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2.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Ex2.xml" ContentType="application/vnd.ms-office.chartex+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Owner\Documents\Data Analysis\excel course june 2022\Air Pollution\"/>
    </mc:Choice>
  </mc:AlternateContent>
  <xr:revisionPtr revIDLastSave="0" documentId="13_ncr:1_{B6657800-4025-4BF8-8617-22645EA17020}" xr6:coauthVersionLast="47" xr6:coauthVersionMax="47" xr10:uidLastSave="{00000000-0000-0000-0000-000000000000}"/>
  <bookViews>
    <workbookView xWindow="-110" yWindow="-110" windowWidth="25820" windowHeight="14020" activeTab="4" xr2:uid="{EBB73FDA-7EB9-421D-A973-4B07AA1541D6}"/>
  </bookViews>
  <sheets>
    <sheet name="Data" sheetId="1" r:id="rId1"/>
    <sheet name="Sheet2" sheetId="2" r:id="rId2"/>
    <sheet name="Working sheet (2)" sheetId="7" r:id="rId3"/>
    <sheet name="Working sheet" sheetId="3" r:id="rId4"/>
    <sheet name="Pivot Table" sheetId="5" r:id="rId5"/>
    <sheet name="Dashboard" sheetId="4" r:id="rId6"/>
  </sheets>
  <definedNames>
    <definedName name="_xlchart.v5.0" hidden="1">'Pivot Table'!$A$153</definedName>
    <definedName name="_xlchart.v5.1" hidden="1">'Pivot Table'!$A$154:$A$207</definedName>
    <definedName name="_xlchart.v5.10" hidden="1">'Pivot Table'!$B$153</definedName>
    <definedName name="_xlchart.v5.11" hidden="1">'Pivot Table'!$B$154:$B$207</definedName>
    <definedName name="_xlchart.v5.2" hidden="1">'Pivot Table'!$B$153</definedName>
    <definedName name="_xlchart.v5.3" hidden="1">'Pivot Table'!$B$154:$B$207</definedName>
    <definedName name="_xlchart.v5.4" hidden="1">'Pivot Table'!$A$153</definedName>
    <definedName name="_xlchart.v5.5" hidden="1">'Pivot Table'!$A$154:$A$207</definedName>
    <definedName name="_xlchart.v5.6" hidden="1">'Pivot Table'!$B$153</definedName>
    <definedName name="_xlchart.v5.7" hidden="1">'Pivot Table'!$B$154:$B$207</definedName>
    <definedName name="_xlchart.v5.8" hidden="1">'Pivot Table'!$A$153</definedName>
    <definedName name="_xlchart.v5.9" hidden="1">'Pivot Table'!$A$154:$A$207</definedName>
    <definedName name="Slicer_country">#N/A</definedName>
    <definedName name="Slicer_Income_Categories">#N/A</definedName>
    <definedName name="Slicer_region_name">#N/A</definedName>
    <definedName name="Slicer_year">#N/A</definedName>
  </definedNames>
  <calcPr calcId="191029"/>
  <pivotCaches>
    <pivotCache cacheId="1" r:id="rId7"/>
    <pivotCache cacheId="39"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1676" i="7" l="1"/>
  <c r="M1675" i="7"/>
  <c r="M1674" i="7"/>
  <c r="M1673" i="7"/>
  <c r="M1672" i="7"/>
  <c r="M1671" i="7"/>
  <c r="M1670" i="7"/>
  <c r="M1669" i="7"/>
  <c r="M1668" i="7"/>
  <c r="M1667" i="7"/>
  <c r="M1666" i="7"/>
  <c r="M1665" i="7"/>
  <c r="M1664" i="7"/>
  <c r="M1663" i="7"/>
  <c r="M1662" i="7"/>
  <c r="M1661" i="7"/>
  <c r="M1660" i="7"/>
  <c r="M1659" i="7"/>
  <c r="M1658" i="7"/>
  <c r="M1657" i="7"/>
  <c r="M1656" i="7"/>
  <c r="M1655" i="7"/>
  <c r="M1654" i="7"/>
  <c r="M1653" i="7"/>
  <c r="M1652" i="7"/>
  <c r="M1651" i="7"/>
  <c r="M1650" i="7"/>
  <c r="M1649" i="7"/>
  <c r="M1648" i="7"/>
  <c r="M1647" i="7"/>
  <c r="M1646" i="7"/>
  <c r="M1645" i="7"/>
  <c r="M1644" i="7"/>
  <c r="M1643" i="7"/>
  <c r="M1642" i="7"/>
  <c r="M1641" i="7"/>
  <c r="M1640" i="7"/>
  <c r="M1639" i="7"/>
  <c r="M1638" i="7"/>
  <c r="M1637" i="7"/>
  <c r="M1636" i="7"/>
  <c r="M1635" i="7"/>
  <c r="M1634" i="7"/>
  <c r="M1633" i="7"/>
  <c r="M1632" i="7"/>
  <c r="M1631" i="7"/>
  <c r="M1630" i="7"/>
  <c r="M1629" i="7"/>
  <c r="M1628" i="7"/>
  <c r="M1627" i="7"/>
  <c r="M1626" i="7"/>
  <c r="M1625" i="7"/>
  <c r="M1624" i="7"/>
  <c r="M1623" i="7"/>
  <c r="M1622" i="7"/>
  <c r="M1621" i="7"/>
  <c r="M1620" i="7"/>
  <c r="M1619" i="7"/>
  <c r="M1618" i="7"/>
  <c r="M1617" i="7"/>
  <c r="M1616" i="7"/>
  <c r="M1615" i="7"/>
  <c r="M1614" i="7"/>
  <c r="M1613" i="7"/>
  <c r="M1612" i="7"/>
  <c r="M1611" i="7"/>
  <c r="M1610" i="7"/>
  <c r="M1609" i="7"/>
  <c r="M1608" i="7"/>
  <c r="M1607" i="7"/>
  <c r="M1606" i="7"/>
  <c r="M1605" i="7"/>
  <c r="M1604" i="7"/>
  <c r="M1603" i="7"/>
  <c r="M1602" i="7"/>
  <c r="M1601" i="7"/>
  <c r="M1600" i="7"/>
  <c r="M1599" i="7"/>
  <c r="M1598" i="7"/>
  <c r="M1597" i="7"/>
  <c r="M1596" i="7"/>
  <c r="M1595" i="7"/>
  <c r="M1594" i="7"/>
  <c r="M1593" i="7"/>
  <c r="M1592" i="7"/>
  <c r="M1591" i="7"/>
  <c r="M1590" i="7"/>
  <c r="M1589" i="7"/>
  <c r="M1588" i="7"/>
  <c r="M1587" i="7"/>
  <c r="M1586" i="7"/>
  <c r="M1585" i="7"/>
  <c r="M1584" i="7"/>
  <c r="M1583" i="7"/>
  <c r="M1582" i="7"/>
  <c r="M1581" i="7"/>
  <c r="M1580" i="7"/>
  <c r="M1579" i="7"/>
  <c r="M1578" i="7"/>
  <c r="M1577" i="7"/>
  <c r="M1576" i="7"/>
  <c r="M1575" i="7"/>
  <c r="M1574" i="7"/>
  <c r="M1573" i="7"/>
  <c r="M1572" i="7"/>
  <c r="M1571" i="7"/>
  <c r="M1570" i="7"/>
  <c r="M1569" i="7"/>
  <c r="M1568" i="7"/>
  <c r="M1567" i="7"/>
  <c r="M1566" i="7"/>
  <c r="M1565" i="7"/>
  <c r="M1564" i="7"/>
  <c r="M1563" i="7"/>
  <c r="M1562" i="7"/>
  <c r="M1561" i="7"/>
  <c r="M1560" i="7"/>
  <c r="M1559" i="7"/>
  <c r="M1558" i="7"/>
  <c r="M1557" i="7"/>
  <c r="M1556" i="7"/>
  <c r="M1555" i="7"/>
  <c r="M1554" i="7"/>
  <c r="M1553" i="7"/>
  <c r="M1552" i="7"/>
  <c r="M1551" i="7"/>
  <c r="M1550" i="7"/>
  <c r="M1549" i="7"/>
  <c r="M1548" i="7"/>
  <c r="M1547" i="7"/>
  <c r="M1546" i="7"/>
  <c r="M1545" i="7"/>
  <c r="M1544" i="7"/>
  <c r="M1543" i="7"/>
  <c r="M1542" i="7"/>
  <c r="M1541" i="7"/>
  <c r="M1540" i="7"/>
  <c r="M1539" i="7"/>
  <c r="M1538" i="7"/>
  <c r="M1537" i="7"/>
  <c r="M1536" i="7"/>
  <c r="M1535" i="7"/>
  <c r="M1534" i="7"/>
  <c r="M1533" i="7"/>
  <c r="M1532" i="7"/>
  <c r="M1531" i="7"/>
  <c r="M1530" i="7"/>
  <c r="M1529" i="7"/>
  <c r="M1528" i="7"/>
  <c r="M1527" i="7"/>
  <c r="M1526" i="7"/>
  <c r="M1525" i="7"/>
  <c r="M1524" i="7"/>
  <c r="M1523" i="7"/>
  <c r="M1522" i="7"/>
  <c r="M1521" i="7"/>
  <c r="M1520" i="7"/>
  <c r="M1519" i="7"/>
  <c r="M1518" i="7"/>
  <c r="M1517" i="7"/>
  <c r="M1516" i="7"/>
  <c r="M1515" i="7"/>
  <c r="M1514" i="7"/>
  <c r="M1513" i="7"/>
  <c r="M1512" i="7"/>
  <c r="M1511" i="7"/>
  <c r="M1510" i="7"/>
  <c r="M1509" i="7"/>
  <c r="M1508" i="7"/>
  <c r="M1507" i="7"/>
  <c r="M1506" i="7"/>
  <c r="M1505" i="7"/>
  <c r="M1504" i="7"/>
  <c r="M1503" i="7"/>
  <c r="M1502" i="7"/>
  <c r="M1501" i="7"/>
  <c r="M1500" i="7"/>
  <c r="M1499" i="7"/>
  <c r="M1498" i="7"/>
  <c r="M1497" i="7"/>
  <c r="M1496" i="7"/>
  <c r="M1495" i="7"/>
  <c r="M1494" i="7"/>
  <c r="M1493" i="7"/>
  <c r="M1492" i="7"/>
  <c r="M1491" i="7"/>
  <c r="M1490" i="7"/>
  <c r="M1489" i="7"/>
  <c r="M1488" i="7"/>
  <c r="M1487" i="7"/>
  <c r="M1486" i="7"/>
  <c r="M1485" i="7"/>
  <c r="M1484" i="7"/>
  <c r="M1483" i="7"/>
  <c r="M1482" i="7"/>
  <c r="M1481" i="7"/>
  <c r="M1480" i="7"/>
  <c r="M1479" i="7"/>
  <c r="M1478" i="7"/>
  <c r="M1477" i="7"/>
  <c r="M1476" i="7"/>
  <c r="M1475" i="7"/>
  <c r="M1474" i="7"/>
  <c r="M1473" i="7"/>
  <c r="M1472" i="7"/>
  <c r="M1471" i="7"/>
  <c r="M1470" i="7"/>
  <c r="M1469" i="7"/>
  <c r="M1468" i="7"/>
  <c r="M1467" i="7"/>
  <c r="M1466" i="7"/>
  <c r="M1465" i="7"/>
  <c r="M1464" i="7"/>
  <c r="M1463" i="7"/>
  <c r="M1462" i="7"/>
  <c r="M1461" i="7"/>
  <c r="M1460" i="7"/>
  <c r="M1459" i="7"/>
  <c r="M1458" i="7"/>
  <c r="M1457" i="7"/>
  <c r="M1456" i="7"/>
  <c r="M1455" i="7"/>
  <c r="M1454" i="7"/>
  <c r="M1453" i="7"/>
  <c r="M1452" i="7"/>
  <c r="M1451" i="7"/>
  <c r="M1450" i="7"/>
  <c r="M1449" i="7"/>
  <c r="M1448" i="7"/>
  <c r="M1447" i="7"/>
  <c r="M1446" i="7"/>
  <c r="M1445" i="7"/>
  <c r="M1444" i="7"/>
  <c r="M1443" i="7"/>
  <c r="M1442" i="7"/>
  <c r="M1441" i="7"/>
  <c r="M1440" i="7"/>
  <c r="M1439" i="7"/>
  <c r="M1438" i="7"/>
  <c r="M1437" i="7"/>
  <c r="M1436" i="7"/>
  <c r="M1435" i="7"/>
  <c r="M1434" i="7"/>
  <c r="M1433" i="7"/>
  <c r="M1432" i="7"/>
  <c r="M1431" i="7"/>
  <c r="M1430" i="7"/>
  <c r="M1429" i="7"/>
  <c r="M1428" i="7"/>
  <c r="M1427" i="7"/>
  <c r="M1426" i="7"/>
  <c r="M1425" i="7"/>
  <c r="M1424" i="7"/>
  <c r="M1423" i="7"/>
  <c r="M1422" i="7"/>
  <c r="M1421" i="7"/>
  <c r="M1420" i="7"/>
  <c r="M1419" i="7"/>
  <c r="M1418" i="7"/>
  <c r="M1417" i="7"/>
  <c r="M1416" i="7"/>
  <c r="M1415" i="7"/>
  <c r="M1414" i="7"/>
  <c r="M1413" i="7"/>
  <c r="M1412" i="7"/>
  <c r="M1411" i="7"/>
  <c r="M1410" i="7"/>
  <c r="M1409" i="7"/>
  <c r="M1408" i="7"/>
  <c r="M1407" i="7"/>
  <c r="M1406" i="7"/>
  <c r="M1405" i="7"/>
  <c r="M1404" i="7"/>
  <c r="M1403" i="7"/>
  <c r="M1402" i="7"/>
  <c r="M1401" i="7"/>
  <c r="M1400" i="7"/>
  <c r="M1399" i="7"/>
  <c r="M1398" i="7"/>
  <c r="M1397" i="7"/>
  <c r="M1396" i="7"/>
  <c r="M1395" i="7"/>
  <c r="M1394" i="7"/>
  <c r="M1393" i="7"/>
  <c r="M1392" i="7"/>
  <c r="M1391" i="7"/>
  <c r="M1390" i="7"/>
  <c r="M1389" i="7"/>
  <c r="M1388" i="7"/>
  <c r="M1387" i="7"/>
  <c r="M1386" i="7"/>
  <c r="M1385" i="7"/>
  <c r="M1384" i="7"/>
  <c r="M1383" i="7"/>
  <c r="M1382" i="7"/>
  <c r="M1381" i="7"/>
  <c r="M1380" i="7"/>
  <c r="M1379" i="7"/>
  <c r="M1378" i="7"/>
  <c r="M1377" i="7"/>
  <c r="M1376" i="7"/>
  <c r="M1375" i="7"/>
  <c r="M1374" i="7"/>
  <c r="M1373" i="7"/>
  <c r="M1372" i="7"/>
  <c r="M1371" i="7"/>
  <c r="M1370" i="7"/>
  <c r="M1369" i="7"/>
  <c r="M1368" i="7"/>
  <c r="M1367" i="7"/>
  <c r="M1366" i="7"/>
  <c r="M1365" i="7"/>
  <c r="M1364" i="7"/>
  <c r="M1363" i="7"/>
  <c r="M1362" i="7"/>
  <c r="M1361" i="7"/>
  <c r="M1360" i="7"/>
  <c r="M1359" i="7"/>
  <c r="M1358" i="7"/>
  <c r="M1357" i="7"/>
  <c r="M1356" i="7"/>
  <c r="M1355" i="7"/>
  <c r="M1354" i="7"/>
  <c r="M1353" i="7"/>
  <c r="M1352" i="7"/>
  <c r="M1351" i="7"/>
  <c r="M1350" i="7"/>
  <c r="M1349" i="7"/>
  <c r="M1348" i="7"/>
  <c r="M1347" i="7"/>
  <c r="M1346" i="7"/>
  <c r="M1345" i="7"/>
  <c r="M1344" i="7"/>
  <c r="M1343" i="7"/>
  <c r="M1342" i="7"/>
  <c r="M1341" i="7"/>
  <c r="M1340" i="7"/>
  <c r="M1339" i="7"/>
  <c r="M1338" i="7"/>
  <c r="M1337" i="7"/>
  <c r="M1336" i="7"/>
  <c r="M1335" i="7"/>
  <c r="M1334" i="7"/>
  <c r="M1333" i="7"/>
  <c r="M1332" i="7"/>
  <c r="M1331" i="7"/>
  <c r="M1330" i="7"/>
  <c r="M1329" i="7"/>
  <c r="M1328" i="7"/>
  <c r="M1327" i="7"/>
  <c r="M1326" i="7"/>
  <c r="M1325" i="7"/>
  <c r="M1324" i="7"/>
  <c r="M1323" i="7"/>
  <c r="M1322" i="7"/>
  <c r="M1321" i="7"/>
  <c r="M1320" i="7"/>
  <c r="M1319" i="7"/>
  <c r="M1318" i="7"/>
  <c r="M1317" i="7"/>
  <c r="M1316" i="7"/>
  <c r="M1315" i="7"/>
  <c r="M1314" i="7"/>
  <c r="M1313" i="7"/>
  <c r="M1312" i="7"/>
  <c r="M1311" i="7"/>
  <c r="M1310" i="7"/>
  <c r="M1309" i="7"/>
  <c r="M1308" i="7"/>
  <c r="M1307" i="7"/>
  <c r="M1306" i="7"/>
  <c r="M1305" i="7"/>
  <c r="M1304" i="7"/>
  <c r="M1303" i="7"/>
  <c r="M1302" i="7"/>
  <c r="M1301" i="7"/>
  <c r="M1300" i="7"/>
  <c r="M1299" i="7"/>
  <c r="M1298" i="7"/>
  <c r="M1297" i="7"/>
  <c r="M1296" i="7"/>
  <c r="M1295" i="7"/>
  <c r="M1294" i="7"/>
  <c r="M1293" i="7"/>
  <c r="M1292" i="7"/>
  <c r="M1291" i="7"/>
  <c r="M1290" i="7"/>
  <c r="M1289" i="7"/>
  <c r="M1288" i="7"/>
  <c r="M1287" i="7"/>
  <c r="M1286" i="7"/>
  <c r="M1285" i="7"/>
  <c r="M1284" i="7"/>
  <c r="M1283" i="7"/>
  <c r="M1282" i="7"/>
  <c r="M1281" i="7"/>
  <c r="M1280" i="7"/>
  <c r="M1279" i="7"/>
  <c r="M1278" i="7"/>
  <c r="M1277" i="7"/>
  <c r="M1276" i="7"/>
  <c r="M1275" i="7"/>
  <c r="M1274" i="7"/>
  <c r="M1273" i="7"/>
  <c r="M1272" i="7"/>
  <c r="M1271" i="7"/>
  <c r="M1270" i="7"/>
  <c r="M1269" i="7"/>
  <c r="M1268" i="7"/>
  <c r="M1267" i="7"/>
  <c r="M1266" i="7"/>
  <c r="M1265" i="7"/>
  <c r="M1264" i="7"/>
  <c r="M1263" i="7"/>
  <c r="M1262" i="7"/>
  <c r="M1261" i="7"/>
  <c r="M1260" i="7"/>
  <c r="M1259" i="7"/>
  <c r="M1258" i="7"/>
  <c r="M1257" i="7"/>
  <c r="M1256" i="7"/>
  <c r="M1255" i="7"/>
  <c r="M1254" i="7"/>
  <c r="M1253" i="7"/>
  <c r="M1252" i="7"/>
  <c r="M1251" i="7"/>
  <c r="M1250" i="7"/>
  <c r="M1249" i="7"/>
  <c r="M1248" i="7"/>
  <c r="M1247" i="7"/>
  <c r="M1246" i="7"/>
  <c r="M1245" i="7"/>
  <c r="M1244" i="7"/>
  <c r="M1243" i="7"/>
  <c r="M1242" i="7"/>
  <c r="M1241" i="7"/>
  <c r="M1240" i="7"/>
  <c r="M1239" i="7"/>
  <c r="M1238" i="7"/>
  <c r="M1237" i="7"/>
  <c r="M1236" i="7"/>
  <c r="M1235" i="7"/>
  <c r="M1234" i="7"/>
  <c r="M1233" i="7"/>
  <c r="M1232" i="7"/>
  <c r="M1231" i="7"/>
  <c r="M1230" i="7"/>
  <c r="M1229" i="7"/>
  <c r="M1228" i="7"/>
  <c r="M1227" i="7"/>
  <c r="M1226" i="7"/>
  <c r="M1225" i="7"/>
  <c r="M1224" i="7"/>
  <c r="M1223" i="7"/>
  <c r="M1222" i="7"/>
  <c r="M1221" i="7"/>
  <c r="M1220" i="7"/>
  <c r="M1219" i="7"/>
  <c r="M1218" i="7"/>
  <c r="M1217" i="7"/>
  <c r="M1216" i="7"/>
  <c r="M1215" i="7"/>
  <c r="M1214" i="7"/>
  <c r="M1213" i="7"/>
  <c r="M1212" i="7"/>
  <c r="M1211" i="7"/>
  <c r="M1210" i="7"/>
  <c r="M1209" i="7"/>
  <c r="M1208" i="7"/>
  <c r="M1207" i="7"/>
  <c r="M1206" i="7"/>
  <c r="M1205" i="7"/>
  <c r="M1204" i="7"/>
  <c r="M1203" i="7"/>
  <c r="M1202" i="7"/>
  <c r="M1201" i="7"/>
  <c r="M1200" i="7"/>
  <c r="M1199" i="7"/>
  <c r="M1198" i="7"/>
  <c r="M1197" i="7"/>
  <c r="M1196" i="7"/>
  <c r="M1195" i="7"/>
  <c r="M1194" i="7"/>
  <c r="M1193" i="7"/>
  <c r="M1192" i="7"/>
  <c r="M1191" i="7"/>
  <c r="M1190" i="7"/>
  <c r="M1189" i="7"/>
  <c r="M1188" i="7"/>
  <c r="M1187" i="7"/>
  <c r="M1186" i="7"/>
  <c r="M1185" i="7"/>
  <c r="M1184" i="7"/>
  <c r="M1183" i="7"/>
  <c r="M1182" i="7"/>
  <c r="M1181" i="7"/>
  <c r="M1180" i="7"/>
  <c r="M1179" i="7"/>
  <c r="M1178" i="7"/>
  <c r="M1177" i="7"/>
  <c r="M1176" i="7"/>
  <c r="M1175" i="7"/>
  <c r="M1174" i="7"/>
  <c r="M1173" i="7"/>
  <c r="M1172" i="7"/>
  <c r="M1171" i="7"/>
  <c r="M1170" i="7"/>
  <c r="M1169" i="7"/>
  <c r="M1168" i="7"/>
  <c r="M1167" i="7"/>
  <c r="M1166" i="7"/>
  <c r="M1165" i="7"/>
  <c r="M1164" i="7"/>
  <c r="M1163" i="7"/>
  <c r="M1162" i="7"/>
  <c r="M1161" i="7"/>
  <c r="M1160" i="7"/>
  <c r="M1159" i="7"/>
  <c r="M1158" i="7"/>
  <c r="M1157" i="7"/>
  <c r="M1156" i="7"/>
  <c r="M1155" i="7"/>
  <c r="M1154" i="7"/>
  <c r="M1153" i="7"/>
  <c r="M1152" i="7"/>
  <c r="M1151" i="7"/>
  <c r="M1150" i="7"/>
  <c r="M1149" i="7"/>
  <c r="M1148" i="7"/>
  <c r="M1147" i="7"/>
  <c r="M1146" i="7"/>
  <c r="M1145" i="7"/>
  <c r="M1144" i="7"/>
  <c r="M1143" i="7"/>
  <c r="M1142" i="7"/>
  <c r="M1141" i="7"/>
  <c r="M1140" i="7"/>
  <c r="M1139" i="7"/>
  <c r="M1138" i="7"/>
  <c r="M1137" i="7"/>
  <c r="M1136" i="7"/>
  <c r="M1135" i="7"/>
  <c r="M1134" i="7"/>
  <c r="M1133" i="7"/>
  <c r="M1132" i="7"/>
  <c r="M1131" i="7"/>
  <c r="M1130" i="7"/>
  <c r="M1129" i="7"/>
  <c r="M1128" i="7"/>
  <c r="M1127" i="7"/>
  <c r="M1126" i="7"/>
  <c r="M1125" i="7"/>
  <c r="M1124" i="7"/>
  <c r="M1123" i="7"/>
  <c r="M1122" i="7"/>
  <c r="M1121" i="7"/>
  <c r="M1120" i="7"/>
  <c r="M1119" i="7"/>
  <c r="M1118" i="7"/>
  <c r="M1117" i="7"/>
  <c r="M1116" i="7"/>
  <c r="M1115" i="7"/>
  <c r="M1114" i="7"/>
  <c r="M1113" i="7"/>
  <c r="M1112" i="7"/>
  <c r="M1111" i="7"/>
  <c r="M1110" i="7"/>
  <c r="M1109" i="7"/>
  <c r="M1108" i="7"/>
  <c r="M1107" i="7"/>
  <c r="M1106" i="7"/>
  <c r="M1105" i="7"/>
  <c r="M1104" i="7"/>
  <c r="M1103" i="7"/>
  <c r="M1102" i="7"/>
  <c r="M1101" i="7"/>
  <c r="M1100" i="7"/>
  <c r="M1099" i="7"/>
  <c r="M1098" i="7"/>
  <c r="M1097" i="7"/>
  <c r="M1096" i="7"/>
  <c r="M1095" i="7"/>
  <c r="M1094" i="7"/>
  <c r="M1093" i="7"/>
  <c r="M1092" i="7"/>
  <c r="M1091" i="7"/>
  <c r="M1090" i="7"/>
  <c r="M1089" i="7"/>
  <c r="M1088" i="7"/>
  <c r="M1087" i="7"/>
  <c r="M1086" i="7"/>
  <c r="M1085" i="7"/>
  <c r="M1084" i="7"/>
  <c r="M1083" i="7"/>
  <c r="M1082" i="7"/>
  <c r="M1081" i="7"/>
  <c r="M1080" i="7"/>
  <c r="M1079" i="7"/>
  <c r="M1078" i="7"/>
  <c r="M1077" i="7"/>
  <c r="M1076" i="7"/>
  <c r="M1075" i="7"/>
  <c r="M1074" i="7"/>
  <c r="M1073" i="7"/>
  <c r="M1072" i="7"/>
  <c r="M1071" i="7"/>
  <c r="M1070" i="7"/>
  <c r="M1069" i="7"/>
  <c r="M1068" i="7"/>
  <c r="M1067" i="7"/>
  <c r="M1066" i="7"/>
  <c r="M1065" i="7"/>
  <c r="M1064" i="7"/>
  <c r="M1063" i="7"/>
  <c r="M1062" i="7"/>
  <c r="M1061" i="7"/>
  <c r="M1060" i="7"/>
  <c r="M1059" i="7"/>
  <c r="M1058" i="7"/>
  <c r="M1057" i="7"/>
  <c r="M1056" i="7"/>
  <c r="M1055" i="7"/>
  <c r="M1054" i="7"/>
  <c r="M1053" i="7"/>
  <c r="M1052" i="7"/>
  <c r="M1051" i="7"/>
  <c r="M1050" i="7"/>
  <c r="M1049" i="7"/>
  <c r="M1048" i="7"/>
  <c r="M1047" i="7"/>
  <c r="M1046" i="7"/>
  <c r="M1045" i="7"/>
  <c r="M1044" i="7"/>
  <c r="M1043" i="7"/>
  <c r="M1042" i="7"/>
  <c r="M1041" i="7"/>
  <c r="M1040" i="7"/>
  <c r="M1039" i="7"/>
  <c r="M1038" i="7"/>
  <c r="M1037" i="7"/>
  <c r="M1036" i="7"/>
  <c r="M1035" i="7"/>
  <c r="M1034" i="7"/>
  <c r="M1033" i="7"/>
  <c r="M1032" i="7"/>
  <c r="M1031" i="7"/>
  <c r="M1030" i="7"/>
  <c r="M1029" i="7"/>
  <c r="M1028" i="7"/>
  <c r="M1027" i="7"/>
  <c r="M1026" i="7"/>
  <c r="M1025" i="7"/>
  <c r="M1024" i="7"/>
  <c r="M1023" i="7"/>
  <c r="M1022" i="7"/>
  <c r="M1021" i="7"/>
  <c r="M1020" i="7"/>
  <c r="M1019" i="7"/>
  <c r="M1018" i="7"/>
  <c r="M1017" i="7"/>
  <c r="M1016" i="7"/>
  <c r="M1015" i="7"/>
  <c r="M1014" i="7"/>
  <c r="M1013" i="7"/>
  <c r="M1012" i="7"/>
  <c r="M1011" i="7"/>
  <c r="M1010" i="7"/>
  <c r="M1009" i="7"/>
  <c r="M1008" i="7"/>
  <c r="M1007" i="7"/>
  <c r="M1006" i="7"/>
  <c r="M1005" i="7"/>
  <c r="M1004" i="7"/>
  <c r="M1003" i="7"/>
  <c r="M1002" i="7"/>
  <c r="M1001" i="7"/>
  <c r="M1000" i="7"/>
  <c r="M999" i="7"/>
  <c r="M998" i="7"/>
  <c r="M997" i="7"/>
  <c r="M996" i="7"/>
  <c r="M995" i="7"/>
  <c r="M994" i="7"/>
  <c r="M993" i="7"/>
  <c r="M992" i="7"/>
  <c r="M991" i="7"/>
  <c r="M990" i="7"/>
  <c r="M989" i="7"/>
  <c r="M988" i="7"/>
  <c r="M987" i="7"/>
  <c r="M986" i="7"/>
  <c r="M985" i="7"/>
  <c r="M984" i="7"/>
  <c r="M983" i="7"/>
  <c r="M982" i="7"/>
  <c r="M981" i="7"/>
  <c r="M980" i="7"/>
  <c r="M979" i="7"/>
  <c r="M978" i="7"/>
  <c r="M977" i="7"/>
  <c r="M976" i="7"/>
  <c r="M975" i="7"/>
  <c r="M974" i="7"/>
  <c r="M973" i="7"/>
  <c r="M972" i="7"/>
  <c r="M971" i="7"/>
  <c r="M970" i="7"/>
  <c r="M969" i="7"/>
  <c r="M968" i="7"/>
  <c r="M967" i="7"/>
  <c r="M966" i="7"/>
  <c r="M965" i="7"/>
  <c r="M964" i="7"/>
  <c r="M963" i="7"/>
  <c r="M962" i="7"/>
  <c r="M961" i="7"/>
  <c r="M960" i="7"/>
  <c r="M959" i="7"/>
  <c r="M958" i="7"/>
  <c r="M957" i="7"/>
  <c r="M956" i="7"/>
  <c r="M955" i="7"/>
  <c r="M954" i="7"/>
  <c r="M953" i="7"/>
  <c r="M952" i="7"/>
  <c r="M951" i="7"/>
  <c r="M950" i="7"/>
  <c r="M949" i="7"/>
  <c r="M948" i="7"/>
  <c r="M947" i="7"/>
  <c r="M946" i="7"/>
  <c r="M945" i="7"/>
  <c r="M944" i="7"/>
  <c r="M943" i="7"/>
  <c r="M942" i="7"/>
  <c r="M941" i="7"/>
  <c r="M940" i="7"/>
  <c r="M939" i="7"/>
  <c r="M938" i="7"/>
  <c r="M937" i="7"/>
  <c r="M936" i="7"/>
  <c r="M935" i="7"/>
  <c r="M934" i="7"/>
  <c r="M933" i="7"/>
  <c r="M932" i="7"/>
  <c r="M931" i="7"/>
  <c r="M930" i="7"/>
  <c r="M929" i="7"/>
  <c r="M928" i="7"/>
  <c r="M927" i="7"/>
  <c r="M926" i="7"/>
  <c r="M925" i="7"/>
  <c r="M924" i="7"/>
  <c r="M923" i="7"/>
  <c r="M922" i="7"/>
  <c r="M921" i="7"/>
  <c r="M920" i="7"/>
  <c r="M919" i="7"/>
  <c r="M918" i="7"/>
  <c r="M917" i="7"/>
  <c r="M916" i="7"/>
  <c r="M915" i="7"/>
  <c r="M914" i="7"/>
  <c r="M913" i="7"/>
  <c r="M912" i="7"/>
  <c r="M911" i="7"/>
  <c r="M910" i="7"/>
  <c r="M909" i="7"/>
  <c r="M908" i="7"/>
  <c r="M907" i="7"/>
  <c r="M906" i="7"/>
  <c r="M905" i="7"/>
  <c r="M904" i="7"/>
  <c r="M903" i="7"/>
  <c r="M902" i="7"/>
  <c r="M901" i="7"/>
  <c r="M900" i="7"/>
  <c r="M899" i="7"/>
  <c r="M898" i="7"/>
  <c r="M897" i="7"/>
  <c r="M896" i="7"/>
  <c r="M895" i="7"/>
  <c r="M894" i="7"/>
  <c r="M893" i="7"/>
  <c r="M892" i="7"/>
  <c r="M891" i="7"/>
  <c r="M890" i="7"/>
  <c r="M889" i="7"/>
  <c r="M888" i="7"/>
  <c r="M887" i="7"/>
  <c r="M886" i="7"/>
  <c r="M885" i="7"/>
  <c r="M884" i="7"/>
  <c r="M883" i="7"/>
  <c r="M882" i="7"/>
  <c r="M881" i="7"/>
  <c r="M880" i="7"/>
  <c r="M879" i="7"/>
  <c r="M878" i="7"/>
  <c r="M877" i="7"/>
  <c r="M876" i="7"/>
  <c r="M875" i="7"/>
  <c r="M874" i="7"/>
  <c r="M873" i="7"/>
  <c r="M872" i="7"/>
  <c r="M871" i="7"/>
  <c r="M870" i="7"/>
  <c r="M869" i="7"/>
  <c r="M868" i="7"/>
  <c r="M867" i="7"/>
  <c r="M866" i="7"/>
  <c r="M865" i="7"/>
  <c r="M864" i="7"/>
  <c r="M863" i="7"/>
  <c r="M862" i="7"/>
  <c r="M861" i="7"/>
  <c r="M860" i="7"/>
  <c r="M859" i="7"/>
  <c r="M858" i="7"/>
  <c r="M857" i="7"/>
  <c r="M856" i="7"/>
  <c r="M855" i="7"/>
  <c r="M854" i="7"/>
  <c r="M853" i="7"/>
  <c r="M852" i="7"/>
  <c r="M851" i="7"/>
  <c r="M850" i="7"/>
  <c r="M849" i="7"/>
  <c r="M848" i="7"/>
  <c r="M847" i="7"/>
  <c r="M846" i="7"/>
  <c r="M845" i="7"/>
  <c r="M844" i="7"/>
  <c r="M843" i="7"/>
  <c r="M842" i="7"/>
  <c r="M841" i="7"/>
  <c r="M840" i="7"/>
  <c r="M839" i="7"/>
  <c r="M838" i="7"/>
  <c r="M837" i="7"/>
  <c r="M836" i="7"/>
  <c r="M835" i="7"/>
  <c r="M834" i="7"/>
  <c r="M833" i="7"/>
  <c r="M832" i="7"/>
  <c r="M831" i="7"/>
  <c r="M830" i="7"/>
  <c r="M829" i="7"/>
  <c r="M828" i="7"/>
  <c r="M827" i="7"/>
  <c r="M826" i="7"/>
  <c r="M825" i="7"/>
  <c r="M824" i="7"/>
  <c r="M823" i="7"/>
  <c r="M822" i="7"/>
  <c r="M821" i="7"/>
  <c r="M820" i="7"/>
  <c r="M819" i="7"/>
  <c r="M818" i="7"/>
  <c r="M817" i="7"/>
  <c r="M816" i="7"/>
  <c r="M815" i="7"/>
  <c r="M814" i="7"/>
  <c r="M813" i="7"/>
  <c r="M812" i="7"/>
  <c r="M811" i="7"/>
  <c r="M810" i="7"/>
  <c r="M809" i="7"/>
  <c r="M808" i="7"/>
  <c r="M807" i="7"/>
  <c r="M806" i="7"/>
  <c r="M805" i="7"/>
  <c r="M804" i="7"/>
  <c r="M803" i="7"/>
  <c r="M802" i="7"/>
  <c r="M801" i="7"/>
  <c r="M800" i="7"/>
  <c r="M799" i="7"/>
  <c r="M798" i="7"/>
  <c r="M797" i="7"/>
  <c r="M796" i="7"/>
  <c r="M795" i="7"/>
  <c r="M794" i="7"/>
  <c r="M793" i="7"/>
  <c r="M792" i="7"/>
  <c r="M791" i="7"/>
  <c r="M790" i="7"/>
  <c r="M789" i="7"/>
  <c r="M788" i="7"/>
  <c r="M787" i="7"/>
  <c r="M786" i="7"/>
  <c r="M785" i="7"/>
  <c r="M784" i="7"/>
  <c r="M783" i="7"/>
  <c r="M782" i="7"/>
  <c r="M781" i="7"/>
  <c r="M780" i="7"/>
  <c r="M779" i="7"/>
  <c r="M778" i="7"/>
  <c r="M777" i="7"/>
  <c r="M776" i="7"/>
  <c r="M775" i="7"/>
  <c r="M774" i="7"/>
  <c r="M773" i="7"/>
  <c r="M772" i="7"/>
  <c r="M771" i="7"/>
  <c r="M770" i="7"/>
  <c r="M769" i="7"/>
  <c r="M768" i="7"/>
  <c r="M767" i="7"/>
  <c r="M766" i="7"/>
  <c r="M765" i="7"/>
  <c r="M764" i="7"/>
  <c r="M763" i="7"/>
  <c r="M762" i="7"/>
  <c r="M761" i="7"/>
  <c r="M760" i="7"/>
  <c r="M759" i="7"/>
  <c r="M758" i="7"/>
  <c r="M757" i="7"/>
  <c r="M756" i="7"/>
  <c r="M755" i="7"/>
  <c r="M754" i="7"/>
  <c r="M753" i="7"/>
  <c r="M752" i="7"/>
  <c r="M751" i="7"/>
  <c r="M750" i="7"/>
  <c r="M749" i="7"/>
  <c r="M748" i="7"/>
  <c r="M747" i="7"/>
  <c r="M746" i="7"/>
  <c r="M745" i="7"/>
  <c r="M744" i="7"/>
  <c r="M743" i="7"/>
  <c r="M742" i="7"/>
  <c r="M741" i="7"/>
  <c r="M740" i="7"/>
  <c r="M739" i="7"/>
  <c r="M738" i="7"/>
  <c r="M737" i="7"/>
  <c r="M736" i="7"/>
  <c r="M735" i="7"/>
  <c r="M734" i="7"/>
  <c r="M733" i="7"/>
  <c r="M732" i="7"/>
  <c r="M731" i="7"/>
  <c r="M730" i="7"/>
  <c r="M729" i="7"/>
  <c r="M728" i="7"/>
  <c r="M727" i="7"/>
  <c r="M726" i="7"/>
  <c r="M725" i="7"/>
  <c r="M724" i="7"/>
  <c r="M723" i="7"/>
  <c r="M722" i="7"/>
  <c r="M721" i="7"/>
  <c r="M720" i="7"/>
  <c r="M719" i="7"/>
  <c r="M718" i="7"/>
  <c r="M717" i="7"/>
  <c r="M716" i="7"/>
  <c r="M715" i="7"/>
  <c r="M714" i="7"/>
  <c r="M713" i="7"/>
  <c r="M712" i="7"/>
  <c r="M711" i="7"/>
  <c r="M710" i="7"/>
  <c r="M709" i="7"/>
  <c r="M708" i="7"/>
  <c r="M707" i="7"/>
  <c r="M706" i="7"/>
  <c r="M705" i="7"/>
  <c r="M704" i="7"/>
  <c r="M703" i="7"/>
  <c r="M702" i="7"/>
  <c r="M701" i="7"/>
  <c r="M700" i="7"/>
  <c r="M699" i="7"/>
  <c r="M698" i="7"/>
  <c r="M697" i="7"/>
  <c r="M696" i="7"/>
  <c r="M695" i="7"/>
  <c r="M694" i="7"/>
  <c r="M693" i="7"/>
  <c r="M692" i="7"/>
  <c r="M691" i="7"/>
  <c r="M690" i="7"/>
  <c r="M689" i="7"/>
  <c r="M688" i="7"/>
  <c r="M687" i="7"/>
  <c r="M686" i="7"/>
  <c r="M685" i="7"/>
  <c r="M684" i="7"/>
  <c r="M683" i="7"/>
  <c r="M682" i="7"/>
  <c r="M681" i="7"/>
  <c r="M680" i="7"/>
  <c r="M679" i="7"/>
  <c r="M678" i="7"/>
  <c r="M677" i="7"/>
  <c r="M676" i="7"/>
  <c r="M675" i="7"/>
  <c r="M674" i="7"/>
  <c r="M673" i="7"/>
  <c r="M672" i="7"/>
  <c r="M671" i="7"/>
  <c r="M670" i="7"/>
  <c r="M669" i="7"/>
  <c r="M668" i="7"/>
  <c r="M667" i="7"/>
  <c r="M666" i="7"/>
  <c r="M665" i="7"/>
  <c r="M664" i="7"/>
  <c r="M663" i="7"/>
  <c r="M662" i="7"/>
  <c r="M661" i="7"/>
  <c r="M660" i="7"/>
  <c r="M659" i="7"/>
  <c r="M658" i="7"/>
  <c r="M657" i="7"/>
  <c r="M656" i="7"/>
  <c r="M655" i="7"/>
  <c r="M654" i="7"/>
  <c r="M653" i="7"/>
  <c r="M652" i="7"/>
  <c r="M651" i="7"/>
  <c r="M650" i="7"/>
  <c r="M649" i="7"/>
  <c r="M648" i="7"/>
  <c r="M647" i="7"/>
  <c r="M646" i="7"/>
  <c r="M645" i="7"/>
  <c r="M644" i="7"/>
  <c r="M643" i="7"/>
  <c r="M642" i="7"/>
  <c r="M641" i="7"/>
  <c r="M640" i="7"/>
  <c r="M639" i="7"/>
  <c r="M638" i="7"/>
  <c r="M637" i="7"/>
  <c r="M636" i="7"/>
  <c r="M635" i="7"/>
  <c r="M634" i="7"/>
  <c r="M633" i="7"/>
  <c r="M632" i="7"/>
  <c r="M631" i="7"/>
  <c r="M630" i="7"/>
  <c r="M629" i="7"/>
  <c r="M628" i="7"/>
  <c r="M627" i="7"/>
  <c r="M626" i="7"/>
  <c r="M625" i="7"/>
  <c r="M624" i="7"/>
  <c r="M623" i="7"/>
  <c r="M622" i="7"/>
  <c r="M621" i="7"/>
  <c r="M620" i="7"/>
  <c r="M619" i="7"/>
  <c r="M618" i="7"/>
  <c r="M617" i="7"/>
  <c r="M616" i="7"/>
  <c r="M615" i="7"/>
  <c r="M614" i="7"/>
  <c r="M613" i="7"/>
  <c r="M612" i="7"/>
  <c r="M611" i="7"/>
  <c r="M610" i="7"/>
  <c r="M609" i="7"/>
  <c r="M608" i="7"/>
  <c r="M607" i="7"/>
  <c r="M606" i="7"/>
  <c r="M605" i="7"/>
  <c r="M604" i="7"/>
  <c r="M603" i="7"/>
  <c r="M602" i="7"/>
  <c r="M601" i="7"/>
  <c r="M600" i="7"/>
  <c r="M599" i="7"/>
  <c r="M598" i="7"/>
  <c r="M597" i="7"/>
  <c r="M596" i="7"/>
  <c r="M595" i="7"/>
  <c r="M594" i="7"/>
  <c r="M593" i="7"/>
  <c r="M592" i="7"/>
  <c r="M591" i="7"/>
  <c r="M590" i="7"/>
  <c r="M589" i="7"/>
  <c r="M588" i="7"/>
  <c r="M587" i="7"/>
  <c r="M586" i="7"/>
  <c r="M585" i="7"/>
  <c r="M584" i="7"/>
  <c r="M583" i="7"/>
  <c r="M582" i="7"/>
  <c r="M581" i="7"/>
  <c r="M580" i="7"/>
  <c r="M579" i="7"/>
  <c r="M578" i="7"/>
  <c r="M577" i="7"/>
  <c r="M576" i="7"/>
  <c r="M575" i="7"/>
  <c r="M574" i="7"/>
  <c r="M573" i="7"/>
  <c r="M572" i="7"/>
  <c r="M571" i="7"/>
  <c r="M570" i="7"/>
  <c r="M569" i="7"/>
  <c r="M568" i="7"/>
  <c r="M567" i="7"/>
  <c r="M566" i="7"/>
  <c r="M565" i="7"/>
  <c r="M564" i="7"/>
  <c r="M563" i="7"/>
  <c r="M562" i="7"/>
  <c r="M561" i="7"/>
  <c r="M560" i="7"/>
  <c r="M559" i="7"/>
  <c r="M558" i="7"/>
  <c r="M557" i="7"/>
  <c r="M556" i="7"/>
  <c r="M555" i="7"/>
  <c r="M554" i="7"/>
  <c r="M553" i="7"/>
  <c r="M552" i="7"/>
  <c r="M551" i="7"/>
  <c r="M550" i="7"/>
  <c r="M549" i="7"/>
  <c r="M548" i="7"/>
  <c r="M547" i="7"/>
  <c r="M546" i="7"/>
  <c r="M545" i="7"/>
  <c r="M544" i="7"/>
  <c r="M543" i="7"/>
  <c r="M542" i="7"/>
  <c r="M541" i="7"/>
  <c r="M540" i="7"/>
  <c r="M539" i="7"/>
  <c r="M538" i="7"/>
  <c r="M537" i="7"/>
  <c r="M536" i="7"/>
  <c r="M535" i="7"/>
  <c r="M534" i="7"/>
  <c r="M533" i="7"/>
  <c r="M532" i="7"/>
  <c r="M531" i="7"/>
  <c r="M530" i="7"/>
  <c r="M529" i="7"/>
  <c r="M528" i="7"/>
  <c r="M527" i="7"/>
  <c r="M526" i="7"/>
  <c r="M525" i="7"/>
  <c r="M524" i="7"/>
  <c r="M523" i="7"/>
  <c r="M522" i="7"/>
  <c r="M521" i="7"/>
  <c r="M520" i="7"/>
  <c r="M519" i="7"/>
  <c r="M518" i="7"/>
  <c r="M517" i="7"/>
  <c r="M516" i="7"/>
  <c r="M515" i="7"/>
  <c r="M514" i="7"/>
  <c r="M513" i="7"/>
  <c r="M512" i="7"/>
  <c r="M511" i="7"/>
  <c r="M510" i="7"/>
  <c r="M509" i="7"/>
  <c r="M508" i="7"/>
  <c r="M507" i="7"/>
  <c r="M506" i="7"/>
  <c r="M505" i="7"/>
  <c r="M504" i="7"/>
  <c r="M503" i="7"/>
  <c r="M502" i="7"/>
  <c r="M501" i="7"/>
  <c r="M500" i="7"/>
  <c r="M499" i="7"/>
  <c r="M498" i="7"/>
  <c r="M497" i="7"/>
  <c r="M496" i="7"/>
  <c r="M495" i="7"/>
  <c r="M494" i="7"/>
  <c r="M493" i="7"/>
  <c r="M492" i="7"/>
  <c r="M491" i="7"/>
  <c r="M490" i="7"/>
  <c r="M489" i="7"/>
  <c r="M488" i="7"/>
  <c r="M487" i="7"/>
  <c r="M486" i="7"/>
  <c r="M485" i="7"/>
  <c r="M484" i="7"/>
  <c r="M483" i="7"/>
  <c r="M482" i="7"/>
  <c r="M481" i="7"/>
  <c r="M480" i="7"/>
  <c r="M479" i="7"/>
  <c r="M478" i="7"/>
  <c r="M477" i="7"/>
  <c r="M476" i="7"/>
  <c r="M475" i="7"/>
  <c r="M474" i="7"/>
  <c r="M473" i="7"/>
  <c r="M472" i="7"/>
  <c r="M471" i="7"/>
  <c r="M470" i="7"/>
  <c r="M469" i="7"/>
  <c r="M468" i="7"/>
  <c r="M467" i="7"/>
  <c r="M466" i="7"/>
  <c r="M465" i="7"/>
  <c r="M464" i="7"/>
  <c r="M463" i="7"/>
  <c r="M462" i="7"/>
  <c r="M461" i="7"/>
  <c r="M460" i="7"/>
  <c r="M459" i="7"/>
  <c r="M458" i="7"/>
  <c r="M457" i="7"/>
  <c r="M456" i="7"/>
  <c r="M455" i="7"/>
  <c r="M454" i="7"/>
  <c r="M453" i="7"/>
  <c r="M452" i="7"/>
  <c r="M451" i="7"/>
  <c r="M450" i="7"/>
  <c r="M449" i="7"/>
  <c r="M448" i="7"/>
  <c r="M447" i="7"/>
  <c r="M446" i="7"/>
  <c r="M445" i="7"/>
  <c r="M444" i="7"/>
  <c r="M443" i="7"/>
  <c r="M442" i="7"/>
  <c r="M441" i="7"/>
  <c r="M440" i="7"/>
  <c r="M439" i="7"/>
  <c r="M438" i="7"/>
  <c r="M437" i="7"/>
  <c r="M436" i="7"/>
  <c r="M435" i="7"/>
  <c r="M434" i="7"/>
  <c r="M433" i="7"/>
  <c r="M432" i="7"/>
  <c r="M431" i="7"/>
  <c r="M430" i="7"/>
  <c r="M429" i="7"/>
  <c r="M428" i="7"/>
  <c r="M427" i="7"/>
  <c r="M426" i="7"/>
  <c r="M425" i="7"/>
  <c r="M424" i="7"/>
  <c r="M423" i="7"/>
  <c r="M422" i="7"/>
  <c r="M421" i="7"/>
  <c r="M420" i="7"/>
  <c r="M419" i="7"/>
  <c r="M418" i="7"/>
  <c r="M417" i="7"/>
  <c r="M416" i="7"/>
  <c r="M415" i="7"/>
  <c r="M414" i="7"/>
  <c r="M413" i="7"/>
  <c r="M412" i="7"/>
  <c r="M411" i="7"/>
  <c r="M410" i="7"/>
  <c r="M409" i="7"/>
  <c r="M408" i="7"/>
  <c r="M407" i="7"/>
  <c r="M406" i="7"/>
  <c r="M405" i="7"/>
  <c r="M404" i="7"/>
  <c r="M403" i="7"/>
  <c r="M402" i="7"/>
  <c r="M401" i="7"/>
  <c r="M400" i="7"/>
  <c r="M399" i="7"/>
  <c r="M398" i="7"/>
  <c r="M397" i="7"/>
  <c r="M396" i="7"/>
  <c r="M395" i="7"/>
  <c r="M394" i="7"/>
  <c r="M393" i="7"/>
  <c r="M392" i="7"/>
  <c r="M391" i="7"/>
  <c r="M390" i="7"/>
  <c r="M389" i="7"/>
  <c r="M388" i="7"/>
  <c r="M387" i="7"/>
  <c r="M386" i="7"/>
  <c r="M385" i="7"/>
  <c r="M384" i="7"/>
  <c r="M383" i="7"/>
  <c r="M382" i="7"/>
  <c r="M381" i="7"/>
  <c r="M380" i="7"/>
  <c r="M379" i="7"/>
  <c r="M378" i="7"/>
  <c r="M377" i="7"/>
  <c r="M376" i="7"/>
  <c r="M375" i="7"/>
  <c r="M374" i="7"/>
  <c r="M373" i="7"/>
  <c r="M372" i="7"/>
  <c r="M371" i="7"/>
  <c r="M370" i="7"/>
  <c r="M369" i="7"/>
  <c r="M368" i="7"/>
  <c r="M367" i="7"/>
  <c r="M366" i="7"/>
  <c r="M365" i="7"/>
  <c r="M364" i="7"/>
  <c r="M363" i="7"/>
  <c r="M362" i="7"/>
  <c r="M361" i="7"/>
  <c r="M360" i="7"/>
  <c r="M359" i="7"/>
  <c r="M358" i="7"/>
  <c r="M357" i="7"/>
  <c r="M356" i="7"/>
  <c r="M355" i="7"/>
  <c r="M354" i="7"/>
  <c r="M353" i="7"/>
  <c r="M352" i="7"/>
  <c r="M351" i="7"/>
  <c r="M350" i="7"/>
  <c r="M349" i="7"/>
  <c r="M348" i="7"/>
  <c r="M347" i="7"/>
  <c r="M346" i="7"/>
  <c r="M345" i="7"/>
  <c r="M344" i="7"/>
  <c r="M343" i="7"/>
  <c r="M342" i="7"/>
  <c r="M341" i="7"/>
  <c r="M340" i="7"/>
  <c r="M339" i="7"/>
  <c r="M338" i="7"/>
  <c r="M337" i="7"/>
  <c r="M336" i="7"/>
  <c r="M335" i="7"/>
  <c r="M334" i="7"/>
  <c r="M333" i="7"/>
  <c r="M332" i="7"/>
  <c r="M331" i="7"/>
  <c r="M330" i="7"/>
  <c r="M329" i="7"/>
  <c r="M328" i="7"/>
  <c r="M327" i="7"/>
  <c r="M326" i="7"/>
  <c r="M325" i="7"/>
  <c r="M324" i="7"/>
  <c r="M323" i="7"/>
  <c r="M322" i="7"/>
  <c r="M321" i="7"/>
  <c r="M320" i="7"/>
  <c r="M319" i="7"/>
  <c r="M318" i="7"/>
  <c r="M317" i="7"/>
  <c r="M316" i="7"/>
  <c r="M315" i="7"/>
  <c r="M314" i="7"/>
  <c r="M313" i="7"/>
  <c r="M312" i="7"/>
  <c r="M311" i="7"/>
  <c r="M310" i="7"/>
  <c r="M309" i="7"/>
  <c r="M308" i="7"/>
  <c r="M307" i="7"/>
  <c r="M306" i="7"/>
  <c r="M305" i="7"/>
  <c r="M304" i="7"/>
  <c r="M303" i="7"/>
  <c r="M302" i="7"/>
  <c r="M301" i="7"/>
  <c r="M300" i="7"/>
  <c r="M299" i="7"/>
  <c r="M298" i="7"/>
  <c r="M297" i="7"/>
  <c r="M296" i="7"/>
  <c r="M295" i="7"/>
  <c r="M294" i="7"/>
  <c r="M293" i="7"/>
  <c r="M292" i="7"/>
  <c r="M291" i="7"/>
  <c r="M290" i="7"/>
  <c r="M289" i="7"/>
  <c r="M288" i="7"/>
  <c r="M287" i="7"/>
  <c r="M286" i="7"/>
  <c r="M285" i="7"/>
  <c r="M284" i="7"/>
  <c r="M283" i="7"/>
  <c r="M282" i="7"/>
  <c r="M281" i="7"/>
  <c r="M280" i="7"/>
  <c r="M279" i="7"/>
  <c r="M278" i="7"/>
  <c r="M277" i="7"/>
  <c r="M276" i="7"/>
  <c r="M275" i="7"/>
  <c r="M274" i="7"/>
  <c r="M273" i="7"/>
  <c r="M272" i="7"/>
  <c r="M271" i="7"/>
  <c r="M270" i="7"/>
  <c r="M269" i="7"/>
  <c r="M268" i="7"/>
  <c r="M267" i="7"/>
  <c r="M266" i="7"/>
  <c r="M265" i="7"/>
  <c r="M264" i="7"/>
  <c r="M263" i="7"/>
  <c r="M262" i="7"/>
  <c r="M261" i="7"/>
  <c r="M260" i="7"/>
  <c r="M259" i="7"/>
  <c r="M258" i="7"/>
  <c r="M257" i="7"/>
  <c r="M256" i="7"/>
  <c r="M255" i="7"/>
  <c r="M254" i="7"/>
  <c r="M253" i="7"/>
  <c r="M252" i="7"/>
  <c r="M251" i="7"/>
  <c r="M250" i="7"/>
  <c r="M249" i="7"/>
  <c r="M248" i="7"/>
  <c r="M247" i="7"/>
  <c r="M246" i="7"/>
  <c r="M245" i="7"/>
  <c r="M244" i="7"/>
  <c r="M243" i="7"/>
  <c r="M242" i="7"/>
  <c r="M241" i="7"/>
  <c r="M240" i="7"/>
  <c r="M239" i="7"/>
  <c r="M238" i="7"/>
  <c r="M237" i="7"/>
  <c r="M236" i="7"/>
  <c r="M235" i="7"/>
  <c r="M234" i="7"/>
  <c r="M233" i="7"/>
  <c r="M232" i="7"/>
  <c r="M231" i="7"/>
  <c r="M230" i="7"/>
  <c r="M229" i="7"/>
  <c r="M228" i="7"/>
  <c r="M227" i="7"/>
  <c r="M226" i="7"/>
  <c r="M225" i="7"/>
  <c r="M224" i="7"/>
  <c r="M223" i="7"/>
  <c r="M222" i="7"/>
  <c r="M221" i="7"/>
  <c r="M220" i="7"/>
  <c r="M219" i="7"/>
  <c r="M218" i="7"/>
  <c r="M217" i="7"/>
  <c r="M216" i="7"/>
  <c r="M215" i="7"/>
  <c r="M214" i="7"/>
  <c r="M213" i="7"/>
  <c r="M212" i="7"/>
  <c r="M211" i="7"/>
  <c r="M210" i="7"/>
  <c r="M209" i="7"/>
  <c r="M208" i="7"/>
  <c r="M207" i="7"/>
  <c r="M206" i="7"/>
  <c r="M205" i="7"/>
  <c r="M204" i="7"/>
  <c r="M203" i="7"/>
  <c r="M202" i="7"/>
  <c r="M201" i="7"/>
  <c r="M200" i="7"/>
  <c r="M199" i="7"/>
  <c r="M198" i="7"/>
  <c r="M197" i="7"/>
  <c r="M196" i="7"/>
  <c r="M195" i="7"/>
  <c r="M194" i="7"/>
  <c r="M193" i="7"/>
  <c r="M192" i="7"/>
  <c r="M191" i="7"/>
  <c r="M190" i="7"/>
  <c r="M189" i="7"/>
  <c r="M188" i="7"/>
  <c r="M187" i="7"/>
  <c r="M186" i="7"/>
  <c r="M185" i="7"/>
  <c r="M184" i="7"/>
  <c r="M183" i="7"/>
  <c r="M182" i="7"/>
  <c r="M181" i="7"/>
  <c r="M180" i="7"/>
  <c r="M179" i="7"/>
  <c r="M178" i="7"/>
  <c r="M177" i="7"/>
  <c r="M176" i="7"/>
  <c r="M175" i="7"/>
  <c r="M174" i="7"/>
  <c r="M173" i="7"/>
  <c r="M172" i="7"/>
  <c r="M171" i="7"/>
  <c r="M170" i="7"/>
  <c r="M169" i="7"/>
  <c r="M168" i="7"/>
  <c r="M167" i="7"/>
  <c r="M166" i="7"/>
  <c r="M165" i="7"/>
  <c r="M164" i="7"/>
  <c r="M163" i="7"/>
  <c r="M162" i="7"/>
  <c r="M161" i="7"/>
  <c r="M160" i="7"/>
  <c r="M159" i="7"/>
  <c r="M158" i="7"/>
  <c r="M157" i="7"/>
  <c r="M156" i="7"/>
  <c r="M155" i="7"/>
  <c r="M154" i="7"/>
  <c r="M153" i="7"/>
  <c r="M152" i="7"/>
  <c r="M151" i="7"/>
  <c r="M150" i="7"/>
  <c r="M149" i="7"/>
  <c r="M148" i="7"/>
  <c r="M147" i="7"/>
  <c r="M146" i="7"/>
  <c r="M145" i="7"/>
  <c r="M144" i="7"/>
  <c r="M143" i="7"/>
  <c r="M142" i="7"/>
  <c r="M141" i="7"/>
  <c r="M140" i="7"/>
  <c r="M139" i="7"/>
  <c r="M138" i="7"/>
  <c r="M137" i="7"/>
  <c r="M136" i="7"/>
  <c r="M135" i="7"/>
  <c r="M134" i="7"/>
  <c r="M133" i="7"/>
  <c r="M132" i="7"/>
  <c r="M131" i="7"/>
  <c r="M130" i="7"/>
  <c r="M129" i="7"/>
  <c r="M128" i="7"/>
  <c r="M127" i="7"/>
  <c r="M126" i="7"/>
  <c r="M125" i="7"/>
  <c r="M124" i="7"/>
  <c r="M123" i="7"/>
  <c r="M122" i="7"/>
  <c r="M121" i="7"/>
  <c r="M120" i="7"/>
  <c r="M119" i="7"/>
  <c r="M118" i="7"/>
  <c r="M117" i="7"/>
  <c r="M116" i="7"/>
  <c r="M115" i="7"/>
  <c r="M114" i="7"/>
  <c r="M113" i="7"/>
  <c r="M112" i="7"/>
  <c r="M111" i="7"/>
  <c r="M110" i="7"/>
  <c r="M109" i="7"/>
  <c r="M108" i="7"/>
  <c r="M107" i="7"/>
  <c r="M106" i="7"/>
  <c r="M105" i="7"/>
  <c r="M104" i="7"/>
  <c r="M103" i="7"/>
  <c r="M102" i="7"/>
  <c r="M101" i="7"/>
  <c r="M100" i="7"/>
  <c r="M99" i="7"/>
  <c r="M98" i="7"/>
  <c r="M97" i="7"/>
  <c r="M96" i="7"/>
  <c r="M95" i="7"/>
  <c r="M94" i="7"/>
  <c r="M93" i="7"/>
  <c r="M92" i="7"/>
  <c r="M91" i="7"/>
  <c r="M90" i="7"/>
  <c r="M89" i="7"/>
  <c r="M88" i="7"/>
  <c r="M87" i="7"/>
  <c r="M86" i="7"/>
  <c r="M85" i="7"/>
  <c r="M84" i="7"/>
  <c r="M83" i="7"/>
  <c r="M82" i="7"/>
  <c r="M81" i="7"/>
  <c r="M80" i="7"/>
  <c r="M79" i="7"/>
  <c r="M78" i="7"/>
  <c r="M77" i="7"/>
  <c r="M76" i="7"/>
  <c r="M75" i="7"/>
  <c r="M74" i="7"/>
  <c r="M73" i="7"/>
  <c r="M72" i="7"/>
  <c r="M71" i="7"/>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9" i="7"/>
  <c r="M8" i="7"/>
  <c r="M7" i="7"/>
  <c r="M6" i="7"/>
  <c r="M5" i="7"/>
  <c r="M4" i="7"/>
  <c r="M3" i="7"/>
  <c r="M2" i="7"/>
  <c r="M1675" i="3"/>
  <c r="M1674" i="3"/>
  <c r="M1673" i="3"/>
  <c r="M1672" i="3"/>
  <c r="M1671" i="3"/>
  <c r="M1670" i="3"/>
  <c r="M1669" i="3"/>
  <c r="M1668" i="3"/>
  <c r="M1667" i="3"/>
  <c r="M1666" i="3"/>
  <c r="M1665" i="3"/>
  <c r="M1664" i="3"/>
  <c r="M1663" i="3"/>
  <c r="M1662" i="3"/>
  <c r="M1661" i="3"/>
  <c r="M1660" i="3"/>
  <c r="M1659" i="3"/>
  <c r="M1658" i="3"/>
  <c r="M1657" i="3"/>
  <c r="M1656" i="3"/>
  <c r="M1655" i="3"/>
  <c r="M1654" i="3"/>
  <c r="M1653" i="3"/>
  <c r="M1652" i="3"/>
  <c r="M1651" i="3"/>
  <c r="M1650" i="3"/>
  <c r="M1649" i="3"/>
  <c r="M1648" i="3"/>
  <c r="M1647" i="3"/>
  <c r="M1646" i="3"/>
  <c r="M1645" i="3"/>
  <c r="M1644" i="3"/>
  <c r="M1643" i="3"/>
  <c r="M1642" i="3"/>
  <c r="M1641" i="3"/>
  <c r="M1640" i="3"/>
  <c r="M1639" i="3"/>
  <c r="M1638" i="3"/>
  <c r="M1637" i="3"/>
  <c r="M1636" i="3"/>
  <c r="M1635" i="3"/>
  <c r="M1634" i="3"/>
  <c r="M1633" i="3"/>
  <c r="M1632" i="3"/>
  <c r="M1631" i="3"/>
  <c r="M1630" i="3"/>
  <c r="M1629" i="3"/>
  <c r="M1628" i="3"/>
  <c r="M1627" i="3"/>
  <c r="M1626" i="3"/>
  <c r="M1625" i="3"/>
  <c r="M1624" i="3"/>
  <c r="M1623" i="3"/>
  <c r="M1622" i="3"/>
  <c r="M1621" i="3"/>
  <c r="M1620" i="3"/>
  <c r="M1619" i="3"/>
  <c r="M1618" i="3"/>
  <c r="M1617" i="3"/>
  <c r="M1616" i="3"/>
  <c r="M1615" i="3"/>
  <c r="M1614" i="3"/>
  <c r="M1613" i="3"/>
  <c r="M1612" i="3"/>
  <c r="M1611" i="3"/>
  <c r="M1610" i="3"/>
  <c r="M1609" i="3"/>
  <c r="M1608" i="3"/>
  <c r="M1607" i="3"/>
  <c r="M1606" i="3"/>
  <c r="M1605" i="3"/>
  <c r="M1604" i="3"/>
  <c r="M1603" i="3"/>
  <c r="M1602" i="3"/>
  <c r="M1601" i="3"/>
  <c r="M1600" i="3"/>
  <c r="M1599" i="3"/>
  <c r="M1598" i="3"/>
  <c r="M1597" i="3"/>
  <c r="M1596" i="3"/>
  <c r="M1595" i="3"/>
  <c r="M1594" i="3"/>
  <c r="M1593" i="3"/>
  <c r="M1592" i="3"/>
  <c r="M1591" i="3"/>
  <c r="M1590" i="3"/>
  <c r="M1589" i="3"/>
  <c r="M1588" i="3"/>
  <c r="M1587" i="3"/>
  <c r="M1586" i="3"/>
  <c r="M1585" i="3"/>
  <c r="M1584" i="3"/>
  <c r="M1583" i="3"/>
  <c r="M1582" i="3"/>
  <c r="M1581" i="3"/>
  <c r="M1580" i="3"/>
  <c r="M1579" i="3"/>
  <c r="M1578" i="3"/>
  <c r="M1577" i="3"/>
  <c r="M1576" i="3"/>
  <c r="M1575" i="3"/>
  <c r="M1574" i="3"/>
  <c r="M1573" i="3"/>
  <c r="M1572" i="3"/>
  <c r="M1571" i="3"/>
  <c r="M1570" i="3"/>
  <c r="M1569" i="3"/>
  <c r="M1568" i="3"/>
  <c r="M1567" i="3"/>
  <c r="M1566" i="3"/>
  <c r="M1565" i="3"/>
  <c r="M1564" i="3"/>
  <c r="M1563" i="3"/>
  <c r="M1562" i="3"/>
  <c r="M1561" i="3"/>
  <c r="M1560" i="3"/>
  <c r="M1559" i="3"/>
  <c r="M1558" i="3"/>
  <c r="M1557" i="3"/>
  <c r="M1556" i="3"/>
  <c r="M1555" i="3"/>
  <c r="M1554" i="3"/>
  <c r="M1553" i="3"/>
  <c r="M1552" i="3"/>
  <c r="M1551" i="3"/>
  <c r="M1550" i="3"/>
  <c r="M1549" i="3"/>
  <c r="M1548" i="3"/>
  <c r="M1547" i="3"/>
  <c r="M1546" i="3"/>
  <c r="M1545" i="3"/>
  <c r="M1544" i="3"/>
  <c r="M1543" i="3"/>
  <c r="M1542" i="3"/>
  <c r="M1541" i="3"/>
  <c r="M1540" i="3"/>
  <c r="M1539" i="3"/>
  <c r="M1538" i="3"/>
  <c r="M1537" i="3"/>
  <c r="M1536" i="3"/>
  <c r="M1535" i="3"/>
  <c r="M1534" i="3"/>
  <c r="M1533" i="3"/>
  <c r="M1532" i="3"/>
  <c r="M1531" i="3"/>
  <c r="M1530" i="3"/>
  <c r="M1529" i="3"/>
  <c r="M1528" i="3"/>
  <c r="M1527" i="3"/>
  <c r="M1526" i="3"/>
  <c r="M1525" i="3"/>
  <c r="M1524" i="3"/>
  <c r="M1523" i="3"/>
  <c r="M1522" i="3"/>
  <c r="M1521" i="3"/>
  <c r="M1520" i="3"/>
  <c r="M1519" i="3"/>
  <c r="M1518" i="3"/>
  <c r="M1517" i="3"/>
  <c r="M1516" i="3"/>
  <c r="M1515" i="3"/>
  <c r="M1514" i="3"/>
  <c r="M1513" i="3"/>
  <c r="M1512" i="3"/>
  <c r="M1511" i="3"/>
  <c r="M1510" i="3"/>
  <c r="M1509" i="3"/>
  <c r="M1508" i="3"/>
  <c r="M1507" i="3"/>
  <c r="M1506" i="3"/>
  <c r="M1505" i="3"/>
  <c r="M1504" i="3"/>
  <c r="M1503" i="3"/>
  <c r="M1502" i="3"/>
  <c r="M1501" i="3"/>
  <c r="M1500" i="3"/>
  <c r="M1499" i="3"/>
  <c r="M1498" i="3"/>
  <c r="M1497" i="3"/>
  <c r="M1496" i="3"/>
  <c r="M1495" i="3"/>
  <c r="M1494" i="3"/>
  <c r="M1493" i="3"/>
  <c r="M1492" i="3"/>
  <c r="M1491" i="3"/>
  <c r="M1490" i="3"/>
  <c r="M1489" i="3"/>
  <c r="M1488" i="3"/>
  <c r="M1487" i="3"/>
  <c r="M1486" i="3"/>
  <c r="M1485" i="3"/>
  <c r="M1484" i="3"/>
  <c r="M1483" i="3"/>
  <c r="M1482" i="3"/>
  <c r="M1481" i="3"/>
  <c r="M1480" i="3"/>
  <c r="M1479" i="3"/>
  <c r="M1478" i="3"/>
  <c r="M1477" i="3"/>
  <c r="M1476" i="3"/>
  <c r="M1475" i="3"/>
  <c r="M1474" i="3"/>
  <c r="M1473" i="3"/>
  <c r="M1472" i="3"/>
  <c r="M1471" i="3"/>
  <c r="M1470" i="3"/>
  <c r="M1469" i="3"/>
  <c r="M1468" i="3"/>
  <c r="M1467" i="3"/>
  <c r="M1466" i="3"/>
  <c r="M1465" i="3"/>
  <c r="M1464" i="3"/>
  <c r="M1463" i="3"/>
  <c r="M1462" i="3"/>
  <c r="M1461" i="3"/>
  <c r="M1460" i="3"/>
  <c r="M1459" i="3"/>
  <c r="M1458" i="3"/>
  <c r="M1457" i="3"/>
  <c r="M1456" i="3"/>
  <c r="M1455" i="3"/>
  <c r="M1454" i="3"/>
  <c r="M1453" i="3"/>
  <c r="M1452" i="3"/>
  <c r="M1451" i="3"/>
  <c r="M1450" i="3"/>
  <c r="M1449" i="3"/>
  <c r="M1448" i="3"/>
  <c r="M1447" i="3"/>
  <c r="M1446" i="3"/>
  <c r="M1445" i="3"/>
  <c r="M1444" i="3"/>
  <c r="M1443" i="3"/>
  <c r="M1442" i="3"/>
  <c r="M1441" i="3"/>
  <c r="M1440" i="3"/>
  <c r="M1439" i="3"/>
  <c r="M1438" i="3"/>
  <c r="M1437" i="3"/>
  <c r="M1436" i="3"/>
  <c r="M1435" i="3"/>
  <c r="M1434" i="3"/>
  <c r="M1433" i="3"/>
  <c r="M1432" i="3"/>
  <c r="M1431" i="3"/>
  <c r="M1430" i="3"/>
  <c r="M1429" i="3"/>
  <c r="M1428" i="3"/>
  <c r="M1427" i="3"/>
  <c r="M1426" i="3"/>
  <c r="M1425" i="3"/>
  <c r="M1424" i="3"/>
  <c r="M1423" i="3"/>
  <c r="M1422" i="3"/>
  <c r="M1421" i="3"/>
  <c r="M1420" i="3"/>
  <c r="M1419" i="3"/>
  <c r="M1418" i="3"/>
  <c r="M1417" i="3"/>
  <c r="M1416" i="3"/>
  <c r="M1415" i="3"/>
  <c r="M1414" i="3"/>
  <c r="M1413" i="3"/>
  <c r="M1412" i="3"/>
  <c r="M1411" i="3"/>
  <c r="M1410" i="3"/>
  <c r="M1409" i="3"/>
  <c r="M1408" i="3"/>
  <c r="M1407" i="3"/>
  <c r="M1406" i="3"/>
  <c r="M1405" i="3"/>
  <c r="M1404" i="3"/>
  <c r="M1403" i="3"/>
  <c r="M1402" i="3"/>
  <c r="M1401" i="3"/>
  <c r="M1400" i="3"/>
  <c r="M1399" i="3"/>
  <c r="M1398" i="3"/>
  <c r="M1397" i="3"/>
  <c r="M1396" i="3"/>
  <c r="M1395" i="3"/>
  <c r="M1394" i="3"/>
  <c r="M1393" i="3"/>
  <c r="M1392" i="3"/>
  <c r="M1391" i="3"/>
  <c r="M1390" i="3"/>
  <c r="M1389" i="3"/>
  <c r="M1388" i="3"/>
  <c r="M1387" i="3"/>
  <c r="M1386" i="3"/>
  <c r="M1385" i="3"/>
  <c r="M1384" i="3"/>
  <c r="M1383" i="3"/>
  <c r="M1382" i="3"/>
  <c r="M1381" i="3"/>
  <c r="M1380" i="3"/>
  <c r="M1379" i="3"/>
  <c r="M1378" i="3"/>
  <c r="M1377" i="3"/>
  <c r="M1376" i="3"/>
  <c r="M1375" i="3"/>
  <c r="M1374" i="3"/>
  <c r="M1373" i="3"/>
  <c r="M1372" i="3"/>
  <c r="M1371" i="3"/>
  <c r="M1370" i="3"/>
  <c r="M1369" i="3"/>
  <c r="M1368" i="3"/>
  <c r="M1367" i="3"/>
  <c r="M1366" i="3"/>
  <c r="M1365" i="3"/>
  <c r="M1364" i="3"/>
  <c r="M1363" i="3"/>
  <c r="M1362" i="3"/>
  <c r="M1361" i="3"/>
  <c r="M1360" i="3"/>
  <c r="M1359" i="3"/>
  <c r="M1358" i="3"/>
  <c r="M1357" i="3"/>
  <c r="M1356" i="3"/>
  <c r="M1355" i="3"/>
  <c r="M1354" i="3"/>
  <c r="M1353" i="3"/>
  <c r="M1352" i="3"/>
  <c r="M1351" i="3"/>
  <c r="M1350" i="3"/>
  <c r="M1349" i="3"/>
  <c r="M1348" i="3"/>
  <c r="M1347" i="3"/>
  <c r="M1346" i="3"/>
  <c r="M1345" i="3"/>
  <c r="M1344" i="3"/>
  <c r="M1343" i="3"/>
  <c r="M1342" i="3"/>
  <c r="M1341" i="3"/>
  <c r="M1340" i="3"/>
  <c r="M1339" i="3"/>
  <c r="M1338" i="3"/>
  <c r="M1337" i="3"/>
  <c r="M1336" i="3"/>
  <c r="M1335" i="3"/>
  <c r="M1334" i="3"/>
  <c r="M1333" i="3"/>
  <c r="M1332" i="3"/>
  <c r="M1331" i="3"/>
  <c r="M1330" i="3"/>
  <c r="M1329" i="3"/>
  <c r="M1328" i="3"/>
  <c r="M1327" i="3"/>
  <c r="M1326" i="3"/>
  <c r="M1325" i="3"/>
  <c r="M1324" i="3"/>
  <c r="M1323" i="3"/>
  <c r="M1322" i="3"/>
  <c r="M1321" i="3"/>
  <c r="M1320" i="3"/>
  <c r="M1319" i="3"/>
  <c r="M1318" i="3"/>
  <c r="M1317" i="3"/>
  <c r="M1316" i="3"/>
  <c r="M1315" i="3"/>
  <c r="M1314" i="3"/>
  <c r="M1313" i="3"/>
  <c r="M1312" i="3"/>
  <c r="M1311" i="3"/>
  <c r="M1310" i="3"/>
  <c r="M1309" i="3"/>
  <c r="M1308" i="3"/>
  <c r="M1307" i="3"/>
  <c r="M1306" i="3"/>
  <c r="M1305" i="3"/>
  <c r="M1304" i="3"/>
  <c r="M1303" i="3"/>
  <c r="M1302" i="3"/>
  <c r="M1301" i="3"/>
  <c r="M1300" i="3"/>
  <c r="M1299" i="3"/>
  <c r="M1298" i="3"/>
  <c r="M1297" i="3"/>
  <c r="M1296" i="3"/>
  <c r="M1295" i="3"/>
  <c r="M1294" i="3"/>
  <c r="M1293" i="3"/>
  <c r="M1292" i="3"/>
  <c r="M1291" i="3"/>
  <c r="M1290" i="3"/>
  <c r="M1289" i="3"/>
  <c r="M1288" i="3"/>
  <c r="M1287" i="3"/>
  <c r="M1286" i="3"/>
  <c r="M1285" i="3"/>
  <c r="M1284" i="3"/>
  <c r="M1283" i="3"/>
  <c r="M1282" i="3"/>
  <c r="M1281" i="3"/>
  <c r="M1280" i="3"/>
  <c r="M1279" i="3"/>
  <c r="M1278" i="3"/>
  <c r="M1277" i="3"/>
  <c r="M1276" i="3"/>
  <c r="M1275" i="3"/>
  <c r="M1274" i="3"/>
  <c r="M1273" i="3"/>
  <c r="M1272" i="3"/>
  <c r="M1271" i="3"/>
  <c r="M1270" i="3"/>
  <c r="M1269" i="3"/>
  <c r="M1268" i="3"/>
  <c r="M1267" i="3"/>
  <c r="M1266" i="3"/>
  <c r="M1265" i="3"/>
  <c r="M1264" i="3"/>
  <c r="M1263" i="3"/>
  <c r="M1262" i="3"/>
  <c r="M1261" i="3"/>
  <c r="M1260" i="3"/>
  <c r="M1259" i="3"/>
  <c r="M1258" i="3"/>
  <c r="M1257" i="3"/>
  <c r="M1256" i="3"/>
  <c r="M1255" i="3"/>
  <c r="M1254" i="3"/>
  <c r="M1253" i="3"/>
  <c r="M1252" i="3"/>
  <c r="M1251" i="3"/>
  <c r="M1250" i="3"/>
  <c r="M1249" i="3"/>
  <c r="M1248" i="3"/>
  <c r="M1247" i="3"/>
  <c r="M1246" i="3"/>
  <c r="M1245" i="3"/>
  <c r="M1244" i="3"/>
  <c r="M1243" i="3"/>
  <c r="M1242" i="3"/>
  <c r="M1241" i="3"/>
  <c r="M1240" i="3"/>
  <c r="M1239" i="3"/>
  <c r="M1238" i="3"/>
  <c r="M1237" i="3"/>
  <c r="M1236" i="3"/>
  <c r="M1235" i="3"/>
  <c r="M1234" i="3"/>
  <c r="M1233" i="3"/>
  <c r="M1232" i="3"/>
  <c r="M1231" i="3"/>
  <c r="M1230" i="3"/>
  <c r="M1229" i="3"/>
  <c r="M1228" i="3"/>
  <c r="M1227" i="3"/>
  <c r="M1226" i="3"/>
  <c r="M1225" i="3"/>
  <c r="M1224" i="3"/>
  <c r="M1223" i="3"/>
  <c r="M1222" i="3"/>
  <c r="M1221" i="3"/>
  <c r="M1220" i="3"/>
  <c r="M1219" i="3"/>
  <c r="M1218" i="3"/>
  <c r="M1217" i="3"/>
  <c r="M1216" i="3"/>
  <c r="M1215" i="3"/>
  <c r="M1214" i="3"/>
  <c r="M1213" i="3"/>
  <c r="M1212" i="3"/>
  <c r="M1211" i="3"/>
  <c r="M1210" i="3"/>
  <c r="M1209" i="3"/>
  <c r="M1208" i="3"/>
  <c r="M1207" i="3"/>
  <c r="M1206" i="3"/>
  <c r="M1205" i="3"/>
  <c r="M1204" i="3"/>
  <c r="M1203" i="3"/>
  <c r="M1202" i="3"/>
  <c r="M1201" i="3"/>
  <c r="M1200" i="3"/>
  <c r="M1199" i="3"/>
  <c r="M1198" i="3"/>
  <c r="M1197" i="3"/>
  <c r="M1196" i="3"/>
  <c r="M1195" i="3"/>
  <c r="M1194" i="3"/>
  <c r="M1193" i="3"/>
  <c r="M1192" i="3"/>
  <c r="M1191" i="3"/>
  <c r="M1190" i="3"/>
  <c r="M1189" i="3"/>
  <c r="M1188" i="3"/>
  <c r="M1187" i="3"/>
  <c r="M1186" i="3"/>
  <c r="M1185" i="3"/>
  <c r="M1184" i="3"/>
  <c r="M1183" i="3"/>
  <c r="M1182" i="3"/>
  <c r="M1181" i="3"/>
  <c r="M1180" i="3"/>
  <c r="M1179" i="3"/>
  <c r="M1178" i="3"/>
  <c r="M1177" i="3"/>
  <c r="M1176" i="3"/>
  <c r="M1175" i="3"/>
  <c r="M1174" i="3"/>
  <c r="M1173" i="3"/>
  <c r="M1172" i="3"/>
  <c r="M1171" i="3"/>
  <c r="M1170" i="3"/>
  <c r="M1169" i="3"/>
  <c r="M1168" i="3"/>
  <c r="M1167" i="3"/>
  <c r="M1166" i="3"/>
  <c r="M1165" i="3"/>
  <c r="M1164" i="3"/>
  <c r="M1163" i="3"/>
  <c r="M1162" i="3"/>
  <c r="M1161" i="3"/>
  <c r="M1160" i="3"/>
  <c r="M1159" i="3"/>
  <c r="M1158" i="3"/>
  <c r="M1157" i="3"/>
  <c r="M1156" i="3"/>
  <c r="M1155" i="3"/>
  <c r="M1154" i="3"/>
  <c r="M1153" i="3"/>
  <c r="M1152" i="3"/>
  <c r="M1151" i="3"/>
  <c r="M1150" i="3"/>
  <c r="M1149" i="3"/>
  <c r="M1148" i="3"/>
  <c r="M1147" i="3"/>
  <c r="M1146" i="3"/>
  <c r="M1145" i="3"/>
  <c r="M1144" i="3"/>
  <c r="M1143" i="3"/>
  <c r="M1142" i="3"/>
  <c r="M1141" i="3"/>
  <c r="M1140" i="3"/>
  <c r="M1139" i="3"/>
  <c r="M1138" i="3"/>
  <c r="M1137" i="3"/>
  <c r="M1136" i="3"/>
  <c r="M1135" i="3"/>
  <c r="M1134" i="3"/>
  <c r="M1133" i="3"/>
  <c r="M1132" i="3"/>
  <c r="M1131" i="3"/>
  <c r="M1130" i="3"/>
  <c r="M1129" i="3"/>
  <c r="M1128" i="3"/>
  <c r="M1127" i="3"/>
  <c r="M1126" i="3"/>
  <c r="M1125" i="3"/>
  <c r="M1124" i="3"/>
  <c r="M1123" i="3"/>
  <c r="M1122" i="3"/>
  <c r="M1121" i="3"/>
  <c r="M1120" i="3"/>
  <c r="M1119" i="3"/>
  <c r="M1118" i="3"/>
  <c r="M1117" i="3"/>
  <c r="M1116" i="3"/>
  <c r="M1115" i="3"/>
  <c r="M1114" i="3"/>
  <c r="M1113" i="3"/>
  <c r="M1112" i="3"/>
  <c r="M1111" i="3"/>
  <c r="M1110" i="3"/>
  <c r="M1109" i="3"/>
  <c r="M1108" i="3"/>
  <c r="M1107" i="3"/>
  <c r="M1106" i="3"/>
  <c r="M1105" i="3"/>
  <c r="M1104" i="3"/>
  <c r="M1103" i="3"/>
  <c r="M1102" i="3"/>
  <c r="M1101" i="3"/>
  <c r="M1100" i="3"/>
  <c r="M1099" i="3"/>
  <c r="M1098" i="3"/>
  <c r="M1097" i="3"/>
  <c r="M1096" i="3"/>
  <c r="M1095" i="3"/>
  <c r="M1094" i="3"/>
  <c r="M1093" i="3"/>
  <c r="M1092" i="3"/>
  <c r="M1091" i="3"/>
  <c r="M1090" i="3"/>
  <c r="M1089" i="3"/>
  <c r="M1088" i="3"/>
  <c r="M1087" i="3"/>
  <c r="M1086" i="3"/>
  <c r="M1085" i="3"/>
  <c r="M1084" i="3"/>
  <c r="M1083" i="3"/>
  <c r="M1082" i="3"/>
  <c r="M1081" i="3"/>
  <c r="M1080" i="3"/>
  <c r="M1079" i="3"/>
  <c r="M1078" i="3"/>
  <c r="M1077" i="3"/>
  <c r="M1076" i="3"/>
  <c r="M1075" i="3"/>
  <c r="M1074" i="3"/>
  <c r="M1073" i="3"/>
  <c r="M1072" i="3"/>
  <c r="M1071" i="3"/>
  <c r="M1070" i="3"/>
  <c r="M1069" i="3"/>
  <c r="M1068" i="3"/>
  <c r="M1067" i="3"/>
  <c r="M1066" i="3"/>
  <c r="M1065" i="3"/>
  <c r="M1064" i="3"/>
  <c r="M1063" i="3"/>
  <c r="M1062" i="3"/>
  <c r="M1061" i="3"/>
  <c r="M1060" i="3"/>
  <c r="M1059" i="3"/>
  <c r="M1058" i="3"/>
  <c r="M1057" i="3"/>
  <c r="M1056" i="3"/>
  <c r="M1055" i="3"/>
  <c r="M1054" i="3"/>
  <c r="M1053" i="3"/>
  <c r="M1052" i="3"/>
  <c r="M1051" i="3"/>
  <c r="M1050" i="3"/>
  <c r="M1049" i="3"/>
  <c r="M1048" i="3"/>
  <c r="M1047" i="3"/>
  <c r="M1046" i="3"/>
  <c r="M1045" i="3"/>
  <c r="M1044" i="3"/>
  <c r="M1043" i="3"/>
  <c r="M1042" i="3"/>
  <c r="M1041" i="3"/>
  <c r="M1040" i="3"/>
  <c r="M1039" i="3"/>
  <c r="M1038" i="3"/>
  <c r="M1037" i="3"/>
  <c r="M1036" i="3"/>
  <c r="M1035" i="3"/>
  <c r="M1034" i="3"/>
  <c r="M1033" i="3"/>
  <c r="M1032" i="3"/>
  <c r="M1031" i="3"/>
  <c r="M1030" i="3"/>
  <c r="M1029" i="3"/>
  <c r="M1028" i="3"/>
  <c r="M1027" i="3"/>
  <c r="M1026" i="3"/>
  <c r="M1025" i="3"/>
  <c r="M1024" i="3"/>
  <c r="M1023" i="3"/>
  <c r="M1022" i="3"/>
  <c r="M1021" i="3"/>
  <c r="M1020" i="3"/>
  <c r="M1019" i="3"/>
  <c r="M1018" i="3"/>
  <c r="M1017" i="3"/>
  <c r="M1016" i="3"/>
  <c r="M1015" i="3"/>
  <c r="M1014" i="3"/>
  <c r="M1013" i="3"/>
  <c r="M1012" i="3"/>
  <c r="M1011" i="3"/>
  <c r="M1010" i="3"/>
  <c r="M1009" i="3"/>
  <c r="M1008" i="3"/>
  <c r="M1007" i="3"/>
  <c r="M1006" i="3"/>
  <c r="M1005" i="3"/>
  <c r="M1004" i="3"/>
  <c r="M1003" i="3"/>
  <c r="M1002" i="3"/>
  <c r="M1001" i="3"/>
  <c r="M1000" i="3"/>
  <c r="M999" i="3"/>
  <c r="M998" i="3"/>
  <c r="M997" i="3"/>
  <c r="M996" i="3"/>
  <c r="M995" i="3"/>
  <c r="M994" i="3"/>
  <c r="M993" i="3"/>
  <c r="M992" i="3"/>
  <c r="M991" i="3"/>
  <c r="M990" i="3"/>
  <c r="M989" i="3"/>
  <c r="M988" i="3"/>
  <c r="M987" i="3"/>
  <c r="M986" i="3"/>
  <c r="M985" i="3"/>
  <c r="M984" i="3"/>
  <c r="M983" i="3"/>
  <c r="M982" i="3"/>
  <c r="M981" i="3"/>
  <c r="M980" i="3"/>
  <c r="M979" i="3"/>
  <c r="M978" i="3"/>
  <c r="M977" i="3"/>
  <c r="M976" i="3"/>
  <c r="M975" i="3"/>
  <c r="M974" i="3"/>
  <c r="M973" i="3"/>
  <c r="M972" i="3"/>
  <c r="M971" i="3"/>
  <c r="M970" i="3"/>
  <c r="M969" i="3"/>
  <c r="M968" i="3"/>
  <c r="M967" i="3"/>
  <c r="M966" i="3"/>
  <c r="M965" i="3"/>
  <c r="M964" i="3"/>
  <c r="M963" i="3"/>
  <c r="M962" i="3"/>
  <c r="M961" i="3"/>
  <c r="M960" i="3"/>
  <c r="M959" i="3"/>
  <c r="M958" i="3"/>
  <c r="M957" i="3"/>
  <c r="M956" i="3"/>
  <c r="M955" i="3"/>
  <c r="M954" i="3"/>
  <c r="M953" i="3"/>
  <c r="M952" i="3"/>
  <c r="M951" i="3"/>
  <c r="M950" i="3"/>
  <c r="M949" i="3"/>
  <c r="M948" i="3"/>
  <c r="M947" i="3"/>
  <c r="M946" i="3"/>
  <c r="M945" i="3"/>
  <c r="M944" i="3"/>
  <c r="M943" i="3"/>
  <c r="M942" i="3"/>
  <c r="M941" i="3"/>
  <c r="M940" i="3"/>
  <c r="M939" i="3"/>
  <c r="M938" i="3"/>
  <c r="M937" i="3"/>
  <c r="M936" i="3"/>
  <c r="M935" i="3"/>
  <c r="M934" i="3"/>
  <c r="M933" i="3"/>
  <c r="M932" i="3"/>
  <c r="M931" i="3"/>
  <c r="M930" i="3"/>
  <c r="M929" i="3"/>
  <c r="M928" i="3"/>
  <c r="M927" i="3"/>
  <c r="M926" i="3"/>
  <c r="M925" i="3"/>
  <c r="M924" i="3"/>
  <c r="M923" i="3"/>
  <c r="M922" i="3"/>
  <c r="M921" i="3"/>
  <c r="M920" i="3"/>
  <c r="M919" i="3"/>
  <c r="M918" i="3"/>
  <c r="M917" i="3"/>
  <c r="M916" i="3"/>
  <c r="M915" i="3"/>
  <c r="M914" i="3"/>
  <c r="M913" i="3"/>
  <c r="M912" i="3"/>
  <c r="M911" i="3"/>
  <c r="M910" i="3"/>
  <c r="M909" i="3"/>
  <c r="M908" i="3"/>
  <c r="M907" i="3"/>
  <c r="M906" i="3"/>
  <c r="M905" i="3"/>
  <c r="M904" i="3"/>
  <c r="M903" i="3"/>
  <c r="M902" i="3"/>
  <c r="M901" i="3"/>
  <c r="M900" i="3"/>
  <c r="M899" i="3"/>
  <c r="M898" i="3"/>
  <c r="M897" i="3"/>
  <c r="M896" i="3"/>
  <c r="M895" i="3"/>
  <c r="M894" i="3"/>
  <c r="M893" i="3"/>
  <c r="M892" i="3"/>
  <c r="M891" i="3"/>
  <c r="M890" i="3"/>
  <c r="M889" i="3"/>
  <c r="M888" i="3"/>
  <c r="M887" i="3"/>
  <c r="M886" i="3"/>
  <c r="M885" i="3"/>
  <c r="M884" i="3"/>
  <c r="M883" i="3"/>
  <c r="M882" i="3"/>
  <c r="M881" i="3"/>
  <c r="M880" i="3"/>
  <c r="M879" i="3"/>
  <c r="M878" i="3"/>
  <c r="M877" i="3"/>
  <c r="M876" i="3"/>
  <c r="M875" i="3"/>
  <c r="M874" i="3"/>
  <c r="M873" i="3"/>
  <c r="M872" i="3"/>
  <c r="M871" i="3"/>
  <c r="M870" i="3"/>
  <c r="M869" i="3"/>
  <c r="M868" i="3"/>
  <c r="M867" i="3"/>
  <c r="M866" i="3"/>
  <c r="M865" i="3"/>
  <c r="M864" i="3"/>
  <c r="M863" i="3"/>
  <c r="M862" i="3"/>
  <c r="M861" i="3"/>
  <c r="M860" i="3"/>
  <c r="M859" i="3"/>
  <c r="M858" i="3"/>
  <c r="M857" i="3"/>
  <c r="M856" i="3"/>
  <c r="M855" i="3"/>
  <c r="M854" i="3"/>
  <c r="M853" i="3"/>
  <c r="M852" i="3"/>
  <c r="M851" i="3"/>
  <c r="M850" i="3"/>
  <c r="M849" i="3"/>
  <c r="M848" i="3"/>
  <c r="M847" i="3"/>
  <c r="M846" i="3"/>
  <c r="M845" i="3"/>
  <c r="M844" i="3"/>
  <c r="M843" i="3"/>
  <c r="M842" i="3"/>
  <c r="M841" i="3"/>
  <c r="M840" i="3"/>
  <c r="M839" i="3"/>
  <c r="M838" i="3"/>
  <c r="M837" i="3"/>
  <c r="M836" i="3"/>
  <c r="M835" i="3"/>
  <c r="M834" i="3"/>
  <c r="M833" i="3"/>
  <c r="M832" i="3"/>
  <c r="M831" i="3"/>
  <c r="M830" i="3"/>
  <c r="M829" i="3"/>
  <c r="M828" i="3"/>
  <c r="M827" i="3"/>
  <c r="M826" i="3"/>
  <c r="M825" i="3"/>
  <c r="M824" i="3"/>
  <c r="M823" i="3"/>
  <c r="M822" i="3"/>
  <c r="M821" i="3"/>
  <c r="M820" i="3"/>
  <c r="M819" i="3"/>
  <c r="M818" i="3"/>
  <c r="M817" i="3"/>
  <c r="M816" i="3"/>
  <c r="M815" i="3"/>
  <c r="M814" i="3"/>
  <c r="M813" i="3"/>
  <c r="M812" i="3"/>
  <c r="M811" i="3"/>
  <c r="M810" i="3"/>
  <c r="M809" i="3"/>
  <c r="M808" i="3"/>
  <c r="M807" i="3"/>
  <c r="M806" i="3"/>
  <c r="M805" i="3"/>
  <c r="M804" i="3"/>
  <c r="M803" i="3"/>
  <c r="M802" i="3"/>
  <c r="M801" i="3"/>
  <c r="M800" i="3"/>
  <c r="M799" i="3"/>
  <c r="M798" i="3"/>
  <c r="M797" i="3"/>
  <c r="M796" i="3"/>
  <c r="M795" i="3"/>
  <c r="M794" i="3"/>
  <c r="M793" i="3"/>
  <c r="M792" i="3"/>
  <c r="M791" i="3"/>
  <c r="M790" i="3"/>
  <c r="M789" i="3"/>
  <c r="M788" i="3"/>
  <c r="M787" i="3"/>
  <c r="M786" i="3"/>
  <c r="M785" i="3"/>
  <c r="M784" i="3"/>
  <c r="M783" i="3"/>
  <c r="M782" i="3"/>
  <c r="M781" i="3"/>
  <c r="M780" i="3"/>
  <c r="M779" i="3"/>
  <c r="M778" i="3"/>
  <c r="M777" i="3"/>
  <c r="M776" i="3"/>
  <c r="M775" i="3"/>
  <c r="M774" i="3"/>
  <c r="M773" i="3"/>
  <c r="M772" i="3"/>
  <c r="M771" i="3"/>
  <c r="M770" i="3"/>
  <c r="M769" i="3"/>
  <c r="M768" i="3"/>
  <c r="M767" i="3"/>
  <c r="M766" i="3"/>
  <c r="M765" i="3"/>
  <c r="M764" i="3"/>
  <c r="M763" i="3"/>
  <c r="M762" i="3"/>
  <c r="M761" i="3"/>
  <c r="M760" i="3"/>
  <c r="M759" i="3"/>
  <c r="M758" i="3"/>
  <c r="M757" i="3"/>
  <c r="M756" i="3"/>
  <c r="M755" i="3"/>
  <c r="M754" i="3"/>
  <c r="M753" i="3"/>
  <c r="M752" i="3"/>
  <c r="M751" i="3"/>
  <c r="M750" i="3"/>
  <c r="M749" i="3"/>
  <c r="M748" i="3"/>
  <c r="M747" i="3"/>
  <c r="M746" i="3"/>
  <c r="M745" i="3"/>
  <c r="M744" i="3"/>
  <c r="M743" i="3"/>
  <c r="M742" i="3"/>
  <c r="M741" i="3"/>
  <c r="M740" i="3"/>
  <c r="M739" i="3"/>
  <c r="M738" i="3"/>
  <c r="M737" i="3"/>
  <c r="M736" i="3"/>
  <c r="M735" i="3"/>
  <c r="M734" i="3"/>
  <c r="M733" i="3"/>
  <c r="M732" i="3"/>
  <c r="M731" i="3"/>
  <c r="M730" i="3"/>
  <c r="M729" i="3"/>
  <c r="M728" i="3"/>
  <c r="M727" i="3"/>
  <c r="M726" i="3"/>
  <c r="M725" i="3"/>
  <c r="M724" i="3"/>
  <c r="M723" i="3"/>
  <c r="M722" i="3"/>
  <c r="M721" i="3"/>
  <c r="M720" i="3"/>
  <c r="M719" i="3"/>
  <c r="M718" i="3"/>
  <c r="M717" i="3"/>
  <c r="M716" i="3"/>
  <c r="M715" i="3"/>
  <c r="M714" i="3"/>
  <c r="M713" i="3"/>
  <c r="M712" i="3"/>
  <c r="M711" i="3"/>
  <c r="M710" i="3"/>
  <c r="M709" i="3"/>
  <c r="M708" i="3"/>
  <c r="M707" i="3"/>
  <c r="M706" i="3"/>
  <c r="M705" i="3"/>
  <c r="M704" i="3"/>
  <c r="M703" i="3"/>
  <c r="M702" i="3"/>
  <c r="M701" i="3"/>
  <c r="M700" i="3"/>
  <c r="M699" i="3"/>
  <c r="M698" i="3"/>
  <c r="M697" i="3"/>
  <c r="M696" i="3"/>
  <c r="M695" i="3"/>
  <c r="M694" i="3"/>
  <c r="M693" i="3"/>
  <c r="M692" i="3"/>
  <c r="M691" i="3"/>
  <c r="M690" i="3"/>
  <c r="M689" i="3"/>
  <c r="M688" i="3"/>
  <c r="M687" i="3"/>
  <c r="M686" i="3"/>
  <c r="M685" i="3"/>
  <c r="M684" i="3"/>
  <c r="M683" i="3"/>
  <c r="M682" i="3"/>
  <c r="M681" i="3"/>
  <c r="M680" i="3"/>
  <c r="M679" i="3"/>
  <c r="M678" i="3"/>
  <c r="M677" i="3"/>
  <c r="M676" i="3"/>
  <c r="M675" i="3"/>
  <c r="M674" i="3"/>
  <c r="M673" i="3"/>
  <c r="M672" i="3"/>
  <c r="M671" i="3"/>
  <c r="M670" i="3"/>
  <c r="M669" i="3"/>
  <c r="M668" i="3"/>
  <c r="M667" i="3"/>
  <c r="M666" i="3"/>
  <c r="M665" i="3"/>
  <c r="M664" i="3"/>
  <c r="M663" i="3"/>
  <c r="M662" i="3"/>
  <c r="M661" i="3"/>
  <c r="M660" i="3"/>
  <c r="M659" i="3"/>
  <c r="M658" i="3"/>
  <c r="M657" i="3"/>
  <c r="M656" i="3"/>
  <c r="M655" i="3"/>
  <c r="M654" i="3"/>
  <c r="M653" i="3"/>
  <c r="M652" i="3"/>
  <c r="M651" i="3"/>
  <c r="M650" i="3"/>
  <c r="M649" i="3"/>
  <c r="M648" i="3"/>
  <c r="M647" i="3"/>
  <c r="M646" i="3"/>
  <c r="M645" i="3"/>
  <c r="M644" i="3"/>
  <c r="M643" i="3"/>
  <c r="M642" i="3"/>
  <c r="M641" i="3"/>
  <c r="M640" i="3"/>
  <c r="M639" i="3"/>
  <c r="M638" i="3"/>
  <c r="M637" i="3"/>
  <c r="M636" i="3"/>
  <c r="M635" i="3"/>
  <c r="M634" i="3"/>
  <c r="M633" i="3"/>
  <c r="M632" i="3"/>
  <c r="M631" i="3"/>
  <c r="M630" i="3"/>
  <c r="M629" i="3"/>
  <c r="M628" i="3"/>
  <c r="M627" i="3"/>
  <c r="M626" i="3"/>
  <c r="M625" i="3"/>
  <c r="M624" i="3"/>
  <c r="M623" i="3"/>
  <c r="M622" i="3"/>
  <c r="M621" i="3"/>
  <c r="M620" i="3"/>
  <c r="M619" i="3"/>
  <c r="M618" i="3"/>
  <c r="M617" i="3"/>
  <c r="M616" i="3"/>
  <c r="M615" i="3"/>
  <c r="M614" i="3"/>
  <c r="M613" i="3"/>
  <c r="M612" i="3"/>
  <c r="M611" i="3"/>
  <c r="M610" i="3"/>
  <c r="M609" i="3"/>
  <c r="M608" i="3"/>
  <c r="M607" i="3"/>
  <c r="M606" i="3"/>
  <c r="M605" i="3"/>
  <c r="M604" i="3"/>
  <c r="M603" i="3"/>
  <c r="M602" i="3"/>
  <c r="M601" i="3"/>
  <c r="M600" i="3"/>
  <c r="M599" i="3"/>
  <c r="M598" i="3"/>
  <c r="M597" i="3"/>
  <c r="M596" i="3"/>
  <c r="M595" i="3"/>
  <c r="M594" i="3"/>
  <c r="M593" i="3"/>
  <c r="M592" i="3"/>
  <c r="M591" i="3"/>
  <c r="M590" i="3"/>
  <c r="M589" i="3"/>
  <c r="M588" i="3"/>
  <c r="M587" i="3"/>
  <c r="M586" i="3"/>
  <c r="M585" i="3"/>
  <c r="M584" i="3"/>
  <c r="M583" i="3"/>
  <c r="M582" i="3"/>
  <c r="M581" i="3"/>
  <c r="M580" i="3"/>
  <c r="M579" i="3"/>
  <c r="M578" i="3"/>
  <c r="M577" i="3"/>
  <c r="M576" i="3"/>
  <c r="M575" i="3"/>
  <c r="M574" i="3"/>
  <c r="M573" i="3"/>
  <c r="M572" i="3"/>
  <c r="M571" i="3"/>
  <c r="M570" i="3"/>
  <c r="M569" i="3"/>
  <c r="M568" i="3"/>
  <c r="M567" i="3"/>
  <c r="M566" i="3"/>
  <c r="M565" i="3"/>
  <c r="M564" i="3"/>
  <c r="M563" i="3"/>
  <c r="M562" i="3"/>
  <c r="M561" i="3"/>
  <c r="M560" i="3"/>
  <c r="M559" i="3"/>
  <c r="M558" i="3"/>
  <c r="M557" i="3"/>
  <c r="M556" i="3"/>
  <c r="M555" i="3"/>
  <c r="M554" i="3"/>
  <c r="M553" i="3"/>
  <c r="M552" i="3"/>
  <c r="M551" i="3"/>
  <c r="M550" i="3"/>
  <c r="M549" i="3"/>
  <c r="M548" i="3"/>
  <c r="M547" i="3"/>
  <c r="M546" i="3"/>
  <c r="M545" i="3"/>
  <c r="M544" i="3"/>
  <c r="M543" i="3"/>
  <c r="M542" i="3"/>
  <c r="M541" i="3"/>
  <c r="M540" i="3"/>
  <c r="M539" i="3"/>
  <c r="M538" i="3"/>
  <c r="M537" i="3"/>
  <c r="M536" i="3"/>
  <c r="M535" i="3"/>
  <c r="M534" i="3"/>
  <c r="M533" i="3"/>
  <c r="M532" i="3"/>
  <c r="M531" i="3"/>
  <c r="M530" i="3"/>
  <c r="M529" i="3"/>
  <c r="M528" i="3"/>
  <c r="M527" i="3"/>
  <c r="M526" i="3"/>
  <c r="M525" i="3"/>
  <c r="M524" i="3"/>
  <c r="M523" i="3"/>
  <c r="M522" i="3"/>
  <c r="M521" i="3"/>
  <c r="M520" i="3"/>
  <c r="M519" i="3"/>
  <c r="M518" i="3"/>
  <c r="M517" i="3"/>
  <c r="M516" i="3"/>
  <c r="M515" i="3"/>
  <c r="M514" i="3"/>
  <c r="M513" i="3"/>
  <c r="M512" i="3"/>
  <c r="M511" i="3"/>
  <c r="M510" i="3"/>
  <c r="M509" i="3"/>
  <c r="M508" i="3"/>
  <c r="M507" i="3"/>
  <c r="M506" i="3"/>
  <c r="M505" i="3"/>
  <c r="M504" i="3"/>
  <c r="M503" i="3"/>
  <c r="M502" i="3"/>
  <c r="M501" i="3"/>
  <c r="M500" i="3"/>
  <c r="M499" i="3"/>
  <c r="M498" i="3"/>
  <c r="M497" i="3"/>
  <c r="M496" i="3"/>
  <c r="M495" i="3"/>
  <c r="M494" i="3"/>
  <c r="M493" i="3"/>
  <c r="M492" i="3"/>
  <c r="M491" i="3"/>
  <c r="M490" i="3"/>
  <c r="M489" i="3"/>
  <c r="M488" i="3"/>
  <c r="M487" i="3"/>
  <c r="M486" i="3"/>
  <c r="M485" i="3"/>
  <c r="M484" i="3"/>
  <c r="M483" i="3"/>
  <c r="M482" i="3"/>
  <c r="M481" i="3"/>
  <c r="M480" i="3"/>
  <c r="M479" i="3"/>
  <c r="M478" i="3"/>
  <c r="M477" i="3"/>
  <c r="M476" i="3"/>
  <c r="M475" i="3"/>
  <c r="M474" i="3"/>
  <c r="M473" i="3"/>
  <c r="M472" i="3"/>
  <c r="M471" i="3"/>
  <c r="M470" i="3"/>
  <c r="M469" i="3"/>
  <c r="M468" i="3"/>
  <c r="M467" i="3"/>
  <c r="M466" i="3"/>
  <c r="M465" i="3"/>
  <c r="M464" i="3"/>
  <c r="M463" i="3"/>
  <c r="M462" i="3"/>
  <c r="M461" i="3"/>
  <c r="M460" i="3"/>
  <c r="M459" i="3"/>
  <c r="M458" i="3"/>
  <c r="M457" i="3"/>
  <c r="M456" i="3"/>
  <c r="M455" i="3"/>
  <c r="M454" i="3"/>
  <c r="M453" i="3"/>
  <c r="M452" i="3"/>
  <c r="M451" i="3"/>
  <c r="M450" i="3"/>
  <c r="M449" i="3"/>
  <c r="M448" i="3"/>
  <c r="M447" i="3"/>
  <c r="M446" i="3"/>
  <c r="M445" i="3"/>
  <c r="M444" i="3"/>
  <c r="M443" i="3"/>
  <c r="M442" i="3"/>
  <c r="M441" i="3"/>
  <c r="M440" i="3"/>
  <c r="M439" i="3"/>
  <c r="M438" i="3"/>
  <c r="M437" i="3"/>
  <c r="M436" i="3"/>
  <c r="M435" i="3"/>
  <c r="M434" i="3"/>
  <c r="M433" i="3"/>
  <c r="M432" i="3"/>
  <c r="M431" i="3"/>
  <c r="M430" i="3"/>
  <c r="M429" i="3"/>
  <c r="M428" i="3"/>
  <c r="M427" i="3"/>
  <c r="M426" i="3"/>
  <c r="M425" i="3"/>
  <c r="M424" i="3"/>
  <c r="M423" i="3"/>
  <c r="M422" i="3"/>
  <c r="M421" i="3"/>
  <c r="M420" i="3"/>
  <c r="M419" i="3"/>
  <c r="M418" i="3"/>
  <c r="M417" i="3"/>
  <c r="M416" i="3"/>
  <c r="M415" i="3"/>
  <c r="M414" i="3"/>
  <c r="M413" i="3"/>
  <c r="M412" i="3"/>
  <c r="M411" i="3"/>
  <c r="M410" i="3"/>
  <c r="M409" i="3"/>
  <c r="M408" i="3"/>
  <c r="M407" i="3"/>
  <c r="M406" i="3"/>
  <c r="M405" i="3"/>
  <c r="M404" i="3"/>
  <c r="M403" i="3"/>
  <c r="M402" i="3"/>
  <c r="M401" i="3"/>
  <c r="M400" i="3"/>
  <c r="M399" i="3"/>
  <c r="M398" i="3"/>
  <c r="M397" i="3"/>
  <c r="M396" i="3"/>
  <c r="M395" i="3"/>
  <c r="M394" i="3"/>
  <c r="M393" i="3"/>
  <c r="M392" i="3"/>
  <c r="M391" i="3"/>
  <c r="M390" i="3"/>
  <c r="M389" i="3"/>
  <c r="M388" i="3"/>
  <c r="M387" i="3"/>
  <c r="M386" i="3"/>
  <c r="M385" i="3"/>
  <c r="M384" i="3"/>
  <c r="M383" i="3"/>
  <c r="M382" i="3"/>
  <c r="M381" i="3"/>
  <c r="M380" i="3"/>
  <c r="M379" i="3"/>
  <c r="M378" i="3"/>
  <c r="M377" i="3"/>
  <c r="M376" i="3"/>
  <c r="M375" i="3"/>
  <c r="M374" i="3"/>
  <c r="M373" i="3"/>
  <c r="M372" i="3"/>
  <c r="M371" i="3"/>
  <c r="M370" i="3"/>
  <c r="M369" i="3"/>
  <c r="M368" i="3"/>
  <c r="M367" i="3"/>
  <c r="M366" i="3"/>
  <c r="M365" i="3"/>
  <c r="M364" i="3"/>
  <c r="M363" i="3"/>
  <c r="M362" i="3"/>
  <c r="M361" i="3"/>
  <c r="M360" i="3"/>
  <c r="M359" i="3"/>
  <c r="M358" i="3"/>
  <c r="M357" i="3"/>
  <c r="M356" i="3"/>
  <c r="M355" i="3"/>
  <c r="M354" i="3"/>
  <c r="M353" i="3"/>
  <c r="M352" i="3"/>
  <c r="M351" i="3"/>
  <c r="M350" i="3"/>
  <c r="M349" i="3"/>
  <c r="M348" i="3"/>
  <c r="M347" i="3"/>
  <c r="M346" i="3"/>
  <c r="M345" i="3"/>
  <c r="M344" i="3"/>
  <c r="M343" i="3"/>
  <c r="M342" i="3"/>
  <c r="M341" i="3"/>
  <c r="M340" i="3"/>
  <c r="M339" i="3"/>
  <c r="M338" i="3"/>
  <c r="M337" i="3"/>
  <c r="M336" i="3"/>
  <c r="M335" i="3"/>
  <c r="M334" i="3"/>
  <c r="M333" i="3"/>
  <c r="M332" i="3"/>
  <c r="M331" i="3"/>
  <c r="M330" i="3"/>
  <c r="M329" i="3"/>
  <c r="M328" i="3"/>
  <c r="M327" i="3"/>
  <c r="M326" i="3"/>
  <c r="M325" i="3"/>
  <c r="M324" i="3"/>
  <c r="M323" i="3"/>
  <c r="M322" i="3"/>
  <c r="M321" i="3"/>
  <c r="M320" i="3"/>
  <c r="M319" i="3"/>
  <c r="M318" i="3"/>
  <c r="M317" i="3"/>
  <c r="M316" i="3"/>
  <c r="M315" i="3"/>
  <c r="M314" i="3"/>
  <c r="M313" i="3"/>
  <c r="M312" i="3"/>
  <c r="M311" i="3"/>
  <c r="M310" i="3"/>
  <c r="M309" i="3"/>
  <c r="M308" i="3"/>
  <c r="M307" i="3"/>
  <c r="M306" i="3"/>
  <c r="M305" i="3"/>
  <c r="M304" i="3"/>
  <c r="M303" i="3"/>
  <c r="M302" i="3"/>
  <c r="M301" i="3"/>
  <c r="M300" i="3"/>
  <c r="M299" i="3"/>
  <c r="M298" i="3"/>
  <c r="M297" i="3"/>
  <c r="M296" i="3"/>
  <c r="M295" i="3"/>
  <c r="M294" i="3"/>
  <c r="M293" i="3"/>
  <c r="M292" i="3"/>
  <c r="M291" i="3"/>
  <c r="M290" i="3"/>
  <c r="M289" i="3"/>
  <c r="M288" i="3"/>
  <c r="M287" i="3"/>
  <c r="M286" i="3"/>
  <c r="M285" i="3"/>
  <c r="M284" i="3"/>
  <c r="M283" i="3"/>
  <c r="M282" i="3"/>
  <c r="M281" i="3"/>
  <c r="M280" i="3"/>
  <c r="M279" i="3"/>
  <c r="M278" i="3"/>
  <c r="M277" i="3"/>
  <c r="M276" i="3"/>
  <c r="M275" i="3"/>
  <c r="M274" i="3"/>
  <c r="M273" i="3"/>
  <c r="M272" i="3"/>
  <c r="M271" i="3"/>
  <c r="M270" i="3"/>
  <c r="M269" i="3"/>
  <c r="M268" i="3"/>
  <c r="M267" i="3"/>
  <c r="M266" i="3"/>
  <c r="M265" i="3"/>
  <c r="M264" i="3"/>
  <c r="M263" i="3"/>
  <c r="M262" i="3"/>
  <c r="M261" i="3"/>
  <c r="M260" i="3"/>
  <c r="M259" i="3"/>
  <c r="M258" i="3"/>
  <c r="M257" i="3"/>
  <c r="M256" i="3"/>
  <c r="M255" i="3"/>
  <c r="M254" i="3"/>
  <c r="M253" i="3"/>
  <c r="M252" i="3"/>
  <c r="M251" i="3"/>
  <c r="M250" i="3"/>
  <c r="M249" i="3"/>
  <c r="M248" i="3"/>
  <c r="M247" i="3"/>
  <c r="M246" i="3"/>
  <c r="M245" i="3"/>
  <c r="M244" i="3"/>
  <c r="M243" i="3"/>
  <c r="M242" i="3"/>
  <c r="M241" i="3"/>
  <c r="M240" i="3"/>
  <c r="M239" i="3"/>
  <c r="M238" i="3"/>
  <c r="M237" i="3"/>
  <c r="M236" i="3"/>
  <c r="M235" i="3"/>
  <c r="M234" i="3"/>
  <c r="M233" i="3"/>
  <c r="M232" i="3"/>
  <c r="M231" i="3"/>
  <c r="M230" i="3"/>
  <c r="M229" i="3"/>
  <c r="M228" i="3"/>
  <c r="M227" i="3"/>
  <c r="M226" i="3"/>
  <c r="M225" i="3"/>
  <c r="M224" i="3"/>
  <c r="M223" i="3"/>
  <c r="M222" i="3"/>
  <c r="M221" i="3"/>
  <c r="M220" i="3"/>
  <c r="M219" i="3"/>
  <c r="M218" i="3"/>
  <c r="M217" i="3"/>
  <c r="M216" i="3"/>
  <c r="M215" i="3"/>
  <c r="M214" i="3"/>
  <c r="M213" i="3"/>
  <c r="M212" i="3"/>
  <c r="M211" i="3"/>
  <c r="M210" i="3"/>
  <c r="M209" i="3"/>
  <c r="M208" i="3"/>
  <c r="M207" i="3"/>
  <c r="M206" i="3"/>
  <c r="M205" i="3"/>
  <c r="M204" i="3"/>
  <c r="M203" i="3"/>
  <c r="M202" i="3"/>
  <c r="M201" i="3"/>
  <c r="M200" i="3"/>
  <c r="M199" i="3"/>
  <c r="M198" i="3"/>
  <c r="M197" i="3"/>
  <c r="M196" i="3"/>
  <c r="M195" i="3"/>
  <c r="M194" i="3"/>
  <c r="M193" i="3"/>
  <c r="M192" i="3"/>
  <c r="M191" i="3"/>
  <c r="M190" i="3"/>
  <c r="M189" i="3"/>
  <c r="M188" i="3"/>
  <c r="M187" i="3"/>
  <c r="M186" i="3"/>
  <c r="M185" i="3"/>
  <c r="M184" i="3"/>
  <c r="M183" i="3"/>
  <c r="M182" i="3"/>
  <c r="M181" i="3"/>
  <c r="M180" i="3"/>
  <c r="M179" i="3"/>
  <c r="M178" i="3"/>
  <c r="M177" i="3"/>
  <c r="M176" i="3"/>
  <c r="M175" i="3"/>
  <c r="M174" i="3"/>
  <c r="M173" i="3"/>
  <c r="M172" i="3"/>
  <c r="M171" i="3"/>
  <c r="M170" i="3"/>
  <c r="M169" i="3"/>
  <c r="M168" i="3"/>
  <c r="M167" i="3"/>
  <c r="M166" i="3"/>
  <c r="M165" i="3"/>
  <c r="M164" i="3"/>
  <c r="M163" i="3"/>
  <c r="M162" i="3"/>
  <c r="M161" i="3"/>
  <c r="M160" i="3"/>
  <c r="M159" i="3"/>
  <c r="M158" i="3"/>
  <c r="M157" i="3"/>
  <c r="M156" i="3"/>
  <c r="M155" i="3"/>
  <c r="M154" i="3"/>
  <c r="M153" i="3"/>
  <c r="M152" i="3"/>
  <c r="M151" i="3"/>
  <c r="M150" i="3"/>
  <c r="M149" i="3"/>
  <c r="M148" i="3"/>
  <c r="M147" i="3"/>
  <c r="M146" i="3"/>
  <c r="M145" i="3"/>
  <c r="M144" i="3"/>
  <c r="M143" i="3"/>
  <c r="M142" i="3"/>
  <c r="M141" i="3"/>
  <c r="M140" i="3"/>
  <c r="M139" i="3"/>
  <c r="M138" i="3"/>
  <c r="M137" i="3"/>
  <c r="M136" i="3"/>
  <c r="M135" i="3"/>
  <c r="M134" i="3"/>
  <c r="M133" i="3"/>
  <c r="M132" i="3"/>
  <c r="M131" i="3"/>
  <c r="M130" i="3"/>
  <c r="M129" i="3"/>
  <c r="M128" i="3"/>
  <c r="M127" i="3"/>
  <c r="M126" i="3"/>
  <c r="M125" i="3"/>
  <c r="M124" i="3"/>
  <c r="M123" i="3"/>
  <c r="M122" i="3"/>
  <c r="M121" i="3"/>
  <c r="M120" i="3"/>
  <c r="M119" i="3"/>
  <c r="M118" i="3"/>
  <c r="M117" i="3"/>
  <c r="M116" i="3"/>
  <c r="M115" i="3"/>
  <c r="M114" i="3"/>
  <c r="M113" i="3"/>
  <c r="M112" i="3"/>
  <c r="M111" i="3"/>
  <c r="M110" i="3"/>
  <c r="M109" i="3"/>
  <c r="M108" i="3"/>
  <c r="M107" i="3"/>
  <c r="M106" i="3"/>
  <c r="M105" i="3"/>
  <c r="M104" i="3"/>
  <c r="M103" i="3"/>
  <c r="M102" i="3"/>
  <c r="M101" i="3"/>
  <c r="M100" i="3"/>
  <c r="M99" i="3"/>
  <c r="M98" i="3"/>
  <c r="M97" i="3"/>
  <c r="M96" i="3"/>
  <c r="M95" i="3"/>
  <c r="M94" i="3"/>
  <c r="M93" i="3"/>
  <c r="M92" i="3"/>
  <c r="M91" i="3"/>
  <c r="M90" i="3"/>
  <c r="M89" i="3"/>
  <c r="M88" i="3"/>
  <c r="M87" i="3"/>
  <c r="M86" i="3"/>
  <c r="M85" i="3"/>
  <c r="M84" i="3"/>
  <c r="M83" i="3"/>
  <c r="M82" i="3"/>
  <c r="M81" i="3"/>
  <c r="M80" i="3"/>
  <c r="M79" i="3"/>
  <c r="M78" i="3"/>
  <c r="M77" i="3"/>
  <c r="M76" i="3"/>
  <c r="M75" i="3"/>
  <c r="M74" i="3"/>
  <c r="M73" i="3"/>
  <c r="M72" i="3"/>
  <c r="M71" i="3"/>
  <c r="M70" i="3"/>
  <c r="M69" i="3"/>
  <c r="M68" i="3"/>
  <c r="M67" i="3"/>
  <c r="M66" i="3"/>
  <c r="M65" i="3"/>
  <c r="M64" i="3"/>
  <c r="M63" i="3"/>
  <c r="M62" i="3"/>
  <c r="M61" i="3"/>
  <c r="M60" i="3"/>
  <c r="M59" i="3"/>
  <c r="M58" i="3"/>
  <c r="M57" i="3"/>
  <c r="M56" i="3"/>
  <c r="M55" i="3"/>
  <c r="M54" i="3"/>
  <c r="M53" i="3"/>
  <c r="M52" i="3"/>
  <c r="M51" i="3"/>
  <c r="M50" i="3"/>
  <c r="M49" i="3"/>
  <c r="M48" i="3"/>
  <c r="M47" i="3"/>
  <c r="M46" i="3"/>
  <c r="M45" i="3"/>
  <c r="M44" i="3"/>
  <c r="M43" i="3"/>
  <c r="M42" i="3"/>
  <c r="M41" i="3"/>
  <c r="M40" i="3"/>
  <c r="M39" i="3"/>
  <c r="M38" i="3"/>
  <c r="M37" i="3"/>
  <c r="M36" i="3"/>
  <c r="M35" i="3"/>
  <c r="M34" i="3"/>
  <c r="M33" i="3"/>
  <c r="M32" i="3"/>
  <c r="M31" i="3"/>
  <c r="M30" i="3"/>
  <c r="M29" i="3"/>
  <c r="M28" i="3"/>
  <c r="M27" i="3"/>
  <c r="M26" i="3"/>
  <c r="M25" i="3"/>
  <c r="M24" i="3"/>
  <c r="M23" i="3"/>
  <c r="M22" i="3"/>
  <c r="M21" i="3"/>
  <c r="M20" i="3"/>
  <c r="M19" i="3"/>
  <c r="M18" i="3"/>
  <c r="M17" i="3"/>
  <c r="M16" i="3"/>
  <c r="M15" i="3"/>
  <c r="M14" i="3"/>
  <c r="M13" i="3"/>
  <c r="M12" i="3"/>
  <c r="M11" i="3"/>
  <c r="M10" i="3"/>
  <c r="M9" i="3"/>
  <c r="M8" i="3"/>
  <c r="M7" i="3"/>
  <c r="M6" i="3"/>
  <c r="M5" i="3"/>
  <c r="M4" i="3"/>
  <c r="M3" i="3"/>
  <c r="M2" i="3"/>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25" i="4"/>
  <c r="N61" i="4"/>
  <c r="N62" i="4"/>
  <c r="N63" i="4"/>
  <c r="N64" i="4"/>
  <c r="N65" i="4"/>
  <c r="N66" i="4"/>
  <c r="N67" i="4"/>
  <c r="N68" i="4"/>
  <c r="N69" i="4"/>
  <c r="N70" i="4"/>
  <c r="N50" i="4"/>
  <c r="N51" i="4"/>
  <c r="N52" i="4"/>
  <c r="N53" i="4"/>
  <c r="N54" i="4"/>
  <c r="N55" i="4"/>
  <c r="N56" i="4"/>
  <c r="N57" i="4"/>
  <c r="N58" i="4"/>
  <c r="N59" i="4"/>
  <c r="N60" i="4"/>
  <c r="N26" i="4"/>
  <c r="N27" i="4"/>
  <c r="N28" i="4"/>
  <c r="N29" i="4"/>
  <c r="N30" i="4"/>
  <c r="N31" i="4"/>
  <c r="N32" i="4"/>
  <c r="N33" i="4"/>
  <c r="N34" i="4"/>
  <c r="N35" i="4"/>
  <c r="N36" i="4"/>
  <c r="N37" i="4"/>
  <c r="N38" i="4"/>
  <c r="N39" i="4"/>
  <c r="N40" i="4"/>
  <c r="N41" i="4"/>
  <c r="N42" i="4"/>
  <c r="N43" i="4"/>
  <c r="N44" i="4"/>
  <c r="N45" i="4"/>
  <c r="N46" i="4"/>
  <c r="N47" i="4"/>
  <c r="N48" i="4"/>
  <c r="N49" i="4"/>
  <c r="N25" i="4"/>
  <c r="L1676" i="3"/>
  <c r="L167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tc={8D006430-8A0A-4C29-80C6-14FE28B38554}</author>
    <author>tc={FC024CD3-3AB8-4D38-9E24-2251F6250090}</author>
    <author>tc={5A1B66E8-CC0E-4ADC-96BB-83A0650B2A24}</author>
    <author>tc={71694970-3874-4F83-91DB-DFB2E003587C}</author>
    <author>tc={B126EB48-E4A2-431D-98D6-C2339B54547C}</author>
    <author>tc={44D2777C-13EE-4864-8BFD-8D74E8276802}</author>
    <author>tc={9E86922C-6F12-4F1C-BFF6-6EBF22269998}</author>
    <author>tc={8AED62FF-8ED5-47D0-8E2C-62BB772A3242}</author>
    <author>tc={DBF3F1C5-277F-4FDB-9056-807DD7B84056}</author>
    <author>tc={68DD2E54-CF15-491F-8260-2C850145F033}</author>
    <author>tc={79D4E61F-4BF3-4C53-A991-7A2B85806054}</author>
    <author>tc={B7474FC4-94F5-4E19-97C5-1A1FD9179507}</author>
    <author>tc={F06376E0-BF7E-4DD5-8F7C-025EF304F5A6}</author>
  </authors>
  <commentList>
    <comment ref="D1" authorId="0" shapeId="0" xr:uid="{8D006430-8A0A-4C29-80C6-14FE28B38554}">
      <text>
        <t>[Threaded comment]
Your version of Excel allows you to read this threaded comment; however, any edits to it will get removed if the file is opened in a newer version of Excel. Learn more: https://go.microsoft.com/fwlink/?linkid=870924
Comment:
    North Africa = 1
West Africa = 2
East Africa = 3
Central Africa = 4
Southern Africa = 5</t>
      </text>
    </comment>
    <comment ref="F1" authorId="1" shapeId="0" xr:uid="{FC024CD3-3AB8-4D38-9E24-2251F6250090}">
      <text>
        <t>[Threaded comment]
Your version of Excel allows you to read this threaded comment; however, any edits to it will get removed if the file is opened in a newer version of Excel. Learn more: https://go.microsoft.com/fwlink/?linkid=870924
Comment:
    Total debt service (% of GNI)</t>
      </text>
    </comment>
    <comment ref="G1" authorId="2" shapeId="0" xr:uid="{5A1B66E8-CC0E-4ADC-96BB-83A0650B2A24}">
      <text>
        <t>[Threaded comment]
Your version of Excel allows you to read this threaded comment; however, any edits to it will get removed if the file is opened in a newer version of Excel. Learn more: https://go.microsoft.com/fwlink/?linkid=870924
Comment:
    Grants, excluding technical cooperation (BoP, current US$)</t>
      </text>
    </comment>
    <comment ref="H1" authorId="3" shapeId="0" xr:uid="{71694970-3874-4F83-91DB-DFB2E003587C}">
      <text>
        <t>[Threaded comment]
Your version of Excel allows you to read this threaded comment; however, any edits to it will get removed if the file is opened in a newer version of Excel. Learn more: https://go.microsoft.com/fwlink/?linkid=870924
Comment:
    Foreign direct investment, net inflows (% of GDP)</t>
      </text>
    </comment>
    <comment ref="I1" authorId="4" shapeId="0" xr:uid="{B126EB48-E4A2-431D-98D6-C2339B54547C}">
      <text>
        <t>[Threaded comment]
Your version of Excel allows you to read this threaded comment; however, any edits to it will get removed if the file is opened in a newer version of Excel. Learn more: https://go.microsoft.com/fwlink/?linkid=870924
Comment:
    natural resource depletion (% of GNI)</t>
      </text>
    </comment>
    <comment ref="J1" authorId="5" shapeId="0" xr:uid="{44D2777C-13EE-4864-8BFD-8D74E8276802}">
      <text>
        <t>[Threaded comment]
Your version of Excel allows you to read this threaded comment; however, any edits to it will get removed if the file is opened in a newer version of Excel. Learn more: https://go.microsoft.com/fwlink/?linkid=870924
Comment:
    percent of exports to high-income countries (HICs)
Merchandise exports to high-income economies (% of total merchandise exports)</t>
      </text>
    </comment>
    <comment ref="K1" authorId="6" shapeId="0" xr:uid="{9E86922C-6F12-4F1C-BFF6-6EBF22269998}">
      <text>
        <t>[Threaded comment]
Your version of Excel allows you to read this threaded comment; however, any edits to it will get removed if the file is opened in a newer version of Excel. Learn more: https://go.microsoft.com/fwlink/?linkid=870924
Comment:
    economic freedom index</t>
      </text>
    </comment>
    <comment ref="L1" authorId="7" shapeId="0" xr:uid="{8AED62FF-8ED5-47D0-8E2C-62BB772A3242}">
      <text>
        <t>[Threaded comment]
Your version of Excel allows you to read this threaded comment; however, any edits to it will get removed if the file is opened in a newer version of Excel. Learn more: https://go.microsoft.com/fwlink/?linkid=870924
Comment:
    GDP Per Capita
Reply:
    GDP per capita (constant 2015 US$)</t>
      </text>
    </comment>
    <comment ref="M1" authorId="8" shapeId="0" xr:uid="{DBF3F1C5-277F-4FDB-9056-807DD7B84056}">
      <text>
        <t>[Threaded comment]
Your version of Excel allows you to read this threaded comment; however, any edits to it will get removed if the file is opened in a newer version of Excel. Learn more: https://go.microsoft.com/fwlink/?linkid=870924
Comment:
    Total Population
Reply:
    Population, total</t>
      </text>
    </comment>
    <comment ref="N1" authorId="9" shapeId="0" xr:uid="{68DD2E54-CF15-491F-8260-2C850145F033}">
      <text>
        <t>[Threaded comment]
Your version of Excel allows you to read this threaded comment; however, any edits to it will get removed if the file is opened in a newer version of Excel. Learn more: https://go.microsoft.com/fwlink/?linkid=870924
Comment:
    % Urban Population
Reply:
    Urban population (% of total population)</t>
      </text>
    </comment>
    <comment ref="P1" authorId="10" shapeId="0" xr:uid="{79D4E61F-4BF3-4C53-A991-7A2B85806054}">
      <text>
        <t>[Threaded comment]
Your version of Excel allows you to read this threaded comment; however, any edits to it will get removed if the file is opened in a newer version of Excel. Learn more: https://go.microsoft.com/fwlink/?linkid=870924
Comment:
    CO2 emissions (metric tons per capita)</t>
      </text>
    </comment>
    <comment ref="Q1" authorId="11" shapeId="0" xr:uid="{B7474FC4-94F5-4E19-97C5-1A1FD9179507}">
      <text>
        <t>[Threaded comment]
Your version of Excel allows you to read this threaded comment; however, any edits to it will get removed if the file is opened in a newer version of Excel. Learn more: https://go.microsoft.com/fwlink/?linkid=870924
Comment:
    Life expectancy at birth, total (years)</t>
      </text>
    </comment>
    <comment ref="L2" authorId="12" shapeId="0" xr:uid="{F06376E0-BF7E-4DD5-8F7C-025EF304F5A6}">
      <text>
        <t>[Threaded comment]
Your version of Excel allows you to read this threaded comment; however, any edits to it will get removed if the file is opened in a newer version of Excel. Learn more: https://go.microsoft.com/fwlink/?linkid=870924
Comment:
    GDP per capita (constant 2015 US$)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tc={1C178EB3-467F-4056-A51B-0CF9E3CFB513}</author>
    <author>tc={78AECB23-3187-40FA-BFC5-5B8B39134907}</author>
    <author>tc={A8720FC5-EBDF-42E2-BB46-7C78B44C2BF6}</author>
    <author>tc={B01CDFBD-BBBF-470B-8379-E905587D237D}</author>
    <author>tc={44EBEFCB-95F1-452C-8519-605D3AE60973}</author>
    <author>tc={28BA3DF7-BB93-41CA-B8BE-5BDFEC038695}</author>
    <author>tc={50CDC908-B813-4293-8588-A51F99A40516}</author>
    <author>tc={035BA96B-EA64-41BC-918A-EEE4F6A86EAC}</author>
    <author>tc={EF7DF270-330E-416D-B207-905BA92AD1F2}</author>
    <author>tc={B0B7582E-2990-400A-8F82-15D324E249DB}</author>
    <author>tc={3C7FFC64-5319-4153-A904-00484E829A56}</author>
    <author>tc={263F224B-5273-45FF-BFC7-36D701852A6E}</author>
    <author>tc={C1D132A3-788C-4281-AC0D-2A2CD2F0CFFB}</author>
  </authors>
  <commentList>
    <comment ref="D1" authorId="0" shapeId="0" xr:uid="{1C178EB3-467F-4056-A51B-0CF9E3CFB513}">
      <text>
        <t>[Threaded comment]
Your version of Excel allows you to read this threaded comment; however, any edits to it will get removed if the file is opened in a newer version of Excel. Learn more: https://go.microsoft.com/fwlink/?linkid=870924
Comment:
    North Africa = 1
West Africa = 2
East Africa = 3
Central Africa = 4
Southern Africa = 5</t>
      </text>
    </comment>
    <comment ref="F1" authorId="1" shapeId="0" xr:uid="{78AECB23-3187-40FA-BFC5-5B8B39134907}">
      <text>
        <t>[Threaded comment]
Your version of Excel allows you to read this threaded comment; however, any edits to it will get removed if the file is opened in a newer version of Excel. Learn more: https://go.microsoft.com/fwlink/?linkid=870924
Comment:
    Total debt service (% of GNI)</t>
      </text>
    </comment>
    <comment ref="G1" authorId="2" shapeId="0" xr:uid="{A8720FC5-EBDF-42E2-BB46-7C78B44C2BF6}">
      <text>
        <t>[Threaded comment]
Your version of Excel allows you to read this threaded comment; however, any edits to it will get removed if the file is opened in a newer version of Excel. Learn more: https://go.microsoft.com/fwlink/?linkid=870924
Comment:
    Grants, excluding technical cooperation (BoP, current US$)</t>
      </text>
    </comment>
    <comment ref="H1" authorId="3" shapeId="0" xr:uid="{B01CDFBD-BBBF-470B-8379-E905587D237D}">
      <text>
        <t>[Threaded comment]
Your version of Excel allows you to read this threaded comment; however, any edits to it will get removed if the file is opened in a newer version of Excel. Learn more: https://go.microsoft.com/fwlink/?linkid=870924
Comment:
    Foreign direct investment, net inflows (% of GDP)</t>
      </text>
    </comment>
    <comment ref="I1" authorId="4" shapeId="0" xr:uid="{44EBEFCB-95F1-452C-8519-605D3AE60973}">
      <text>
        <t>[Threaded comment]
Your version of Excel allows you to read this threaded comment; however, any edits to it will get removed if the file is opened in a newer version of Excel. Learn more: https://go.microsoft.com/fwlink/?linkid=870924
Comment:
    natural resource depletion (% of GNI)</t>
      </text>
    </comment>
    <comment ref="J1" authorId="5" shapeId="0" xr:uid="{28BA3DF7-BB93-41CA-B8BE-5BDFEC038695}">
      <text>
        <t>[Threaded comment]
Your version of Excel allows you to read this threaded comment; however, any edits to it will get removed if the file is opened in a newer version of Excel. Learn more: https://go.microsoft.com/fwlink/?linkid=870924
Comment:
    percent of exports to high-income countries (HICs)
Merchandise exports to high-income economies (% of total merchandise exports)</t>
      </text>
    </comment>
    <comment ref="K1" authorId="6" shapeId="0" xr:uid="{50CDC908-B813-4293-8588-A51F99A40516}">
      <text>
        <t>[Threaded comment]
Your version of Excel allows you to read this threaded comment; however, any edits to it will get removed if the file is opened in a newer version of Excel. Learn more: https://go.microsoft.com/fwlink/?linkid=870924
Comment:
    economic freedom index</t>
      </text>
    </comment>
    <comment ref="L1" authorId="7" shapeId="0" xr:uid="{035BA96B-EA64-41BC-918A-EEE4F6A86EAC}">
      <text>
        <t>[Threaded comment]
Your version of Excel allows you to read this threaded comment; however, any edits to it will get removed if the file is opened in a newer version of Excel. Learn more: https://go.microsoft.com/fwlink/?linkid=870924
Comment:
    GDP Per Capita
Reply:
    GDP per capita (constant 2015 US$)</t>
      </text>
    </comment>
    <comment ref="N1" authorId="8" shapeId="0" xr:uid="{EF7DF270-330E-416D-B207-905BA92AD1F2}">
      <text>
        <t>[Threaded comment]
Your version of Excel allows you to read this threaded comment; however, any edits to it will get removed if the file is opened in a newer version of Excel. Learn more: https://go.microsoft.com/fwlink/?linkid=870924
Comment:
    Total Population
Reply:
    Population, total</t>
      </text>
    </comment>
    <comment ref="O1" authorId="9" shapeId="0" xr:uid="{B0B7582E-2990-400A-8F82-15D324E249DB}">
      <text>
        <t>[Threaded comment]
Your version of Excel allows you to read this threaded comment; however, any edits to it will get removed if the file is opened in a newer version of Excel. Learn more: https://go.microsoft.com/fwlink/?linkid=870924
Comment:
    % Urban Population
Reply:
    Urban population (% of total population)</t>
      </text>
    </comment>
    <comment ref="Q1" authorId="10" shapeId="0" xr:uid="{3C7FFC64-5319-4153-A904-00484E829A56}">
      <text>
        <t>[Threaded comment]
Your version of Excel allows you to read this threaded comment; however, any edits to it will get removed if the file is opened in a newer version of Excel. Learn more: https://go.microsoft.com/fwlink/?linkid=870924
Comment:
    CO2 emissions (metric tons per capita)</t>
      </text>
    </comment>
    <comment ref="R1" authorId="11" shapeId="0" xr:uid="{263F224B-5273-45FF-BFC7-36D701852A6E}">
      <text>
        <t>[Threaded comment]
Your version of Excel allows you to read this threaded comment; however, any edits to it will get removed if the file is opened in a newer version of Excel. Learn more: https://go.microsoft.com/fwlink/?linkid=870924
Comment:
    Life expectancy at birth, total (years)</t>
      </text>
    </comment>
    <comment ref="L2" authorId="12" shapeId="0" xr:uid="{C1D132A3-788C-4281-AC0D-2A2CD2F0CFFB}">
      <text>
        <t>[Threaded comment]
Your version of Excel allows you to read this threaded comment; however, any edits to it will get removed if the file is opened in a newer version of Excel. Learn more: https://go.microsoft.com/fwlink/?linkid=870924
Comment:
    GDP per capita (constant 2015 US$)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tc={F1CB8BBB-ABBB-42CF-9E7C-1E04E54FE5EF}</author>
    <author>tc={82E03CCC-7E33-40C8-9B4A-E73FB18074D0}</author>
    <author>tc={821553B8-4AF4-4973-96C2-1D8E60F60CBC}</author>
    <author>tc={59F045B0-91BB-4212-901F-CFBB7C21B1AE}</author>
    <author>tc={F3E44B45-2004-4F3F-ABAD-A7C57E2359E6}</author>
    <author>tc={C25F67FF-0E34-4AD4-AC30-249520C1D03D}</author>
    <author>tc={CF6E0693-D396-4972-9E89-AD47A2906E9B}</author>
    <author>tc={8EEA8D33-EE9B-43C1-92D4-160ABB2528D6}</author>
    <author>tc={D5C23F24-71AF-431E-908D-12434B720B34}</author>
    <author>tc={BB70AFB6-4653-45F2-B0FB-66A733B075EC}</author>
    <author>tc={CE4C3CF4-C285-44D6-A6F9-2170F64B3B36}</author>
    <author>tc={C264D039-73CD-46B3-BF72-82A2B199D46A}</author>
    <author>tc={A7D3EA4B-3666-4D4D-B950-B6E6E92EA9B8}</author>
  </authors>
  <commentList>
    <comment ref="D1" authorId="0" shapeId="0" xr:uid="{F1CB8BBB-ABBB-42CF-9E7C-1E04E54FE5EF}">
      <text>
        <t>[Threaded comment]
Your version of Excel allows you to read this threaded comment; however, any edits to it will get removed if the file is opened in a newer version of Excel. Learn more: https://go.microsoft.com/fwlink/?linkid=870924
Comment:
    North Africa = 1
West Africa = 2
East Africa = 3
Central Africa = 4
Southern Africa = 5</t>
      </text>
    </comment>
    <comment ref="F1" authorId="1" shapeId="0" xr:uid="{82E03CCC-7E33-40C8-9B4A-E73FB18074D0}">
      <text>
        <t>[Threaded comment]
Your version of Excel allows you to read this threaded comment; however, any edits to it will get removed if the file is opened in a newer version of Excel. Learn more: https://go.microsoft.com/fwlink/?linkid=870924
Comment:
    Total debt service (% of GNI)</t>
      </text>
    </comment>
    <comment ref="G1" authorId="2" shapeId="0" xr:uid="{821553B8-4AF4-4973-96C2-1D8E60F60CBC}">
      <text>
        <t>[Threaded comment]
Your version of Excel allows you to read this threaded comment; however, any edits to it will get removed if the file is opened in a newer version of Excel. Learn more: https://go.microsoft.com/fwlink/?linkid=870924
Comment:
    Grants, excluding technical cooperation (BoP, current US$)</t>
      </text>
    </comment>
    <comment ref="H1" authorId="3" shapeId="0" xr:uid="{59F045B0-91BB-4212-901F-CFBB7C21B1AE}">
      <text>
        <t>[Threaded comment]
Your version of Excel allows you to read this threaded comment; however, any edits to it will get removed if the file is opened in a newer version of Excel. Learn more: https://go.microsoft.com/fwlink/?linkid=870924
Comment:
    Foreign direct investment, net inflows (% of GDP)</t>
      </text>
    </comment>
    <comment ref="I1" authorId="4" shapeId="0" xr:uid="{F3E44B45-2004-4F3F-ABAD-A7C57E2359E6}">
      <text>
        <t>[Threaded comment]
Your version of Excel allows you to read this threaded comment; however, any edits to it will get removed if the file is opened in a newer version of Excel. Learn more: https://go.microsoft.com/fwlink/?linkid=870924
Comment:
    natural resource depletion (% of GNI)</t>
      </text>
    </comment>
    <comment ref="J1" authorId="5" shapeId="0" xr:uid="{C25F67FF-0E34-4AD4-AC30-249520C1D03D}">
      <text>
        <t>[Threaded comment]
Your version of Excel allows you to read this threaded comment; however, any edits to it will get removed if the file is opened in a newer version of Excel. Learn more: https://go.microsoft.com/fwlink/?linkid=870924
Comment:
    percent of exports to high-income countries (HICs)
Merchandise exports to high-income economies (% of total merchandise exports)</t>
      </text>
    </comment>
    <comment ref="K1" authorId="6" shapeId="0" xr:uid="{CF6E0693-D396-4972-9E89-AD47A2906E9B}">
      <text>
        <t>[Threaded comment]
Your version of Excel allows you to read this threaded comment; however, any edits to it will get removed if the file is opened in a newer version of Excel. Learn more: https://go.microsoft.com/fwlink/?linkid=870924
Comment:
    economic freedom index</t>
      </text>
    </comment>
    <comment ref="L1" authorId="7" shapeId="0" xr:uid="{8EEA8D33-EE9B-43C1-92D4-160ABB2528D6}">
      <text>
        <t>[Threaded comment]
Your version of Excel allows you to read this threaded comment; however, any edits to it will get removed if the file is opened in a newer version of Excel. Learn more: https://go.microsoft.com/fwlink/?linkid=870924
Comment:
    GDP Per Capita
Reply:
    GDP per capita (constant 2015 US$)</t>
      </text>
    </comment>
    <comment ref="N1" authorId="8" shapeId="0" xr:uid="{D5C23F24-71AF-431E-908D-12434B720B34}">
      <text>
        <t>[Threaded comment]
Your version of Excel allows you to read this threaded comment; however, any edits to it will get removed if the file is opened in a newer version of Excel. Learn more: https://go.microsoft.com/fwlink/?linkid=870924
Comment:
    Total Population
Reply:
    Population, total</t>
      </text>
    </comment>
    <comment ref="O1" authorId="9" shapeId="0" xr:uid="{BB70AFB6-4653-45F2-B0FB-66A733B075EC}">
      <text>
        <t>[Threaded comment]
Your version of Excel allows you to read this threaded comment; however, any edits to it will get removed if the file is opened in a newer version of Excel. Learn more: https://go.microsoft.com/fwlink/?linkid=870924
Comment:
    % Urban Population
Reply:
    Urban population (% of total population)</t>
      </text>
    </comment>
    <comment ref="Q1" authorId="10" shapeId="0" xr:uid="{CE4C3CF4-C285-44D6-A6F9-2170F64B3B36}">
      <text>
        <t>[Threaded comment]
Your version of Excel allows you to read this threaded comment; however, any edits to it will get removed if the file is opened in a newer version of Excel. Learn more: https://go.microsoft.com/fwlink/?linkid=870924
Comment:
    CO2 emissions (metric tons per capita)</t>
      </text>
    </comment>
    <comment ref="R1" authorId="11" shapeId="0" xr:uid="{C264D039-73CD-46B3-BF72-82A2B199D46A}">
      <text>
        <t>[Threaded comment]
Your version of Excel allows you to read this threaded comment; however, any edits to it will get removed if the file is opened in a newer version of Excel. Learn more: https://go.microsoft.com/fwlink/?linkid=870924
Comment:
    Life expectancy at birth, total (years)</t>
      </text>
    </comment>
    <comment ref="L2" authorId="12" shapeId="0" xr:uid="{A7D3EA4B-3666-4D4D-B950-B6E6E92EA9B8}">
      <text>
        <t>[Threaded comment]
Your version of Excel allows you to read this threaded comment; however, any edits to it will get removed if the file is opened in a newer version of Excel. Learn more: https://go.microsoft.com/fwlink/?linkid=870924
Comment:
    GDP per capita (constant 2015 US$)</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D6DD754-E53A-46A9-B5C6-2717DA18C483}" keepAlive="1" name="Query - Table 0" description="Connection to the 'Table 0' query in the workbook." type="5" refreshedVersion="7" background="1" saveData="1">
    <dbPr connection="Provider=Microsoft.Mashup.OleDb.1;Data Source=$Workbook$;Location=&quot;Table 0&quot;;Extended Properties=&quot;&quot;" command="SELECT * FROM [Table 0]"/>
  </connection>
</connections>
</file>

<file path=xl/sharedStrings.xml><?xml version="1.0" encoding="utf-8"?>
<sst xmlns="http://schemas.openxmlformats.org/spreadsheetml/2006/main" count="10268" uniqueCount="102">
  <si>
    <t>country</t>
  </si>
  <si>
    <t>year</t>
  </si>
  <si>
    <t>gdppc</t>
  </si>
  <si>
    <t>totpop</t>
  </si>
  <si>
    <t>urbanpop</t>
  </si>
  <si>
    <t>Nigeria</t>
  </si>
  <si>
    <t>Ethiopia</t>
  </si>
  <si>
    <t>Egypt</t>
  </si>
  <si>
    <t>DR Congo</t>
  </si>
  <si>
    <t>Tanzania</t>
  </si>
  <si>
    <t>South Africa</t>
  </si>
  <si>
    <t>Kenya</t>
  </si>
  <si>
    <t>Uganda</t>
  </si>
  <si>
    <t>Algeria</t>
  </si>
  <si>
    <t>Sudan</t>
  </si>
  <si>
    <t>Morocco</t>
  </si>
  <si>
    <t>Angola</t>
  </si>
  <si>
    <t>Mozambique</t>
  </si>
  <si>
    <t>Ghana</t>
  </si>
  <si>
    <t>Madagascar</t>
  </si>
  <si>
    <t>Cameroon</t>
  </si>
  <si>
    <t>Côte d'Ivoire</t>
  </si>
  <si>
    <t>Niger</t>
  </si>
  <si>
    <t>Burkina Faso</t>
  </si>
  <si>
    <t>Mali</t>
  </si>
  <si>
    <t>Malawi</t>
  </si>
  <si>
    <t>Zambia</t>
  </si>
  <si>
    <t>Senegal</t>
  </si>
  <si>
    <t>Chad</t>
  </si>
  <si>
    <t>Somalia</t>
  </si>
  <si>
    <t>Zimbabwe</t>
  </si>
  <si>
    <t>Guinea</t>
  </si>
  <si>
    <t>Rwanda</t>
  </si>
  <si>
    <t>Benin</t>
  </si>
  <si>
    <t>Burundi</t>
  </si>
  <si>
    <t>Tunisia</t>
  </si>
  <si>
    <t>South Sudan</t>
  </si>
  <si>
    <t>Togo</t>
  </si>
  <si>
    <t>Sierra Leone</t>
  </si>
  <si>
    <t>Libya</t>
  </si>
  <si>
    <t>Congo</t>
  </si>
  <si>
    <t>Liberia</t>
  </si>
  <si>
    <t>Central African Republic</t>
  </si>
  <si>
    <t>Mauritania</t>
  </si>
  <si>
    <t>Eritrea</t>
  </si>
  <si>
    <t>Namibia</t>
  </si>
  <si>
    <t>Gambia</t>
  </si>
  <si>
    <t>Botswana</t>
  </si>
  <si>
    <t>Gabon</t>
  </si>
  <si>
    <t>Lesotho</t>
  </si>
  <si>
    <t>Guinea-Bissau</t>
  </si>
  <si>
    <t>Equatorial Guinea</t>
  </si>
  <si>
    <t>Mauritius</t>
  </si>
  <si>
    <t>Eswatini</t>
  </si>
  <si>
    <t>Djibouti</t>
  </si>
  <si>
    <t>Comoros</t>
  </si>
  <si>
    <t>Cabo Verde</t>
  </si>
  <si>
    <t>Sao Tome &amp; Principe</t>
  </si>
  <si>
    <t>Seychelles</t>
  </si>
  <si>
    <t>meth_tot</t>
  </si>
  <si>
    <t>co2</t>
  </si>
  <si>
    <t xml:space="preserve">CO2 emissions </t>
  </si>
  <si>
    <t>lifeexp</t>
  </si>
  <si>
    <t>Life expectancy at birth, total (years)</t>
  </si>
  <si>
    <t>econ_free</t>
  </si>
  <si>
    <t>pohic</t>
  </si>
  <si>
    <t>natdep</t>
  </si>
  <si>
    <t>fdi</t>
  </si>
  <si>
    <t>grants</t>
  </si>
  <si>
    <t>totdebt</t>
  </si>
  <si>
    <t>dem</t>
  </si>
  <si>
    <t xml:space="preserve">North Africa </t>
  </si>
  <si>
    <t>West Africa</t>
  </si>
  <si>
    <t>East Africa</t>
  </si>
  <si>
    <t>Central Africa</t>
  </si>
  <si>
    <t>Southern Africa</t>
  </si>
  <si>
    <t>Regions</t>
  </si>
  <si>
    <t>region_name</t>
  </si>
  <si>
    <t>region</t>
  </si>
  <si>
    <t>North Africa</t>
  </si>
  <si>
    <t>Sum of co2</t>
  </si>
  <si>
    <t>Row Labels</t>
  </si>
  <si>
    <t>Grand Total</t>
  </si>
  <si>
    <t>Column Labels</t>
  </si>
  <si>
    <t>Country</t>
  </si>
  <si>
    <t>CO2 Emissions Trend by Country</t>
  </si>
  <si>
    <t>CO2 Emissions</t>
  </si>
  <si>
    <t>CO2 Emissions Trend</t>
  </si>
  <si>
    <t>$1,085 or less in 2021</t>
  </si>
  <si>
    <t>Low-income</t>
  </si>
  <si>
    <t>$1,086 and $4,255</t>
  </si>
  <si>
    <t>lower middle-income</t>
  </si>
  <si>
    <t>$4,256 and $13,205</t>
  </si>
  <si>
    <t>upper middle-income </t>
  </si>
  <si>
    <t>$13,205 or more.</t>
  </si>
  <si>
    <t>high-income</t>
  </si>
  <si>
    <t>Income Categories</t>
  </si>
  <si>
    <t>Lower middle-income</t>
  </si>
  <si>
    <t>High-income</t>
  </si>
  <si>
    <t>Upper middle-income</t>
  </si>
  <si>
    <t>Region Name</t>
  </si>
  <si>
    <t>Air Pollution in Africa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</si>
</sst>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Calibri"/>
      <family val="2"/>
      <scheme val="minor"/>
    </font>
    <font>
      <b/>
      <sz val="11"/>
      <color theme="1"/>
      <name val="Calibri"/>
      <family val="2"/>
      <scheme val="minor"/>
    </font>
    <font>
      <sz val="11"/>
      <color theme="1"/>
      <name val="Calibri"/>
      <family val="2"/>
      <scheme val="minor"/>
    </font>
    <font>
      <b/>
      <sz val="11"/>
      <color rgb="FFC00000"/>
      <name val="Calibri"/>
      <family val="2"/>
      <scheme val="minor"/>
    </font>
    <font>
      <b/>
      <sz val="11"/>
      <color theme="0"/>
      <name val="Calibri"/>
      <family val="2"/>
      <scheme val="minor"/>
    </font>
    <font>
      <sz val="9"/>
      <color indexed="81"/>
      <name val="Tahoma"/>
      <charset val="1"/>
    </font>
    <font>
      <b/>
      <sz val="60"/>
      <color theme="0"/>
      <name val="Calibri"/>
      <family val="2"/>
      <scheme val="minor"/>
    </font>
  </fonts>
  <fills count="5">
    <fill>
      <patternFill patternType="none"/>
    </fill>
    <fill>
      <patternFill patternType="gray125"/>
    </fill>
    <fill>
      <patternFill patternType="solid">
        <fgColor theme="1"/>
        <bgColor indexed="64"/>
      </patternFill>
    </fill>
    <fill>
      <patternFill patternType="solid">
        <fgColor theme="9" tint="-0.249977111117893"/>
        <bgColor indexed="64"/>
      </patternFill>
    </fill>
    <fill>
      <patternFill patternType="solid">
        <fgColor theme="0"/>
        <bgColor indexed="64"/>
      </patternFill>
    </fill>
  </fills>
  <borders count="7">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2">
    <xf numFmtId="0" fontId="0" fillId="0" borderId="0"/>
    <xf numFmtId="0" fontId="2" fillId="0" borderId="0"/>
  </cellStyleXfs>
  <cellXfs count="20">
    <xf numFmtId="0" fontId="0" fillId="0" borderId="0" xfId="0"/>
    <xf numFmtId="0" fontId="1" fillId="0" borderId="0" xfId="0" applyFont="1" applyFill="1"/>
    <xf numFmtId="0" fontId="0" fillId="0" borderId="0" xfId="0" applyFill="1"/>
    <xf numFmtId="0" fontId="0" fillId="0" borderId="0" xfId="0" applyFont="1" applyFill="1"/>
    <xf numFmtId="0" fontId="0" fillId="0" borderId="3" xfId="0" applyBorder="1"/>
    <xf numFmtId="0" fontId="0" fillId="0" borderId="4" xfId="0" applyBorder="1"/>
    <xf numFmtId="0" fontId="0" fillId="0" borderId="5" xfId="0" applyBorder="1"/>
    <xf numFmtId="0" fontId="0" fillId="0" borderId="6" xfId="0" applyBorder="1"/>
    <xf numFmtId="0" fontId="1" fillId="0" borderId="0" xfId="0" applyFont="1"/>
    <xf numFmtId="0" fontId="1" fillId="0" borderId="1" xfId="0" applyFont="1" applyBorder="1"/>
    <xf numFmtId="0" fontId="1" fillId="0" borderId="2" xfId="0" applyFont="1" applyBorder="1"/>
    <xf numFmtId="0" fontId="3" fillId="0" borderId="0" xfId="0" applyFont="1" applyFill="1"/>
    <xf numFmtId="0" fontId="0" fillId="0" borderId="0" xfId="0" applyNumberFormat="1"/>
    <xf numFmtId="0" fontId="0" fillId="0" borderId="0" xfId="0" pivotButton="1"/>
    <xf numFmtId="0" fontId="0" fillId="0" borderId="0" xfId="0" applyAlignment="1">
      <alignment horizontal="left"/>
    </xf>
    <xf numFmtId="2" fontId="0" fillId="0" borderId="0" xfId="0" applyNumberFormat="1"/>
    <xf numFmtId="0" fontId="4" fillId="2" borderId="0" xfId="0" applyFont="1" applyFill="1" applyAlignment="1">
      <alignment horizontal="left"/>
    </xf>
    <xf numFmtId="0" fontId="6" fillId="3" borderId="0" xfId="0" applyFont="1" applyFill="1" applyAlignment="1">
      <alignment horizontal="left" vertical="center"/>
    </xf>
    <xf numFmtId="0" fontId="6" fillId="4" borderId="0" xfId="0" applyFont="1" applyFill="1" applyAlignment="1">
      <alignment vertical="center"/>
    </xf>
    <xf numFmtId="0" fontId="0" fillId="4" borderId="0" xfId="0" applyFill="1"/>
  </cellXfs>
  <cellStyles count="2">
    <cellStyle name="Normal" xfId="0" builtinId="0"/>
    <cellStyle name="Normal 2" xfId="1" xr:uid="{45D02C42-A141-419A-A0BD-EBD4C27A7BE0}"/>
  </cellStyles>
  <dxfs count="35">
    <dxf>
      <numFmt numFmtId="2" formatCode="0.00"/>
    </dxf>
    <dxf>
      <numFmt numFmtId="2" formatCode="0.00"/>
    </dxf>
    <dxf>
      <numFmt numFmtId="2" formatCode="0.0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rgb="FF000000"/>
        <name val="Calibri"/>
        <family val="2"/>
        <scheme val="none"/>
      </font>
      <fill>
        <patternFill patternType="none">
          <fgColor rgb="FF000000"/>
          <bgColor rgb="FFFFFFFF"/>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4.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19" Type="http://schemas.openxmlformats.org/officeDocument/2006/relationships/customXml" Target="../customXml/item1.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Pollution.xlsx]Pivot Table!PivotTable1</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a:t>
            </a:r>
            <a:r>
              <a:rPr lang="en-US" b="1" baseline="0"/>
              <a:t> Emissions by Region </a:t>
            </a:r>
            <a:endParaRPr lang="en-US" b="1"/>
          </a:p>
        </c:rich>
      </c:tx>
      <c:layout>
        <c:manualLayout>
          <c:xMode val="edge"/>
          <c:yMode val="edge"/>
          <c:x val="0.25223147243020272"/>
          <c:y val="3.2208176483158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manualLayout>
          <c:layoutTarget val="inner"/>
          <c:xMode val="edge"/>
          <c:yMode val="edge"/>
          <c:x val="0.16385794545122512"/>
          <c:y val="0.11509608271826147"/>
          <c:w val="0.55726740501229977"/>
          <c:h val="0.85277037134450051"/>
        </c:manualLayout>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A63-4C03-9DCD-4A8BA515881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A63-4C03-9DCD-4A8BA515881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A63-4C03-9DCD-4A8BA515881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A63-4C03-9DCD-4A8BA515881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A63-4C03-9DCD-4A8BA5158815}"/>
              </c:ext>
            </c:extLst>
          </c:dPt>
          <c:cat>
            <c:strRef>
              <c:f>'Pivot Table'!$A$4:$A$9</c:f>
              <c:strCache>
                <c:ptCount val="5"/>
                <c:pt idx="0">
                  <c:v>Central Africa</c:v>
                </c:pt>
                <c:pt idx="1">
                  <c:v>East Africa</c:v>
                </c:pt>
                <c:pt idx="2">
                  <c:v>North Africa</c:v>
                </c:pt>
                <c:pt idx="3">
                  <c:v>Southern Africa</c:v>
                </c:pt>
                <c:pt idx="4">
                  <c:v>West Africa</c:v>
                </c:pt>
              </c:strCache>
            </c:strRef>
          </c:cat>
          <c:val>
            <c:numRef>
              <c:f>'Pivot Table'!$B$4:$B$9</c:f>
              <c:numCache>
                <c:formatCode>General</c:formatCode>
                <c:ptCount val="5"/>
                <c:pt idx="0">
                  <c:v>355.5344879729343</c:v>
                </c:pt>
                <c:pt idx="1">
                  <c:v>321.43381250354855</c:v>
                </c:pt>
                <c:pt idx="2">
                  <c:v>485.38769540199559</c:v>
                </c:pt>
                <c:pt idx="3">
                  <c:v>378.22836583740724</c:v>
                </c:pt>
                <c:pt idx="4">
                  <c:v>142.16927391676924</c:v>
                </c:pt>
              </c:numCache>
            </c:numRef>
          </c:val>
          <c:extLst>
            <c:ext xmlns:c16="http://schemas.microsoft.com/office/drawing/2014/chart" uri="{C3380CC4-5D6E-409C-BE32-E72D297353CC}">
              <c16:uniqueId val="{00000000-93A4-4121-A0B2-47BEACDBF6DF}"/>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6954958051798783"/>
          <c:y val="0.35170022849440269"/>
          <c:w val="0.19918638751329346"/>
          <c:h val="0.4129650025479591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Pollution.xlsx]Pivot Table!PivotTable2</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 Emissions by Region</a:t>
            </a:r>
            <a:r>
              <a:rPr lang="en-US" b="1" baseline="0"/>
              <a:t>, 1990-2018</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Table'!$B$20:$B$21</c:f>
              <c:strCache>
                <c:ptCount val="1"/>
                <c:pt idx="0">
                  <c:v>Central Africa</c:v>
                </c:pt>
              </c:strCache>
            </c:strRef>
          </c:tx>
          <c:spPr>
            <a:ln w="28575" cap="rnd">
              <a:solidFill>
                <a:schemeClr val="accent1"/>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Table'!$B$22:$B$51</c:f>
              <c:numCache>
                <c:formatCode>General</c:formatCode>
                <c:ptCount val="29"/>
                <c:pt idx="0">
                  <c:v>6.2633825839696362</c:v>
                </c:pt>
                <c:pt idx="1">
                  <c:v>7.2181565479790315</c:v>
                </c:pt>
                <c:pt idx="2">
                  <c:v>7.1451326451185393</c:v>
                </c:pt>
                <c:pt idx="3">
                  <c:v>9.4628285849034821</c:v>
                </c:pt>
                <c:pt idx="4">
                  <c:v>8.8995289543011271</c:v>
                </c:pt>
                <c:pt idx="5">
                  <c:v>9.1619890128466164</c:v>
                </c:pt>
                <c:pt idx="6">
                  <c:v>9.9358393510096974</c:v>
                </c:pt>
                <c:pt idx="7">
                  <c:v>10.190271710413523</c:v>
                </c:pt>
                <c:pt idx="8">
                  <c:v>9.9088965333484982</c:v>
                </c:pt>
                <c:pt idx="9">
                  <c:v>9.8620922137489142</c:v>
                </c:pt>
                <c:pt idx="10">
                  <c:v>10.277346879178028</c:v>
                </c:pt>
                <c:pt idx="11">
                  <c:v>10.539811431217641</c:v>
                </c:pt>
                <c:pt idx="12">
                  <c:v>12.0345816180469</c:v>
                </c:pt>
                <c:pt idx="13">
                  <c:v>13.689425538588242</c:v>
                </c:pt>
                <c:pt idx="14">
                  <c:v>16.223659137921778</c:v>
                </c:pt>
                <c:pt idx="15">
                  <c:v>17.437230553177915</c:v>
                </c:pt>
                <c:pt idx="16">
                  <c:v>17.878372539010243</c:v>
                </c:pt>
                <c:pt idx="17">
                  <c:v>15.473658161398422</c:v>
                </c:pt>
                <c:pt idx="18">
                  <c:v>16.785141832892172</c:v>
                </c:pt>
                <c:pt idx="19">
                  <c:v>17.040089897215374</c:v>
                </c:pt>
                <c:pt idx="20">
                  <c:v>16.588293604795762</c:v>
                </c:pt>
                <c:pt idx="21">
                  <c:v>16.602240776733499</c:v>
                </c:pt>
                <c:pt idx="22">
                  <c:v>16.435237026169535</c:v>
                </c:pt>
                <c:pt idx="23">
                  <c:v>15.096775424186163</c:v>
                </c:pt>
                <c:pt idx="24">
                  <c:v>13.430602579738204</c:v>
                </c:pt>
                <c:pt idx="25">
                  <c:v>12.014031915708145</c:v>
                </c:pt>
                <c:pt idx="26">
                  <c:v>10.464762093418784</c:v>
                </c:pt>
                <c:pt idx="27">
                  <c:v>9.5315696031722972</c:v>
                </c:pt>
                <c:pt idx="28">
                  <c:v>9.9435392227259989</c:v>
                </c:pt>
              </c:numCache>
            </c:numRef>
          </c:val>
          <c:smooth val="0"/>
          <c:extLst>
            <c:ext xmlns:c16="http://schemas.microsoft.com/office/drawing/2014/chart" uri="{C3380CC4-5D6E-409C-BE32-E72D297353CC}">
              <c16:uniqueId val="{00000000-BF1A-4175-B687-B0DBF3700CAF}"/>
            </c:ext>
          </c:extLst>
        </c:ser>
        <c:ser>
          <c:idx val="1"/>
          <c:order val="1"/>
          <c:tx>
            <c:strRef>
              <c:f>'Pivot Table'!$C$20:$C$21</c:f>
              <c:strCache>
                <c:ptCount val="1"/>
                <c:pt idx="0">
                  <c:v>East Africa</c:v>
                </c:pt>
              </c:strCache>
            </c:strRef>
          </c:tx>
          <c:spPr>
            <a:ln w="28575" cap="rnd">
              <a:solidFill>
                <a:schemeClr val="accent2"/>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Table'!$C$22:$C$51</c:f>
              <c:numCache>
                <c:formatCode>General</c:formatCode>
                <c:ptCount val="29"/>
                <c:pt idx="0">
                  <c:v>6.782488488416897</c:v>
                </c:pt>
                <c:pt idx="1">
                  <c:v>7.3512447280554127</c:v>
                </c:pt>
                <c:pt idx="2">
                  <c:v>7.5175819778336983</c:v>
                </c:pt>
                <c:pt idx="3">
                  <c:v>7.618482449243265</c:v>
                </c:pt>
                <c:pt idx="4">
                  <c:v>7.6761421697667016</c:v>
                </c:pt>
                <c:pt idx="5">
                  <c:v>7.5581082439298015</c:v>
                </c:pt>
                <c:pt idx="6">
                  <c:v>8.0134185190833183</c:v>
                </c:pt>
                <c:pt idx="7">
                  <c:v>9.3017483592457388</c:v>
                </c:pt>
                <c:pt idx="8">
                  <c:v>10.376934844869599</c:v>
                </c:pt>
                <c:pt idx="9">
                  <c:v>11.666889454302</c:v>
                </c:pt>
                <c:pt idx="10">
                  <c:v>12.383719545493166</c:v>
                </c:pt>
                <c:pt idx="11">
                  <c:v>13.228355704154991</c:v>
                </c:pt>
                <c:pt idx="12">
                  <c:v>11.66467948503551</c:v>
                </c:pt>
                <c:pt idx="13">
                  <c:v>11.819595673418863</c:v>
                </c:pt>
                <c:pt idx="14">
                  <c:v>14.262266501388238</c:v>
                </c:pt>
                <c:pt idx="15">
                  <c:v>13.817254834788285</c:v>
                </c:pt>
                <c:pt idx="16">
                  <c:v>14.309958486672157</c:v>
                </c:pt>
                <c:pt idx="17">
                  <c:v>13.247807111356416</c:v>
                </c:pt>
                <c:pt idx="18">
                  <c:v>13.514604269084732</c:v>
                </c:pt>
                <c:pt idx="19">
                  <c:v>11.306702055261821</c:v>
                </c:pt>
                <c:pt idx="20">
                  <c:v>10.874284817155303</c:v>
                </c:pt>
                <c:pt idx="21">
                  <c:v>10.698161274394691</c:v>
                </c:pt>
                <c:pt idx="22">
                  <c:v>11.562812730959067</c:v>
                </c:pt>
                <c:pt idx="23">
                  <c:v>11.28220782900522</c:v>
                </c:pt>
                <c:pt idx="24">
                  <c:v>11.764988286652374</c:v>
                </c:pt>
                <c:pt idx="25">
                  <c:v>12.331491127059058</c:v>
                </c:pt>
                <c:pt idx="26">
                  <c:v>12.632611892039469</c:v>
                </c:pt>
                <c:pt idx="27">
                  <c:v>13.238397805193259</c:v>
                </c:pt>
                <c:pt idx="28">
                  <c:v>13.630873839689547</c:v>
                </c:pt>
              </c:numCache>
            </c:numRef>
          </c:val>
          <c:smooth val="0"/>
          <c:extLst>
            <c:ext xmlns:c16="http://schemas.microsoft.com/office/drawing/2014/chart" uri="{C3380CC4-5D6E-409C-BE32-E72D297353CC}">
              <c16:uniqueId val="{00000001-BF1A-4175-B687-B0DBF3700CAF}"/>
            </c:ext>
          </c:extLst>
        </c:ser>
        <c:ser>
          <c:idx val="2"/>
          <c:order val="2"/>
          <c:tx>
            <c:strRef>
              <c:f>'Pivot Table'!$D$20:$D$21</c:f>
              <c:strCache>
                <c:ptCount val="1"/>
                <c:pt idx="0">
                  <c:v>North Africa</c:v>
                </c:pt>
              </c:strCache>
            </c:strRef>
          </c:tx>
          <c:spPr>
            <a:ln w="28575" cap="rnd">
              <a:solidFill>
                <a:schemeClr val="accent3"/>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Table'!$D$22:$D$51</c:f>
              <c:numCache>
                <c:formatCode>General</c:formatCode>
                <c:ptCount val="29"/>
                <c:pt idx="0">
                  <c:v>15.127392513101928</c:v>
                </c:pt>
                <c:pt idx="1">
                  <c:v>14.293646597662381</c:v>
                </c:pt>
                <c:pt idx="2">
                  <c:v>13.489479551652854</c:v>
                </c:pt>
                <c:pt idx="3">
                  <c:v>13.690751843018154</c:v>
                </c:pt>
                <c:pt idx="4">
                  <c:v>14.461778983238823</c:v>
                </c:pt>
                <c:pt idx="5">
                  <c:v>14.724140088528452</c:v>
                </c:pt>
                <c:pt idx="6">
                  <c:v>14.910956725597067</c:v>
                </c:pt>
                <c:pt idx="7">
                  <c:v>14.891172845401719</c:v>
                </c:pt>
                <c:pt idx="8">
                  <c:v>15.07237346791651</c:v>
                </c:pt>
                <c:pt idx="9">
                  <c:v>14.848316095961621</c:v>
                </c:pt>
                <c:pt idx="10">
                  <c:v>15.128241118443833</c:v>
                </c:pt>
                <c:pt idx="11">
                  <c:v>15.466407091799468</c:v>
                </c:pt>
                <c:pt idx="12">
                  <c:v>15.957187158264285</c:v>
                </c:pt>
                <c:pt idx="13">
                  <c:v>16.023938006979446</c:v>
                </c:pt>
                <c:pt idx="14">
                  <c:v>16.446785816885075</c:v>
                </c:pt>
                <c:pt idx="15">
                  <c:v>17.358970961103818</c:v>
                </c:pt>
                <c:pt idx="16">
                  <c:v>17.625207926744022</c:v>
                </c:pt>
                <c:pt idx="17">
                  <c:v>17.344712725611668</c:v>
                </c:pt>
                <c:pt idx="18">
                  <c:v>18.27455449074969</c:v>
                </c:pt>
                <c:pt idx="19">
                  <c:v>18.783418433040396</c:v>
                </c:pt>
                <c:pt idx="20">
                  <c:v>19.451740056104704</c:v>
                </c:pt>
                <c:pt idx="21">
                  <c:v>16.289514478396907</c:v>
                </c:pt>
                <c:pt idx="22">
                  <c:v>18.855146248993439</c:v>
                </c:pt>
                <c:pt idx="23">
                  <c:v>19.09339228506418</c:v>
                </c:pt>
                <c:pt idx="24">
                  <c:v>20.144210027620982</c:v>
                </c:pt>
                <c:pt idx="25">
                  <c:v>19.440150235058518</c:v>
                </c:pt>
                <c:pt idx="26">
                  <c:v>18.769888412663718</c:v>
                </c:pt>
                <c:pt idx="27">
                  <c:v>19.579050993195569</c:v>
                </c:pt>
                <c:pt idx="28">
                  <c:v>19.845170223196096</c:v>
                </c:pt>
              </c:numCache>
            </c:numRef>
          </c:val>
          <c:smooth val="0"/>
          <c:extLst>
            <c:ext xmlns:c16="http://schemas.microsoft.com/office/drawing/2014/chart" uri="{C3380CC4-5D6E-409C-BE32-E72D297353CC}">
              <c16:uniqueId val="{00000002-BF1A-4175-B687-B0DBF3700CAF}"/>
            </c:ext>
          </c:extLst>
        </c:ser>
        <c:ser>
          <c:idx val="3"/>
          <c:order val="3"/>
          <c:tx>
            <c:strRef>
              <c:f>'Pivot Table'!$E$20:$E$21</c:f>
              <c:strCache>
                <c:ptCount val="1"/>
                <c:pt idx="0">
                  <c:v>Southern Africa</c:v>
                </c:pt>
              </c:strCache>
            </c:strRef>
          </c:tx>
          <c:spPr>
            <a:ln w="28575" cap="rnd">
              <a:solidFill>
                <a:schemeClr val="accent4"/>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Table'!$E$22:$E$51</c:f>
              <c:numCache>
                <c:formatCode>General</c:formatCode>
                <c:ptCount val="29"/>
                <c:pt idx="0">
                  <c:v>10.884552170449044</c:v>
                </c:pt>
                <c:pt idx="1">
                  <c:v>11.193285327269379</c:v>
                </c:pt>
                <c:pt idx="2">
                  <c:v>11.198790364635521</c:v>
                </c:pt>
                <c:pt idx="3">
                  <c:v>11.12117045086233</c:v>
                </c:pt>
                <c:pt idx="4">
                  <c:v>11.385362528312443</c:v>
                </c:pt>
                <c:pt idx="5">
                  <c:v>11.561429847763621</c:v>
                </c:pt>
                <c:pt idx="6">
                  <c:v>11.253756812193165</c:v>
                </c:pt>
                <c:pt idx="7">
                  <c:v>11.874861075914485</c:v>
                </c:pt>
                <c:pt idx="8">
                  <c:v>12.309108569937514</c:v>
                </c:pt>
                <c:pt idx="9">
                  <c:v>11.87903755601965</c:v>
                </c:pt>
                <c:pt idx="10">
                  <c:v>11.850015047249336</c:v>
                </c:pt>
                <c:pt idx="11">
                  <c:v>12.629926114403327</c:v>
                </c:pt>
                <c:pt idx="12">
                  <c:v>12.632535836843182</c:v>
                </c:pt>
                <c:pt idx="13">
                  <c:v>12.905751874773511</c:v>
                </c:pt>
                <c:pt idx="14">
                  <c:v>13.427649392694978</c:v>
                </c:pt>
                <c:pt idx="15">
                  <c:v>13.503258819319395</c:v>
                </c:pt>
                <c:pt idx="16">
                  <c:v>13.283605435914444</c:v>
                </c:pt>
                <c:pt idx="17">
                  <c:v>13.673339302286244</c:v>
                </c:pt>
                <c:pt idx="18">
                  <c:v>14.292225783205499</c:v>
                </c:pt>
                <c:pt idx="19">
                  <c:v>13.620787711850213</c:v>
                </c:pt>
                <c:pt idx="20">
                  <c:v>13.504203606637635</c:v>
                </c:pt>
                <c:pt idx="21">
                  <c:v>13.445600811755959</c:v>
                </c:pt>
                <c:pt idx="22">
                  <c:v>14.318464743207192</c:v>
                </c:pt>
                <c:pt idx="23">
                  <c:v>15.098385544270958</c:v>
                </c:pt>
                <c:pt idx="24">
                  <c:v>15.39349297196086</c:v>
                </c:pt>
                <c:pt idx="25">
                  <c:v>14.931551182160209</c:v>
                </c:pt>
                <c:pt idx="26">
                  <c:v>14.907941230151465</c:v>
                </c:pt>
                <c:pt idx="27">
                  <c:v>15.095175571089033</c:v>
                </c:pt>
                <c:pt idx="28">
                  <c:v>15.053100154276551</c:v>
                </c:pt>
              </c:numCache>
            </c:numRef>
          </c:val>
          <c:smooth val="0"/>
          <c:extLst>
            <c:ext xmlns:c16="http://schemas.microsoft.com/office/drawing/2014/chart" uri="{C3380CC4-5D6E-409C-BE32-E72D297353CC}">
              <c16:uniqueId val="{00000003-BF1A-4175-B687-B0DBF3700CAF}"/>
            </c:ext>
          </c:extLst>
        </c:ser>
        <c:ser>
          <c:idx val="4"/>
          <c:order val="4"/>
          <c:tx>
            <c:strRef>
              <c:f>'Pivot Table'!$F$20:$F$21</c:f>
              <c:strCache>
                <c:ptCount val="1"/>
                <c:pt idx="0">
                  <c:v>West Africa</c:v>
                </c:pt>
              </c:strCache>
            </c:strRef>
          </c:tx>
          <c:spPr>
            <a:ln w="28575" cap="rnd">
              <a:solidFill>
                <a:schemeClr val="accent5"/>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Table'!$F$22:$F$51</c:f>
              <c:numCache>
                <c:formatCode>General</c:formatCode>
                <c:ptCount val="29"/>
                <c:pt idx="0">
                  <c:v>3.4979070648271078</c:v>
                </c:pt>
                <c:pt idx="1">
                  <c:v>3.4481509053056167</c:v>
                </c:pt>
                <c:pt idx="2">
                  <c:v>3.5907411563447518</c:v>
                </c:pt>
                <c:pt idx="3">
                  <c:v>3.532324312839453</c:v>
                </c:pt>
                <c:pt idx="4">
                  <c:v>3.5298892051830255</c:v>
                </c:pt>
                <c:pt idx="5">
                  <c:v>3.5280276394874428</c:v>
                </c:pt>
                <c:pt idx="6">
                  <c:v>3.8697376200390865</c:v>
                </c:pt>
                <c:pt idx="7">
                  <c:v>3.7896228205739138</c:v>
                </c:pt>
                <c:pt idx="8">
                  <c:v>3.9276425414155405</c:v>
                </c:pt>
                <c:pt idx="9">
                  <c:v>4.207040348296351</c:v>
                </c:pt>
                <c:pt idx="10">
                  <c:v>4.1436588074733489</c:v>
                </c:pt>
                <c:pt idx="11">
                  <c:v>4.3756287477596274</c:v>
                </c:pt>
                <c:pt idx="12">
                  <c:v>4.5288845223611078</c:v>
                </c:pt>
                <c:pt idx="13">
                  <c:v>4.6265882380957786</c:v>
                </c:pt>
                <c:pt idx="14">
                  <c:v>4.7647501140915987</c:v>
                </c:pt>
                <c:pt idx="15">
                  <c:v>5.0905513187255895</c:v>
                </c:pt>
                <c:pt idx="16">
                  <c:v>5.2892884699567322</c:v>
                </c:pt>
                <c:pt idx="17">
                  <c:v>5.3232085397090412</c:v>
                </c:pt>
                <c:pt idx="18">
                  <c:v>5.3192916859771433</c:v>
                </c:pt>
                <c:pt idx="19">
                  <c:v>5.5812816462324744</c:v>
                </c:pt>
                <c:pt idx="20">
                  <c:v>5.859822939996957</c:v>
                </c:pt>
                <c:pt idx="21">
                  <c:v>6.0357951124852374</c:v>
                </c:pt>
                <c:pt idx="22">
                  <c:v>6.042415185693784</c:v>
                </c:pt>
                <c:pt idx="23">
                  <c:v>5.9073448177716719</c:v>
                </c:pt>
                <c:pt idx="24">
                  <c:v>6.0810884071411699</c:v>
                </c:pt>
                <c:pt idx="25">
                  <c:v>6.2173485097763477</c:v>
                </c:pt>
                <c:pt idx="26">
                  <c:v>6.4358521932104038</c:v>
                </c:pt>
                <c:pt idx="27">
                  <c:v>6.6892971829315568</c:v>
                </c:pt>
                <c:pt idx="28">
                  <c:v>6.9360938630674749</c:v>
                </c:pt>
              </c:numCache>
            </c:numRef>
          </c:val>
          <c:smooth val="0"/>
          <c:extLst>
            <c:ext xmlns:c16="http://schemas.microsoft.com/office/drawing/2014/chart" uri="{C3380CC4-5D6E-409C-BE32-E72D297353CC}">
              <c16:uniqueId val="{00000004-BF1A-4175-B687-B0DBF3700CAF}"/>
            </c:ext>
          </c:extLst>
        </c:ser>
        <c:dLbls>
          <c:showLegendKey val="0"/>
          <c:showVal val="0"/>
          <c:showCatName val="0"/>
          <c:showSerName val="0"/>
          <c:showPercent val="0"/>
          <c:showBubbleSize val="0"/>
        </c:dLbls>
        <c:smooth val="0"/>
        <c:axId val="975831008"/>
        <c:axId val="975825184"/>
      </c:lineChart>
      <c:catAx>
        <c:axId val="97583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25184"/>
        <c:crosses val="autoZero"/>
        <c:auto val="1"/>
        <c:lblAlgn val="ctr"/>
        <c:lblOffset val="100"/>
        <c:noMultiLvlLbl val="0"/>
      </c:catAx>
      <c:valAx>
        <c:axId val="9758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CO2, Metric tons per 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310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Pollution.xlsx]Pivot Table!PivotTable6</c:name>
    <c:fmtId val="0"/>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 Emissions by Income Group</a:t>
            </a:r>
          </a:p>
        </c:rich>
      </c:tx>
      <c:layout>
        <c:manualLayout>
          <c:xMode val="edge"/>
          <c:yMode val="edge"/>
          <c:x val="0.11281233595800526"/>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'Pivot Table'!$B$116</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Table'!$A$117:$A$121</c:f>
              <c:strCache>
                <c:ptCount val="4"/>
                <c:pt idx="0">
                  <c:v>High-income</c:v>
                </c:pt>
                <c:pt idx="1">
                  <c:v>Lower middle-income</c:v>
                </c:pt>
                <c:pt idx="2">
                  <c:v>Low-income</c:v>
                </c:pt>
                <c:pt idx="3">
                  <c:v>Upper middle-income</c:v>
                </c:pt>
              </c:strCache>
            </c:strRef>
          </c:cat>
          <c:val>
            <c:numRef>
              <c:f>'Pivot Table'!$B$117:$B$121</c:f>
              <c:numCache>
                <c:formatCode>0.00</c:formatCode>
                <c:ptCount val="4"/>
                <c:pt idx="0">
                  <c:v>123.21522988977893</c:v>
                </c:pt>
                <c:pt idx="1">
                  <c:v>564.78501221952536</c:v>
                </c:pt>
                <c:pt idx="2">
                  <c:v>214.62600391738818</c:v>
                </c:pt>
                <c:pt idx="3">
                  <c:v>780.12738960596232</c:v>
                </c:pt>
              </c:numCache>
            </c:numRef>
          </c:val>
          <c:extLst>
            <c:ext xmlns:c16="http://schemas.microsoft.com/office/drawing/2014/chart" uri="{C3380CC4-5D6E-409C-BE32-E72D297353CC}">
              <c16:uniqueId val="{00000000-F8D4-4DD1-A883-D22550709569}"/>
            </c:ext>
          </c:extLst>
        </c:ser>
        <c:dLbls>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[Air Pollution.xlsx]Pivot Table!PivotTable7</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 Emissions</a:t>
            </a:r>
          </a:p>
        </c:rich>
      </c:tx>
      <c:layout>
        <c:manualLayout>
          <c:xMode val="edge"/>
          <c:yMode val="edge"/>
          <c:x val="0.34905555555555556"/>
          <c:y val="3.60163312919218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Table'!$B$133</c:f>
              <c:strCache>
                <c:ptCount val="1"/>
                <c:pt idx="0">
                  <c:v>Total</c:v>
                </c:pt>
              </c:strCache>
            </c:strRef>
          </c:tx>
          <c:spPr>
            <a:solidFill>
              <a:schemeClr val="dk1">
                <a:tint val="88500"/>
              </a:schemeClr>
            </a:solidFill>
            <a:ln>
              <a:noFill/>
            </a:ln>
            <a:effectLst/>
          </c:spPr>
          <c:invertIfNegative val="0"/>
          <c:cat>
            <c:strRef>
              <c:f>'Pivot Table'!$A$134:$A$138</c:f>
              <c:strCache>
                <c:ptCount val="4"/>
                <c:pt idx="0">
                  <c:v>High-income</c:v>
                </c:pt>
                <c:pt idx="1">
                  <c:v>Lower middle-income</c:v>
                </c:pt>
                <c:pt idx="2">
                  <c:v>Low-income</c:v>
                </c:pt>
                <c:pt idx="3">
                  <c:v>Upper middle-income</c:v>
                </c:pt>
              </c:strCache>
            </c:strRef>
          </c:cat>
          <c:val>
            <c:numRef>
              <c:f>'Pivot Table'!$B$134:$B$138</c:f>
              <c:numCache>
                <c:formatCode>General</c:formatCode>
                <c:ptCount val="4"/>
                <c:pt idx="0">
                  <c:v>123.21522988977893</c:v>
                </c:pt>
                <c:pt idx="1">
                  <c:v>564.78501221952536</c:v>
                </c:pt>
                <c:pt idx="2">
                  <c:v>214.62600391738818</c:v>
                </c:pt>
                <c:pt idx="3">
                  <c:v>780.12738960596232</c:v>
                </c:pt>
              </c:numCache>
            </c:numRef>
          </c:val>
          <c:extLst>
            <c:ext xmlns:c16="http://schemas.microsoft.com/office/drawing/2014/chart" uri="{C3380CC4-5D6E-409C-BE32-E72D297353CC}">
              <c16:uniqueId val="{00000000-0C85-4163-AE16-3BD7931287BC}"/>
            </c:ext>
          </c:extLst>
        </c:ser>
        <c:dLbls>
          <c:showLegendKey val="0"/>
          <c:showVal val="0"/>
          <c:showCatName val="0"/>
          <c:showSerName val="0"/>
          <c:showPercent val="0"/>
          <c:showBubbleSize val="0"/>
        </c:dLbls>
        <c:gapWidth val="31"/>
        <c:axId val="58417072"/>
        <c:axId val="58418320"/>
      </c:barChart>
      <c:catAx>
        <c:axId val="58417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18320"/>
        <c:crosses val="autoZero"/>
        <c:auto val="1"/>
        <c:lblAlgn val="ctr"/>
        <c:lblOffset val="100"/>
        <c:noMultiLvlLbl val="0"/>
      </c:catAx>
      <c:valAx>
        <c:axId val="58418320"/>
        <c:scaling>
          <c:orientation val="minMax"/>
        </c:scaling>
        <c:delete val="1"/>
        <c:axPos val="b"/>
        <c:numFmt formatCode="General" sourceLinked="1"/>
        <c:majorTickMark val="none"/>
        <c:minorTickMark val="none"/>
        <c:tickLblPos val="nextTo"/>
        <c:crossAx val="5841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Pollution.xlsx]Pivot Table!PivotTable1</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a:t>
            </a:r>
            <a:r>
              <a:rPr lang="en-US" b="1" baseline="0"/>
              <a:t> Emissions by Region </a:t>
            </a:r>
            <a:endParaRPr lang="en-US" b="1"/>
          </a:p>
        </c:rich>
      </c:tx>
      <c:layout>
        <c:manualLayout>
          <c:xMode val="edge"/>
          <c:yMode val="edge"/>
          <c:x val="0.21971107270127818"/>
          <c:y val="8.8112701987408129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s>
    <c:plotArea>
      <c:layout>
        <c:manualLayout>
          <c:layoutTarget val="inner"/>
          <c:xMode val="edge"/>
          <c:yMode val="edge"/>
          <c:x val="9.3397349721528716E-2"/>
          <c:y val="0.22208809983657707"/>
          <c:w val="0.80445895482576879"/>
          <c:h val="0.70010696776110537"/>
        </c:manualLayout>
      </c:layout>
      <c:pieChart>
        <c:varyColors val="1"/>
        <c:ser>
          <c:idx val="0"/>
          <c:order val="0"/>
          <c:tx>
            <c:strRef>
              <c:f>'Pivot Table'!$B$3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DEC-49CA-885F-85C220A871A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DEC-49CA-885F-85C220A871A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DEC-49CA-885F-85C220A871A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DEC-49CA-885F-85C220A871A3}"/>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FDEC-49CA-885F-85C220A871A3}"/>
              </c:ext>
            </c:extLst>
          </c:dPt>
          <c:cat>
            <c:strRef>
              <c:f>'Pivot Table'!$A$4:$A$9</c:f>
              <c:strCache>
                <c:ptCount val="5"/>
                <c:pt idx="0">
                  <c:v>Central Africa</c:v>
                </c:pt>
                <c:pt idx="1">
                  <c:v>East Africa</c:v>
                </c:pt>
                <c:pt idx="2">
                  <c:v>North Africa</c:v>
                </c:pt>
                <c:pt idx="3">
                  <c:v>Southern Africa</c:v>
                </c:pt>
                <c:pt idx="4">
                  <c:v>West Africa</c:v>
                </c:pt>
              </c:strCache>
            </c:strRef>
          </c:cat>
          <c:val>
            <c:numRef>
              <c:f>'Pivot Table'!$B$4:$B$9</c:f>
              <c:numCache>
                <c:formatCode>General</c:formatCode>
                <c:ptCount val="5"/>
                <c:pt idx="0">
                  <c:v>355.5344879729343</c:v>
                </c:pt>
                <c:pt idx="1">
                  <c:v>321.43381250354855</c:v>
                </c:pt>
                <c:pt idx="2">
                  <c:v>485.38769540199559</c:v>
                </c:pt>
                <c:pt idx="3">
                  <c:v>378.22836583740724</c:v>
                </c:pt>
                <c:pt idx="4">
                  <c:v>142.16927391676924</c:v>
                </c:pt>
              </c:numCache>
            </c:numRef>
          </c:val>
          <c:extLst>
            <c:ext xmlns:c16="http://schemas.microsoft.com/office/drawing/2014/chart" uri="{C3380CC4-5D6E-409C-BE32-E72D297353CC}">
              <c16:uniqueId val="{0000000A-FDEC-49CA-885F-85C220A871A3}"/>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Pollution.xlsx]Pivot Table!PivotTable2</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 Emissions by Region</a:t>
            </a:r>
            <a:r>
              <a:rPr lang="en-US" b="1" baseline="0"/>
              <a:t>, 1990-2018</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Table'!$B$20:$B$21</c:f>
              <c:strCache>
                <c:ptCount val="1"/>
                <c:pt idx="0">
                  <c:v>Central Africa</c:v>
                </c:pt>
              </c:strCache>
            </c:strRef>
          </c:tx>
          <c:spPr>
            <a:ln w="28575" cap="rnd">
              <a:solidFill>
                <a:schemeClr val="accent1"/>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Table'!$B$22:$B$51</c:f>
              <c:numCache>
                <c:formatCode>General</c:formatCode>
                <c:ptCount val="29"/>
                <c:pt idx="0">
                  <c:v>6.2633825839696362</c:v>
                </c:pt>
                <c:pt idx="1">
                  <c:v>7.2181565479790315</c:v>
                </c:pt>
                <c:pt idx="2">
                  <c:v>7.1451326451185393</c:v>
                </c:pt>
                <c:pt idx="3">
                  <c:v>9.4628285849034821</c:v>
                </c:pt>
                <c:pt idx="4">
                  <c:v>8.8995289543011271</c:v>
                </c:pt>
                <c:pt idx="5">
                  <c:v>9.1619890128466164</c:v>
                </c:pt>
                <c:pt idx="6">
                  <c:v>9.9358393510096974</c:v>
                </c:pt>
                <c:pt idx="7">
                  <c:v>10.190271710413523</c:v>
                </c:pt>
                <c:pt idx="8">
                  <c:v>9.9088965333484982</c:v>
                </c:pt>
                <c:pt idx="9">
                  <c:v>9.8620922137489142</c:v>
                </c:pt>
                <c:pt idx="10">
                  <c:v>10.277346879178028</c:v>
                </c:pt>
                <c:pt idx="11">
                  <c:v>10.539811431217641</c:v>
                </c:pt>
                <c:pt idx="12">
                  <c:v>12.0345816180469</c:v>
                </c:pt>
                <c:pt idx="13">
                  <c:v>13.689425538588242</c:v>
                </c:pt>
                <c:pt idx="14">
                  <c:v>16.223659137921778</c:v>
                </c:pt>
                <c:pt idx="15">
                  <c:v>17.437230553177915</c:v>
                </c:pt>
                <c:pt idx="16">
                  <c:v>17.878372539010243</c:v>
                </c:pt>
                <c:pt idx="17">
                  <c:v>15.473658161398422</c:v>
                </c:pt>
                <c:pt idx="18">
                  <c:v>16.785141832892172</c:v>
                </c:pt>
                <c:pt idx="19">
                  <c:v>17.040089897215374</c:v>
                </c:pt>
                <c:pt idx="20">
                  <c:v>16.588293604795762</c:v>
                </c:pt>
                <c:pt idx="21">
                  <c:v>16.602240776733499</c:v>
                </c:pt>
                <c:pt idx="22">
                  <c:v>16.435237026169535</c:v>
                </c:pt>
                <c:pt idx="23">
                  <c:v>15.096775424186163</c:v>
                </c:pt>
                <c:pt idx="24">
                  <c:v>13.430602579738204</c:v>
                </c:pt>
                <c:pt idx="25">
                  <c:v>12.014031915708145</c:v>
                </c:pt>
                <c:pt idx="26">
                  <c:v>10.464762093418784</c:v>
                </c:pt>
                <c:pt idx="27">
                  <c:v>9.5315696031722972</c:v>
                </c:pt>
                <c:pt idx="28">
                  <c:v>9.9435392227259989</c:v>
                </c:pt>
              </c:numCache>
            </c:numRef>
          </c:val>
          <c:smooth val="0"/>
          <c:extLst>
            <c:ext xmlns:c16="http://schemas.microsoft.com/office/drawing/2014/chart" uri="{C3380CC4-5D6E-409C-BE32-E72D297353CC}">
              <c16:uniqueId val="{00000000-76BB-4D8D-AA03-399F22DD2639}"/>
            </c:ext>
          </c:extLst>
        </c:ser>
        <c:ser>
          <c:idx val="1"/>
          <c:order val="1"/>
          <c:tx>
            <c:strRef>
              <c:f>'Pivot Table'!$C$20:$C$21</c:f>
              <c:strCache>
                <c:ptCount val="1"/>
                <c:pt idx="0">
                  <c:v>East Africa</c:v>
                </c:pt>
              </c:strCache>
            </c:strRef>
          </c:tx>
          <c:spPr>
            <a:ln w="28575" cap="rnd">
              <a:solidFill>
                <a:schemeClr val="accent2"/>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Table'!$C$22:$C$51</c:f>
              <c:numCache>
                <c:formatCode>General</c:formatCode>
                <c:ptCount val="29"/>
                <c:pt idx="0">
                  <c:v>6.782488488416897</c:v>
                </c:pt>
                <c:pt idx="1">
                  <c:v>7.3512447280554127</c:v>
                </c:pt>
                <c:pt idx="2">
                  <c:v>7.5175819778336983</c:v>
                </c:pt>
                <c:pt idx="3">
                  <c:v>7.618482449243265</c:v>
                </c:pt>
                <c:pt idx="4">
                  <c:v>7.6761421697667016</c:v>
                </c:pt>
                <c:pt idx="5">
                  <c:v>7.5581082439298015</c:v>
                </c:pt>
                <c:pt idx="6">
                  <c:v>8.0134185190833183</c:v>
                </c:pt>
                <c:pt idx="7">
                  <c:v>9.3017483592457388</c:v>
                </c:pt>
                <c:pt idx="8">
                  <c:v>10.376934844869599</c:v>
                </c:pt>
                <c:pt idx="9">
                  <c:v>11.666889454302</c:v>
                </c:pt>
                <c:pt idx="10">
                  <c:v>12.383719545493166</c:v>
                </c:pt>
                <c:pt idx="11">
                  <c:v>13.228355704154991</c:v>
                </c:pt>
                <c:pt idx="12">
                  <c:v>11.66467948503551</c:v>
                </c:pt>
                <c:pt idx="13">
                  <c:v>11.819595673418863</c:v>
                </c:pt>
                <c:pt idx="14">
                  <c:v>14.262266501388238</c:v>
                </c:pt>
                <c:pt idx="15">
                  <c:v>13.817254834788285</c:v>
                </c:pt>
                <c:pt idx="16">
                  <c:v>14.309958486672157</c:v>
                </c:pt>
                <c:pt idx="17">
                  <c:v>13.247807111356416</c:v>
                </c:pt>
                <c:pt idx="18">
                  <c:v>13.514604269084732</c:v>
                </c:pt>
                <c:pt idx="19">
                  <c:v>11.306702055261821</c:v>
                </c:pt>
                <c:pt idx="20">
                  <c:v>10.874284817155303</c:v>
                </c:pt>
                <c:pt idx="21">
                  <c:v>10.698161274394691</c:v>
                </c:pt>
                <c:pt idx="22">
                  <c:v>11.562812730959067</c:v>
                </c:pt>
                <c:pt idx="23">
                  <c:v>11.28220782900522</c:v>
                </c:pt>
                <c:pt idx="24">
                  <c:v>11.764988286652374</c:v>
                </c:pt>
                <c:pt idx="25">
                  <c:v>12.331491127059058</c:v>
                </c:pt>
                <c:pt idx="26">
                  <c:v>12.632611892039469</c:v>
                </c:pt>
                <c:pt idx="27">
                  <c:v>13.238397805193259</c:v>
                </c:pt>
                <c:pt idx="28">
                  <c:v>13.630873839689547</c:v>
                </c:pt>
              </c:numCache>
            </c:numRef>
          </c:val>
          <c:smooth val="0"/>
          <c:extLst>
            <c:ext xmlns:c16="http://schemas.microsoft.com/office/drawing/2014/chart" uri="{C3380CC4-5D6E-409C-BE32-E72D297353CC}">
              <c16:uniqueId val="{00000001-76BB-4D8D-AA03-399F22DD2639}"/>
            </c:ext>
          </c:extLst>
        </c:ser>
        <c:ser>
          <c:idx val="2"/>
          <c:order val="2"/>
          <c:tx>
            <c:strRef>
              <c:f>'Pivot Table'!$D$20:$D$21</c:f>
              <c:strCache>
                <c:ptCount val="1"/>
                <c:pt idx="0">
                  <c:v>North Africa</c:v>
                </c:pt>
              </c:strCache>
            </c:strRef>
          </c:tx>
          <c:spPr>
            <a:ln w="28575" cap="rnd">
              <a:solidFill>
                <a:schemeClr val="accent3"/>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Table'!$D$22:$D$51</c:f>
              <c:numCache>
                <c:formatCode>General</c:formatCode>
                <c:ptCount val="29"/>
                <c:pt idx="0">
                  <c:v>15.127392513101928</c:v>
                </c:pt>
                <c:pt idx="1">
                  <c:v>14.293646597662381</c:v>
                </c:pt>
                <c:pt idx="2">
                  <c:v>13.489479551652854</c:v>
                </c:pt>
                <c:pt idx="3">
                  <c:v>13.690751843018154</c:v>
                </c:pt>
                <c:pt idx="4">
                  <c:v>14.461778983238823</c:v>
                </c:pt>
                <c:pt idx="5">
                  <c:v>14.724140088528452</c:v>
                </c:pt>
                <c:pt idx="6">
                  <c:v>14.910956725597067</c:v>
                </c:pt>
                <c:pt idx="7">
                  <c:v>14.891172845401719</c:v>
                </c:pt>
                <c:pt idx="8">
                  <c:v>15.07237346791651</c:v>
                </c:pt>
                <c:pt idx="9">
                  <c:v>14.848316095961621</c:v>
                </c:pt>
                <c:pt idx="10">
                  <c:v>15.128241118443833</c:v>
                </c:pt>
                <c:pt idx="11">
                  <c:v>15.466407091799468</c:v>
                </c:pt>
                <c:pt idx="12">
                  <c:v>15.957187158264285</c:v>
                </c:pt>
                <c:pt idx="13">
                  <c:v>16.023938006979446</c:v>
                </c:pt>
                <c:pt idx="14">
                  <c:v>16.446785816885075</c:v>
                </c:pt>
                <c:pt idx="15">
                  <c:v>17.358970961103818</c:v>
                </c:pt>
                <c:pt idx="16">
                  <c:v>17.625207926744022</c:v>
                </c:pt>
                <c:pt idx="17">
                  <c:v>17.344712725611668</c:v>
                </c:pt>
                <c:pt idx="18">
                  <c:v>18.27455449074969</c:v>
                </c:pt>
                <c:pt idx="19">
                  <c:v>18.783418433040396</c:v>
                </c:pt>
                <c:pt idx="20">
                  <c:v>19.451740056104704</c:v>
                </c:pt>
                <c:pt idx="21">
                  <c:v>16.289514478396907</c:v>
                </c:pt>
                <c:pt idx="22">
                  <c:v>18.855146248993439</c:v>
                </c:pt>
                <c:pt idx="23">
                  <c:v>19.09339228506418</c:v>
                </c:pt>
                <c:pt idx="24">
                  <c:v>20.144210027620982</c:v>
                </c:pt>
                <c:pt idx="25">
                  <c:v>19.440150235058518</c:v>
                </c:pt>
                <c:pt idx="26">
                  <c:v>18.769888412663718</c:v>
                </c:pt>
                <c:pt idx="27">
                  <c:v>19.579050993195569</c:v>
                </c:pt>
                <c:pt idx="28">
                  <c:v>19.845170223196096</c:v>
                </c:pt>
              </c:numCache>
            </c:numRef>
          </c:val>
          <c:smooth val="0"/>
          <c:extLst>
            <c:ext xmlns:c16="http://schemas.microsoft.com/office/drawing/2014/chart" uri="{C3380CC4-5D6E-409C-BE32-E72D297353CC}">
              <c16:uniqueId val="{00000002-76BB-4D8D-AA03-399F22DD2639}"/>
            </c:ext>
          </c:extLst>
        </c:ser>
        <c:ser>
          <c:idx val="3"/>
          <c:order val="3"/>
          <c:tx>
            <c:strRef>
              <c:f>'Pivot Table'!$E$20:$E$21</c:f>
              <c:strCache>
                <c:ptCount val="1"/>
                <c:pt idx="0">
                  <c:v>Southern Africa</c:v>
                </c:pt>
              </c:strCache>
            </c:strRef>
          </c:tx>
          <c:spPr>
            <a:ln w="28575" cap="rnd">
              <a:solidFill>
                <a:schemeClr val="accent4"/>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Table'!$E$22:$E$51</c:f>
              <c:numCache>
                <c:formatCode>General</c:formatCode>
                <c:ptCount val="29"/>
                <c:pt idx="0">
                  <c:v>10.884552170449044</c:v>
                </c:pt>
                <c:pt idx="1">
                  <c:v>11.193285327269379</c:v>
                </c:pt>
                <c:pt idx="2">
                  <c:v>11.198790364635521</c:v>
                </c:pt>
                <c:pt idx="3">
                  <c:v>11.12117045086233</c:v>
                </c:pt>
                <c:pt idx="4">
                  <c:v>11.385362528312443</c:v>
                </c:pt>
                <c:pt idx="5">
                  <c:v>11.561429847763621</c:v>
                </c:pt>
                <c:pt idx="6">
                  <c:v>11.253756812193165</c:v>
                </c:pt>
                <c:pt idx="7">
                  <c:v>11.874861075914485</c:v>
                </c:pt>
                <c:pt idx="8">
                  <c:v>12.309108569937514</c:v>
                </c:pt>
                <c:pt idx="9">
                  <c:v>11.87903755601965</c:v>
                </c:pt>
                <c:pt idx="10">
                  <c:v>11.850015047249336</c:v>
                </c:pt>
                <c:pt idx="11">
                  <c:v>12.629926114403327</c:v>
                </c:pt>
                <c:pt idx="12">
                  <c:v>12.632535836843182</c:v>
                </c:pt>
                <c:pt idx="13">
                  <c:v>12.905751874773511</c:v>
                </c:pt>
                <c:pt idx="14">
                  <c:v>13.427649392694978</c:v>
                </c:pt>
                <c:pt idx="15">
                  <c:v>13.503258819319395</c:v>
                </c:pt>
                <c:pt idx="16">
                  <c:v>13.283605435914444</c:v>
                </c:pt>
                <c:pt idx="17">
                  <c:v>13.673339302286244</c:v>
                </c:pt>
                <c:pt idx="18">
                  <c:v>14.292225783205499</c:v>
                </c:pt>
                <c:pt idx="19">
                  <c:v>13.620787711850213</c:v>
                </c:pt>
                <c:pt idx="20">
                  <c:v>13.504203606637635</c:v>
                </c:pt>
                <c:pt idx="21">
                  <c:v>13.445600811755959</c:v>
                </c:pt>
                <c:pt idx="22">
                  <c:v>14.318464743207192</c:v>
                </c:pt>
                <c:pt idx="23">
                  <c:v>15.098385544270958</c:v>
                </c:pt>
                <c:pt idx="24">
                  <c:v>15.39349297196086</c:v>
                </c:pt>
                <c:pt idx="25">
                  <c:v>14.931551182160209</c:v>
                </c:pt>
                <c:pt idx="26">
                  <c:v>14.907941230151465</c:v>
                </c:pt>
                <c:pt idx="27">
                  <c:v>15.095175571089033</c:v>
                </c:pt>
                <c:pt idx="28">
                  <c:v>15.053100154276551</c:v>
                </c:pt>
              </c:numCache>
            </c:numRef>
          </c:val>
          <c:smooth val="0"/>
          <c:extLst>
            <c:ext xmlns:c16="http://schemas.microsoft.com/office/drawing/2014/chart" uri="{C3380CC4-5D6E-409C-BE32-E72D297353CC}">
              <c16:uniqueId val="{00000003-76BB-4D8D-AA03-399F22DD2639}"/>
            </c:ext>
          </c:extLst>
        </c:ser>
        <c:ser>
          <c:idx val="4"/>
          <c:order val="4"/>
          <c:tx>
            <c:strRef>
              <c:f>'Pivot Table'!$F$20:$F$21</c:f>
              <c:strCache>
                <c:ptCount val="1"/>
                <c:pt idx="0">
                  <c:v>West Africa</c:v>
                </c:pt>
              </c:strCache>
            </c:strRef>
          </c:tx>
          <c:spPr>
            <a:ln w="28575" cap="rnd">
              <a:solidFill>
                <a:schemeClr val="accent5"/>
              </a:solidFill>
              <a:round/>
            </a:ln>
            <a:effectLst/>
          </c:spPr>
          <c:marker>
            <c:symbol val="none"/>
          </c:marker>
          <c:cat>
            <c:strRef>
              <c:f>'Pivot Table'!$A$22:$A$51</c:f>
              <c:strCache>
                <c:ptCount val="29"/>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strCache>
            </c:strRef>
          </c:cat>
          <c:val>
            <c:numRef>
              <c:f>'Pivot Table'!$F$22:$F$51</c:f>
              <c:numCache>
                <c:formatCode>General</c:formatCode>
                <c:ptCount val="29"/>
                <c:pt idx="0">
                  <c:v>3.4979070648271078</c:v>
                </c:pt>
                <c:pt idx="1">
                  <c:v>3.4481509053056167</c:v>
                </c:pt>
                <c:pt idx="2">
                  <c:v>3.5907411563447518</c:v>
                </c:pt>
                <c:pt idx="3">
                  <c:v>3.532324312839453</c:v>
                </c:pt>
                <c:pt idx="4">
                  <c:v>3.5298892051830255</c:v>
                </c:pt>
                <c:pt idx="5">
                  <c:v>3.5280276394874428</c:v>
                </c:pt>
                <c:pt idx="6">
                  <c:v>3.8697376200390865</c:v>
                </c:pt>
                <c:pt idx="7">
                  <c:v>3.7896228205739138</c:v>
                </c:pt>
                <c:pt idx="8">
                  <c:v>3.9276425414155405</c:v>
                </c:pt>
                <c:pt idx="9">
                  <c:v>4.207040348296351</c:v>
                </c:pt>
                <c:pt idx="10">
                  <c:v>4.1436588074733489</c:v>
                </c:pt>
                <c:pt idx="11">
                  <c:v>4.3756287477596274</c:v>
                </c:pt>
                <c:pt idx="12">
                  <c:v>4.5288845223611078</c:v>
                </c:pt>
                <c:pt idx="13">
                  <c:v>4.6265882380957786</c:v>
                </c:pt>
                <c:pt idx="14">
                  <c:v>4.7647501140915987</c:v>
                </c:pt>
                <c:pt idx="15">
                  <c:v>5.0905513187255895</c:v>
                </c:pt>
                <c:pt idx="16">
                  <c:v>5.2892884699567322</c:v>
                </c:pt>
                <c:pt idx="17">
                  <c:v>5.3232085397090412</c:v>
                </c:pt>
                <c:pt idx="18">
                  <c:v>5.3192916859771433</c:v>
                </c:pt>
                <c:pt idx="19">
                  <c:v>5.5812816462324744</c:v>
                </c:pt>
                <c:pt idx="20">
                  <c:v>5.859822939996957</c:v>
                </c:pt>
                <c:pt idx="21">
                  <c:v>6.0357951124852374</c:v>
                </c:pt>
                <c:pt idx="22">
                  <c:v>6.042415185693784</c:v>
                </c:pt>
                <c:pt idx="23">
                  <c:v>5.9073448177716719</c:v>
                </c:pt>
                <c:pt idx="24">
                  <c:v>6.0810884071411699</c:v>
                </c:pt>
                <c:pt idx="25">
                  <c:v>6.2173485097763477</c:v>
                </c:pt>
                <c:pt idx="26">
                  <c:v>6.4358521932104038</c:v>
                </c:pt>
                <c:pt idx="27">
                  <c:v>6.6892971829315568</c:v>
                </c:pt>
                <c:pt idx="28">
                  <c:v>6.9360938630674749</c:v>
                </c:pt>
              </c:numCache>
            </c:numRef>
          </c:val>
          <c:smooth val="0"/>
          <c:extLst>
            <c:ext xmlns:c16="http://schemas.microsoft.com/office/drawing/2014/chart" uri="{C3380CC4-5D6E-409C-BE32-E72D297353CC}">
              <c16:uniqueId val="{00000004-76BB-4D8D-AA03-399F22DD2639}"/>
            </c:ext>
          </c:extLst>
        </c:ser>
        <c:dLbls>
          <c:showLegendKey val="0"/>
          <c:showVal val="0"/>
          <c:showCatName val="0"/>
          <c:showSerName val="0"/>
          <c:showPercent val="0"/>
          <c:showBubbleSize val="0"/>
        </c:dLbls>
        <c:smooth val="0"/>
        <c:axId val="975831008"/>
        <c:axId val="975825184"/>
      </c:lineChart>
      <c:catAx>
        <c:axId val="975831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25184"/>
        <c:crosses val="autoZero"/>
        <c:auto val="1"/>
        <c:lblAlgn val="ctr"/>
        <c:lblOffset val="100"/>
        <c:noMultiLvlLbl val="0"/>
      </c:catAx>
      <c:valAx>
        <c:axId val="97582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CO2, Metric tons per capita</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58310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[Air Pollution.xlsx]Pivot Table!PivotTable6</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 Emissions by Income Group</a:t>
            </a:r>
          </a:p>
        </c:rich>
      </c:tx>
      <c:layout>
        <c:manualLayout>
          <c:xMode val="edge"/>
          <c:yMode val="edge"/>
          <c:x val="0.11281233595800526"/>
          <c:y val="0.1193496646252551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11801817080557238"/>
          <c:y val="0.3040697361576955"/>
          <c:w val="0.76396365838885527"/>
          <c:h val="0.67869208831811745"/>
        </c:manualLayout>
      </c:layout>
      <c:pieChart>
        <c:varyColors val="1"/>
        <c:ser>
          <c:idx val="0"/>
          <c:order val="0"/>
          <c:tx>
            <c:strRef>
              <c:f>'Pivot Table'!$B$116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4BF-44FA-A876-703F7FED711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4BF-44FA-A876-703F7FED711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4BF-44FA-A876-703F7FED711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B4BF-44FA-A876-703F7FED7113}"/>
              </c:ext>
            </c:extLst>
          </c:dPt>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Table'!$A$117:$A$121</c:f>
              <c:strCache>
                <c:ptCount val="4"/>
                <c:pt idx="0">
                  <c:v>High-income</c:v>
                </c:pt>
                <c:pt idx="1">
                  <c:v>Lower middle-income</c:v>
                </c:pt>
                <c:pt idx="2">
                  <c:v>Low-income</c:v>
                </c:pt>
                <c:pt idx="3">
                  <c:v>Upper middle-income</c:v>
                </c:pt>
              </c:strCache>
            </c:strRef>
          </c:cat>
          <c:val>
            <c:numRef>
              <c:f>'Pivot Table'!$B$117:$B$121</c:f>
              <c:numCache>
                <c:formatCode>0.00</c:formatCode>
                <c:ptCount val="4"/>
                <c:pt idx="0">
                  <c:v>123.21522988977893</c:v>
                </c:pt>
                <c:pt idx="1">
                  <c:v>564.78501221952536</c:v>
                </c:pt>
                <c:pt idx="2">
                  <c:v>214.62600391738818</c:v>
                </c:pt>
                <c:pt idx="3">
                  <c:v>780.12738960596232</c:v>
                </c:pt>
              </c:numCache>
            </c:numRef>
          </c:val>
          <c:extLst>
            <c:ext xmlns:c16="http://schemas.microsoft.com/office/drawing/2014/chart" uri="{C3380CC4-5D6E-409C-BE32-E72D297353CC}">
              <c16:uniqueId val="{00000008-B4BF-44FA-A876-703F7FED7113}"/>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[Air Pollution.xlsx]Pivot Table!PivotTable7</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CO2 Emissions</a:t>
            </a:r>
          </a:p>
        </c:rich>
      </c:tx>
      <c:layout>
        <c:manualLayout>
          <c:xMode val="edge"/>
          <c:yMode val="edge"/>
          <c:x val="0.34905555555555556"/>
          <c:y val="3.601633129192184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Table'!$B$133</c:f>
              <c:strCache>
                <c:ptCount val="1"/>
                <c:pt idx="0">
                  <c:v>Total</c:v>
                </c:pt>
              </c:strCache>
            </c:strRef>
          </c:tx>
          <c:spPr>
            <a:solidFill>
              <a:schemeClr val="dk1">
                <a:tint val="88500"/>
              </a:schemeClr>
            </a:solidFill>
            <a:ln>
              <a:noFill/>
            </a:ln>
            <a:effectLst/>
          </c:spPr>
          <c:invertIfNegative val="0"/>
          <c:cat>
            <c:strRef>
              <c:f>'Pivot Table'!$A$134:$A$138</c:f>
              <c:strCache>
                <c:ptCount val="4"/>
                <c:pt idx="0">
                  <c:v>High-income</c:v>
                </c:pt>
                <c:pt idx="1">
                  <c:v>Lower middle-income</c:v>
                </c:pt>
                <c:pt idx="2">
                  <c:v>Low-income</c:v>
                </c:pt>
                <c:pt idx="3">
                  <c:v>Upper middle-income</c:v>
                </c:pt>
              </c:strCache>
            </c:strRef>
          </c:cat>
          <c:val>
            <c:numRef>
              <c:f>'Pivot Table'!$B$134:$B$138</c:f>
              <c:numCache>
                <c:formatCode>General</c:formatCode>
                <c:ptCount val="4"/>
                <c:pt idx="0">
                  <c:v>123.21522988977893</c:v>
                </c:pt>
                <c:pt idx="1">
                  <c:v>564.78501221952536</c:v>
                </c:pt>
                <c:pt idx="2">
                  <c:v>214.62600391738818</c:v>
                </c:pt>
                <c:pt idx="3">
                  <c:v>780.12738960596232</c:v>
                </c:pt>
              </c:numCache>
            </c:numRef>
          </c:val>
          <c:extLst>
            <c:ext xmlns:c16="http://schemas.microsoft.com/office/drawing/2014/chart" uri="{C3380CC4-5D6E-409C-BE32-E72D297353CC}">
              <c16:uniqueId val="{00000000-FC3E-406F-BDB9-87AABCC2637F}"/>
            </c:ext>
          </c:extLst>
        </c:ser>
        <c:dLbls>
          <c:showLegendKey val="0"/>
          <c:showVal val="0"/>
          <c:showCatName val="0"/>
          <c:showSerName val="0"/>
          <c:showPercent val="0"/>
          <c:showBubbleSize val="0"/>
        </c:dLbls>
        <c:gapWidth val="31"/>
        <c:axId val="58417072"/>
        <c:axId val="58418320"/>
      </c:barChart>
      <c:catAx>
        <c:axId val="58417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418320"/>
        <c:crosses val="autoZero"/>
        <c:auto val="1"/>
        <c:lblAlgn val="ctr"/>
        <c:lblOffset val="100"/>
        <c:noMultiLvlLbl val="0"/>
      </c:catAx>
      <c:valAx>
        <c:axId val="58418320"/>
        <c:scaling>
          <c:orientation val="minMax"/>
        </c:scaling>
        <c:delete val="1"/>
        <c:axPos val="b"/>
        <c:numFmt formatCode="General" sourceLinked="1"/>
        <c:majorTickMark val="none"/>
        <c:minorTickMark val="none"/>
        <c:tickLblPos val="nextTo"/>
        <c:crossAx val="5841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CO2 Emissions, 2018</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CO2 Emissions, 2018</a:t>
          </a:r>
        </a:p>
      </cx:txPr>
    </cx:title>
    <cx:plotArea>
      <cx:plotAreaRegion>
        <cx:series layoutId="regionMap" uniqueId="{6DDBD770-5146-40B6-BA45-3CA557DEA2B8}">
          <cx:dataId val="0"/>
          <cx:layoutPr>
            <cx:geography viewedRegionType="dataOnly" cultureLanguage="en-US" cultureRegion="NG" attribution="Powered by Bing">
              <cx:geoCache provider="{E9337A44-BEBE-4D9F-B70C-5C5E7DAFC167}">
                <cx:binary>7H3ZcttI1uarKHwxczNQ5Y7Mnq6OKADcJFGyLXkp3yAomca+73id/2ou5m7eoF9sDkRRJiHaVP+l
COufaVZEVQnJZJ78TubZM/H3u/Zvd+F6lZ+0URgXf7trf3/jlmX6t99+K+7cdbQqTiPvLk+K5Ft5
epdEvyXfvnl369++5qvGi53fCMLstzt3lZfr9s0//g6/5qyTi+RuVXpJ/K5a5937dVGFZfGTtoNN
J3dJFZdDdwd+6fc3RlIWzSpevTlZx6VXdjdduv79zd6X3pz8Nv6pJ8OehEBZWX2Fvhqhp1hIrEsu
0P0HvzkJk9h5aCfslCsidcbpdtDLVQQdn0PKPSGrr1/zdVGcPPx3t+ce4bsNXpGYm5mbyUCl8el+
Wr/tI/uPv48ewERHT3bAH6NyrGmM/R+xk4QviTzGp1LXuS4kPYQ81k+5UJgwgtXms8+A4/Qchn/b
bwT+9vEY+j+ufj30l56zzr0XxF6dDoudcqFvkEd8b9HrpwPgOpbbZrYP/TPoOYz9Y8cR+I/Px+hf
zn49+uY//0+5Pvn63xd14uXrLRJ/XfQAylLpVEfkYX3re0zQOKx/XTGuHgQTGkmg59N1mBnj/iOe
jJvHrDEXv541f4QvvDGIPB12BBHigSdqjyfkfmNIsuUIAmWx0UQbpfAMeg7z4rHjiAmPz8foW19+
PfrGOvbiLQB/fT+oU04UZTojD0JJjLAnXDKG9O12kduhHxTyMWoOI/8wiRHuD0/HqBtnrwD1Kg+8
eHUyXRXJFoG/Dj4mp0jnFIEdtIe6hk+FlIhiNtIBxjPJ+AHqe73H4O81PuHB9FXwoIq/ei8Hv0ZP
GRGMKcQPCx51qihhHBNgz67EATYco+SHHNh0fAr+5vkT3F+BvLfWUXKXg/F+d/J+nVa3IfxP8u2k
dNcnJtjsL7gfNBD1EjMK/zwwBMTNrl9ATyUhRFD9sHX6Vyg9zLDjvzji5PEOYxab1q/fWubqNjn5
uM6/vqClhfkpolJRcDb2mDg4f7DfBKeEPnB5f3eZq3R9nJjD/NrtO+LMbtMTHnz89Ty4Xnfg9ofh
utjC8dcVjMZOBdeZ0kGbbD5kjxecnzLOEKYSnu9KuOcRc5gHu31HPNhtGvPg2vz1PDAhypAnyQva
V8AAUB+c4K1tuy/RMARCOOUSCdgkuwx4DiWH4f/ecwT+94Yx9Oby10M/KV0vSV/S38bolGA8OBX7
i55K2BTQIsXDphj5E8+h5DD033uOoP/eMIZ+cvMKoHe6tNwuv78udIg45YgQJuTIl1AQemKA+44s
2l3yk2Nk/AD0Tbcx4punT+B+DaENmHS+Ck/++JZ7d6v40ah6OQ7ooHkJ/R7DQOBG7JhRGOxasLMI
xWOh85+g7DBTzB/+0ohPP/7imHXmK3BBbqrYK15SRlGwaBlV4GBDnGmHReqUIVDLunpQ22jEqWcQ
cpgxjx1HfHh8Pob95vLXCyjTXX19ud0BhqnAlIHRgzfogvzfgR52B8Jc4CFIeP8ZqYdjxBzGfdNr
BPrm4RPErVeAeBIlkHp6OdA1iHUQBL60Tg+mfBg7JZISxSD6ev8ZLXjzOEE/AH7bcYz99vkY/vNX
YAz9268eJ8L+a/rVlu/dJlX5gjGrIX+Hh/QE/m687ggvRkCfQERRbF3rUbz2OQQd3kffe4420veG
8U6yXkHg1nr/7yDVm/83NtMkq1ZlAinZ8GRWefF69XLaCeLtGKxhMkrJggcJCgtStuz7ZtvzWP4V
ig5vqwOTGu2vA98Yb7TZu19vMSxX4UuKOXE6mF90gH9rhO2IOQgUEzCNCd26kmgUvzpGzWFmbHqN
8N88HEO+vPj1kE9yr8xfdBvwU8UBdUL2vRG6qU0Qj6ULI7SfQchhwB87jjB/fD6GffL+FcAO1VCl
F7/gateGkIkgIGXUCHh8Cop8EE0jc3jyDBp+APljzzHmjw1j0K9fQdp7BhmKFwzLauhUgpshFN9m
khQgvCNhwM4S8A2QPg+J8ZEXeJSew+g/dBtB//B0jPvsj1+/2Ger6PYlAx4Q8GYAqoAs3kHBDs45
5GMRE6OU6w1kG4/Tchj03b4j5HebnsD/ChzBmfuihZdQaANlf+Bob92D/cAg1B0g0KhERw+JOaW2
Ntam3OMoOYcZ8NBthP3D0yewz3/9qr/+538kJzdJ9M//dbKKv568zf/5v+M7L33B7CjkJqjCinxH
GqDekT+gEKQakkZbCwcUw67p+Z+h8DBzfvxLI379+ItjFl7f/HoWvriLgE51EFoEypL3GKWBk6Aj
CTk8fVtFss+p44Qc5su234gL28djzGevIE57vY7Xzirczv+vp5IwA23BkQB9MAIdGqBwTSBQ4ZvP
dtCNoHoGJYdRf+w4gv3x+Rj361eA+30l7xaAF0BdP9WhTHnsDatTSCpBtmKjt+HfI5PoKBWHEX/o
NsL74ekY7cvJa5EsmuEVxap6QdSHyB7kpTkGXHc0gQYmESTzMATPYRPs6oCNKHgGIYeBH3UfMWDU
OmbE7NOvZ8T5Ou5WW0heYNmfMoYVHIx4Ui7AKKZKsMOZiaNUHEb/odsI9YenY7TPX8Gyv1gXSem+
aLXfcCKCKqKL/RUP9eCUQgkBuAkHhfszKDmM+WPHEeqPz8e4X1z/+lV+DQkE96FY4OUWuwYgg/9L
CZR274kbAmV7UscMUnHb0R5U6jPpOAz9/ixG+O83jpnw5Y9fz4QL73b9ooeB+CmU5Y1O++wKfVC2
gks+VHEc3gPHCTrMiMeZjHjw+HwM/8UrCLm9h/OHX19Q1IOjC/JcCIr53uKn6BRBQfj30hkQTLsa
9zgdh0Hf9hthvn08hvz9K1Cuy1UF4eVV/JLBHwJeL5SbUn1UGaapwRtWUNgNVS/3H5BJu7g/j5jD
2O/2HeG/2zTmwfIVLHtIPcBZ3y0Uf93C0SD6RoSEPJc4ePoTqpEURVgxua2/3469UQHH6fkRCzbz
eAL/5vET6F/B8gdx+JK2JQT4JaGMCYitbRf4jrjH8hTK8YROhtjn8BnJnaPUHMb9odsI9oenY9Qv
/vz1avZ6dR92W5/8t1WU/k+Iu3n/Drv91wq7LVdfV86quFvlW9HxEmILbFXYGgKj/SApE4PLJhh4
EAe3zfOIObx3dvuONtBu03gXLWevYBdVX1cvmCuDINxwBhROge4bSwSKVBXWBZwuOWiiXh8j4zDw
D91GmD88HcN9/QpqJTdWhFcVL7jiB0tJQo0qnM19XNk7+oLDNQ1wUwCGwpSD0D+LpMPw73QdsWCn
ZcyG5Ydfv+q/eNHt6rZZvyAXQC0zzpnicj8tDytfh+MNDI4qbkfbGEjPoeEw7N97jlD/3jAG/csr
MJOWUCV8d/eCQSGKT6EOSxIMgaHNZ89B03QIDQ2VEtvWIW2/5ykcJ+gwAx5nMsL/8fkY/uUrCEtc
e+s8X51crJP4Bdc9nI8CP4w+lmIPkaAd4aMNNajwBfAkRgHp55JzmAP7vUds2G8c8+L6FVRjLZN+
qJXIqhfkhAaHESicpaJEf/CMwTHYYQVlpwouCYALTUZ1vs8j5jAfdvuOuLDbNObB8hVUCYEU9l60
XGU4rEwgGA2GzrZQaI8BcF8SJMUwRnCE8/4zClw8g6DDTHjsOOLA4/Mx/JevQRwlEVSBrrYS+a9b
/pAIEPrwz/b6Eb6HPoOjOoOVxOFOn62y2FUG18fpOYz+Y8cR+o/Px+hfX/16A+j6PkB/1Or+165q
008lJGEgAbYTmdsRQGAJCQFHdp5ELJ5JzI/gH1IeP3AEdmf5hA2vIF9zs4r7lw2balAMRJiOoVho
I2RG5zkpJBOkDuc+oBzi/jNSBs+h6DAjvvccbYTvDWMW3LwCNXCTvOStJBLQHawdcIA3n31nAGrm
QDXoAgqnNx9Q0btC6BgxP0D+fgpj1O8fPkH8FYQcPjgvm6DBp5yC2uXbw4JDQHRH7FCo/4eT/Vzx
B9RHfthxcg6jvu03wn37eIz8h1eA/JcXLtDVhnAPhtpDMDr3MCcQc4CaRCmH+1x2F/hxCg6Dve03
Anv7eAz2l1dQjrt7h8wGgr9u4/z7npzHq2rv18n4Ftvx4bXdku0X48H/b1XpP76x9vHeXmtVrib3
F/7uXFr789Yt/0ZdH6TFwa2y4eDi6+9vCFgtj7cID7+wJ2T2rj3cfn29Ksrf3wxXKEByAEqlIa8M
SWQC8qlZDy1QmauDeQraWSHF2SC93pzESV66v7+B8+gMQQU21GBAIQBk/cG1KAbb8vc34r7ejioJ
MT6E4f4q+Xi/8tsk7JwkfoTh4e+TuIreJl5cFvDDoIvSzdcGOnUK+W5OdR1OVXEkCdxrDO13q/dw
h/Pw7f9BI5YlaVkauYVyw5njeWTe+aHRm50VTpypNHdwOTQeejqe4CCqBdwsBIY7BjG+Ox7uVGm3
ojD8hTPn8/o8WGiz8MyxKuPIQAcmtjfQ0L4zsSRzfLeEgdC7eNFb1OrnmllN62/IiizH4pvQ/eZ2
5UPzguDSGMe94SAqtTucnmQaL2VhaNjIL1JmBnOyTpQZWu5UN9HULe8cM4CBj84T1s9PB4aVsjtw
J3NgKi8MtnQX3DXIGbXweTyNZrWpvavNyjeihT8n5/riLwI8ILIDcOY2tI/pwMl8EQaRUcy0ST7R
Zn0XGsRwJ8fnCtHtJ5OVGHIOCoLbcEfufYHM7phuFdid1HyD5TGNUgNKBTjSDOpnWuQYra10f8Z4
pE2Vj/rOaJAXWF3XkMYMHU01H93UC9XE70X1LWhoN8N6rF2yuqXFjJDU842sq2hsoFCmjpm0WFCD
R0X30XMV+4DTFJ81bp0sWxqXoYHhW/mlbOOKGZ3W6J6JPZ+eyS6R11rBmquUI+eKCQcJI2icPjTT
UGbkPG9z4RqVRzidR1VUvA8a1jOjLSq9M1SQ5cjoCt4t4AKWqDOKivqx6SrpL2tWd+X7wi2ruxKI
bs/9uHcvfRU6Vk4SOfOCJpmVbp9Yflnx1IoSr+FGwitgSBITMrUF8hdlZbOJLjt848eVd+bH1CuM
0vG7ScXddpZFCjdmzWnBp9xHqVU0PnmrRUnVGh2x5UxUafepTUR/zlSVGrZXIEs45RmlDT7v06Ze
eNyP1lx2zdTVonQS5mVwE4kQX/eICs/AAUaO0Ze555l5W4dnlSczoADX10nV1DNUl2qJNF4t0lCr
50LP+DfsIvwl61S77EMSLNPG5hb2qm6adjWyWg11pt/2lZnhKosMV8RqnuiJvmh6lr5t9SJ6j8og
X/Z+3V7ZYaB/6GSEz5GI9EXrtXLS15KZiYsaI/NacebUfXJmR7W76GzNXWHmVmaqUDLTw5B9TLwo
hsWt5/Uk6Dr/HUsLzTZ4mjSrQut8f+knrAsML2x7PKliLj4xnvJv1Gd9bNSycqjFez/MZgAPSyYp
IbBW/ahOsoteK7rPRZS0vlGBDH2PfJ29h8n61bRI9ewWN1qGzdpB+W3F4XJqow27gMF3+yCapXXt
xCZzehlOsj5z38aM+NKMUsxKo6BFQydI88O1yLkMDNJFPbVIoJrQUm4TOCYuvIyYVGNYn6rW1r9Q
2w9vHFS6M7gaHy9qFJPwvHdZRq+6lvWwbJoiTi2Rycg5SwPi1nNaRtk7lCTFTZTpwbue8CKyYhsh
31C4YrMy0rRp3cv0zK9cvbOQHiI6aVkczGJZ2d8A75bMaBLgReL50XlAskz/M0gJDdZuhct+mqJM
bz8kuoPYNNAdlholKX3HrIqkYROFPLXAHlGugTu9+DOTvlikUd1NvIDUM5bqNJ4irWU3dd3kjuG5
Ze2ZaRmJ3rDL2l8UqKqU4dQIX6EWVRNRirAza1Dv52VaZp9jVGXnqhNsHqSp5lvCxV5qClqCxBB9
ps4a1RbSDJErbyuhUVMDK4AZvUBtaKgsSHTTjcte/+R7KP7IWON+jERembIrrSL1UyMV5SdaFplZ
YhS+9WUVrXgcocAkTeZNuqzxLtq6LC8bhVM8dcAptzI30Cdp42UfS9zLxPCTJL+NI68NjLjp8stQ
6Po0F7Zu8KZzL2jmFEae8jQ0YqTVa4Qr7VK0VP9Y14F75jRpuErt0r1gMvTNOutbMyrSwMgatz/T
mFNMRK3nli3t2CIyCc51uD3PbIowmItceK7R1pG0iizSJgGL9KXArDnX206fOw58m4UxO/Mdl81L
LQmmoYPzRVqGcir9ulqmep5faj0PzrtApxeN0pNFQ/LSbPKYzOzYVZOCtSB+4acqWMVhmF9GdeZf
9qXrhEZb9ckF7W1v2hRZt5SOzuZelSYWLxqx1iLVW02e5HcsL51FC6m+GezPgdi0n+Slaj/mFepN
zGxqwfqLw0nKUNxMcxW3Z0jA9nZMLniUGRWxRWFKO+kuWejlS66nyYJQGEnkjTbPUpR+8itNm8iy
sSct0oOboKPBZZgyzaqdPp5UvZ8uUZekpqfVhVUUUTWz7TxaNJh5FixvxzGow/xFiD1pdHnpLytS
R7Mqps2ct5VvZbZkc4j+uzdceuEM85DOcK+VM5UJd1IT5p07Tu9YdaLHFuokm2gdR9dN1zRncUn8
qyjL7dtQpa4R9PG68wE7n1XupGuUmttF3pgqitRFXkR81sWFb+l26hs0D8RFJWPQCKmQ4Vzr3NyK
Mwe/l4FN1x7Tk7MqibAV8NJ+Gzll9Mn3uVgSXVO3fSBDo2Y4vSNBkE+8SoKmDVs+DVGYTkGYEbPo
SLdou0pMYoLbVa1UOI2aoLeIKOmC5ai9KP0s+NJ7Ll6VnNrYYJ3HVwmvyykLXT6pkI0mka27FzKt
qpuodlJTs6PYqv0mMYuyFYaXN9FX1bvitnXT7NwpwmTWktSelGC0vqNYuMuk8/V1AsWKjlEorXvX
ibCZtjIILezUqUmJV3/mMowmXu8iS2VSn7q0cZZ6hfXzJqmzi4zateEQXF5kfeClltNVoN0d3c3A
bAqxexV7WmwkddVe+YkrLlw4VFYaCdBs+aBVMsMlurJc6di6iXPNnRVV7zqTAPMANpwOUwt5Df+b
VQ1yrjOt8vJF7xWuNDRXtq4BisN2zoVN2ktZtjTqpz1IskaYQdzbi1jmxL4qEu4Rg9eycQ09LLps
2rhFfsv9NGoNLAPCJ6Xtat1EgIT9hHKH0amMFSx+l9e1b6UJ79FHlZCkthKO62AeyQLWZaG3ETKi
JMV0EkmeuZaySw/EdRUmQTvxpMydaezQ4FZr6zYxbAeLD02UET02NacR7C6Cilxl4qZtu4vaDypi
OZkjqoWHZVTfEel09FpRGZ5XFPYPBcMpnfRFga60kvMW3tbitWfEQdlEMZa81QRpnAktm2ghhVvf
aaLvr8BBa5aK0v7CD1U768omu5BlJs5SrS7PPJYrgwTtmqfEe0vbIr3RW5+Yjq31k16Q0qCak10S
zfMsiL5So2ONPQuauP7KVV2uSOGVgdElnZjpZZtPO1Kn75Jesmnv8XreMRxMuGK+xRy7n3ppDdq1
wMpSBc6mBQmFUZfcM8si6CyCsnrWsFack6Yj06zo6vO8ce1poZXFpIWrsGdB7GdgGksneyvDuDPc
yo3MnLrY9OO4mxPbhWXlufrHlIUgptKk/ArKqzivtJ44RldH2TIIgTUsUnJSpswxvZwJs8vCrL9M
WsRNBFba/N6NeHDhHzynjUd6l6Rd7jnuw0t/Hv/8x3L7JqH7d9V8fz68Nuj7X1fpOr6GK0XW5XKV
jr85jPf4VRjuYfzBU9/740nM4AdRgc3biX7Q+LyQAVQD/jhisH23zPcIA3x9EzGA9wvBGRdBIZbJ
4IA1E9CyiRjcX/sAZ2IGxwdL8I7AF3wIGMBdylB0MhQaEsg2DkezwbEuNhEDDSqFoGAF7muENLEE
lx/6bWe2xyAIbj38vRsygJrrPS+MQ74T6rt0uC2VwW0JEvI6+56f5pQaQmF9izF3k1lSVYUmzbpM
7QLsN1VplsvAGCnWYZW1UfLZCyOCwBx2PO1bmaIY5ArtI04cC6Q2GNNW3grEQ7NrCe3NxsFdGC+K
nhbllGe6zcFxbkL/QyHAQ+KNFejS1eozqWWUdxPNZaHyS/BDeOyUYMkFcCm8Efm8wcKQbqmL3GB2
2WbXLvMYDY2yLurAMWJRwj60wfZOb7S0bqoZ6lPerfKw53ZsEBC39XlCaj1aCRRFvuVlXZnPu14S
5yySQdx6hoNsu/+zxIEmYgNMcxDpptainv7JnFql70Jwj/0zj2QpTNXGLUjYlBU5m3V5loPOrYum
nbVCoXZaBSmzO8OLGOozo+AEYgCGJt0kMosIN/xS9FqQ1vAFrW5jUyVdHM4dpoPg7NucqvOi1bvG
RBVLb0SphXROEx07s5xErbKNltSZ7hi+omF0lXioAwDhCHOTKdP1MeQ5jAjUVLiKo87OKiMXmtaC
cZwhp1uWhCayuvOauiiX8G4mcE4NFUaoogZYFywBaz0OSH9uk76Uph7kHXtnZ5j477UY1f1nW9dL
Z86Yo2mGX5SBAsGn+d+coGXhUotyjeRGzHhRXCSOT2Q+sz0POwufBpJ64JFznExyJ/TcM7/witzM
o8Znn/0I9eTCiRABtQVnA6UZ+0GJfZDB4GKBTRJy9xx3hdtOe9LL9ipqWVCYrSjdctrytOwMTtuK
TgDkIjKYVnWfSZmrL3qa6p9bL68TK1WyBnVdJOBoFcLtCHjjXqWbFfXS1nJ5G+RW0mhVOXeKInMM
eKWY1lgazjJhZkoFtjmUUYIgdgj1Jm2j2+wmjqnrTnkQstzQEw/ciiaHWRma7mNmEVer2gVoDA9N
McJpbXmR7n3DcVlpwBXsZia8FS3TLFSpvraKNkycqU+CODU6cBOZ5TtpnE1EkrAbJxekAi+icStD
65mdmLzPg9ZodFp/6gh3S6Pv2967qCqPchO2E2pmbSWye1uJrZsoB7+c5VoUG0XiB99y1bhq2ga8
/0LLNkgsktcdnnGu9ek0SQlLICRDwVbxIfzVNGmTGKQpqT2NXY0T09VQDUa+jaV3FQRCdSaOyqQ2
A6m7orH80EP1lZZDhMfUazcOzASWiQMJzCxQS16ESCxqO420M+Bbr8/KoA/LG+L2TtaAluOaNnPi
RNMum8CtYqOvqdJ6o6r0oOsnFRhWiZgp13FVC0B6NDovQl/aYsEbFHNy6efYcyZu3anbBPgEUYTI
BSk4V2EeSnCWpRdMfL/L0MKHXdlZUenL3qycIACdS5swywxPVy1IBRWnTmNVvd06sPGasFvarmr4
54AFSJzxrpS1kVV+qyqr8OzIO6s1FLKZ37rg1RDq83qR8TSOp7ABILZnZDEYuvMm9Ag1FMsyVBot
RCnqzMCFH3bTMON5w6Z+qHsQuehQIMEg7OwOVDwPdZwbXmKH5fuUe71+2xRBCyY82BWpl01FF1CI
WdIIhRwiGpmXB1Zb11Kb63bd+IFFaRpo33LNq6kOIHeAlNmioqYmuPCF/0HEINpXVZtr9iQuuiCY
BkGayAvKY8FiI3N9O/rm9YK3kdGAq1rdgfvsMgGirUnUR691nX7SZIUqLa3Pwyw1mqDh3rfMT1CX
mirImzs7F6lvViJp1UzvqNTOYhwH6i3Y6bn6k0Ewrfsaw11J9p9lniqxQiDVMgO2VpNanh5Ebmw0
PNXTLxDZScicxLjJP/Igr+NvDSeFTYwUnMjkGuRfUFs5QgnEv1u/B79oWgcFdyDwFaMsOsMRFuWl
j327v47gAGX9TvNFAUEHgUCV37oqoeISzH7hxvm5iuNauVbopg3rLBDyGtUuCYYtv0S2r1dTzdFE
G5lhzioIozUpsmk3yeoi1m52DIsD+no/ZsrhSls5GAsELrjFAl4XM2jznTit8IvG0Ri54loTi28u
ZoU+V07Sq03V0A9D4E/HgffRILiiRyAC9zMMidjdcUrWtQ33ncvAd00CUpmXm2KMHw5wT+n3XMUw
k/0RRrkKFbqi1T3n0ieGI63sMusNsS4+yD+FlU+GjEU987+I27ww7HAKbDWPh6DxYNuMaeBwQbMO
RzQZ2ECjcHtbOdKPeHLpfLNn1IJd3wmz/1TfokU94aZ/Fr9zz+UdncRmaDbK+jkr8ROMdbiEAa7m
YYRg9tTy6uPQV54bL33PEBDo9y1nUp4Lq7KCr6UJQQPLP5avGfIxe/PdHxEP+Zyd1RNWXabpWrT0
F968+JAs1SSdODdims7cD8GnI9PbT6IAg3Uo5YJT91C/rqCImo6WEPiQlSajallMSGd0Z8gErWH6
15qZWUVlNhaeJNPu3J39fNhDo8LBNwl5EkjHwYmR/Sl6Kq1RSpJlbEPQtrsBf9ioysvEPf/5MMPK
2EcSbsqDGzTAuB8qoYbzKrtI+raqWZ4mS6pWBchZWuRW7jvH0l5P+QXXZ8E2B2cATrNCUdb+KGVJ
fRRAYCm+yBf+Z2+imcGFNKjpfY5n+pHlOF6N8CYkiBxCZZeCexKGLOL+WDSMM72y9UXq2WbWQq4p
5EemM2bN/QhKCjKUl1E1vHF1FzMorXS7ToqFi/K3QYCXVeRZfe6fNXa0+Dl3Ds1FwstO1FAvCOVq
A64767wowIfpA31BEgImktJ7I3HkEQk53JWytwSG6Ui4/Rg8MEzgDoPREmghjovh/VELiC/+WbEQ
YiF1DT6BZluNh8ATiK90PbqIQu9dl7WXYetunO0fStDxErwfX0dD3nl4yZEcqYKe1BLFYPP4Igzf
0qIIriHrIEqTc1B5P8fzPpG7u9w3Y8GrWuHgNNyEykYLsYVYRR0qsQCnxOytwqQQMLJqM1mIeSAN
/8geHtLo+9DCy9I43EMDW4sOhVmjqUVxHGbMk9O4AfMlN2UTup4/YUEk1Lnm0BCi1Eil4AM5Zd9B
yAViHHmMTd0JcvUujquethbHcZ2Z3K41elkhX5bTgkcUgk8qK6pviID/RnjYzrsk9BrdQATyTvM6
y+g8Y0XrVEYR5dy/DJgvtApESc9pZmgebqr3zEkRP88gU09ujwD9ZOXC+3L14c48yJ5JBLppf+Wq
GMovVUmm+ed04ZrYqG9Lg0P2V81KM5iqbar73xGbN3AGegf7J1Uej2+h+B60ue+xCdtAcAb2FCwi
WITwdsT7W2o3YRsoTYMXFusQy4GXyww67jFqA1fX8qGTZBJ6wWsuQeo8BG3gsgeQEPDuP+gKy5ly
8q/EbIZ3p+xsj6G8Q1KdwEDD2fnh7db7iyR3GamJ7UQGmjmX3aRf4HldGtKKFtTMzWDhzgMrnekL
bbqD0NvNft8NFg0m2Xcp8HTckVj1aFPItvdjw/GbWS3aaYDc3BCiBMeWX/g4PGtJvrnE7IdSbiR6
HgaF8kw4mAJFNYIMWmVHlgeh09DWs0MD8o2L8joxoQ4DKlrcObHQPDui1g+NxhAcP4VXNmEJiYGR
oAMPysa11EPDXkJQwKQQSzFLQxhqJqaQDDtadzFANoIUCmf4oOUJJ3DseH92thaiBnK6kUGvqgmZ
4Hn8yf1YgW2E5raJjmC5rzHuoWQUbHkEJ2xB14+FSxRnUc8qGIyBBwehGtOvoFbISY6Ymfsy7GGY
YRxQjjDSWM/H4FKICAeQr6TCrMFxK/23P1+IByeyM8JAwc6a4J0HiT7RRUbqRyZk/6ZZ9S4JyREF
O3IPnk5kpOG1sIUCLdIDXrNsIt91E+c8vYIs8UKftPP0XBj5R7oKptQ3YLdZP5/iyDt4Ovho3UPs
DtV2C4P3V2zWWszMTNs37GmycMA5IoY3PTbkIKCeLsYdWEcmYFAkCt5XA0PGF+VNJc2hgkxd1rHR
nnvv8vNy0llyCjs+WDQXjpnPik/+u+LYDhw03JMdsUPEyC/swO5UdQCLlMzw52FHeLP+khmN5Zj+
xLs65i8cW0qjDY98DtlwBIs1EMhUHHL3CTgN1Pg5N4e36f5f0q5rSXJbyX4RI+jNK2ir2nfPtJkX
xhgNvQft1+9Ba/eqCsVbkLQPUkgxUiUBJBJpTp68tiqTu+eNbOdrr2gVAdacTIDPgI6eEgVlMDoC
7LTOkdolXjpXz2s1Hc0cEbeq3iAviIxafzTqMVgc2c0zGibawTQbV7djlFD/kKxXg8IgJ91TCvjW
CIDGNKdeHCdIalmoTlpuq0/uAPdH62BhqOnZWyhXG8mRc+oLi1DlxdQKYo02MWnsSY7hdc4mWP/F
y2HbbNI5HlMTLbVo5D+/sGVVA+qiM9iBemyKlcjNnUJ/FWnuWuqNOm0CC3R5ec7lWdx2x07RKokK
efNReuieS69xJVd+0MLFV/wqmIVh54UaMYHww5EwQSoXPKLnC5zgc8fmVhYoiB6yaiApkrAJSg/X
1Ugkhbug1FST1JSqgmx1iieKOu+pnDxWOvLf1wWxzz27hNxyuEs4pHGZoIhQkUxRvQ4IItR8qPG2
0Z/X5VyaHAgCtQCIsBzM20Vscb5vqWXNhpVi36Yg/SLfm6XXHpAKCWiUvlkFiV8KPw2U+8Ebb2lY
uxZKs8JwY2+xp9/AKads9ZJjolhKWtS4rQY4lLR0VeVRiSWRUd87wBNROqeXZsZgpxssbO/px+kQ
h1U0uImvfyzu5lqva0okYdbnwltkW8w4gxUEFRZYTM632Mk2YKpM9hxXgzuud1PztqVIg07HYRXp
DRcU49XihKnnwrrYWDenYU8IYmC1VDNSp7BrzvTdlvAv+ZT56qB8laka0kGhbg1AzuG6TrHj4nX3
dL3sgTlxDuZYtQDJwnol5XGRS3fJDW8pXuQBcCzpW9pa/rj8uC5SuGzOIdEas62GEQ7JAtzCE6uT
hLUydV6ymOmhq1d3kbIPS1mjyhgDAD3f5UZ9v/4N6sXDyW09072TdU9w7LYBtViYcpLdV/cbXKPj
5lU+y/ONgeLOB+tY3WbuGvREubOOKMUGQ3T9Ky4VHC6CjtwbyySxAvb5R8DJNTOAbiqCii7R9SO1
YncsvlwXwuWOmZZBCpuWg2ZFZPn41Mu2jaYSLzjiHInEp8lb/XZEZgJooydkUb+uD1ZovCILIlOv
BYi59CmAQoKVXkRhGgg7UDSXHQuuro20/PlSyzEezLWuGmIBJBfQQ/fUuPGvWSPsLk/wlXKivkXG
4/r8D1evIVmM4j8bpuyAWJBPrFpxpbUoZ7Wk82cf1Tkf6J8b+lY82YftCYXcPkLtiYkHRP0FSpgh
0/p2/RsU3mby38At3tyWJHGSGoUg7HsWJc+yzyDjSmR72or1a+7wkvpKLXjYeVvGi+VNdWXOQGYh
AnXK3HL1zQpKKn9HGv24ykZUasNXwTp5v40JRBIRT7uCeojG11u0qUP5ECAchACrX/naTdUAHEHi
2zlYPerKSDrNri44Yd6C8UK5S6RP5abkGQCRephEWlSEczAc5EiUZmMMlGeWksnBs8Dot20MyeCz
emVcAonOFsfqAcZbc1e580x0hLsyAoyiQNXD9EWL29McyzBkICsNVF0+r9WJmdLR8pICBV+gcLs2
hKZKQRa5rUkcF0Abilo59s7vVBqnp21lJkVT401fijG/necxOeptUzTkup6IFsXpJXC9K1DgQIQv
84sTh7PmkNE8NPbHdTH7B/afvVM590Gys75KZrZ3nfoyL/PjmrdAMwzr0/9PDucy5EYMxs4Ycmit
+uVcPdVOFchdL9Dzi36lPxXwr/Vwiu5IwJ1npVET824L4uPgIrvjp6+Tr7lVkHi2f31ZAmX4fEFP
VC9HE0ErWVgWCqvEtG9qZ/b+jQRwWqKCguEmNjvAEwm2GSf2xCRYhewrKQKxdhCYwIvY5nPTTKTF
WcnSQTbyXAaaRQa4FZBh383+5uUjKaI8kJAVMx+GQ6OROmwEQfnuxp2I5M5JGWyrV1PmGRf9t16y
7pH5Dq/v3EXm7XNZFuZ+MX5WsFdyWze1k1kMLGskH1mh0CzCNDA9OdB8A+0EbizaRt5d4uWxK31y
VKjgr3lcmy0ijwROuPKG4LzzzM+Hs/8a31tf/s0CbdTxUExB7o0xkZ8KjLG4VGMx6eDHIX3o3Cna
7inckz6cfzh/0g7997Qp+7VTL/hzeSfSuCODzRuySsN2srRp/UCjBY1rAJagk6sReUK7W3kii/35
yVausjJY04qkKfVkV3dZRBN7eJ4Jc73E2rhrBVkfHIak2OBW5jRlU83Z3jRcACW3yTR8sevcm8x/
mCv93L8TIZx6NDEqPoPNbpnzaCpRL91KreBWidbBnJ2TbZuXjrY2Oh/I0DpPCUpqdWF8B0BKoOki
MdwTmEtLYdMVKzGL5Gsb3yhbdmMNi0DKnmdmnewX9wJqo9qXKqA8ZEzKSKcpyRybGGPjU9nw+0qk
crsW6S9xfIJnqfsc4CeI08PyMe194P0tYrnZYxnJcPtJqZP8OIqkChZp8VcY+CrbBOKdmN/ahjS/
mbavwFGYj+lD5mYHKXXrjdBQOgihG4JTZFT6p8piGlZt9cyRsb9134ubMqjRjJq52zE5sIywgtqk
J0oIi5bL3WuK5wy5GSbTtHxjrl2jjaoOGEw0z63oRxIYyD0nyoaTDfITw8HfORXKY5U68ZAyA1nd
z0dLCubf/aGKSq8KdbyoL92hfy6PwkCObR1vKk/k8jUYbdhWxWRyWSyjuoAAkdSrb9jTIx1E+eY9
xbVVQEeArrIQKnPGa1orYDJZdsJsh0fVOdByE1iuXa/qVARnuhTa0E6X0Jyhh1mEKGJ5acLMXVzF
bdH8ksI/EDaCM0243MK/VsWZsirJMsA4sYV9IB+NQEPSPgmVEDL93Jc85SBQFZE83qa1mjIuqdGS
5d0OrSA5MlTRAlARmqNRGRGt79OxvrY+TjXnZNScBQ3IZHUrQg/9Q+UDgO1l7vBeScS5W/zvx9Yt
/8hdRSGWqHqw5xuBcIAlGzCgE4Qp3EVMh7hCO6uVf2po98xCQhOwALgObiq+DzubC78SYA8kcliy
klvsVIOiTkYnMpKUW7D6tde5aYDyD2kO6U17J3Iu9/T1VJ7BRTVqhp6qKoO8AfmM1B3DxLextb3f
HaZwvBHJ27mBwPuhFIHMCUqvvI+eZAAqKzVqaUrV95He1dSz57kS3MIdKTZk2AgDdIxR543Zqnab
Uqgrjqzxq2LwWBvY9UsgkMCbrRIobrTvOsgyoS3gmFu5dhjUzv7nToqNZJOi2SiGsyzI+buja2OM
JjOUHAz99zS24ZBr0bQcry+FaRR3vWw0G+BEVNUCoIl7V6lqOEOZIQkgH7fbMpii6lYP1Cj/k6fn
vzvFe1t2Kod7RFtgxqx8waHopT+79hEw/wFu+FoHi2uTxNUWUgSiqHPv9oK6wABWDJ0veKg54zjU
VakZLUtx3NmAmSZHB65x8og6qifO9u/cJkAtwaiE2+tYOkzy+YGpU6lbds16x56UwHTN+ZD4Fnx/
1phNsp/pUfSi7azvXCK3q7GSJNLUo1qDTBj6IIIuRKNfGD8w0pFM6JRc5Np1YC5VVkiEOQQhu8GZ
J2esbXVaYC6aoUey29QXr1sGFTE3wq4WzQrA1RMwlhQlySQzKd1EH/Wv22goZJDSrRfo7sWGc9/D
l3bRNqPJaEWukUWj6Ea870ITT9Hil1GmEIqm41C04/x1+ZSoMMoy0IUyjNz5ESeZQrUVIDlSgndF
uXH8OTADlOMF7i7vckIMHDvQ3MBXARUXfytVZUNX69oBR9usRJmoZ6RHU5RJ5p0+XginPEY8D22n
whqPjQRAYdn23pjXN4sxflunUXOvG5oLXeXFcVsXb1Y9oScUlYNb84h6eRgffuKh+86Ki6IUw84x
2QhQFQ2vDKrePBTZslIACVa82iwEL440am4Vvw+FmCX2zafWk60JxRBMjgNWX7+oByAX36lmA/uS
HljxlNkXwHe9GAaNEbeIQpHLEwOSjQGkUHhhY704A7NOpu6kFB5sA7IFo36PpTtNe3fQufyPz4oJ
Yok0B9A8zMg+V3P0qYDYhAmajxlgbnNYeoB8aqFzXF+yQLQs/m3ARTqV5nBeyIgGeVgxSDM62y3U
3FM3lVxf0YUb+SkDmD0LCXcNWSBO+5qNZtpgoHxBvclTvNKLnVf6toGXISElIC4qYHvSF7sCrpU4
h14n5Vcl969/xI69cgBS0EBGhYfgsng20s3Y5qSs4d6xBwLRlVsDZbq5OmyI8agdBPLYDT5XT2Cw
IQkjBgBcvGgwRYfVqK5S1iHRpgQ6yvkbmJvgqqteeswAJf5yXd6l1YJ3qgFtiSqhCYwkp55LvzWy
wbIq41z4ijOD16QkhiRY1Y62nEnhzNYGB7IZWaLXGfDYJAGILkTqv7cQ0FU4aBKRDQ3241z9u23O
USaHQqrh5MW/B7cMlmhitbVXNQDk7G80xLCwiTsqmKr/iOQ98bYZOopWTZTO5XwjWjeRJSlce6ke
dT11K73HX9S7fl47JhnXW0EEgPG7Ct5o7lJIdowmeh0oM+PBXOE+bFHhUvAIESSzgzo0BfrPto1b
45k4drInWTd5UscEfZR/Pp5jaB8YXrYHWvb6sj7N4DU57HhP5KztBNCVsbVYVn9w3soX+kP/kBSw
dngdenxkL/fbr8BfmhbpnxjaU/sF+Mn1j9hRITgJwNWwyiX0iLsLFdgh+mVNW2Jr7+kcti1rOny7
LmPv/M6EcFchoX3fGE7fADVoNEQHNNJxB898Z6G4OCe1uyRbBWEepvGgBYe7FYs+z5s9DQVJNNm1
dOprM2hE1pd/s6i/xGjca4DginZxj6ZXihgY4GPGwdahGiH91iPxk7pjTQztRBp3TiMYPGyDgl7C
Wpcw1/RI2wpBPLq7b4xrAN4CrrjG3bLK6LGkCSLa7sOenjrnR9EJNEEkgrtZbWWNoDqDiKL7YzAe
p+mHGQui0b2NwlQ/lIeQPQOWnguldKvIt9VEDUWf0V8M7NhwUI21Ern07HS5uwtHSoZ/YwHPD2zH
+d0t225qpAVicrANDiQ76gcrZI+zyMXevTwoggNBwpbj8MkIfWrSng5dA9/NDmW/8Keb+m0IpLAK
pA+hp7jjuiGhgzYExLlsGC53eQYtB2VMh2A+v002Nw4Vr3pCy/JNeZNUSCXPXhP0YEOKRPmzPZ8D
xX4ZtS8VFNZwfc43dAWJnK5JNUtgMZ8DnWy5K0++AyySHsjRNN2J3LkLcAN8rTORTFtP7K89tG0u
MZH5YfZlHyF+e7Q9UPP5oNQr4H3kfn1X/Qv9NBmW8ZPM86L7sJnXTFlogybypSO2clsVH9cN084F
QAYBNxhFc6g/H/rl5WBXbQFGOdmGAyCbbivC1jMd4HT/TAJ3VMUyUNALIUdSggry/8AnyMWE1xdy
gSDC+ZzJ4c5HBqmWak9YyYzW0MUroum2g6MWMMC39C35Yhz1Cbh6kdw9H/xMLpcd3/RyUFe2g2Mf
GC/1oQ1yD9ljjbQWaX6y1uOYqIQ9yJ3fRfUfoqLKTv7ifOGcDdOSElxhNT7AefkT1p962vMaAJf8
IFqs6Cy5NDlgdIpathCVNK/JYrna9lpNb/YK8kbZk1DJkabY+3+eK2djLBAftBLTH1ZNmSb07rvS
T93foomEaG2OgfshSUv6UJhn21ktEroyZvQx0BY4bc5vPEhTHHBNAA0vPwH4eFscl0iJ3an1C0TD
m18h2wZKETQuuP0f5d2UC5wt9vPcxUHnHnh5DOQwtYvWfM0sliIHQwVRm3urTH+PpYUY8l6yX1PV
Ft2enbf2TBjndDkWqAb0eADgKGhq3wqyY3Y3BEaIjsyg9sFn5osTmRcy0ZCJJKaqAsGgIbPBnayR
VkkKLpiK5GkG8jKwfKm1X5lUkHa6MHGfYkCmjD4sC5Eyd4yGM+bVkE4VMaXfUxm2mcBGX6gJ9/vc
pZinRksqawazqFbf1hOYL/UR7V0Aztq9EdVydbM60l3Wl5ZA8MXryxpawQTFag6oz/FvfZbqbbrJ
iP7hxtwtsfJoIqiStPo12TbBHu4d1akozsihcTVflXasSGHnHpBvLih9FK0VSLl81tmKQGqG8E3G
AEH+NVrTFL24DLOzKB6w7HD9ZSkcg+SRUQrEA1kjUerzMwQ9u2VMJFCv6I/FRMIL/78ylaJbezAU
a+AdrA5Ov04SMYfMy2vQxNnbd/z/SG2g3PC7dcAZaKD5mqhj24UxuGN0N5lT9IKoUu3ahe349pDm
LytIl8KsUp1A6u1vJVheS7cYTSMa6jGeSSENv2VrvafD8BM5JDdZQVibDZpKqg49/1LSMkri1XFB
44Le/G6Cp7jVtV9MWePNg9q824vt/NJXkx6VRkeZRlZQ23YmB4X1uP+iKqkego8yca2u7YKkGEHy
rCnTrUwnyZsdYK1Adaz8i8OD3wnmCYdRX6h83G1JMp1T8E8QAzzTDHKloOytPrKXqHyaidAh27l3
KEkw+JMJ5jI4g+fmuc6XRVtkmGfrwRoQBgfd/eACuROBstUfveaLHW1gVV0B/mPc2kL5zGnnNAfR
D+OiQJEJHAdcBLSVzWAlScHQrkBoIvGrhPMtIxYRr/Uy+GdNQCeyOCcKvFlg7AKT9WeiTyOTZzz2
XvroBA3q4qylpQCTQ/+dNeyiXu2lokLXjqk5k8/tdVqbc6zpkN/5k+eMwAFskeMbYfUlv6+frZA9
gqybRvD2s1fn2hZzZgdUlrKFtngQIwd2T8CogkrQcgQJ6oFV5YUnuqdRp7vMvRSqlVCQMEKcHgJG
7Oq/wdQV0qiO6tfuUH1k0t36nkabDTR670qeKL9/GWJwp8y9JE2eK2aWQH7/Pq6kRkMyAjjG1Z6C
JFwl4zuDiKe+aJt3jPvZ4XLvcDPMq+XEONyquY+LG8P8om8iZ+YyMFVkNKs7aGtAy4Z2kUY1l8wG
lQVuK/3MEnfuErGdXZAlVqPVEvhOn8VqTnPOxHH+zJzbsyRn2Er52H/RICo76MFyB7PuXtdRdia8
IPR1I3ekmUiD8M3JC6YMV5TRWUmyCf6I6VDYixen9/P2MgCzW1iCXMLOTVRh6zC1CaUgRgBwbvU2
aysMYwYKJzd+Ldbvdnid7YfO/nZ9VXsv8ZkYbv/Spm57MC4DVgQkNSvBTgSwOwQzsseqzKKAfm8X
T1fF2VIjqZcFpNPQfD15mJIiamP4UUAzvi2D/GLN8PHzYhZZNfar/Nnh9cBoMt3AsAk+h1U0IGhu
EjzvLIvQZ954N8GqseJn85DMf6Mj+qLHR0eS/7MtH5P/MPmSL+FV2dp1+JOWpCAv/A3aXFcDuEny
rQEk/MhyysF4YKn48mssCxR155Zr6NTH0wy0ioPK3rniFF02LBgDAt615Gkr3+P+YE4igqFdGQoS
qWjX0lHh5WSYq0a7rARSLFdH7X7tzf7H5Ejym5JLRXBdQ3e8epSc/hLFPQ3zutgV1VB47cqDgupM
kysCG7IvAdwbKGqxASicTg7yprQN8y8Szdju5j7GpIV50/zr67iI8qARAFXAj2ERCq70+bH0Dk0c
DTUmUoPNT0/Um2J4lKQXeULtf5z+jQ7A/DLkFw6IBwtqiqQMc7XURNNBY4VsdFJ+y/KP6yva3bcT
IdzJjIncoTMb++Y4B6O/VeYv139/7ynBXJq/VsE9045jFFaqQwCIzpL7OBzD1KNkRWemz0hthHmA
HTOBygBajFD0YHB7zuQ62ZKnDkU9HMToAEgMISoSvvqL+puPMv8d6JEFC9zxLIGWA28PfGmEdiZn
fIu+MQdzhMD8gPfkaSHAHxMQNUdyZBwEsthvcTYQjxcSuMAxgUPP5DYzNkAZGrcdq94unkRSd7sp
wpKw9HQhJEfYOzqwS6Hagpw7QAZ8wli3O61cK6v5TOZkEc4w9gq3OqgecKSJ0KPaUUUGyWMuOoLJ
i+zmKJfFMKkwEqaBewVqdtoKbtSlBLwb4NvDLCZUHGFYuevbogloXJ2CoDZGHO1jnIXacHlCaPDA
KpCIYjxBvPpZvZMn5Z/19eWzyO80QDOiKRTat/5ABuq6RlyuCBrObB6q+pjCdCGOVrGTaQ5gqTpI
hoegbL5fF3BBg8KooU8lcOot6+AFQQaf9UAmUXm7BbZJ2COovNmgakyGw/QdY0HC5RFhWzA/CaRf
3uZz6ezPT/L4a2oNztxjfQwdykoHuYGoYgKPA4q2OTFyIgl6Zy5NPCQCQCAjVjRB9smZ+KqxJgdD
Z5A8GTCz5VcvTwczQ48aKOKtpP/H7+K5MM76gkwfoxlKVL8btSajhlk6ayjYwR2FhAxdQbsEmIZA
jXi+g2oNYu6ugG/9GZWxVGzhamHyCIV0s0AUFbHdOTdQjPMHyDH4LniL+bSCVC+O1M8WnpN1Tl5L
tJ74Ti5tnlOPpeAt3okazmWxu3GiG9lkSRhQxYBwtyyVnh2TO1bNF2Oi9xYFKJLMGBKBh+NTyw3C
oWlBAg1Zpz9m+Y8qD0BxLTBN7KT5jTuVwUWT1ix3HSxjS7LfvYo9c23jVoGhF2jDnr0AGBWvowVv
7EK7G7Dj1W0HbWidh9hn1EKmaw0uK28r6hcWsYqZhXaWZqBeb9maaSCi5DUQ3LllLnUpWuUzkCiV
NxbmmJjbG6UiTsaLwi0aKkwHMjAoBXU4Prqr6k2tc/V/wR39A/MzAJM/9neiysrOLiIgYCQEaA4H
QxxnlSaj7o21sOE5p+PT1HVRaVe/rp/U58dyCnEmg9PuoRzqadrQVKFWW5KSdaPjuxlv+butTO3X
PpmHX207qh2x6tXwik3XPjDYq0Gf1zKBxVqTwnhJE3eC2/24DkOcuxUmeDxRMEXMZNONzW20tb9N
nQ/WED0a3fyQ9zYwODEmpyl3ebVZMRntBf9j3AxaZNQb2OpXo1juUx3587gF7tfre+VBszNQ+fRD
nXlSOyLv29Eek8NUcC6jkF65CS0WiRSaMQUZHqsSnmCF4l7c9E9OZptHTNXJAnnOwU6RaOgd68Fe
7ceZXZXBKm2V75Q0f1cLI476Vh4ELtXeUYIhBTwOwGBcMsaCYrXpMekA9bh69oxy8qRc1Np0GS6D
/AiFb6DtGG6Z15ZSBsN6UX1Clp+XzfadGmNXzJJoTpSuIOagpsCW7KwJ7BtgIkRkh8vOOwXDNFTI
EGFOV+8gEoeaGoWoKWXHJJ6J4LwCTNsD8NmBudrK2C2oQ6r23aqer9+BnQCcFboxJoONtQSHDXfP
FgwTs1YFSj34GMT1Z720QgaVYdoXd/iiYHaUKwNnJBzFeLk+JCtxvfHCAMF7YbPQ/TnLVQNkhh46
7xZGOi1u+mJ61Edtw10jZXExJFAcveyL1RXYFMDcgQs5f9Io3vFGzgE9qbNbkOUk6suUCVJSu5v6
2WaBjgRFvmi1TpC0MceuZ412s69mCJPDFG3j6LvQCUAZcOYct/vVHpsHimz5P3dHsLHojQH3NQuY
+KKRMTjNQBXgxTZQHrLwbIos33pi3QLidgjm25zb0HNhnA1FAGUYNbBP6L3oD0NIbxh8uBeiCi6L
+iy1jS4ZcBsy1AmfKKJNEVcF09MeyN4NzJHJsUQHoeqJS2A7Xs+5LM5RWM1ZSlYJxP+riqaVFvXY
HENS5g+9HsDTDoLePOgt1a0NTYAh2wkHmWSbRVAozl6AyKwY2KENs9FwJ9gcVtB5ew64+TaX3veh
qNv20oaBXRuJbnQfgPHHtLmjm3BqlqECvIhtfW/15mtdiiDml3YZ7CcYzYvlYAyOaXM2rKbTJ50b
Tg3Qy6zt38tuuYmT2mVT1cjcxTcY+CCwaDsX/EwmZ9HsSpaKYgRScvCVAOzkKuZE+MmxQL9b/zqD
pgmkOutN7F8XuysVj5wK4DcgYDyijWKCimqXgE3iJXJLTPWhbRc5o8Bc7xwZusT+ksLtZwxkrVFg
qCrB3I/IVAfP0JPHf74QEItaDMYIPPnFyzaPTpsUcUNQqv1aS7Lbx5UPlijRk31Bs4GML/x8nD+m
sjnI/HKGeMkSajaG2aA8mtwnUeUDGvHpJTNyI5BH1yv8mkCETt67YmdiuctdpoO6tCrUg81Upi8p
sEmsr7V9Zo9cF13fzL3zAqE06/FBitnmuXhGZVAMjJ1BNhbhRu08lrNAIXbqEgZG+wJ0imQOoBw8
XBeDAwu5V7Ac9WkLlNsODC+FOwTt98TFqERhdecSVQb0DWCbbKQWOsMANjx/Ps1sqGdrVtjtch66
Iagy9HPDHqKeFP9cOndUQZ//d4qBOxcM6R7GEYXsHB5XTl3sOemUclQbIo+3a0FR/gAXvCW4xXvP
jAaoKHYU7gHglOwrTgLeNtcnO1EBvaFejW4ztp3xrYHcHxVGOHuaqMF1BKMlkpoWcgfnsgYNc4HU
GbLmI71lsHzGIpffMxpWgCdEK9tRxTNpnOlAdK32NZPWg81tNUh/qIPGnSWSZaBkoS7rW3dFxUDh
GjljbJU1oig0zJPqldE9K2R7y8L4xQwKL3sReT47rw0ugqqz1hswPvO+bFWC4ibVpYZ8jkzOn6vt
adNsEEXdzcbdNvy4frd3FBK5bxlvNevdk/mbgFe67WWKm9BIb9byy9Z+q+nHdRGXYT3G1p2I4M5s
bQpMOMwSZCwowoupmL8hYewtuuxhWrZAQXb0AyUXC52fwP1cTltAP/qgKbXeEMA4XKWJVIsKYqa9
DUOnEuPhBgGRzDe/SPD1sWV4vAbrrUhU0DWWboc5FeT6pu2gBkATfyKH2zVaKN1ITWi6fFSCNlBu
pOLJcanP2q+UJqB36ZN9/8/TjBCKO4xEro7KAR9WNBXsCXoqYYfzHnProlYTBkzsuzlX+0wE93LF
WYrKugIR1gsmnUVog/2VHNiYlz50PFET/54lPJPGJTWlljWvMse+vtWC7giUmwsKfNI8UqFzf6kY
6KdmhP4YJKKi8swZiVHFVLIMEzYJdSZvAWdp3nigPBLpBfuZ8/2DGPR6YfAj87D5EMLopnrDkDbm
XCdR4Zc/88BGI7HiNh/227/CQ53L487LGRalLRzIs+/M4xhWd+g5vOs+kTqijPruDhpIriCqZbNT
uR1E9bmgOsUOyuVL4bw2xa1WPwuu1aX6YTmo/FoGhjbgkLgHWO4nWcLASFaqYqyYpTfPB9ubXDVo
gmmOhDzlInnc9mFyHub/lg2T17xOtyAEOaowgpjUgf4CPJKCsPnS1mJ56MFGzyZmPlyk1Yt6zJzG
KhtMm7PxEI/yet+AKtzX87GJrLVxBNZwx3M7F8gM8omrsfZl0Rlmzda3ANhUAqhnHtgohE/Cshsh
pctl6pbJQ+4WeQ9GmsG5G2rVUQxix346L0gKgFzFPIxBe/83Og92LhqyxHhEWF4JRTNOU2aKUzMX
lFsS2zV+msc6iL32RmvdLiObX6JlWjS1bUf/zyRyujJgImYc55CIOBdjgio3VUYMVxTkdS6fSADf
8TSCRYN1Z/OIkXkaB0WNcQOSEp13ZuLLHfWv3zKRCKalJ0oBpoe8jxtoYTkd+6JzHcR41yXs6LmO
MgGCBYC0tAuWvMqOdbPUsIjOAElGTcF5b4VS67gZFWUz2K5zBhfpWOgcG4ELw8RO7WQxFboWq8WC
Adx+juD9G8gQwmCQ0Svvu5+4y8ic3jN8Ztd620zi79cXuhNgoj7G3jATSggQBGcU7Tiuy9SGUVx7
gjScb/3oKZlIMbomSaPhgU2Aw0wCgdQds3UmlbvWhiw5WswazhgLIUNsK+BACUbPRBvWGCm/rovb
UXywAaDtEP1KyPbxxcBqNRu7q6Av9fA+lj87/VciCZzQPUOFX8eENDSXobmNj7w2q+uMAncakUN2
v3jTl9LDeHJUOJ1QwXQOEfoS5Dc7ewirocOJw3MDZAvneyxgC2uUyfhZlQlGx+c5piB/wRRZZbuf
Wjl5Az1nKUdOVZbP01wYlMzy1sUuKw9kYTe35XxfZam2PRnpBix0W0xTUMP5VEm/lZ0WqKj5PMdK
F6cYRqFXYHGo0Zbt4gWFwcqXnmauugyZTQpjym7SZqke4M7VKLmm3dxrN45dzWuo93UFPt+NStJN
msrymwaeRhBTow40RmYyrpKPEdPFrZXW+oMWL/XB6mMJEOxWrrx4TPOITdNywq7O4NMt7VA8VrKz
3ZRVbAdmvuKl65fkxZSG77mlpEEH5w/czxsrAa0UU99bg2RLXXtZuU1urFiYZGuXmFqw6BoZ1FlH
TcL82Slr+h6bSb6SSWMEW8D+t5XbDe2cPLRTokVDiZnHKGphQhA1yFJmNv1qjX1qhH3TdoYnG6Pc
EmeRpCSgLXVslFMaFc3HzoxCU5km5aPSIOWNUkhaHZ1BrSzEK0CAevjPWsnrp2Gtgq417CRc9a1/
kzEuvvJGOU5oUMWt8bBMFLZoqO28D5qCStldUWO8Kfhnsta6R8uP9tFRtMKA1g2EycqWuGVWxE8I
n4ffOKfhGWn+hIbz7NQJmfu58IDNbp/0TZdv63n5ZXV4DWZaVEGaY9SmbS/KscYO+d1mr0GczUdT
6u+HDZ1UuABmgKGlyKJMzvCQaMvdMitMNxQk8Kf4Y5vR6OBgCnZmYA0lpiWoyfqggSDHrVCU93oj
aT1lMDJfV5fnZu1SDL2sl2QlFEw5Q7PNGANSm7XsSspSBphf260+dEbH5IDFdGnT19+MpQbQaTYw
AZqqxzZeKaYyd4M7dLVOZOq4tr0dVAzupLT1M2d4bczYNSb9j4oNFpHU+vfgyJMnU/A09q0DiiA5
BYqjpBjtW89toFF6hyHf0g3kamE+ACWfaT6SfkE8ZGGVolrWDPaTPDUjBg0vb1UZ98+jhRH3VAcb
m6lmyTEp4yVMEzNKDPlngSmNOqUYbAJ4OkmV9mCjq2iyhsAe44daH8NNgtVt1UOxJs9MaCWpx7KX
DkZltcTqR3pAN+2z07agWDEqBRMiCvXbZtp25SK9hm4RTDzycIyuWiih4rS1q7XmegdO6NzTepAo
t6leBECJqe9dNt2P8eTHY/2t2eJAdjBitevHRwzTxSA70xvy5na1aqQZ4+axotlRXTBksCoiVPoi
04i9KjF7DObI7/opvduKDSeWY+eRQVEPpsLm5WEmuFs0w4/RqTFKuyqjubde+mrBd1TAXTr1qvmx
Pb8o02JGljK+lC2KeGUKE7KMHZshXIHjfB0fbUvpMUDG2nwLI5nbdQ2HJA5NbXo1kzrETGb1DUOI
23AppuW2zHXTt6vsa5xv3zCgJEqrdjy06jiE3VY8tK2kuTrV/Sy13dQo3lCs/tHo0zMYubxMTsFO
6LyUxXI7JrFnx7JnNBjCpQBDJZWWq9orrpr+S5ZQk07BxF5P3qzFqO/rxg9lWw5z5zwOcq/7qibN
pNHK3u3aYST1Nh2zEj1KMK3Paa3gH1Ag6Sb5pVIoqWPAAusS8BRVeoOewufIloc0q0u3p2jI1M13
tZbCTG0f+xb0G60VbtTqyf+w92XNceNamn/lRr2zmjvBiL4d0SRzl5TaLC8vDNmSsZAgQQAkSP76
/rLqTk9Z9pSmY17nxRFySslMLsA559u0NnXJpCA3sx7yDV3CpzUKt6kv+uvRC2050ACupIzRQzBY
bzekYqdl+nFKu/s5Zt0+7iDe1UQM9wlkOAXrWb9RkfvUeohvGObWVDMjWbGA67cxdVKfPAOsAOq7
U98xv0yxxG9kRA7jMO+HZH6YJMJBm5deBx4mSog/NHmZwiWqRDrkZsTKGQC52UN0hLiArP/iJdOu
T/svMxv2wdrcw8Bl30r6iahmM9h1R0SIpyRojnC4Owmvi8t09Q1O3QJwxPrHuI/HQkEJVWBkgvxo
3Poe0i9Zvt6sSfacSSzVAuJPPV0zuBtseY9eVquPSwxFCF0/an8wm4hSdo4aGC+zNbl4i8T5dm19
vWk6/3FtUMWKQamjLyNcpBhhJV6Qb3w4QwNuvvY56NC18e+nBeOMOjstpHtGsLuC9xd5WUS/9/r4
ENfylEzBJwMTf8QdeSe50CeX2l1N+FWMXE7FY6zqbX4mjfeJqgj7YQYTMb3cZLI5dfPwQab+pz7I
2dZLum0z4EEPpwjgvV2wgCibnGXeQYsBtXfn1XzDPUYKIhGAoGbQuhYmu8vb3a+Nf5UO9HbIsl3M
mX/PoZIdN4JMzwiRoHctTonezJlk4lq43mErbEL4O5olR3Y9CB5aIrUl7yZsHzSHeoomXekJH+Wq
oF/Htul2FvndT5Q5GsF1d2HBUZBEP5HJ1mAPjzQ4a6/lu8zMY8VCxGon3YKQeYPYcaOR0iIFMjSZ
MO5m6eyyCztTI3unzzjb1VrjxvOntowRqF3C6ZPvYilJGaQwoCc67jfjEqyYRxM1fw68Zh4L3zXk
kxk7+hxhGF45GyybOJtVFS4BEKKL+79U2XgjI2SPw64tqGK/lZvMOv8gw5QfUDR9DPyxHoo20kO5
ajcXo5TQFbO2FSdOsTbPQ/QyLksHhw6aBnyTiiGvpLfyL2ueex8x6Gvbikfj8GGRNUiLclx4Mcss
vOHjQPtK1xEvsxlz5o56ElBciquAtM/AIm6edChIHPeinbfSBHETUV11A0E+kaHLTiMufjPVUpdC
2/qc52Z8aazQLzVHQViqZdX3HCvJY5CbdBendq7LXo4c6eix6ugWXRpqQz9DhnvRZ4u0ZWhXDsHf
SprShagVNJCpwmvIt44ZpIp7uK+yGROhIHsZk8iCgAC399YFV3AZO1DP3EwLiQuVrvc9ItXJiiul
VPZN8nSn+tBt2yU/8tWP9xq0xyIX2dewpWnRtksIPr67GbTezpF5zOzsNqOHzgDWYvNJjmn8SFca
HwYP0fDZkFskVpN0ii5BkOSM5ip4IAtpd1GcP6KG2CnSfktXdYwTu9dDoE8yYeIQD2t0CqlTcwkZ
XkmTfjd19J7HcL7o1oMwyY7bejM2WAqU2nbGK6YY6M0wHaAoT+E3ph4ntn4fA6x/1I27WDleysZF
WzP74y61OrgzSYystCXzN9g1uiObLYSY66wfkOSx7PxEwMFVMVVh0vy4yuzZSzNXcZ7XZUzmi4DU
ic0cTUmVJ3o+Zuv4FCxYDlEF78aQfoq144WMB/+g/PFz7U17J3CebNeUtbR3IlI3AjtgPmN5bb2d
b5m/GYd87Eu5io8Yw27ypvsSXKiE2oRnvtC6gHOPwZKvzT6bGkhN/OVMg6w+5H3YYM9NpsKfgn3t
OlRG2bXwUlNI0Xqlx8xdih2kyKYevouUhaXszGmxbt8iVnzqERuSDxW22nPTtVvk5u4WRTVcc8bt
qulmdrYckfRQcJFe5zWBHSZ00AF5giLkG63Va0PjLxrF1DB65yDSU5WOYtx0TW120tW3Yd8/s7y/
jXkD8zwPnBWDhblyS5tugKyMxdxLVc1RgKerjbttUA+7Jk0QpmlGr6iDebpqVU+updN4uBIyFz1D
1vUMulIuNCtcgpi7GTX86O/DXu0mTHtdlm+0QNDSxNuvQTzYU70IW+a1zzdLmHUfsJDVuzoBjB/2
m04GJ97wSsNc8BRaPT7weKFV21s82D3G8KroXHeXNnX9TJMESzyxt70kvKgRCZygJi9t2CLgeKZu
L5Z5BilA5KMshe15WzLm5kqlvsaD0EYs3nQdSUdUEFY8NUN7q+Zs15iXVQ/H3AKtg8V7HnR7JICV
4P2eUjccnV6/d4JeSHt2p0VsYNjsgm0oZbIb0xZNjmhu5rkLt2BKVMYb7zOeRqcoWL5HZCldtprS
T/SBIOSKj0AsWn/svwSj8U7Cr/uKyWDdhM7pbV6vh8ylHABlwqsgXuebWZqXbvazrRxNXvBwXfFg
okVbzfJpWUeZFzMYtiD6cQN8J2HTAohMimx6bgGO+yesfWLdoVZN936Kk7CI5bJGGRRVRZrOPTyt
WIbaCnum/xXVa/95QMDxXAmV1GWN2G+YRRnEyGInDxSIEC7Z+7VZrleW2CspNIrrKUg3dJ7nrXSJ
pgWucArtdzbB4RRhFHJChV7HDC3LGB6sj0YznZR4Hmwudq1T9S5GRPZUtB4ZX02mhqfVl3ItQ9rF
z9JYdNUyRp5S4dVpK0o+imCo8mYd90K7dtf3dtqgywDDrFXxrh8SmPL5dfuAgU50QFDmWnCD5AEM
d0jJk3iJ0Bi4JS/CfFrufKhHeeFJjpIHR/JpGZvJ8Y30F3U7z8ECMsbq2kfADvrQsiFKitZE7ol4
hJ2kb8RZZHH7qUVkxHVMdH3Zf7ttDuHU2SSd99rL4aJ0d3LKyiQEuTpjUV8BgaPgQy/E3hN/JoXX
dZksPR7PD0sYOYl63IZfMgp/nAKk5tFVqY3nZ59xDxH2dQ+hEfj+6oMXGvGRirm+WvpsLnSgbntv
oFuSLOh0jflAMh6f8kzO1yMY2Ai2bOf24KFB3Qg4/axl0OUGvipusSeUwv5LpHuySzmbgMCbOTyO
/gzmGWsR8TkadsObS5A4TLYrGjXBSSdtsiXLxK/DASzJxWQwze1Y80G7PNxL2qFlmLXk2Lfw+I8a
bUUqGTmpiY8KhDYi9qnfg0wzTlCvYCjKriY3waEM6vxtLmpTqnYK4yLK3PA9bFKijl5M223W9dMV
hHYuPsFQGb2G5NS7Rw5r85T1KtRFl00JzMcszbKi1UR+HOMluG96TJWLPLPQlLoUTcYWAwEsysxv
66XsIa/5YhCZBVVQD4sADDdS1DMs7tk1HbDllGnvVFjVF2zTaTBCtatfdKMt9vphqmLem+tR8PpD
4gYkd+ZL429laoZnnZDlZCY2b9JMoGTp/NW+hGh3HpFF3z4py/lU+uiW964n8OSlqcNjOubzlYla
/9pMMa+UXbAOohkKHAYA+VKgAlxKqhqkBebOv8lrr94vbe7tYVQVjgVqmAmQL1uHK54FeSlaicLM
uoFVxrrmFLue770ojK4T2gQQpFyI/1mP/0DeaUa/xnXm7dHXYg2YU9dc4fqiCoXt0E2g1n4z+O1Y
RQOxj6kS9XnIFvXYB576Ng6AceYp8G7jUIzH2jYgMDPTVF3SIxaVc2RSYwU65tnIPuUph1donSQA
8lF5XulW8fNiliYpRGT0VQPF7ikKPf88zdb6RcBUTy80GESXqHj52HZOYx5nPKjHuO4/j/MUVXXD
WFD4OZZLDMSy5EuzCnLVa+rjQl8yLxwsNx9mlGVhCRGJFajr0AZTEWRlP7on5Ytm64ixrz1uuNOo
4ngoA3/xr3luDebQcjbfRLiSUzzDNrNM5mz8guVgeBqFZ8+6ixVYQM0wsE0dKQ82jdyYPcpkxHU5
vGSjCBVKJ8ktJDPuS29i/0BTpA9icQsqBD5jlW25UJ/Xrp8fPSwM35q8V/u5gVVWMSDEdC1Qxy2f
JlqTVxU1ExqFoH0czeg+WNXO50bWHJWLbh2v0nhJutNlio3dbMAE3cM4GxERYnhkIu7mEgNQcbow
COwV6MfySaIy+cTJCD9OOrRhNQukwaZY1PBou3S8BSie7ZC9bZD22yq26zG3wQKXNON1qCzb+5r0
n+CGgTIxT+pbjQI6Q+fYYXTjZcgGzkQNAaPPjmHvt5sk79TdOHfTdVMH8ec1yth94rXdh74xcVAu
db/m2O4IeeF1g7QQWN2iDueosIuwi/SVGJZ8LFsgKubGGzEjyudI3IR5AM9BrxHc4Ro0YrO4RXu7
uHPmpuNwOi0m3+mN37aNjxndDC8AMwA2dpNVe4Zo3u8JePbf5IT+H1nA/tBgxuhh4smaYcQePMCQ
pljX2JWSiuix7oPVlrhrkboMQavf7UVMPay2I+mx29ReBrjAhkP6qNYJlRVKfcEPvBm6XQyPUlyk
HCkpIQxQemyDQnsNglKUn9HbiOISPXhBLDAoAfCs02NLIeK4SpWW4blBwljnCoUtn9kKI/ZQbCMV
cGxaRMGCEXEj4RAGD63FMz7sWttlWZXbAHLig4tQEn//eyDhMlL/EashAPT9SyZ7DEH2WyChsVlc
p4PsikbK7DvExOaQDW7dJYHnHhjBoDFpmuiGR0l3pCNmKX9/+Ask+PbwGPcDqQH1CuEBbyDDMJoW
fEFY92gJF1tFT3Uir0nfVvk8YLbRP/z94X71bS/awRDOCxdR3xtkqvaM30/1xSkIztEjLC3clu3t
u+6DP6MzsMGBSgZxZxC6o+n4EQBrvMTvxkF3KNnIFlqO266rN2n7XhTCe4d5AzmJqTdsyHrMFrtz
lx05+ZAE71gr/eL64JuAqAZpNkQPb7lqYvJC6i0QS43wDw+8x5kGlRmOqbqTS/wOhHb5uG/uhR+O
dUGH/gIbRmtkx5birCX5eYQDVx19/fur/wt+Pq4LxCgIzAaKG7692wxZJB08nLDkAgyWF5ccLyu6
r8FdeJhBMLgkBywfZV/Rj39/5F9eqQtLE/wJeMuTN/cdiaM+zGkAMaL+6georTlQ6u3fH+MXFM3L
t/vfB3mDISuGjjYKoJa+WKuCFFo1m/lrfuM9XQTaClotNDEl5EXvHPZXlw2MYZgnpjD/+QkmhH+V
9VO45hc5wJaNvLe38OGp4irBSa7Wp3QP6+0/haT/9kPghPmPf8fP33q1oBVm9s2P/3HNv+ne9N/t
v1/+7L9/7cc/+o+zeu0erH59tdfP6u1v/vCHeP9/Hb96ts8//LDpLLfL3fiKaeKrGVv7x0Hoa3/5
zf/bF//x+se7PC7q9Z+/fevHzl7ejUJV/tu/Xjq8/PO3BHfGv/317f/12s2zxJ+VeA/93P7jP79r
/u25+8f9qxq/tvzb23d4fTb2n7+F2e/wUgApPQcCCuLsxRzUvV5eCeLfYzChLqSeAIJFKOt/+weq
ZsvwUvD7JV0Y4rvwAsVCp/PbP0w/Xl4Kf8dVTmHzBR410h8IBCb/65Pe/vkc/3mNcGL+9fM/ulHe
9jDTMP/8DW4bPz7vaL/yCJaCoBWBKwLnzTfEFGJ9Ma8G3WCeC17FjvRTd50hYTooo8gDNCIxAg82
fiTHZjfYnjU7Y4e1V2WyTtrfmQkJKgdFPC6PiQlbdgCvFmBbHSWiuRYqmuRJCdos9xiVaATnLZj9
bXUoG/Ky9l6bf+VzvvZXbQ+zsmPMAbxtwDzys8OiWQpmTiQdvWHSs8vZypQ15YDamO/TrJmyY4O5
0nffeukW5MD+EM92lRVJBOHbHM0Q/x7MGERfNwOZ1IsVSw14R2lFbuuGQyuPNTuV5oFMDVKErR9R
ASwHX2/btjNFXxaMMSZeI2qc84Ctk0u4H0Je8KziladbR/vMbaYJM11RpiIYuxJZkvVY+QMXCEFs
Ej5t/Gyqpwcbwp32PnVp2KCXnvouum1Wx9l129JcgJrm6S7DIMYzMWrpMFPfYA6w9C+91Mw/Nswm
rShs5mZYEi6G0ftoCCw7BCvA3+slEgmHuRubzamO4epyT9Ui4XY2uNgVI0LNsw+BmiZzLX1UWbcr
SsT2dRU64J+W2pfNbiKtNEU6eCj9QzckmKzQfl3P/ki4LJfIm4btlHNh0GhFIbuRLDL5o+0k4n8A
35C8ohxqhWKFX5U+UHSWukxxWly5jnbE6D7SkcCn1Sr6Ath9JsfZ1BQhSEsuVDkDp+TXdSfq8UAW
NJXIiY/nJqrWOEaBO8yD31e2xr8wtKPzcgomrW3lSCCCY9SuqSxz2EYAgmkmL7mCkTum5GOMHmM7
aphmAjb0L/OPaZDrtrHUkfuhHcnjHLhmLpTX4pPkfInCY9chmRhcnIgtKNKjWeNsrGYqWB2gIlZ8
pMjCG7pkOSEPvW4w7zKxxPyyR+B4vibqkYPgw06xGpCaxwcclC5mJlVXa+BhdWbtN79jLERJkvTA
WVGQT3tozROK0WxgssJzFKNB4wPShozYG8GucA6xLwCs4Bux6mb0N4uIZrdd1aLSKuyG+luCAgSB
AHF0GfWYi/k7H/VcLVKGUMpC/MNK7Zn265S2/BNJ1wiIbNeHEF5Y66DNyfWncPWn/KppLD6bP3fe
F1c3wzUN1/qrGBK0hd1Id6RTU0U8G1XoMWuU8Nnk70afYBBijUdh1LnM9R2Dz4a5TRBF8sKJwfQY
ISjdDYuGlYFoFCfQ3DXx8Opan3wZvYb1N/As9LMNAGuWVckAROZO2MiMH4WYo2gDfz+nZIVxB7dl
rO0sNngXj37DLCQrXDdkVQ9ZPn0Z1aDIxg5TCqMoniu0BCTqm2tgn3I8jzDoH4/UMsDEQ9a1uHgZ
Xthj+a2HUkv4yW0lbu52k6czZiCREuYzMRN8ZVUq2o8oIM9iaFpUJ0l2USD3OiqDhbbgmEBM0B0G
oA76oJOF1YWv8jbY0mwFYG9FHdsC94HwSh00ud2QiHaY4s7gPD56Htg0WwKgYS5EF0ZIWsR6azcO
Y+PpWopoyqs6aCN4oYQqdhXGL3wuaBy44aT7BnD4yjB6KuUwxXh2OcFS5NfZGGxhiQAGQkM7OgMf
UZ3euqYGZBc4qeqPNbsQBDyNoPGDruPQqzpQjcbd2DRoqCRa8aXEUMGrTy7J6mRfMyXaA4ALcZ8I
EJNvczi6z9dMjuAjFK5ZwGMbEeR2icXkDdMfaAfbtR1qMT+6dX0mYTYMzGq6wiZPghO64Lm+XccY
wuvWDdgXXKCVt0kGk2VfFq+dsbn1iyi9hbm8MjCWjI9pWrdgJOWdQSc9gC86njyXxvxK4GEyYP1E
KnusnTXhdvKC9tobfUQgo+3Ko12nhyz9CgilIbuk9ZbkTILV6OPgx3l8J4NuaL4uiYrsi5G40eyN
NLkY4eANDBLESSyH9XqvM9/JJ2iqpAkr6vnBY+xTus+7tlu2hClef1Eh1tm7NKutPcG+r6YbN85e
t/GGZA2XMukT/yWkNDG7MeJuOQ+4kOtxZLRRe4XoY/YhNT62qYLU8HPcJWaIvW0yKeiqEVIkxedp
CGV9HCPnvIN2MEWrVqzvYJj0g5/2lXReO5UAbNgz5o4sPPZsTmfQBHyVXif10mgQbFrpVSzt9fd1
yRa2W2sa9TtJV5d97NJYyG3dzW6svJFP+irMbQq742GJ6UMSTmu8n3vVykeJqiW66icbiP2lw2j3
44xEm21stY02YqgJ+eyJJKDbJBx8PFB6gUOS7WN2M+Kq2jMoTEBnmpnOn5NadbzIBh2tRZP5MxYc
27RrezUCZgq20F8oCraYR/vHOJ9DcYJ2jfQnO6Re9IQVOuieaeDg+LlnvfPza+pltT8VocVKXCpf
RQuIXUEM6twkeFQRTL5AopAMHYAnY3qdNhkHLwRDAwyEZ7+pS0EkGwtE5ghZ9cSHESprYTsPDCel
wMqwz70YpulcER4ymMUsGPGVFnOi7+AtAy7FLKwpaoydH/MlZcO2JxKEIxotYX0SMlqa0zz0zbgF
cJ3cZaYBqJ0RPHZH1fYYavYxQeLQFIJmdwNYvQHbLJ5qPWAY36N6mRPMyb+Q3l/BbOc9zTBr7zQo
FD0YBQtmkI0HMGdCwITYChT2+UawuZFn17hBbHmQzu1L763WlbpDkh+2EUxQCoIZk7yLczjC6kKO
dRZVSiyJvPGzlmesiGnQTB8jrbMehc7qDVvWNJ76EKJj7A5tyxS9DoNlEJ9768sHA0xyPmLQwpcj
pjvrdy9OOMdDBOvnrx2tZ2BGWQ96aEcGkL4T7O/jH0NG6bDAzTz94tcRthGga7NbHmk7uOEzvteQ
7olnVhDIPHyrk+cByLiCE3AGxoQV8I8HxLP2a7Dsopwn6VrO3jyrD2satMjrjKHgvM9RUblCLzrx
MYGf3Ar3hzQF7OYS4GphusBbgNV4C/AgGpEhcrNJAvDw/mgb/n8D9Rt6nP9z//SfLX3VHHziP3ux
S8OF3/+zW0Ljg/yoCC0sqH7ookM0Pn92Sx75HR6ToKUSH3rOSwePl/7VLkXZ70izwDTpMvBJL77v
/90uBeR36DLgzIsWC64DsKf4n7RLMBD+sV2C8TkS6WDUgIxbP4BJOD7EX8cj6JFrLRt+bLET6Ses
4bma78MA6aUGmaXrxBMUW6vX00+SLqnQ+3TW05BWiN6qpcTtHY6eoFWziDbUr5C4J2D1wRnZ47V/
G4CBt+CObgcQF3ZZRv2A4UFcuAtBS8whofnMdJvDM2X2whmwxGDnCRwskzAQy6bVW0F36gUAydIm
hkRPSy75ykq0LgAC4b2EHRij14WwzH6yrh9gIkhaDCz8Iu6xSJtNypMISEcYwTkR9ImBGcTGZ/U0
fg4NaBOiQOUf0UqbyHQgLeHhPqXSg6VD0Qg9oh6bRTPCbYGCDTfpisYC1Jeig26Lfx5j5sGDdLXI
7OYHhrU+XGD7smbmhM5U6QMgxXYADRSgqcqTak1ymiMkbGxhfo1a9I9ZLuFBxrzCoZlczignVZKU
6EvmHDg/V60JCu2l1n8RHdkbXAi1d1NSy4+sZhnbqUT5AFjbSyrKYclIiDW+TToXJtuMLg3FLpVT
JDMr8LTWOwjO+vAGNCcd5YWJJ+ZgnkKD5BFwEYv3MbBs/UDGuU7POl0DsOiTHrHdfNMmWOpUAVUQ
QLeygf3kpYvqhJ8++RM+7CHGsicR9iacF6EIGyitQPDrp11k1xwqW4AgBM4HORuTVG+iwc3yOCag
7RzYmHsjuE0gALaw8AKyK14yTVgAD5w5IfcL/gBp2X4HH/Fz1C1N9gHEx7w7T/AxDZ7AoxYIfoN/
oFrLTKeUgK21LHIFM9oaOxY8U7kcwJMUBhlVmEJI9P6pT5uD9QRowWXmNQso2n2ywLFmS9ME8OcO
23HCQBgHuQXQmYvU2XdqEjdrD1jmJrZ1sKabsI6sd79wvNtl9sYV6mFQ3jpxBOrSRhckHKQqEKqh
tRtOoGBIP6mSEDEn0C6YnkZHVguXbiJm5XwFDDqfTqSOwunDgOYvrjpJA9DgOji3/JFc1tZKbOTg
ERiDqWF139F0JfG0Q4duI1cZKDwuZKhgHPNrmBHCSNYyx+8mMyI2oluM9QpvCFj0kQEUbx/arKcw
NBApWdNiWgE84QI2Qcg+DWHPxFjUK7i7rwKDieFTG0GeUymW6U/TIBrILn2wBECr8ww471cj7HGG
s3E8cDXEA1ZzcHP9ML3pxCjgvplp4BYGfCrXgQw12ECFgCBnQFpFK6fabAhLjX3oEtNnR/A7dJec
B9/zYn7XQlftnxqGWZpXrARskvmxa8KkgRCCrBHE/oIA/+EKvmxHJXgKriEDJ/pmxCADxl9Dm1Nw
NnKpQewTgmSHMIUGALMwXJEbx3UE5FDOJOtYifbAAPfMiRUCVV23djQuPYJnp96SeJrdU8R8wjaW
ZXW6mdcun0AoRiLaZoR1Qi7BLvJBMagwGOoBeQMFZ7Ff1HGM8Gts5XiHLZx4Z2SI4V5YhmSDdTEb
xAa0WmD3ZSKwGkNAbXkwxahrFhKCK5dvGdGqn8GY6ke+GHBDvGjErxQWRGyeNOW00shc2STN0peo
ZjOY9X49JzeW5NqcAWCh2gdLxJu767gJc3Uten9kyMeyIE5v49BN6l5F3to89Ngu4EsIzjVXR04N
D44jHrD6zqcuF09gRZjuzDW49Tc9OhuVHRRH0iXofCYOYzCJp2g9LDAbAkk082AuvjUggSPK1XGO
J+Yvu+wvZn2/kOQAZYJFBlQkiGzO3moIQ4WmUnXAJ709QTiSOk/oS3co0RBEDdoQuOO7d454gVje
gAk/HPGNMowSr4vEJaEQ05o/3A3nE3qJ+OC2Yq+v86h4LwPqF2PwHw74Rrtipx6+XjMOyKYTt595
+p6nyi+UuT+cxPgi9PsLPhLwSXaag7eVwPceVtQID0+rBSbNaveuG+o73+ataHBmEUFPNLUAyvRh
nMvpK3ZgMDPU3m7YvrtTcQFKBaja/2+XLX6DAanM9lFz+Y4XJ+qL2FSQIv6sN4gj23u3BvYP7x3x
bVl1cYQiIUwtYCT+i5REEpqutxQkkz/PKqJDK1B54fzgn967KX95UhOMdUCdR7n4Fn7qaN4qVGvg
s4S3Rn5OhXsPi/nFXY/5POb6BBZ6oNS+uQmZBjxTB5DnXL7MxcTWDTCWjSG9c1fRhj8E75jG/EJz
Ty7puDGMfgB24iT+eE8a19k2X3HASwpD+IxhYL9DYACQn+UQwpUYiRPvh4H9gZ++ebh/OOqbhxs6
HJBwcoRa/ClJNiW4dBdrYFdBqnJNt+9Frb5BKiLcI389Xno57X958kTWgnuAgCs8DXR/MdF3SFcL
9++G1v3q8gGWgZwP/qj+TzZQXUpnpzvc/YrsFAK0pr3/0n30z+OVvWEb7/Y9yd3PcRoh3AvwAIQw
4gG7+S0ePmA41slZt3+IFscv3QO2+XXnzEbddlvMFu7JA/lE9t4B9bWuujK96cf3YMvLLfLDxbx8
hhCiP3AQyM8QMximgLBHUMTZwTyFm3Yb37YP3iZGlud0/DM8NwRVkhbvffufQNmLo1ieoMDCvz+r
DX2CuQTG2pfh9mFxd73Zh+17plSX9erNl7v4Evqwr7kMpd56stkIKTm1JJcI9z/F8/LV7k2FFI1t
d/1e5PfPO0SI/CN46mVAt+HDnL15Gn1OlqjOYQLfXrW3clPfXtKHh0eYc7/r8PKLkweFCpycLu6j
WDjfHEq0Y0xGjpPHgCCICNu5vk4i+t7q/Iub44fDvHnSDTSRfU5xmAthY4EP8iZSmwypNkFpy/V1
2cd773N0cPv3Agd/XmNwLv/6Bd8upb4FesZwZLNZt5dr12HHTe6bQ7AxD+/bIr5zPsmbzb3OEg8z
fhyu8+KSgbu9zEXG3vXC+MkM4Mdv9ZbP0QNtWDOYFoMxiCjzpd3FIUbZK0Jz/XMH9DHl9rTwvJrq
9xLif76SID7gYYMuPAEo/baiYNPcjsrHvWl7xNfBdahPNgHIHkvyAmfy//FGCIZPArk7nC3DwP/J
3hJt/JqMFM2Y/0cCU3vWZ28Dm+ldd29L9SG+f6du+fny4XiXnHMMgzAqemvE+1+kXdly40iS/JWx
fscs7sNsZx5wkhR1n9QLTFJJuE/i/vr1ZPVsEQmssrrXrK27y1RiMK/IyAgPd74nz4ABAqCy123R
AQtysXf+UD9LXrjJrjkAQAEwPDDJnQikY+5ewDSJuAWEfgaY0WlcCRf1foqnUAwG6uOTy5noOwdC
/CaCVA7xnJ2XgVT+mTHWRRiDuT03SuFM0hGZjy7GWImCTQfyRwTzobw1IAY42iLeekA8oqOUsaQn
loXvxkp5nFKJ/Dbywan2c0nz+5pDV6gNh7ozAjMBmxvgvWZxzV+MRyu5lzzBIuEHh1eOwyTVWPp1
IpJM6JDR6QQaWOrLNFITFbWOidfu0VQA5m+RqF7ZEji8wCjjMWacfBo19Jk1ygsGSlZKecZB/VT1
am0fjI88/1gg8SRIN2m70Xr/ugOQEYBJKwv3lfY2cJVVoYGocWOepZ2x5PZChAKdDhC5Q3ueX8R8
TdANaNPH2Pkd9joUEpHzM9HqtgWc/0JiRJgrmw3GAD+DphAuGpp7IzvGlRCoIBFOhatejk0dVe/v
Z3fl6M4sUNsZXfo93BImlw8vk0izfBXdBuLmeyPLQBmZYwlxHYm0eH4BpEPuhEOmUEdyf9/Y0Lqx
UfP19AcBwpKVSxTDoCXkfG9zZWBIuAjQEEQwCZYl8vOzqDUFRkKRC7x6Fc6w+nQrjZd+ydoNK1tz
ZoSavTwF28iILAO6WHinavcF3oRC3VpldaeJz98PaOVOxs0BOkUQHgE9JNCIoWMMFsJQgzIB4deV
gd8LbR0xTmpWW8QBNmvvrdsj+46Q6pIn4nwGB6EtGw7obRNVKXQL6FbzIGzSI943KFGCMgJVH6a+
/cl1UIcdmK1fRqnD7ocg9E9ORh3/tu7M8U3bCCZQHdt849+Ds2VXHIC9vlZZtC0rPm1mmIp4gpGX
9CrFGUMjqDXtj17iybgxOQ+gSGa6RFq8qXAgEPTjVABvRqhM5nObooCW9ZWEnMytZh+d4I6sZ+z6
e/lQ3kgb5PXBeeB+CBvd5q/Jiws6vi4R3OqgYyiaQOpbwnZ6aTcQ17Er8AqC1IVxgJaISnxHRcBD
Gu8SCQxiJHdwdoJKLQB3UiLG4IyG4N9ojU5ygbSLXW+SS/HmdN2hSnLNpMBaO1R4caoAKKM+sbjW
o7TNxJ7HFID0uLabl3orW4SSUkeuHg/sxhx2BVqCoGXOvGrWnIaOxzxhA0T8S8uqxVMkJcccpjvB
zN6Ghw5MyJATFysbTSEPmic4pZdhoRiB/oqbx9Pll1myN89mGkhBjg8qqO3JMjJLKA4NoPxgeA/W
0Kgdp4C9QUI3B+7s0IyeBgn0W6GFTkTOyTfCl1K7o53Z5SXrmbm6i87HRsZ+NrZaSuWJI3Xd/EX1
OhB+eJlXOnpjy4EtuuBrRfe5LUlQbmYxPa/6knPT1BVQ1xynBAOZViQu+svoQnk2HGSHPBHM9R4C
xEeULRQbXCXMUZPZpN0YfDSSQkgrg1KY8iZT5o98KGfEtH8ruEdTMP2bDzSGfekbtsDRqqs+MydR
7yckr7WcIxvIfyT3awYIcvTYH462tiP050x1oCVZOHwDNKnwtIdfADktNb46iVoZQg0/vSU6xTeJ
J3nHbXGtbf/GvkVrhERIJlWkzylLTSOgJS2FFzo64U18IKxqH/2H707WaEtOfdlupIfvTa6dxjOL
p7Gf7dhYENq4EDFnCpiOAoLuSpmpykXeFfN3boPyrQWgXGIF1WaUBMqtDJI/f3PcE/Jidq6CNRzK
uQwiX3A6ceNx9sqLn7zMUkdZ89fnY6E8S36sQZGQwwDJ8nCm7CSviovoBGq0RWRGNwqeBeOzfse5
36/TSsIHCmIG1GYEpA017XQqzhZKkjn0eQLCekqPgNmCsFonUCoH8Qmb8n/Fkc2tUY5sbPRRwRMs
AjWo6hTAusB/5vecpdrydWTxUGXN7PCWmRVd7pS5WcqJGVOlhyiTkUEGG37aRbeqrXjppkwvOJvp
t5ZREHnOoXgGwksBqVHqtOUqOCpazYjwpAabhuH6Wzwtcd3iHY8Y/W/ctzNz9FFDT3wSGqglmiN4
vKs7YSMXrgYQ9Fe1l90YgvNCc516rOt2eRWCchVZX7QHQGVToG/5ScziKiODlDNS3n0yytBsws/v
dycJ/ec3gA7QP+oCOk+KLDI1k4rQJSTvCxqTbFeDfyvrQi+NWzfJFcbVvjacM0s0w7DaArpZprDU
9o9Tc9VGd6rPaIRa8fez0ZzgOWdHrUGTwlSKsNHvyi3/6G/F6/wKr44tSwJ26a3mhihvlfGCHCoR
qBLi8aKIb0b58ftlWf980GTjbYgE+ClmOBtI2bWDoXL4/Dq+G5vLPjp8//lrboLQBkpECxAk2XTU
3GkN3tQCDECM/JrQBlkTHJNamjKqlfVVfx25ypbbMmuHK7tgZpeaOEXphSk6nlYILRA32S4Ed7F+
jyZYEJ2jk3fTPsuMNxPLJOX4U7DsyccYJscJ8Gb+LmzAfBWycgcrDnA2MMrv5qCX7ltCnpFuq6v6
PnBIsks3jzfg0fIYi7eyO2a2yIjPdodYqBM4kWCL98CCAQGSG6Je32w+9NTKwZNnl97fUHYE2Ox8
x1BJhD4e5MoXyQD3xktup9fdBonTO8nqHgOmxDJrzahHvcChwwsNj9ieSJk1I1JK+nvB3zHmcRn+
AvUnQktAA8zcWFTWwFIHHpYBrCBom0RiVtmAn8JTQTvdohBbXjILsWt75NweNYW1AIy+nmJU5PHe
bEFrA4m2DMWKmgkOEJdFBIxN4lU0iYFMdpHLGkALiiYljA0gXmwUzfZHh3874omKOiyQ46GlpSZa
92+HW6k2+X1zV3qse1pcuacVEgyD1JhIm9Kp785HZjaCaqtZfiDgby3FJaV7zVHN+onzLf3haPe2
eNI+gjCtctKm+BvX6Ow7UJMuA5Q8ArIJKLd/mfMIGYCsy3LDZOwl1lCpHTsp6JhXyVA7F7BgTjSB
Jnehv2G2hpfZ8KYP3xtc8wHnU0tloFQRLDxoZwItXvAwxo8ay2uuPNbwIIQ+lsajVAn1EmpAR7wa
BzQ0AXd/zyNt/YSuIAtl0RduhJhrjOcaC5yzblFEPgWJUGAv6EtPbdHQl4gS2bK6l9yJlvFeXBJp
oONWGZBMYm1PEttQsQ96Yn/Zo6bQF8DhxsuwJ3sKhM2JmDqRIWDGxisxFoGSAF2MaqW4SI/LoRaD
9Bt2mhfuQ7bqa8E31RYHQd2OH9NX9UM92rGTfgIx+P0eWZtRBA/QUSS1IHXR424cEyPmlYnM6GCT
XupetTgL7Wxe7uSD2V+wDtvKlM4MUrdglcRy2Slg/knj1zp85bVN298OJR6piPhw+HTgQf7OGEXg
aNCcSlQKqAgWvWAQJAtPYyT5ZsmOXjnrw7+GB7f6Z9aeWZ/SX+boMDZvJBCcdjAn3ROtM5IOVQ/S
LeeBr3GXWqxAcy2khaYO9GThPnU8AqhjqI9G2Pkt7JGHlXIRgqM72YLg928AW0DGfW6JOg4doMcV
SrLRCZdUg2j0FbxtVgUPzYE0yiwt5sFYueXxLEbSFnLXGBxdKgDjYgGCwZGMDUCyR9BHevE9kbIg
GCH9AshfYEoYzxCBDIM69SpEJsCUgJyQDMqEefCkNFkImiMYTZ60F/nJeA9d/6HbBAPKk0TAYHoD
TW5yL9+Fr0wPt3Ip4xjqoMNHyg0MF1Tgpoa4I6rwNGCQEEEJnmgRhxvxgjm1K6HGzBJ16xU6SO86
BZZ6C3RGF+BFhi3FA3/yjmlrJYya2aK2aBX7cQaialBLXnfQZRdE6FSjSeABNFhWrf2Gou5KoQ4U
/2fzSG3VVJd6XSFr2EBwEN5GT9HyYE8oQxBUmwGGOTBwPqD84DCcDWtaaWdTZlM9DRiqfqnvjtBc
/plQVC8Ctgbnclqh5IUaGmRXNDBY0xdwY6Cvj+eNEBFF7yBVdVpC6XIAZiBzwfP5zBjbMqIwkFOB
xrMBBQUJDmd+MACSF1GE9EOz3V12NjH4Sc5E/uSbYDRnJ3HWxnduj0RUZ6+YkANRYVPC3n8AgoHT
mZozWNW28QKXqQS+XLv5+Mj3ObPHgbEc7KKwlx+dGsA9tJNeRaE9QAicHfquZP3m1qibEBx7ft4J
6U9vmt+0KNR9tHZ99RvFyGXoOTdFeZVByECgVmBgBFAqWqApxGvQd8lpD3d/I50Ja0SlAuUnpA7o
+1Zs0M8KzrPINO4nqGcLG6QN9gSLG7+yiuMrOxIGVDAfowwJbUXKsQzKUFWqijxpJB44BXdBcmDs
+ZWpI9kPZBAJLcrijFWx0XF1F5A9ONhTR7A5Gw0YGXTGYw/+rTM9s0c5rhYd5y1eRHjrYKki8MG/
g90G187gFEi9/E7wuXLKJAkpJAgiYwaBWp3velBQRhLQpWjC3oHcwpo2ObRsxhsVddvCDUBYaf2N
KT03SG18o9OGBt29AS714xuZzwqywSS3g1cQ04mIrOFRe78fWzEJZVjrXkYnt6tX8ugKATYAXbc9
Xfh2HVtgXIO0e2yK75rmFE6Mrm6TWbhkfRHqwjXCptZzHSAn2QO9TnghQH3B1H8MqP+0CGzKbej8
v6eaOh9IalShxGHw+X50EPjuDMd4bG0ZaiZoNvvBWNjVEaqktRHEMioaHec7qYhEnq/G08KiqT1B
4AsQ+f3prKBy8p5aHCudSxZvHqoZEs4kOilRhiJ9mnOLUpNVCXjwyN6VHqrRjK5kB/3Jl+lF9dFD
OgZAttJi1mPXfAJyQniCQoJnmRIfC3lMuQKI2cZO3tDCAax8nZn5EzrdNsKN8ZMmacaSNKPYWRvj
L2v0e2KQ9CDtRdA1yuD1NfrJrFj45tVZRAYGvFOIejU6CQP2D4A6we+JtrHBawrO0vl8C1Ifm7E/
Fs9cBY2iaDMg/0Gdi8apS3IyiEo3oJHMAYEtRMrrDXfFWdJlBCE8vDe9+JLbDLH5vdnFHQFzqgh0
JdCqgHTSEBVDOfJGkCB7pJfNQ1DETtsJ7vcmluHmyYYB7CjA79pClqmGHgefGbARfbWgJONMUOVA
yVW7JfmdU0GNebYXi0ZMEslHgt1bSrkGqPzwCqFHEdB9WN4pyX3asSqiawuGW5wkeYA/Wyj5oGac
YimxYOA4NKMNupavQ2TitUv/HkwiW3SFWDxvsRpsVkf2y6pGgQDS0Ze5vJwCM/Dvq3BTigddZWiB
nd5wM8cBvioFvB2QwyPqxfTDUi5bTlUn5MD919RSTHTzRHfKhiA6UhTmlSvFG5zwAuxLdueV1m/I
C64MUoGCF3jgASRcvtqDoTPaUZa/ftaaczsAxhXXPKQwwGWIXI8X7lntYMT90mNWVdQJRWxRcC6T
r3QW3oJRpKinSPmCOs32+Kg5itdvSy9kNUssomhM7bkZ6p4TkkJvQBn8lQ9ukQMVDvZzjb/lRNHi
EzdqnuMoeW8LZo/B4uVMmaWuusJvjl0TKl+yF22gGIrRkRudPb4Vd0K8JNaNAMQBjZnPYqM2KqR/
tK9KKO/y2ASB0/33zkRcOXUzC+T6OVsnPuybSoi1L6KALoGn0STpeQdiChvuUd9WHohCokdw1DuV
W1UOeTCQOFS5BnEPb7I2zSl9RO+a8/GSS//s2+gxX4QgAvmSrpE88yRXtcrs9k63QVtkpVe5U0C6
5jekqsly0WbBXgdUoYbYGz5ubnYSQqOtsYtSIF99YQua/eOhJhzGYG3/fr7XnDcA/79MURs2BgmT
6Icq5vsnojfyGqfZEAAGvwFd95Yd5a/tIQDOgYeGcDRaFqk9FNQBMOmi/JXxr3n71qa3jBGtTp4G
ilR0RklonKDWrBgjsGQXKpwL+gc3hCSz9TqIpmbedEskTEMH6k/MG2k5kdBRRvcXoiKwbEgLqHIe
AFkiHidMZPjAvZBem+mdQ86cu5Ws6n66jGxWrm4xUGKRXE4K/sEKUhMJtodMgKLGF1CYBJ+Qtr4Z
dD2wEJdSxgjDTtiz2Y6kbFHHsuHGWAQb5BfvodqB7I6nudL7ZecGd/kNSb0UnmEdbR2kyCZnFR5n
tS7vKlZ3qVj9Xt4k9yzZzGWmWeVRvxMQg0JDhLTIUGfEOE5BUKuf8uXgBpsW30G6Qqu0w53qSay3
9jLRfDKHBnACBsHqUh42i4xWqRv5s3OLK7KfJLRKoCLHFBRenA5VFFCTJFUe6CotECfonazA9D59
TmA4AN9+LzwyjsfiqlBF3IHIlMMQ8HineT1zaY0Bhsmj0XySizC9jrxiH26APHaZmZDFQwFbUwNF
Lepk+PeCljk9go+FU/Qf6TbYjI+klouKKlq9ST8Lq+YvrkwbKKCRdZEVZaUc50M+LYHkyw/oFcNN
gzV2A4n4S2Cuvdg17opLeUuS18guxXZ+VV2HO+EmcFkHcu1LILRANyYS9gCOUHtkiia5lMPqRwxa
SSOcdgIzJiWben4Mwc9zZoFKkMRSaHRTAQvbroMkKan/4SratffhjlnKWURMKgoPaHUT0PABYm3a
j4ZR1ekQooAtxRWu5Z1siZ8EOR5BjxyeBre/x7si6IbZ+IaVwz23TWb6bJNy4yBx5ZD8QCpyL1rV
HcmYn/SFIVC++w1Y4CIgpcZKXbijUqPTBPZkD3Tr/FW6FZ3+USApAwvFq9ACUXTCBqovYh1iFU9B
nETSLK1STpWHeKCUSjFGidzTG6+aORpqCEqd84CCUDeqS3KvrBfGsvmJmEU3AHrCJYgO0HmDKmpF
IU+DH4TIQnZIszv6UT3SaMa+7Jf1JMoYNcYJsnlBnAQ/SKivP6k7oJpdxd+3SCyjN+AUO0nVxn/+
DdPL+3E+TioQyMtKliox/AFxUY+w0Vk5ljXa8YfshWCPygsCH+c3LF+0PDcSD4UIkBPrBnTm6XNT
Z+0gQgzrg8SLUBVzoBDmscvmyx1L0Ctw5DLEMURNpwaXGmBF1WP9w5AhKN6BbQn9S9ButL+/Ldas
ELoT+FTkgPFknJ/DJEF7PeLfj6oCuX8fQOHjWCnQTWyNzvze0jLUhq7zuSnqyA8Vp5aaon2orySJ
ID+BwKffyOh0sKCqBSGpDZLAdgKieLSIMjJprFFSp38AzTH8ufYh+zc58ui8tI/qe8bwyEzNPTeG
h6wgaKmRSkA2fT6TI8TekGXSPgi2iXcEc5jw5DXeki0K8Z6hWEhvMSySk0VbJOpChBsbXft0nM0l
xkni5SPfd3uIKW3I/ds9gaHWZJ+1tT1/bos65U0yHGMIHn/wO8nNXR0UNcctOzZacvAAkYl0p4zo
BQwhQP1Sk5gJoH1ttI9422x7qNlda1fds3LVu6KbOhDvCeyoYUzjysgQ8uEdJsioxS/qObWOozzo
CkYG5fmT2gKwDGx0wcpi4dFDLj1yv+PxMh9ZoXRGbgTiR/1yhNrxvkQepofEhsNBJwjqDn+9IQMz
iXcB6ao08Niiy1QQaeFSseuBO9O9NALNfgHgTQH0yxH9PNEL5EJ+Y5DL+GhmlE7mphwoP7m2/9Bf
heEi2mgXsStoYD3B8wUUcZmrP/tXLWP9VgL3uVFqz+i+MsnSccACktpfeq05I/rw6kuW21/dnHCV
AtgkkDbUaSiKD82rDqlQTKng1j+IgABaJ15qPEgaT7/6DazN6nSeGaSCQQN0XhBehWAMzrXNZahr
BqC3NrVLdNWAvnUTeuo7E82wulHPjFIbtVUmHsyeA243wyTtjsCGRFtccLjJmbaWFziW7petE4jz
LAqMoqQ96rkAn6l70754JdLtcvtBujpB4e2AxBYRBGTHrowNw3eunfpzy9Sm8Xu8ZyKFHI/qSX4S
b6HRibH6N/6enI/Om7wGBY8azeKsQS/vIrz7UIeAj4M7ALBw7ghiqC5PLV+/QXnWL9706G6SGIDv
5bYhFrA/kVpSlz3VCmR4wmaq3zLuKQJDpqKHNmP2lhbQlYGmMhQEwBljKFTUIDRE1mhK33ywuDxM
9nAf7XS7szQvArLPxVZxWcC6dYtEEgWko6CvoHblUBfREaJXbwHy9MVDPP5JNvt/lqFWHiQYkmiQ
J7khI/VJLUvYCuCsixJo4eH+jjbHS7T03oOzdCcBlZtcM5E05OzOL++5PepsVx2ISLg4easckMZb
4i05bOU1eXwRo5FXQw+lsdigT+ZAqZmcNGFQMyl5I9GrH5ywEoCc1XsSMbc34Y7XHr7fLcsNj11I
9JvQSo2XMx2mBDJabABieBsE9QZsYsFYOz1knv+yER0QUwXvWdIVLFE7smmR0PHT46tUbyOoE2T1
IRkZKbJlAlDjSeoPUT9RHll2i4JQoq8L4SB7A4AfHZjDTo3W0K+Df67NwVHwmGuZCdzF1odZHDQw
QJGYaHHYDCgzZ6BHPHSu5Gpu7DYbFDcuO4dw6vkWt2GWOBY3AGWQfKEzr8wjjh27/HjQrgX0qBae
gsejYIHDFgUx1rle+GENhWYJZxpRCuIU+tgl0AgFzWhK5nTfetA2cfv9b0RDi+CcMkOdtmOuAJ1w
TA8kOA8PGYoNtVPtBQvCCWj0/eshCWWOOmPHLBkLBebiLfcC6hlE5pN1BMUV6y5Z25KyigIbdgei
SlBCz5dKD5A2jWQYcQabXGD6gDlsTOmWIEhxdd5D1rFlPjxWdiTp8VVw2qC+s8zMZgFECtr4Q4F6
6zuYmLEpw2sg5Tb64JLYi98wc1Ure3Jmkvz8bE8mRSENQhN/BG/KC8EkaE4NugtHcESsH/MELFKo
OGmCLKF2Cl8C3DG1fj4Y88Mmjz7CreSWSNkc0cfsmzL7VbCyL88NGVQxuB7GZBwgnoTt35ndTWwT
wLGykyHXB2gH+7gt+97mIyNU4OfzCK1wBFwYmWTyFgmXwdgArtMToSQUYEzfBKTEg7DE9955GaPD
LFC/KAmTFuAFzizvIRIEbeZ3csxzUAZ2u34vmpH9p+jW/32Nr23Nc0PUQa/DqQQJkfHOe9AVf0rB
xZZYwVY3e7Rtk/QXKyO8zLWhNoFSKZ50YNCTcBzmEwr+oeOAtMq76AkvSKMCggtdQk/bNQiCmDUK
sjqzoIEyRo1u0NSUhz4ljCFbixe/72Zb0jXEHtfKPM6GRZ0AoNILdPNI74WMELy+G8stY0esHGjE
WiClRzhHIB7UhV3WUxsjD/BOPDLZiAm6FjorQ7Yk/2R5j0UEgmnTccEABojwA51Y8zXypSIIBY5/
V0DP50NDeyfLDFjA2nQBfAPdeKR/CPBibmGMoaejHCdMFwhhJAjEJowM1vLxiRAK3dCoOQDPseQ8
gbbKNGVG/27ctyh7ZneCWVniIdpKCFBHAq5jBFRESoDeazAIJljcLGjdoX0gr4Ftfkr79+FFcvGs
todn4YKQ3fo3pLMzAqWRCnR044B/N7Dy3biJLeRhr7SHymH1DSxRjqfB/+93od1kM40iBK97bJZ8
31qD6+/eVat1orvcjhzfhpquDelucu5SczcgGct8+5OTRZ2889mg/aYvBY3CFf27+gotM09HmQQg
f91GRdRM70L3Q7kFlGcXuaytuwzXMXSkm5EQQ3y0TPIZcQ8Wj2P1Th6q0Sa1C2s8DFZ4d6rp2ayW
0OU+Rs8kwEkG/DXWniYMkcdjaUhT8i5oSDbrz0pwzzj2ywsPJQkD6BJU8gxpwRNSgXrLTwbtrYH4
44SsVOCo28CTTc4DA8qWeR0sHaYgAYGA0jke2gqAQfNzGSodVCFC/U2/nFwZDHj6Pr5SLNAcMjt2
qYsAdVaFSEti2sA0CkS1SpzQWYQClbHJn47NC0ElIBTD8Rw2JHLOnchlkS/NHdrJFlTDsUAGnqvo
WqIcWuMrnNKLw0vSAX7AXcRB55TpDWOp5h76pxEJ3UkoIomAH9BPqqH2RaI0+GLcq2j1EC6GjWxO
YENHzHzBTFeyjJGNeTZ7cVxmtQxj0VO9VZHEQ8z1Um1TJ7lOLWZ4Pt+Ey5FRS9XosZDIGf8Sb4s7
CciGXr4xLpVd7vQX3ENriQoDj7e2N8DN9WsqKQyO3Ix9DNn2F+la3aHLegc6knsykeHuN0I81uio
uwgYe0NJMDrtnnR5VJeQnzO5S4KaCHe/8dZhrRwVk7TQOunqnH9JUPuTMDbdFq8JySTg7uzOf9bY
6LCkEDnOx0QSY60X7cCDvh9dCTy7yfVvTCVjbDSb/TH2jy2HqYyeCNN1fE1IJLO94YH7ZMc8Aoyx
0Ye6GMpGHGAseKvBWPnTmOIB0IQ3asT2V/Pa9J+HgPRVIiTHzUK7+gGyHAZUv14yHR1yZDZzzsJ0
WlD0Ih3b6athb0LQ3jG8yuoof5ml4a/NWDVdrPMvsse9+E8VOizlH6lZbBsQOJnctmHho+dhzH+G
iWo4aFwQoEvU9izkthYG2BMzT5TvY4gG7YUhh2LK0WwHiYVmp95Xf5pDuCkKAiTDF9g04JiUPOjx
FIBWOSov5IGVBBikZhU15rWxMqQSoSDLmtb5RffTLnn3IGJD0Qdptrn/bKYqguSMjEQAydlArr11
O6u3BSfcJbrLWMN5lLA0RjlrgCYBp+Dll3YExeWE1yPEygMPG0c3Rbu+rNEtx3xBru2b8wFSPrvQ
IXcZDfJLkJqQKARxFdSIQFB37ZvcjkD+mDPKMkj5bF0tIE8nyy+jpydodeYd0svD3zTd4+CQO50V
5K5MqorKkoa8L7YNerHmK6gXR4isNdGh7tpuSxiJeLXtN4yVWzn0pG8UTyEJNSy8JeZGkuRYhKCU
P2j38mXwRgIVsllQEjc0S30hlWposrqsC3clXEEdErJleEeAi51G8slh1+VNprxM2mZAN1vAvXXV
K2NkK+d8ZoO48rMAApKYidy0ygvoJ9AKhKSltB27rb7PtrU5vZInMiT/wHGvt670F4sHpwMxM06d
PqEP6ypSlZfSbpGIOxE2+ltCbaIAsGiNG57JbLByM6EbXhWRhUPiYZE3HeQ0Og5DeBh9Z3QEpE6b
DepmIcitf6dXdbmAGk+4mEgGGl3jdArfHwW95ZPqoOrPpWTL2lsUsBzYckAwAaKUU0s6kinU+Y4T
YKWnpkYiOLkCSS+hiYOKLKg8p9ffONxLdzm3Rh3ubITCSdgSa8SBQS3jArGt1UPxgJWiXe5LTSAk
ZriBCL0AnaGNwiCSjQZT1+wLYa8ld2U2mjLESPiGtSlWVgkZdEC9wc0FNks6pdJ34RiHaX/QC6jn
3pSDo4WMyuJKIIsGizMTlOefxqArg6THvAWbLDNjl5T9uMwhLdkgCp3M70/12oggEoP+VELmjW0+
P9RJA3XwQYW55Dkp7lTUkGLWK2fp5oHjJGQIMvn3gggsVgehjjug79G5H6A5NHCCTyIOg3jZHZ8V
ljmS0P2VRyCe4sQ3pqgEaIxkEeUp0k4fdQCsDqlxnSRXARRWS6CfrpuyNiuggWvdSnXR+X4W11YN
LzgJJ5fg5Rcbo4RFufbbQ2OrtUmy5wZyovGVb3bAyTMvzpVFm1mj9kjYxEWScu1BTcxAQwyE8oCN
ws4BqmFFYRIy2drqkS36fpCnS4SaWSRJAHhG8Rv82zRYXuVSfpSb7gCVRnh8MLDcAPqIyAuYnr3o
ZLvMQwy2lSz/wtAtQ0WamznyFa8ColXyDUCrhSIy9SyvE7AL4MWAr2B8kPSsYXUg+98WoD/qDt8P
d22SAStFjQLpDUB4qX2kCGlRQbHsoODcxR9FAufCAkaxTFDrKBjHLBea/jDGWz8GlDPbBgZTL4x8
CL1q5+MgX+Ls2h6PPZSzYYQ4lA4rFrsEocQpZnxFXqypx/QpVEbtdATRVP9r6ijfX3SFWqc5MSm5
xxr7I/EAqyT1dvRy1Z7vZIb9/WIxTVKxnchrjT5UWK0/CQp4gl9v3SHZjCD/6jdN7v4/LVLPnlav
AsM/9qeCZ7TJhi1BAUPSXt8KlgSLQs6ojq8uJDp+AGxBUgr09/OFrIGAbnsYlOK7wEdh1dAZk7i2
HdHkimYpImaBNoC5gTDRQqjdDAduvABvjjVUd3WZM+4bCsz8c2+cG6H2RtBBeZIPxoNggFi8foDE
5XNhdReEGWeU0O39Ew/v34m8yUwxr83guW1qk+Ra35RgyDkcET/a7ZOCJgcC/+ev/XsUYaDawWau
WZ1TCN7ghgWyAO1U8znVJXB0NPl48B91j/hIJJeHXRiCKMcH8Kr7zC3fsCuWqyaTSJ955ZdVGiWo
SBGEaLPxoMujzVW7sgRHD5BEU8YKH6imkZ/LCaIcCHMAI7vEWuW8kg8TJ+IUCC9ELIBzCvTbgdsl
2kl3vYsmByt97Zwa1dbENpBjab/C24JVulkb7/m3oI5GnkVIo4rioXmJUfPcaJsYFBTSlYwCCqnd
VPsJVWxW3Lnqc86tUmubxBPSPj0Z+3BS2RveSVijo1+7cCOXye24tnvPzKkk8Dlz5JwuRkcoVuPu
O+kyWBKS7Nbkkbp591pa8SOrQMUaIP0oicAxlSUqphX0QKcG0nIXXNYIReVNOJgKYDmMEGPttJwP
kTxhzoZY5vKkthhiJNxyvRv6z7HEcNunRz59NM5NUNd6DexRAWzigRc4r1Sb+whw5yl+Tqp9UdX2
OJV2UAymLHoQzTULaDAbX0F/pWTgoWlHV0xf0QRtpmPl5LXlH9H/re/KxpvKC9m4SQXZjoI9Hwyb
aHCP8RPEULTkUhJvw+7AT4nLaYrTayJj1iiMyn8OIUg4oS+H+4EGxnNNpxRxIyLnUCMaPE4gJiFV
+dQE72b0kG5qPJBZu59s7uU8/rJJ+fEk7bpywjyivXUjgPW+hiAouypIkYz+OTSA/pHaIE8UegsK
aocy9iji8ZBcyW/iV+sFjnzTWbzbusFtDZAR54F+GbWtRGHyYzOtU/uxz7QBeujiIehteVe6aLtp
XYhBZ1DntfB2viy2YJ24lMx4PyGlE+Rm3jPWdvXQn42f2q6cEBxLVBMPfSKaSvMWhYygYnUZzz6f
2D87cWPWHhWhJeRH4+so3cmiaxwDpywjh8dDWpAsffxkBE6rh/zMJPn5mckuFCu1wKQ2H4TekORv
o8vIIX2+eKcRLGhki3ff22TNIr1ZUeMVRIxSAHtjqUJc/MhYJqr15uc+PVHQEuIq0k48H1QV5bHK
KcQ5E9UJxNjSdfiumoKlAPSJ9DSAMSUeh4YtshIGa2M7t0ytYCKrsR8UEg6/ASp+bUP6C+UtaPmB
h4uRRWVGUWTTz08+RgiSFzBhKkBu0SGNgppG3Ro6Qu3eQUMHqvSJ5294N3fGDfM1v9wsOml+BdYa
jplo5s7ndWhRBkim7BXyi6mrqqj5xrZ211kluNWszFV2IgpFrMbo5ZTCKJj/T8zloIWgFjPrJOhn
NsVrpUE2vd4o6v3323HlYp0boNZMGKYaIu/Fa12YbQrmW8GMbZLn4VNU2n4H3L0SdhsgKUWERrRB
0VJHnQChaNpcrqcDQFQQVM528Y+fvSrwZ161J1JK2XX3Gw32y/Wb26VC7jappUTpp8MU3o3HyPSl
zzp8+H42SXA3348wcRI8BZwCPYPUao2SHIxDwh8KrXfiqrSatN33k+SgIHej6vHdMYS81PcmV27c
uU1qAfNWKaUi5A8KQDHXo5MeJDBtqw/ZHoxEl+kVh+TjRmU4sZVdYwg8SIh0ICAUHEBqLpGlNuQ6
4PGWUD3fIxblh2ivnhJpgcsqtK2sHJgfUC8hQrLyIttj1Hk9dp1w6JpdXoEcWXMTnbFyZJaolQP5
ALDrYHsAeISnDnfRJVyAxumDmN0LPo5aKzLWiezqhQFkAoHiAA2AJFO7Po+bcJIr3J7grK+6W1/1
4uAyDVT7r28HoGB+2aFWBjswBfW/eJAEMB0ZEME+8ZN+jBC1/9J/rg80CJzvrS6vbmNmlHr0FFrD
hRoutSJ5FqKbMPItXwQvI3clV/hPthOBnz9Z/K8Z+PP47//Gnz+KcqyjIGyoP/77Mvqoi2Px1fw3
+bX//WvzX/r3dfmZ3zf152dz+VbSf3P2i/j8P+3bb83b7A9O3kTNeNt+1uPdJ+j4m5OR4LMgf/N3
f/iPz9OnPIzl57/++CjaHBQbd59BVOR//Pmj7Y9//SESYbr/Ov/8P3949Zbh9x7e8uktj94Wv/L5
dmz+9YfM/5N0NoKPBSSP+B+SHu4/yU9E45/oYVYgXYl7SiVNq3/8Iy/qJvzXHxz/TwO9BqTfQJTx
m4R14Y9/HIv29ENB+CdoXdAriXtIRMuFqP/xn29383OH/1wYzMaff55RwJ2oXH+dBJStAQKFNC3y
YOjtwZminGQ+qIHSq8fK1MHhBNB8laqpW5ZKddx0WV/Lz2jWahRryspWNvNGNaBL1hXaE6eNLbb0
UQtGx0gVefgxBUNau0E95MNFxg8t9wygj8E5oVFFPTQApia6B0VjVr76VRKUG2MoJvVmrLupls2u
khvfzY3KV778qWs6q1L4rDyaalJr8oXh19r7pBlcsedzrdLNsA2iqjY5Y2rGq2IcapDMof8zF50x
KLLhqupqH70ooQy6/VrKfPk55wwRaIteaNApUtfNM2SIywcEtKG6S5JcLNw8lKOrVBOTbJvmDR9Y
UDmIHzllGnfHfixSm/P1NPPk4xGqJahddLypBzyoxCS/qDdNGhyfFaHxW0uFPLJd1YlQWWo5cLor
hEIzmVE0CFutUkbTH8PeyxAuPcVZJt3pytjfx0XmHwY9TVOvFqLY4vgayMa8bn0Lnh8VnyioCt6V
IAKPJDvXt+AJHdJylylx/tZWsvyD09PgVgv1sDXjDrys/8PZlS1JiivZL8KMHfQKxJr7Wln1gmVt
gEBil4Cvn6PqmdsRBBZM3Zdu687u8pRwuVzux88JOi/ptgUKW2lg9gMPmWOBmGzsBhTk2YShRldL
MPbtl5GVcP/GElPrQ+a0Lg6lTMablreQbort5jWpJmM72hMZgt4g2adeGO0zOgG0filJ232va45H
8eT6qPEMJTcj5PHDu0xpep/V2vSDOV5/m8mm2uujrFkkGyI6UCe3xTeIgGG8cuCxbmy9pLfysG+0
/tHLNWYHRdOIKhRIOO0w4679vYiJfm9xp4qDYeQD6FmbOHuo9az6LT3Cq4Ckpt4EthwqpE+exMAv
pqcFmuxJPj5aaFMcB0nzMuTu4H34lUs/x5poD4300g8rL1IWaLVnMTx0Bnk0sMxHvPQS4H41XRxt
iSMSCDPjB+AFAH2tZQ58bsGGJKpLyR9jQXkIlTmoFPTE2HIvFftKGGB3Td2BPIN/mx44q8aDVxpA
iTEdYolGnx50XSZfnck1wthvra0mK3/Xiym9dzUPekLlBG5wXGXg/9FIfzRGGddBRhP+YywSKXYd
c/mHZSqWe60BawJY5/xsjITNoCydxhNY7iq/1yoQDDTNLauH7I1YjbWBkC9a8sUgvvmGJrQQcFcz
3YFtMPneU2CiQrPPuAd2h7zd25qfHqc4Rg0EilXVtgXdYnZnMksaIdd6y4l6GVvpwSND/cX0JrvZ
TRPtrSCTaflTN0RbRFnKBn9rCZG8ZJanGQH0AXBsgmboeHFs9ERrj56fQnHB6DBhH46tJsnGkmUC
gm+WF+Qdcjp98qobnKPkgonn+ujFLJke6NAOIA4csngIprrISZixNH62y8q3bifLH7yvIptMfT+K
rPa2I010MKOa7kBBhctJHxqS1DJIa5q3u4LnsbvBB9UHIxh9XtLIigubRM3ojM8ApphT6HdCiNfU
sXt7V7R9Xt37XuI3AYmZ6T+mY61lUUL9XjlUUZg+CxroFP/0paFVnx6fSBkJNk3Q5TbYYOE/yora
Bb2UgfFKnWegkRUKGhoBoJyAsleVxg/oCnnmduxrB7yCMUvTCJ6n55GT2aa2EQMK/6/SbIwDyfQU
xeOukWRn6GnndXufNqAmuc8ymTXOjo0iASWKZhuZt5G17SSIAGORbcH2z/ttpvdSC3J/SKHdUhUx
pLOLxpveTdEYmPBDbPWhtQpIkEZ3fl86phgQp7nwxm8xR7jmm0Z0uZvvYwm9gvx9yGkzhZB3LyAa
WnQCVBeN21hgWN36nAr/cTSn0ngzjZa7W1F19DuGaC0PQnKOK7MXSOVwaycyG8LzfVG4/U+w53jm
IclF2X8FxrivPvURGn4vnjcx5+DRIeZRLIVRbyGrPKE6o5UU8IxKYgiy9oW9RxMR2ZgLBeQOlFua
0aBQ1GfVsMeYic2fjTQHKb/HSB10ul97myTJ+vy5l+Dmu2s6TCq+G2NbxgG4qqUPMeO40A8OH9P6
iDOUaZE71bYWjsAlFwFap+ZvvyccnMtJN2Zh1iaAyHCWAOmNe7lkb6PM6naDuY+qP/KYm/WrO01V
uZ00SiFRoAttfBNj1cttA/bJNhKkgYA6naw8eyC0SQhiInX1wPBlqzuBQWu92SVc1zFX5DR9T6MC
sk0kEIJZ7b62piHPQxDgThAqc+OEHhomvOLGiDWBl61hkwmXlO3UjapctQ7w/0FnNj76I8A33eid
niYbv0n64q0U3WDcmHUypjRgleeyfcdoYzwBqeZ1O1dCFu3L0PSF5geZsPzi0Xcz06yieoollIAw
gcVxRvq0KKFdS22WwvN80Nz3XsDa3O8QuhFqxMeAAJxqqJXYPr/nCXPcKE+NyQ91DcMSgYHIpB9M
aYhNJh1qh6XfEkjFZrzsI7euKepytDK6o673rh8gYunWExf55ISQwJ6qAzPthL/2lPMyLAjryX1Z
dX67y6Y0c7dq+9hbz2JWvvY1s4Zt3VbJPdP1mN6OYlKfUjCBm5lW7pBBi3OMnZtmakgGzE7bj4HE
SE77i0oxsg2ZyoLdFr4xDT+QJpQgWGs6BKGY6jULLZvaWdhrqTFufC1PcdincgAqJ3cavQ98AUKV
Iy9Sq4x6SxDrgPghu1+aV1oSfE6N/GQ9hI1wiVh1qHOLTbtYsziggqBiHY8ubYf4OELUmOw7V2u8
fV5Q4m1NwexuY1l96nxrXBPZXle1XLv12WCDdBmujM0zEtO651nNMYTb1zEq5KU3IlQQWSjvTpz0
s8JJ0b9lEzj9h6hhTF3BFslaiIX2g/uUt4lWwHnKPj9m0yCfGEtpEblGbOb7MgWKAoezABeN6Uui
IXeLPUCbeU7GsIG4OySWu44Nm5p0yO9ykRVe0PetqCHhCq+JwEfPSEgo4n5oFQkZD203knI/1GX8
i0BW6O8EztVcHbp3yNaRQ6PGfjn9rFV66lJENNsuMfBvgtsRpQa/jyMIif0S0KA5eV8sZexnL9f/
sweAqwHWHAP1b/z8tEhauQ2SaqMPqszCAI6TdVsjT8qVJ+R56QRWQPEL7liQDjsALKJ9d26lNBKv
8rQRq6qkdyPxdtonqIdFaWF7Wy/14iDXGdiDQLK5u76+WTHjH9OoHdrg+UDLGYIQ56b7tuzatMdc
d3GowClVYWTRu1Oodh20G/8PdCseWielgEt76ucnG9qUY+KXlagCCkKmiPTGQXer57jPt12uBZVr
70pOPkaNvcrarQOXMuRenG1Xlq0qAWfvMA+DHsDPYI4N78QLVEmjx0ObiLwImo/00fxsXqabdFvT
yNgJwCPKqLuDe43fyWFNxVx9yrlhsE+B7lIJEeDeO1+/JFniZxXSDjZoVoUrosdn7yvVySp9L1vr
859XXtR2gy8b00AoIKEnedG3KYbBlmU/tQE37A3E0fZ9P4ae8eGP5uH6ll768Lml2Yet8K5wJUBz
wZRbVoC72wY1f+4GcU22Vd6ZiBtTFdQuWfPg8+rV5RJnR7SlOLqtNuD9hUkrc1Pvsl/6QXHjK6Ce
H3qHNZDvmkH18xMXtprYylICg1Qb7lvXO6YO/X59M5fc8/SzzQKCVup01FrZBq1pbSfuRBPJt31R
o7HlBVO6pmmw9u1m9blqqNI0trGiNG0/DTlFnPJ6j8/3EcvkUAv7varaH9eXOCuF//PdHHAMGQoh
gYg++27ASVeUovAFFRp3Vx2yG47GXvKmH7Rvya2CKpgBv6Nv9c2wAk1c+n6nhmffTxXmOwuvz0Dk
dpCbeDivNPOWDaCQhBij9DhmMTWu0UYd4qYNGoA9ADKGpuXauValrIs4gpD9Hxuz49aVo9tnHmx0
7YbdW9BmGWVgB0PI741Ptl3VSlgIJAgmSp5Flbwvit5NBgKLvnfywP4GbEe8Y5v4UYIf6l4jm/Qd
Uy2YAnd4OPEw94LrnrLgnWem1c9PzttIspG3HMWpxEF0iZu971GUmarERO7sPPRJuTXTduWGWIjT
iJ1odAGFBWKx+ZVcpaM+WSPuxWz86umfMfiAO7mysAU/UWV9zAoo7t8L/tok72zZ6SKHoHuzbSwe
lE4WXd+7hc+mgAiABREctYt7jjWSIV/BK0Ob3HBAYRCP8P3Uyp3Z/x0o+895PjM1O1ZDZuS0z5E5
w+JnU7pHxfmIuxvPhetrWvg0MAQcl+ujWQEU6rk/EBQfQdeBNztkmWmgJy7dT518SlmnrdxpM6jt
/63pX1OzUxbLUtg6LfLAeUEVvwA2bojy5n4kYV9uyBd252Awh70mbUT4i8m2DCHUCYa37GWtyzCb
t/rfXwUPXA+6G5i/nU+xAePk+nXfA2qMsdTfoJIHNc87gF7hj0JGHrAwOB8gqZarOnoLd5FiPgEV
lQGVA/1Py/3k+ElN450/gTQz81pUpyYOdNVEPrWyeDY63m+MdlzRq1g48GcW5wfeEnGeOJCo7jOB
sg42Ng3xvNq7vD9OYoyIz/bXXWrhJJ5ZnGVlJGnqdmqwuamjbU3p+cHUumv8RitG/qBcTjZSy6je
kNLOA0OIx9LNd6gFrNw8S0cDMGnbRuEEXY151OqzckAxpcK3mvYinYJ85KGEet5/sVuIJ6oh6QCD
oDzmZCFu2tajGaPwW+XPmffGMOPx3xiA2gtILJQG2Sz9GaQpNJdMTYCSbsCsH669lvHMWCb+OU6Y
D/iPiVnK0wGsoZEO9xk4FnZ+t23fsrcuMI7u1r4xvyeg2lmdF1j8/icmZ9uGAc2SOI2BNsr4u59e
WrpybGYg0Ms1zc5N15KEa8JEQX7XHZwv7Chesg3Ebn/EhwkwzGFffmM7gdAV5I+KyQK1Pntnx6Fc
ww/OWHD++U2UCpn6fD7+cfYBK1QE3HjE7la9uWW28Sh6766M6ZH35YuRsC++lwP2l90UWWlE151n
6Qyc2p592WkwBNUT5MoQ58givfV+tl3xUkv3rzMECBVgAElXb2fgVGZrrEnaO1Yh86BGV8Lm0y0l
CP2lWAlNCy/0czuz9RA6dgwPqyboRTTeo1d4a2XJjuRtAI4jFMAIZJ5uBtCJjVAYsZJwBdSr/vjz
B6syD85YDMTZANLO0nSzRQtgdJGkZG17N4HcNSRxWUcA+g4ROkP5f7Wr/5pTh+g0tlTETapCNpAA
3LPuoU4+OyRh1z1kbUmzL4di5OhrskVuPub1pgNCO4jbMne3xlSCrRzd0m6NPeny7KuWr0ugQY++
6MVwXN6kvNOKEWe/AP6BQaUVCdL1VanTPf9QCs7nEN9ASjlHn1p2ySenSqogl9ZGGEgnTZ0Ph6Er
v8fNtMUdbt2PxriSIl2eNhQxQNiDqVD0yOEn598Lo4zu2AncnF6MNhXo0gD59rOH1ExXzsFlGqK4
OUBZiSzWhuDS7IpOQPbpocKPY8B/l5gotLSHQk5hl3/p9I/rO7ngHzCFOxT8QzjgCpNw6oPG2A9d
oUxlkm349O4j8ycTD4o1bM/CK04t6j+W5rQLmRzsvHJhCUNrQ2S5/Z2tIT/PisjHPELuZE8CAgwY
roNIM/Vukjx5abrp8/pyF+5CBzxLmBOFQjpSh7mgVG7LSR+pngfjEYQMUf4NfFu39P2fCooVQJt5
bYDs0mtgESETcEIbbf15Faxri9qONZzAnmh65Fjpk+uPPEBmYa+c9RlETF1FZ6b+yMGcBBRonfQA
EvQVhDj9J5tFPGLfxA3ZKCnOnAbTp/3/4EW89KBzo7NTYXWxZTakwxA2+NAbvOos+S1xN6mlr5yK
RUMegC0gT/IBd525ao5GUppMqGUYFKqYXXfXSOxnm29Mja2cdNO8CDBY1L+25s5aYj7VMSVs2U8u
Jme27Z1+V/8yB7DKYALCDsYPsqN7ez/eoG2vx4oXBbzf68OH6sY5D3SOb+uIOKiQKdyrCoQnXxQq
AaRO/ayA/GCchmrKE921T3IHtMamuksi+/n6+VB/3jV7sz1m9oj2zKRKAfpuqPTAte5qQO1VAUm9
T8p6xWWXDse/68ML93x9Xp0TIWLcuOkIicX+rrA+4vT1+poWMjRsouKfR19DjRzP7lkttjNplziB
plKbx+DAcNR2FESFa8JjSx56amh22WZanXhmD0NW/twiO9K7V1f89Iq16YulXQOhBIabPUDAwI17
vmsdkuvCMGiFTo3c1MU9mC039fD7+rYtGcExQ0kPtwJqe7NdM0hKRxTBcDMQFvb1LfXb0Kzz8LoV
a2HPCOZrbRuZM7Ivd/ZSiIUH9hgfdKaGAjPclWNlIC8ZCUTTDtjQLo56ZsUYseICIBygBySYUPOS
4n8omwqwC6sah32aZ+K97Ymnvevd6Aw3ZiNNfYMc0cO4xgBOl6BLPc2M6qH0h6D03BGspnrWiQcd
3BltiMfTmIRDa2iQwNRpbdwLUTRoCjUag16l2fe/Bk605J6OE8Zcaq2ADnXfDfUedN3+FDolGtWB
ZVSZvo/RnK1WuAgvUwIg6XxQZQOh56MkNNumYaAwzBwe1JQb+z5vzah1dcDHCOZ3A11jzmcVW+3L
9a+z9HEcG7JovgEXuGCi7TqPyiHF6dcmAKcG/2Yi/QbapOGUuyvR/TJrRJfvxNQs0jEIdwIPUbZB
1QExWH+zhrfra1nwZ4KJQRNqJAoXMc/etAmu5RqsDbyRfWmbdEunNOR1/nTdzMLLFPqcgFciVwTi
/gJhjBNlZn2HLFHND/mQhcAMohUk94rLl4BY8KealHKj8jaxQ9vegM7ns4wg1p2vMotebik48nBf
guYNDEJoup6HiZz5FN02vww40/d8yrbauLLYJQugV8Cco25AYG2unowHcal5UPcAm6jYNg7uRn/t
hpjRRKqkBgVd0N5jAB/J30U1fpRVT50MncMWox9WBAhi0exy97GDFHwVWDRkQxB/JZs68p7G22KT
bhL7kDRQvBuCwt+sxfiFJRtgLYH/gNnkkrO+0jqPVInCUo1VRLo+TNyV2saCBUyfILaTP0yqc8YP
dDZpr2tIUb3eAHzFjVq6JrKtrvHzax6U+yhyOsiBkZPPz0Ic02K0NZRRXYbb3QQiychqSHQVzhH8
9TIw3LrYdbG44bLcXT8fS6tTdOvoBaA1dCGSaUpZONzzOOBa5ftkyEczwWz0f2NDEWaBvNWAis65
49eOSKy4xqsw0apX4B6fhamveP7Ccwak9KCOxwWMJ9rFCEjjQNCNJAaQj+DqoT/yb37khQISa9Md
JE3XJqAu8zJYA9W+erZgOGKewjQVWIKtCVDdeDCtEFVqKAqM5m2T06Or47mGdzx0yEBv9df5GeAn
WB/ehwbQA/PyZ9eludCBgQ7i9EPXb8zkvuMrKeeCL8IEPhSKBSC9mNeWjD7hdVengGgl70790hUP
vikDSSB3r0GkAcJRtHVWHOTyNsWysI0ugAmIKHMHyeImLYWrShT0W5vUgSd+FzreZP5zL1fSqMsr
FA94XJ1q5GShGuI00vWbDjZs6bNNl9P6uWyKemeiqLTLSWux6LrzL7nKqcHZRcoBRCikxH7Wxp3j
xptuHDZT+gC6pyC1073fuCubeblCD+02JNbgQ9JxEGapSeOUpYc8Afgx1LFs86PtHhrShqlWrRi6
vMEVhRrqZQTjBLjVZveZ1hKC7KdHtdOuDzYFAabIAMWKVzbwMkLBjGqGgtYHcpvObD3mAKyyFIge
uUOPNnVvHS9fmaC8/Eaqq+cp8l8oz174vFfbXG8t+J+VxzeeC5yyBzKz+q6rANWT5q6sVwpmC2tC
hk1MeDti4oUeVpcmOuDg2Lqq/2INz5O5BlZbcAJ4AehyTRuE1qY9+zZipJ6ejy4PRrsed2lutC8A
POURTQr9Szl1xoovXJ5g4JmQX2BS0yKYUVO+cvIwFnnSTMOAUkfDH6b8K3P9g2n/stLfRuZsrx+o
C7f78/pROAAl2HvhD9xF0dtogfbJml+NePSt30ysTY39keA+u5FhBHM3ilAfBUZnPnQOgfHSjGM0
zLSsZeDxbwYd6CKT37itpQFvL8iTJYUW1MhJwoGaxmaQDdofFZDUK/nHZRVe/S4efAWCyAoMaJ3v
rTEVmJt0UQSIv6H3qgTU2I5/4ftu0x6Sj/Xx3qUNPrWnnPfkWw55CZYzpCRoFn1xU+gHMDsU8Zq+
0ZqVmccQDkyyN3ktcGgqwbmbik5VHVf88uKg/dk71BrA3wcusPk5SL18tCCMgIJG4xxMakyBUrVe
uZUvk4+ZFfN8x0SOB3UlsGNKn1NJhKTb5qbagFZ2n2zXqE4ujvbM2MwdqnaKmZ+jBlX3UB6NRPbS
VbdgC11b1DmLGhJ9ZQc9Q0ULpyvNxfNFEQcgxYwBJGWhSJzUKHsXT60OsDx5lv5dPCQhRg80ba3D
u7yZJ3Zn6yO17lQFpqMx+RUqRuAUeh0a3g5QbDJB8rX2gFg+Xif2Zu6eT1qf+z3sVba9xbRwoLO7
3hbBqEW6/uQC52D8GqxpE3fWXsTkkNkr1c2L2wcbDYESPNqQgZuoKpxvNISiyrE1igqUI5j0yvUH
zfV2qCCERhkXYde+Z/zjeghdOhUnFudU/9ZkQ6KEwoW8+MAcEoxsrRN6+Uw8X9Scy782WKrH0sox
DRs/JX7oO0EF0BR4bJU+og40VRLYoPZH5fR9elIMNuMr2xa/VvvBS8fldK0zN+5kbvXNgLOp2M8U
21P1SiCZSDaK4F/zwySkmyQS1srxWTM78+LJyfhUAuoX1JyELmCTif2MmlvQCbYS4pYC6ekCZ/7b
j2mRlAWuKp3KkPlfpkpuc8wY/DcuAz5b1DA8/aL0ZA8d02tM8gcurw6pYQdkaFZMXPZLIF2Ghh4E
RBwlwjVXcjY635EOZhOCAuwqPwB3moL6mD1ldz0JXHtTPxYoshe76eWvl3Zm1jo/f0Vegy6SZADa
U8xTAjc8GX/byFYLw+seMGW83lwy+0ScxKLyfBSItcS5y0vcqm+9/6w5dCWSLLjCmZ3ZncqZ8NPS
AOITL5ywiaub1s4xyvF2fb8WXBvQdaVKhc48iFdnVqbM4J6haWVQgyrJ9+4x37efqiwcxx/XDS0t
x4IEHKoigNpd6FhYdIxxG/AeL88kbDtr59M3yrPNdSuXPUilmKeAbRiCQDfLV+s9yXeSZvCrSuQ9
QpWIwHj3ojRH249BUZZt5HcO2evrFpc2ENaAIFRjHUC1nhvUxrHDmAvWZfUGJgtB1MK8venHm5R9
v25pRkrz5xLH0+YPhYPqWZHZ3WJjtrjgeAoEhhG4kMzZKhkg3wU5AZQmouRgHO0EouUVqJvXVrl0
sWKJqO+iHAMcqzfz+gEjkX5iqFumjmzQVUDk605/1F9QvtB2LjIj42/R1fiQpwZnjikwVutgGBD9
1vzNs7518q/LLzMDM0/RscNJzXGXuM3vxjd2PmY/McYaXf9oS27vGKhqYlb/T63n3D18jDxyYqKD
myX0xqPTm+2QrS2dlbC3/H1QyVXUReoLzeJeadUY4NeQgXcR6ORwMxcPioXRDtpbsUte1ih1Lp6I
avNOzM3cwXBymXHVDWfUDQTyRmCkNkWC4fvhofXrlQbN0iaClFAhHAiYReZlLI3YGJhFlzFg5len
xECk82E1Q3j9Sy3eWGBGUTS0ABRc6Mx2nNWYlcDxcoqw/RSP1o12j9KBs8F8Xci+Gm/0qb/Jv1y3
uhQ+QOaA/jOq0uCJnrm55uRxQ/oKUvJ2VWM+WEMdIWWj+yStNL3TAdRdWeaSQQju2EDfK4jP3FH8
3OtKoykRRNLyMDrtLYSawqzXNl4/rhRGFnfUR78Glas/zZJZB5qkDkYsvb4J2LuLNvuT9yV5yoAc
TF6VVnAeFU60zmu8kIGjeIG3vo3KGUj7Z9WS1O4qV29pE8i4iJrJ3VQ5u8uq17Z+oFQPuL52UV9C
qnEYgMiCLAhyKRDTzK6AWDdFLj1YjO/oa3HIocjT7sowDzF17TwJMOkNO31vreQHC0cQtwAA/2DS
Q4t33mfA/F9SFDEHXJtnQUox842qHeWYdsEAzpCu+KkiLzlva6BFCkJ2hTlT9bU5TZhhcGhd5QXQ
CzSjxb1nU2+MekqmPfWFd1txzGo+mJOZjdvYHarbLi4U80FPmjtmYsL0ptFkfIvBa/drNQrykiZm
CeyHlbG7jpUgv+2EUW6B929QSy0Z/zaB2fapjZ0R6hg8i5P7qRQGw2R/nEn8G78od6NkYKK3OfhQ
raRl4EOArDmqZCmIc/qq1c2NPWndFz9pPBekJz3mU10nyZ/M1EUBldRlg3qnk3gsbOpc/4HJawBS
YgyEuEExUAyQ+2My2Zhg9WFSFl05IBEDQWrYUNo+d64b33EsFmzdbpbfGL0oKNrUHki7s5GZZQDS
fCaCXu+mtft48ePjJY+oiC+Pnuv5tWI6tUYL6AQHYGwJQBa5E9YD631MRVtoxv+4HqNUMJ/Vz/C9
AZVDlxAdzzmuK7ZTK4lHeJXwZNgh6Nuk2V83oVKXuQkUnQHyRS8VOhuzQ0tTZja5xJbhS21HTAQX
Wb9njvEu7HEL6EeAru/TOI4rydtCrECREww6YLJH6J+fXOBNaJP6OfBVaHc22D9XG7dVP4BuoNkU
3DyydK09uHCXAeQLOg806CzUAGcXdc6zQlQWoB9UgMs2wxwGchzdWMkVlz6Zaot46MLghTe/VqRs
LCIczLY0ZqX/bKxs0A/dYDJ7pdi+ZmeWRDllktS6jWJ7LZ6Z+Uuz1sLOgl+4uoVv8wdBOQ/mHXU6
pN1eDu4dOYaCUH70QZKzMXM5rXj5kguemjLPj5RoB9esOKqL9JDtEVb2cutuzf1at3Hp5J6amX3/
AcQ2YFhR3x9QHIu7GzNlYVXcmKBwJ14bXT9XS+8hDNv8u4HqA568h5zGMaqJYVWTwMTLxLgVtlZ3
A+EXBCaz/NLYzc/cpKAHmfxyw7kVQERnK/Ju2hglREtad41pfcllXJQdcJuouv8cs+n4I7MMF0nB
RKBgZf4uvTW55RULc6hmqo2Dzm1YSP2fNf/axmtTk0tnGEkbElJkbmjyz6KvW+ppBpxUG8TTnpBX
l+AUdyvvnzUbKnSdfDgN9EPEU4ODJi4PO30B301Y5q/X3WPRGdETQSvOR09iHiZ4OhWeNWL2wCeM
hc5YaIG0QKWhpdYN7xN/51fT83WTSx/HwwMFz1fFoDbvetdpBiEZCmIJIp3I44DAeWsThEsPZSS2
/9qY7V1tmLVw2wZxVbQ5BuxcMJkEoNhpQbHYNo4WplM70Sc/TnLy6mk5LV+7mpQUCYU5tugmJ+Nb
52cldOuGxPgJZHXpbTq/tPmxsWxJN85krQIPF48qNOtRW1LM6yibnX/xbJLgcQHxDhoP6aspow5Z
JKqrh/K2qUNt54TrGNglJwOuGQ6glNcuWBtq3ItJPbQAVY5fYtJGRRpvJjpu//aTQ0QFGFuAATBq
iTfc+cKgvWnZg0D+ABah4jeyq/hL2ubDXzsWrBAbAUVl/xcUBeAsAhEVWLmD3iJPdRWDLK18ur6Q
i0zfQ+MaXCYO/g5ww4Xz8qZ29R7cLKg/gxf4kwRpWB6TIwjWsldUKkB1DOqd9c80z73nZmf+nPVy
ZK1jMtAeeBuvkXsb5fcuMY8VyT+uL3F+POemZt+qHfWuwow2C0pALhtcEj5Ze2ivmPBnfl52OF7c
A8g0SYppk5a9FUm/zVa+1eWegVoNMQABGlklCnPnTjcALTzhNVIiv/LjrWNTMFNPbhp4NO72goxr
TZLLVeGxCf4qBB7cbBeMMq3pVwNwdiwQsfNij3mGaWydR9e/zuWi8KcrPC9qthikmiePAxmLcvSB
BMjYID5BkDEkUO6xQ3+yMdVOkxVz8/CggsKpObXmkzsI9QNMAnIHyKh0fDBp1wfM9b47YEG7vqz5
NTS3M/tWtUhKOki8LUddj8qiiWIBJTgzRgeN2xHI61bsra1LbfPJuhzwgtlGrXGMa+E9m37YePDJ
dKVPoDbn9Enzz6Iw8o82IP4671aPUrdLPYb6otCBLROd3odp2mf761u3ZmWWtVZ1Xmm2lWNeXNZb
vNR+xH719bqJhagHNzAxnGiBc1rNh5xvV+ywjmJuGnxfDRC32b6C2HB8K24wsUBC5wkkbEc/Ccw2
/Ntc+c+lhMcLuqnA+mJm/NywN2VJ6XZAq6USFe/M2rh4Wkv6dZRfmnytybfgFJiIV20DjIIYFzwi
iVX0EwEZZ9DYKXgL69DP3yhpgpXNXDQDNC+CEwpUCE7na6qATGoxla/gBUMk79s6EDwAZ1DU3pbo
iaEoZgf6zerYvwqqM28EoBY1WyAN0amYl2+E6WWagSlZ3FzaB4r3uy7oo+m9262p8i6t78TQPIsx
+tgtbT1BoUYnP0k1OOBeKm5BbbhGdnVRXYR34PkMLnld8SDhMX2+k04nicPFqJrB1ta5jcuwfKu+
YC45wnP0Mf+gQEiFxuH69/szXT/fSBTA1IgiSu3GHJEnSDGK3MftpRpM4gDadSB4oAgK8SHVatJf
UPSCfEWF3yYN5E29ct4XbgAb2EqFOteB6fwzj3MSuso8HyWadlUQE4gqjXRv2PKYdfy+pu7KDbr0
JU9NzTzV7EbKUoHufj6ZkdWCF/ir5q3N1anU5WI7T9Yzi18dyK0pZkJRWyLuo+9re9kYu7aIt7Kt
t4BYv0zSXalZXCTafxwH1RFFVI7e9PwJArbfIcl7pFOqV1I/84g+FDrkPzpI4TS74g6zdmuDisuf
7V+TahtOPltXtobX+KCVLLN+67buXlfUwn2dvvu5s/r+UZ5/uan/WpslcX42eGDLxQKhgAMIU79T
+knOBjC3kEIy2vt5/UwsLg4wXIAFgT2/IIfJzA4azio99bsOkjvO1rbiN5lY+4avIdwX3QVwAg/s
drgV5leRXZgaeH4VMryigTtEPTkKc0BaooHC+kjatSahpfxvvpU+3mQWuNlN72IKwxZJjGOIcK0f
tQ/2+UdHeZO98ReyIXdkU+76O/+Qvhfv1jEOTIhiFWEVpa9WgLFb6EY1b+kvE5zJm+s7bqgvOPu1
gINzVbMPTH8XXWfQJ2uycSGEoHUhvSXpGy8g4+uG9c6NuulgVGFdqPaD/IAAdAhlqVVtpz+I4Itf
AdrZuoWxbdXjOXdpY0wsDYB5GnjWc01BVfxgPg2REdU7P+JjmHkHpmGmLNB+2UBjoHFcRMNG0Tut
na2FOAW0rwJHYx8wuzp7T7jt6MjawifqqidSfTRWtZVduRJ3l4yAuR1bjvkRjIzOLpu4bZusBqFv
UDkYJ0p/aw1K/cPr9c+6kAd7p0ZUsncSJXSSFSzVMK9X2Q5/9BJ2B6hDOE7Fz4xysEH3ck1ocXFZ
SAigcYNKMTD75xYrEPXWvQd6MfRoIL3CyGtZ1NXWZ+Pj9aUtJZEYqAQGER1WZJJzgHnM9YL2KfJt
eWwgL2rs41fjeYihEwiWeWjn8V/pW3on/7YWiFiPWAGWVnDA4MU+fwb2xIobgQpP0A7/w96VNOmJ
o+m/MtF3KhAIBIe5sH1b7qvtC5HptJEAAWIT6NfPg6uny87McU7NXLsroi4V2foA6dW7PAuSnyqY
w2gM3Q8e7p0k/JdFXtUTbYGasp4QkaA4s5vBlIxcKF5/kDm+twjadOjmExdi1a+BJhVE1AHzG3GQ
Bi+CskAMCNcHS7x3M27TPTD4HWCB6OuEuw3QRZl7VSI5zXdmjhvIeDqX9UN+aVLIRe29Mmoff78x
3nssHFzEsc0AFvOKX3fg1BaebEcsGRRgh3YvxXT7+wXeYFC3LfDTCuxVfAAVC/QfqyjR4p4irzBR
O8rYjHPael/B54g89/uYfy/qKWqghmyb7Pfrv/uAGDJBNy103nIWBSGt3eegsoP4BcI3HMbsvwuM
/vGEP0SUgDPZ4FW/vkPNSI5upcY71NxPpcUKaCEU3QeiUG8wJlgGxdFGiya45t90i91lDKD3iyTG
2vvHvErEkSf9vtnLAyQeSGQ/ko+Med4JiABjMLDAgMfADnm1OcoB+LfAxoo+HZzIcs3dQu0TNfwh
rOGBOQTsA8jCO6kMar8Nmb+tBz3dX99kX9Eamsu9hKwq9Ph9L6p8nvCmSMpVJ7/fF++EXvSDNple
/A8wyVcfDSrl4JsFGB1oy74KR/9IDTkrXPLR9v9onVf3tNRQkC/5jwzGy4xKxWbsnKLXkq1Jk47g
kyTD40fB6t33uHHPoQ4AitZr8qpmtht2K7phoS7PUZReF2K9KGf+ZYCu9e/f43tBC8ML+JehR7BJ
ib3aJERMi60oHlDHJsMtieJ2joZEJ3AJjezoYzDcGwWL7SBAbAS8/T89xV6tCD15Z6aeVUXNmTlz
98FV/YwRJYXrc+TugaSJxWE4U1mV1ffumLgv+sjO+P3vH/udsIJGN4TH0HDEwOB1EaMsXeRQtERF
UQefmameWyE/WOKdN4vaeuOmhxCVxMTmVdJjmcrOpY0Ub70eN6/3DPLY1qc+XfBiq4R/C8+o98EB
fPtYWBJXNY4eEu43E3lTSJfP2xRWOkcInEc++0j28Z37AEtgTgBpO3g8gW786xmH8kDrLwZP1bgP
DXpYlhzTrm8vWd8lfm9dThOonkHp31VFfhQ9NKRaG0rlv/987+RDv/6KV+9WFE0d0gqSkC1EV0Ba
18lsnW+Wu9VuSOSd7d307WlNIM7wf0iYf116+wY/pZmW64y97RuEAO7HzMB0nXpREYwfPOK7n/Kn
97wFpp+Wsa1VFo0HcEXvtMlCgyi0Hn7/Et+Gtl8fZItCP61gWq9sCbg60VSUCk/As1ag6GHucPP7
hd6pt35dabuoflqJ+/BHYhb4JJt+8oMFR9b23IrJrrhj58FV/uKla7adillF02n5263JjUiCyLbJ
0eEYvs6dFSsB+51RQ4WSqbinZTpwSAx2KLA+eM43cfvVSq/ORqUsryhHZBIeLDRIIh7rM9pHJPPj
jkfFkSbKN3jQ/80scguav9STDkpZCmQ4EJjvoIwKuIjyIUSB8IPbcYTeYEYz+0P8xZs9g2VAcUW9
wzD2fNN/hdMQaQOJGx4ypH7S9cjaad1cS+4P6e9f5pv9j5VQFmAWhC4lhqyv9n8ORG4LwzrcS603
xbWtGzRIzAdH4N1FML0FERpiMgjVv27MQOZuKyxsDVquJ9RfV9qS9ge74r01kPL9uGPRAnmdXkLR
bvW6cEEGy9yIFdewxvlghfc+ys8rvNp2ICXD52dESIZpRUQghMOhTy5L74NlPnqQVzEX1kuQe4C+
TYRm/0kCJLj2zgcf/Z0DhOnBX+9q+wk/BYrcBmJR1itM0ztrx1hmhjxy3QfYdCS/313vvTJId4RQ
7diUpV+bmjbu7IVTi4JFeCfj773mmH+ki/Pe6/p5iVfPAq1up4DaIJpMNl/mrBvmFf5HeWd/yNB9
k+fjqGxPApEasHcg9/nrWyvz0MA+qdzCzpxQK/WD2EGiCkfyJ99N6aVO7MTZszntvn00Y3rTUdyW
Rjcfoh2AOKLP9+vSNQmsDt7gqJ3CvsfmG7x1j76WlaGtZB1DF7xIkFH1fvb6j6im737Cn5Z+tevt
uq5kXmI7rr3ak0HHlbaS6aPO1Xs7EtnxBu8BzQeyfL8+4FC2QuDh0afrjHc7OdpxQSlyrE+sLvPv
3qD/djW6vVFIZmya2hTA71fZ8aCXZiiowmR1uCflNQJU/Put/3a34P8VzdgAc7INMbo98U9nbIDt
0NDayJvKIb/Khy9OWCCyzvFsAL6u/3aLDOB1kA6AW9kmTQCx/LoaWttOG0CsCXCFJQn0Za55ys31
7x/p7UfaZIRAFEFjBw/0uoZp2hzmgy2KQfiwQYV+D7JurL3vxUeiU2+HZtvk6K+FXo/nYEMoKlFh
If8amKjyhcf91s+E7v+4VYRnbDlUiXXgu98/39t0F+tucqJoHvguvDNfbQoz1Q08B51/DutgWtd8
YlD+oxzmd9BQbA8qQ4MrovNVftM+/37x917uRiaCdwmGds6Pcu6n/bKE+ZZ4oMkZ1ry49GASA7s/
y3dEpBbePPHBYR/pQr892tvU/68lX900A2rfWrto+tQczpguZJRWWt5Rx/qoZffRQq9itLYXSnPm
AYA4rCDhBuIbr0cWFd34AZzh3S/48yNtv+Snt2iFRTvkE76gfRT7Poj8Nh7PaFpfit2Yjk/9RZ0y
fdCnj1oJbww+GLbOzwu/Ou6i72XV9OTPxJA9y+N0Q4sYQm3r0YpFbGdOMrfITw8wYuRQdvrbFy0o
bxRTji2cYdT86lMSlfPa8/EpmzqPlfzODGZb6weLbJ/p1+QXiwDSA3AcrvQ3ady0sDXMK8wUKqt9
qEMQMHFjffv9MXibYP+6xqv3CHco0XK3r6OqO234BgSjuPPh7MhPsNeNGiFSbxle/n+LvoqebshJ
5UFgL4Jtz7nT2V9WCKUxAmcoH3YjUG8YAzeVvvwg3rz3PjGSQpmPKx0Z66tlpZwEZFLQ853c+q7T
hEftCjDb75/tjbDItjMpoik0aDEDxN3w65GAoW6JwL2tgs5T81JvahESQuVw+EIKm/5fgooHoXwX
TMIN8vAqhmpdOawrkPKxYWcO7Esp0x8P9G9D6H9sWc//7AcN4NLUvIif7aC3P/jTDdq1/9jEYUHr
2kickNLCXvuXG/QWFFCTewBGgU2PBO6/3aCdPwCWAsAAokAb7xN8j7/MoOkfkAsC2y8AJRT/bPjx
v2EGjVryVfDATAg9AZCyNiMwkGi2w/BTZC77SVi22z2sCDDXYV8ViRY0v1ygpA1cvzu7kPmqBPuU
h/O6C9janpRuZAKxEBXzeZovq9UiUBuwyx5GUXnzlemRf/HcDv1bVk1u6ikvSMKuc68LC6Z1RtnT
YV6gIBYs8HWSLayAHbgynpEuZ6cAvowmVu4yPM7Qa0jXBQUpnyBzEju2CUJokc3rjTv2fA8z9+oG
Tpj9V/zLO3A5D6lXF95Jz0vF4rrtQW1eBs0hNii7e88vSitqYWVcx7P31RZgeYVi12ma8E6VpyJv
u+vK1P0ePBHvXLZT/rTIAZc9LB0fnEkFTTLXjTvBlNGGXq0zNSpmPYObrGLzPjRWDmPkEK2BHDqZ
w9xXx6oWQI7zfEymeQW3LnTm0I4gXE/O507ZwIrXXVUdgDNZTALlIbhhDq3O9043hmfEtthjYGae
BWVjYJCZN36djJMovtaGtan84SUqnNl3DyiA7DO348uj34thV4R1fw/5VjcqcytIgFYnT567Dg9j
bQJo3wr7GrbRCGug2dG0naizs/0cUbywnfJS95PbxPYyki8w8A7SfG1WvJQfrqdL6zR55NfT9BSM
U35qYP/hRA7EO8/7EqgCUKEmEg85HEBj2B2byJG+P8EFlNZHyBfnnyzSVAewEnXUhFjb9QBB6Iuy
OfXAfl1vfM+0JIWbhGglZVwtEAMRtvkigsG6h8nquDd2Ec1mOvne1H4HWVge29EpMrsdm4cOT5ut
a74kyhvc1F1d/9SpdTwUzjBdwt7bvQldqRJ4d/KdxcIWmB1/GK9HmOAlKJ/yk10VPCEFpzqdcS5k
QhYV3jaweUxpKYovijDBYhcOyHbUcbq2kTvi4EfEcHPIddlDErJ1d0tum3PXBqkx6mtmXWsygtsP
RajpQYW2cOFjPAA3n3vQe4kGtwSDd51dsa8GAYxDHyrQeC1ldqa10BOs+qAbccPmZRO5gwuLAG8I
+EOltqISI392sqhpHkdIlb104OZwuBi2OlYY9X5pAJ1jiV0b5UD4yFo+QefdzmSd08uZDXQ6gLiQ
7y3kSDCNrQXMGyRlx4DAXh2WEnN/DgzLmnnw9ob2a1CtO2lV5jS6RXHt6AJerk0/PuAsXLW5B7Tq
0tD+KiQ9uyNAX97NrGOfqBiHC5/LKtElPNJXUXjwd16sW0fR7jyA+tMVPo05ebNrZ7Tv6s8BbcWz
xtjzbiSr+TppR+w2ZsBjS3M7G7g7JOXi5vjX2t0GYg4e4V+9fuHgTp5h4tFdG8BCo3lgakeWpVaJ
NUKXOYaf0Xi/YFiWwKmYIMiM5c5qSpiLe4E6+px6372WERTwnXryRUcOTj7YsBay/bsBY5uneRrN
FULKfE4Nm7O26TASzsmcuXIkYP71w8NkSPMlhHtxrJTGjKeXbXeA0QP8iOEV/KxrJq4nH3br0Wgt
zc6nk/gs7HW4zoucXxZ8HmDWDtLutWLS2s+WWnZewYeLNuBN2i4dueQovyPXbtaoDabgSFC0f/Hz
nsVgxiwCHTYKDXbMrNFvM9Zp5AtIb0VZ35u5C479pGCLWCuB8SRxzkZ3GI6zbpYExIhpD2VSGz4s
Ez35mFmcLaZaLpfFxx5F0MyxMzX1P5nB82+loM6h8zru3tBwoSQN5TxXh6IjBeLNpOAHUuguV7u5
cEora7i7iQuYaizuWopwCbMb016OhFTwae8sGA9keIVdfz4uMwiUptzyurnqUo65yt61uPxTFODf
yco/tunDb5IVOKnqp+bp52xl+4s/sxUn/GNLRtF0htAK8oEAecyf2QoJ//hh5bSxQgEABoPlr2yF
sD8AkYGaK5IHF6jIAP9taKeR/+c/LMf/A/1FhED8EUOu64V/K1t5W0eCNQCxGeCQfQy/UVr9mq3o
YCzsHqaN0cpyiHsvPWw6imgUnrzPVTlQAqk6u/XDKESMnK50VwqoySsLjA2UMDAdLpB52edyRVvm
IBVUyxN7ktB6nHjH2J1TCJ5/Ir5W5igmsgz7Tg1lc9Z6OnhZg8Bhj7m2oPUa0CcsDO3jui55GwvU
eCDwjLX74PfE7s+58uUQd+5cBlEfhO3R1pjE7gIteId0By21Uz6ywoudvs77zJNmUhngRi7KcF5h
BrQpuExJibkGgDSht3ppQaQ746aZ/DyidmXdT5CWZYeZLAVMY5TqP4d6WL8RVvPPi9fCsnZE0qLj
kI1282nojHYuSntaMGJeqIvGKED7666pENvjTjXVmkmzzj0820uD0TvBIyeDO7UCSVNjs3RpXQg9
BdQARbTpsN8OxbS0B2gXtH7aVv0MA5EWI2foQoUuiHG8mx+dQQV7PbW6SWtYCqwZBrf29wFiA48o
4wBFCtY+d5LRHeFMXY2THXzrx65mT8Cyec0Z87Sen0Dd92wwd0OHf+u5nIAPLGcrxI+EW6+engdS
8XknB10oTH4xZ/PRmyGOOx94t2hoULckn9XB42PZZ4VsFn5dD6yZPrs0jLxupc7nEJ71XrQai3gp
POtJt3fmojIwoQb18TJfQPXAdL7xzPBQ2o75mvcevgX0NsBr8MeuCjAFrcSD4sO6L9nItonouoxY
2qghDnRBpsSRYwP8VbOOzrkMhbHwMsoh40s+3q31jLFI6dbrF/zn5vvisPUrcpFB7EdRwgCmhBXc
cFlMjcPjAnr3Dbo1tLqa2bp4sUV46UTL6FDQAhhRK2Sz/Bx57+Dln9EntvNH1YxwGRKBgWKqy+Rg
ksptnSAjNl/viT2GOvb01M0p0nq//1aGFqeQMYAc0gNSiM5p46mv8jWGzXiLNxoCzgO3Qd2KjFiw
0oKIeS3bo576cX6Qcx9CRqZ2ygDgck9lhW2Pibcsz2U5meClI7Vpzup5qKtLgfFWcwhA4ffOMJUo
wYqVK5tZ1FBhVBC5RYk9nhvpFt+lEr13TkZ0ChNomRbVoWqY1yecNtb9Yudg6npNPj65Y8M/CUCI
rRiXD827GFeoP72MSufwuyMiLFM4Qgp6BSy3mvd0cOFLoLQ3NDs03gYSW9rMoo/t1c7HXe/T0s66
cYWxgOX2M7/sGOi7dzXvDciWS79YN+Bl457CZJLCEWtpoDOPPa1nljrzQroD7tBRfKFd4C6HtfJH
E+NLTjSZeDN8WZYugPa9lAK69HNZ8AOjIJ9djQT2cwGwBEVuX7VLYDcnkeNnYXRrzd1nNcvcuRAM
hzJqzeQtZwZpbp9CELLyD+DhyfXTsEg2kKh1rBGJ5cQ5tU4B0u355AjeOsfF7awvpsH5OeJjkCqq
Rx2ARBU4pk26oBiPZCKNR9DjBTkSXtQgrxUH7vXrkOBCyLsdijJ0RqiUfp+2ZVPpI1nDFWUaOJpr
REMJ5oY9IL+6tWxHIZsfjXOLPDAPrwxiiERfjMAasByRVn4tC7umWViFnrWbHVaW56KSbgihA12v
KboykLUTNhZDClNVxV42SrXn7dzldToh3vC9o+t2ybyZW+YpnAT19REsbAGlMJhUhI0666Rocz9Z
kBsWJNgHEs709q0cuKxJaoGFt07YNU0BfRTcJMMcPDiKr+y0+DWiVx1AFuFG2jr8jPTMtPECH0Tv
fnEVlDrCtVAycmzY+qYYCiFuimZkNzqX5Y3I0caKgkXVTdzksMaJfThWQeCFT4V9zgs9WIlf9N1n
7RakioUoPfd2dKvijvaqu0eeFq7xUlv9fKptWNYlI+Pd1gbDls4AQxSIha5m/hYbTL6XRg5d1odM
YpYI4REx7XAtGpKasV/Njg0h07vRUjO/rUsHIkxl3ah/Cg//O8X6BwD9v8uxbsW3vn/6j7NvbYMm
6zdIvo/r4eU///yzPxMti9h/bAqHmKsxgJWQ0P+rL2QRF90f0DOh+QWoODCT6Nj8szH0IwnD3Aoe
FmAVgJD1r0QLadYP6newkYqgnY4/+htdoS1x+6UtBKqCjR8GMAUmSrAWfKM0gkJ8LGhf7xpqxOc+
KJ2XMGzosaRthaJ3mee0qqFVZy9hncHeUCSgrHWfCuXRs5y1uEVBVwQSfX5eh8E+mMm0MNNrJ/C5
yjJm5dDve6bDmFBz6ImDzTjIbDH8jM/5lelgtVnUfRh1SuNoO7UTFSGv4rkumqSu1Rjjdu9Sf7Tr
BDol0BoX83PRSjvmUldpreQjgc3lnrbzEzpzz5aL6dAqG4T01nNiMqndAnUe4DRxy5W5dz/pAQCF
YLguSnFtT06A1hYNoHgBAJLl2SeipjYOS2cPTibGvNS2IqbIgxjy22qihzbPvXSxW+dxtu18BxZk
2cSTg3QqskJbouflWA+9VwU7s8X5zJ3KCeEB6okK5f4Ko9eg9qAg7fDL0YOGIuy00PQOgJt4KlwB
ZaaBO/TCq1g/XdlBR7+btiKRB8/Ao0KBH7cy5Bced7rH1RvHVMF5JkF4GT9jEkpQdwUglgdVPokU
gD1ck4SPYcZaR1/Cscv5Cgl5CUlKr5r5kxpC7u4KbvSuKRHYgI6qbRL3bGjvVn/xbnw6mmclZlFs
qK91TahtrGPrLfWNlr46yTokEeiCxIGfnNXeUbXUfhQWtLuQE4xeIi1+SL5ZlQU5IB1eFkgoj7wM
uUpsXFQhRCRWqLMWmqDbVWIHCtSwkfRyhOSAGSi51DoorGiQ+ZwKsNleysKdVbY2usBLl106DkV9
47srEJWSzM6hLmqgjCFTmqpqGq+8Itw0Z6TzyCR1b3VXhQcwHL3P4QZtj3prJDdlzbwH0BvMuWXr
7tyb0MoReaMOYSXZN5wdtI7UnMc9xedVtAj3FFI2Y0SXwbqBkgA/b+sCrmDtLC57NEdjb8yPldfm
jw0KjdPQWJiZMjnfNWMPFS4VlGu8YuZws9a6PdbdhG4hxEjTwPLMvfSo2fXI5Y+lBRF1G96A2URX
TwOGZNFHlZsgpm79VbBFZrR0JceGsgUKB6Hd56q2529ogCB5G6zuhai5d2PSVwzW1ZRna1eCQ+bX
DKN8MKTgfdNNNui4rMndSOUFOmEMzY4lkOw0KbWpRLXyqranvZgr/8ytpQN7JfBbLnsTyB1dVmtn
5566HtCL/Wq0OyVqtq0dUQMMBAvLoJ3kduJY152XiJmY25zDInVd0U1C6iKyvreLfYef/sJrVZzV
1O5Ped7pM5jcuykbCufS56x7pGtBYrTjvAT14nI+1CMtI8fFreyXS3AFsI6G0jBb2fcOrdpvktA1
JhydBj+YAO8lBtQ9WFU+mzAvUqaQsiFvbY+LP4cvEIvQKkHKSzI0FtcdgaL7qaRhcV21Hhi+sDll
cYmJSlqWzNvxol+PtePNO9eflpu5FHdzU36uGAypMLa+qYIqSB02z2dtqLt94aOtNLRN3+/L0nFP
yvTzXbmy9oZ3AAhEZCpbx90PVUlypPINJDNXX4klqigR16sIXqjihu3kPPnXhrate264tlLZlKG9
G0tV44vMC7ZB0LA8UdJm6Ak71SMvKxDJfcPEcXWX8AoqjMtz69oqQau1SzVi+xzppocgAJ3psuuI
L29VqGvUg2b+zu3KPk6Vvcb4gXRB77Nxj8UEdBJfQ3UGgQ77sZEjvQ4a3WNs0Dj+3p0kLPishSYG
CeCxDbr14EyWvrKUDJMWjBG0oX1twMIj7RVA8xaQpYtYLlDAl4hxRrFPNhhFSFCJ86yaqTy5oQQP
wnVFJsQC+m7TgXzUtSzWuZsfkHZjYI6WBKD3FvUPvXHJpULHdo5aXAPPNaTcrrRxCpzikjhpWYvx
0g1kmYywNUlF57BMwzPsClhKZKYMuArUFR2XR+yTFZn7HHZ3RrbkAgxtDiptEzRD4my6wXFn/PKI
yp/ezF3TbC252mG4oXhxaHJTXPTw+Fh23K29axRruImE2wQinQLeF2nfd3pO58AsdizgHny1eIH9
DJEZ6xyHTJyasqufVNsVdaxxKSc2lGqtaJ7q8SREz5JiJOLk1A0/g8c3SuBwKruDyvvh0NXl90m4
Jsnpcm1Jcpxltbc0RU8Z/AskL769XM6DfgZ4+qSJPnbitrXVUc7jcQzmpC1qeEWXEV/Op0InZdud
POOf590QN+1jqP2oraDM6KgbM0GPzGpgueyKb35jknUYY6X5Qx8MST7yaFCftYRw4zomMKHFFrGT
Dj0GuAzW8Nog7pNfLWO65o8FHN5zvcQtPIjWBkOWsQhPw1DuQyEhslm5+PgeiBUokDqwtsf+bDQ6
ZVDm04NKgNZKGB+Pja7ipoM5A9oSHmQrO8w0rClBhyEuvSpd+/Y4eRBqw5Cpwsf2agjZQKdCaJgD
ODsDqmg/WRGyrbimClvFjskw7ITp4s7GiLYfMgcPS5o56jnKUXNfiTxVMzT+CiCKVBvr4psOsfNg
0aetJu2s4Cx0xljSLkNelDgN2+dUxo2EOKC4L6FgGK2u+4JQcajzKrOED3NZGre1TGRR7sCPi0ro
6ElR7msCesK6xOv0HRV+Ujl3gRn3QVMeCem+zqN3O3N1LQXMeAcB4yP6NLElHsByrbolpqG4HEpk
ceWz66wn0SNPWK+ERq5B7MPAgaZhXyBPAUKQdQ54beb7Jm05qFYqqA9qqwatYWUZQ6cgMQv4mo4T
mXa69PuaRDaulCDgUemxs2CavltrnjbSP7JiiRm+fw9gnLG9516NF3ie86YeDpOP3d8MIm6LJnaQ
Onlh/31ymYocgbQqqSZb7FzgnKC9L9TzYrUiERiVpaHqyvOwk85XaCkPZxJ5VEqmXl55mFGFkS1y
/2zmd2K3xEVp7zvmxDkzmTtAeF4PewAuY0S7A6JmE5W6y6iXX/X8TgXOiRYoa0kYo+cWA3y439rn
NjDvVbOGSGo3MKhDbjH3jTF72vcTPrVt1Xu5rjGGTQXK8cZqrhfsTIBFI98vnnr21NEBpqQYtNoN
7gYHY7Deut1iBOnKtBnWhA/eXmMfNsMnr/UveDekPmTpK66jSqr7SY6nHA0fT/gP8zTAGXjIBiWD
uMPJxOCouGkGRRPJGrQfVGaN35pZJ5rrpMJhsnMBcFiNdlR4XAO4L3bfm6U+OJWVaHaNahUfuE/6
4FGVNFKQbykohZkbkoOpO8KmI/Otu4KhWegHOGZBhFieklxhamalpWTZOHfxRLvYAI3VF+gYWl37
YgVXVPrppGHWSjEz4DKzmqP20MyCiqbBeL1DfkVwPZ6R9gIYK+To4+aBhgoZVDF8qDm/UcN2LG8C
tHxs0ict3tCYq6zR5OjoPkwm0Z96dzo5gY+xBcwZvCG87dDm6AgcjOtHortEhiDpjdXZ5JHEr+YI
V1oqnXzvD/R+DlYcxDzhffegoPNVFmcOKMiFewAgCxBpGGBMwYJkbXmuzBJP4ZqISWRDMJ/3vrzG
FAxhr09p8cgrtHrdJUaRdYkx2dHj7r6w6NVYQJJSAFZyWxE4qt6uUJng9phqUl9XLp7Q+2y5IHF0
010uwhPLMYBEmTL75Sfd6J3tWfjBC56nTzHHRLJhZRV14o65iYfaaqFWUo93PKRxVcBk2Lhx4FR7
1dePdjucytDdrOEhJt1dzRJSU2h/WqK+FT6epi/BW0HLBQYbD4C/n2y/e6jCGj6JJENbLoHhJzLs
/BOYTQ9tCLE/3p5B8PpFT5KBhRKezDSJGAIiEqp/FoX17zBmaFjQFFQAdTHT1nsRuTzV6FFi0+qM
G9eVcesF94OC2/SsIKIweBirkvYQSPplhDsXyHo2cvqeEbQP+bhfgqpMNObcGenIJ15MzgU64zcq
qIq4xXWIDm4boO2Zh5kho58Cs4RTodFrcoDMBZ0shCLERDMH1plxy/IrBhHcOG9duAwsJbvUuJTP
BcEUrA7VtTEE3h9lZR2GUHk76Fl0exH2wWnWajzaEGQA2HK+gyNxiEOCxFmgntlQ4W62ELWbSoqw
08u4rB2Qy4ASwcSTrJiWD2gGj9j3KDglymjxpQvJBSRp9yNbz91gHjOzODCN0aWzKyeZtYHaY9aY
umGOATOZ74iu7uxKxQVZvwa5zzOzWXi40KEQVR2TekCvr4wXug/s4jiiEKBDmwyVtfc8niA7iCdy
YzkQ4EH5y4YZx9yqY3TN/Mzw/spt7aswFBjQ2itsyZh103v1iA63dQSUbo8WFUyWaW0HyUoFv0FT
1j84Jg+PUz63t5sOYDLPowYejILl4iEMQQWqwXFa2niGuCIctnPccAQ/uzYY/zfet8JyYAIc9B76
Z813AkE5VvlPc6ietGd9r03lHRGiv3nehNc2aWg3zArHTfezQM/SPHsjqmC7wN2GfblAp3e+QdDV
cSDdy7XHhS/NBV0mK4M54KPGWYqcotuZGrMjt6AJxBp1ZgXNOaaSSVfxz4PWSM4oIC3QvITbe4A8
Q+YXI4DQk6nui55doJHgxWPr3Y1Of5aDDYYCE0rmTZPiKGUWeiPM+DvXW5G4tbuwo3up4a5eertB
XJqmTTE6P6cr6lhAavJiOQf0Pxk7eqjtZ4BvUq9osrr43M5TGgbNoeQ87Vwz33WWVwMhor9W/8Xe
eSxHjqRb+lXaeo8yaDFmdwOEQAS1SIrcwJKZTGjl0Hidu5rFPEW/2HzIqp4mg2GMyVrfRZm1Favp
dMDh4vdzvjORlhzMgNZ6TjKOuqHQ1LrxOO06G0UOVKYrg7oG50jJ8JrlkCCihOKm8lJWyZkSDA8i
Q5kOnLiWItcYzI0sfef6ddeLwB1aOuY8BYiXXalmATAGDYkE6SwiTVedxMQcgmyycUDr/YjKJRbm
rVZIXCOM430x6Zob9dF55pAo3+RyspZBOhjzeFGp6VbO8nt1tnaSRo24nDMmC0A//c+hqs+y2El9
dXS+5KoRcFGPAqTSv3HM9dTydjaiG0opmzbu7mdpPlcmM+Ng3D1YovTtMX3iamA3iq7lxbTzRp26
bRzUXirxZ45pBGZKi5YbhkSs5ZYLh069jXTzQqsfhRO4jXiaEq7xKCjfNVJZr7gRcB1NW9S3fp1U
8hLJM7ilzqTdaPg0W+t1NuyllFARDdHp27LSmemQTgztjGyJD8WlQv0jtrPrLJG/THP9zWCEuAi/
vmlF8lhlESBVqVddu5Ouy0g8hlW35X7Ts9TyHMHv4la+CRA9hOGzzm6zQyhUZhXaGmtroc9Kc+Vc
trqHPMjDi1HA92OzWMhihRGLS9Ag07T93CfWBomZedPG4XwXYVL2m0AwGYQWh7TKKlaTI1ZqGPS7
JiucpyRkyWdj29nVDqdzXHZrJRLNslXQ9eKG4vQob8YiVfN9XpnS1ql757uWG8kmtHKFDzJudfuE
xF15L1Nb6pEOpBIYDGCPHVTuS73yjUzNLJW+0O3EXzwe86rx+tLPhldkBjt8HbeIW0KvmCtXPYH7
WfwN/5HWfmz24L6Zcl9eoRPx9Sh5SZaMYjVzJCQ5lfk9y7vkC6BwR3LFMJ5ylryXnX9seHkeb/rL
+bINJMYd8V7yNm26dtM4vblNRotbySGP2xNy1KUjHzoKGYrisap9hHnacwgBs0x9Q5XO21zxxin4
+qYIfv3n7/pH0eXXJfcazX/989gbhGSAiGShZvMy3/eIUlRs6Wbul7J5y73FXljda+rEJ17YqVYO
dMq61XddHRa+np8Z8NgL50ymVvh5T469GyjjMlIHGYvzoaUtoF4+l07uy2Yh1oEz3UvsIC1prgi/
mX5POf/nQCDflTI1wDI8JAdi5IQaJSel1F8C5ZbQrFF1PDKd59tmFd0G3M27ogK4OZ1zGTmfQJMc
7+h/2l6+jjeDMHH0uBj01I8FFkTKXhXeThRmgM5Xnz/Ro2/tTScPxMmxkSKHtBh9OmcwJYjardPG
km/H9t+aSN48z1+Itjd9EmMg5YJdcfW91Tw1J/tb89OL7CwbVobYcLz2Jz/zxPC3xsz/e5QfXLiZ
Gsmzlvozpfg4unFiNmRdtdaEODFgTjzKQ7+KgUWnT9rUz2vj69gVrac47OzDxj7lK14G3uGMgUwI
vpXJ1PzBQxhVqa4TN+YH6n3CNmM29EenZE9oT1cSfOTPB8ix6eltYwfzsCBuryzqzDcq0kCMMF+H
mn3Kenb0yb3p0PLzNyMjCpeIlSjzUztbUd9d2308UfOCaP15X061czBFGawpBQcPTHuEVRCeVdYX
Vr/7vI0D+sJf0wYTEZIrkLIfTJGzJUilnjPqr257Pq+qu1HxHLxSNqdJV7jFvvBwy37e6NGX9KZN
9f0D5LaMGvyU+aMxvChqfOfI5onZ/VQLB7sAMUedZSmZH6JtrrSdVv78vAdHJ7w3PTgYZvmMXpKU
VV+KUmwtM669wkVvsmrTvzOzvmnoYKzFZsMFQc9GvkGYKsftdV9FKdLnSnFHbI+f9+roU8NugvUD
6COOg/fvhUsOvRR5Tsk345ysj5czmofPmzj24DDL4GJQgJApv+g/b76dAV88yXaln8rVvoqCa2Qb
P6U43MXCfvi8pWNfj0lMm0xezi9F4fvOqIA/ZIXdn5pWlwZ1Q2+qc9B1VnXiDR1tZ0kAWljd3MQf
LEklu9y6nUpqeZJxLtqs2U4tJ9uucZITsb7HXg9Z0/9u6TCD004NPeUWx++S+px0pUtnbB//xjPT
YXItUYrg4Q8GwEQWg6HWlT+NwMaNyEBs0pSbujKVvzEDmPD0LIqhKLIPjZpTVEQhK5yPU1Rw8LTu
0cSciPM69rRw7y40eDBSH3jCXZUrtdRWyAfsc8qAqOgl6RTl5di7f9vGwURGpTNjTFT+2MZbM5Vv
5snYW1a0+v238raVg8ksramBdFblUwmxUCdwmspCkOnGqYzXY9/m23aWJ/rm25SSMK7Q9vlR2Dy2
pbjVJOjLeXenU0f+vEdHWwLcpLEnZh44NCKTkWNqoqwRZs0vVjE+WhqgNFSNP4FVOX9jFUUj8++2
Dr3IzEPFIGF9j6fqp92yxQlwntRyKk68pWPjjfgBBQcyYi5k0e+f3txOFJ2iwhd1fxvP06uNrv1E
V040cdiVpuH8MFm5n5K040H9KHZFGA0nvptjY/pNPwzlfT8QwRZI5wp/5s5r6IKvWtjvJIxtn4+A
U105+HJSM6jLcSx85hZB3YWrIEvrt5+3caonB99NrGi9sI3cR4zwjEjqvJDa74gJNp+3crQn8ONM
Xr2CDOtgzmyKqh7VsGR7a15YQYk/uD5BqzraD5KJ0C2QOfehpGGAj0KTUvrTVPhI1ompUrnhcars
6fOe/PpTD3fqSMwI+8JxaH5I7M26cOxyp/CL8XJEq12h1r0h2rpCa1HEN4OUeNjzPLVq3IFDXm0p
XB8ULsrlG5uqoDWeeH8HIv4/96Zv/56DY6VeRbYh9YXfrPsVJZVQ/moXW8n2VfusWEUby4MlwE1S
DDx6c6quoi2j47OHcfA9U2wLxpwRKs9NfjPqRL7JcR3f6YH2OrWo9eEMIMetRoKjVnKcYjez9ABD
Vt8WvcJ9ITdNbpcuSej4ZsqZC+E5f6mVFqMWS9NkrtI0SnG3D2p722kJhe86SLR1LXOtb4Vhct/3
RvEF/bhlr0WeWet4CXCsa11PL7ml6s2f3D9Z8taaWuLYylxr9mpN/fvzMaEeK2zhzYPF6IC3lH/Z
Qt8sClo6TGWdl7yDYKuGmBwvRe9l18XGpiLtAquob4eL7C660yh9Xgj1EiFeRlY2EbXesGM0ncn2
/wcY+MCv/+fYePt3LUvMm78L59JctDVXIdC1tWZXP1RP2lPoKy7L4wV10S9Eubb6ve4P7qlp+Ncm
9XBovG374JM3pGhuua38VWqxrTOdZNzY69fS5Oa9Z3wh4XX1+Vs4NgNQQFZki/wcGPQHDfZV28KZ
K/1ESM+BZU+rKqLkLNRBOzGZnWro4IsLmglRZs8WQCXcuB6622GcryY9OJWxfrwdzjWAvHHaHQZC
jwimELtVfpnk9/okPzR4dKbiFJTmSCsmkUAWWX8cZz5g/grDEs1s1n7QvpjDrrFe+uH58xdzZPIH
O2kTyUxIJrD8g8VSCdgOhLRg5OG0NxOn2qtcSp86Lx/rB9lGpDbh5P4Ynx04OU6CqvFFlu1DpXmx
tWBbZ+b6876cauXgi0pC3QxsU/iRGHEpBzfkXj/mVvX7Wz8cg5B4oW3g3z2s7haiR8AmGj8IWqig
ZQKEcQymxAumkMxH4llOMRCXP/vgY10OnMSKwHvj+R3M45zUdbnKWmqTwkuK+ibKuUet9Guo1F/+
xgMkyYYHQ//sXyvKmykpl3tjdqLOH80i2jRabmIziOxXM5ak331VINkZcIuHzpKRXh/MB1o69iYy
Ln/AQrWKIrHOdQlFR96emP0/DAnaMUhAhWtNkuSHffocmGme2LKPF19Bo4ODA0fQ7Famc/v5ozuA
XDCdLy0B5ARXQCrKB9R8hm87wRtIzOtudu5twGzBBHEFO/8o9j3WcEsSXB7r6/pkPOfRTlqg97Hd
yEDVlp+/eW0FPgt5ChTf7PBvGAVOuGBIncfQVE6hTj8MxaWTGD0sGfovw/FgQ6rNiB2MWvUBQW3D
4SotQ69tues+VTT6uEAtDZHJCRyL18Y/77tk640xlDrXd+uU4OxdvHe8+NzaJiEbpZMpActge/eB
/WrMUkiAxMFJv9431sv67MyR7vcb62mOXXHfIg3+sSyKFouik+7GYh166eo0Ivfo88Tm+e+WDw4R
c0WyFNGCfqwwgZha8M3WFIH9TlHQlhQnqi9HukkdyaZSygBdcubedzNDjQX6S/NH5rS1mQbPdcRu
r1S0jgyf4EvI3cv6xEfxYXUBYWXhsiVtYKnOHpaW6qkJ5JDXaCN7jQzu30vuEe+7BvmZfKe1V9xB
T/ju6iXm9Yc072LlFPb4yBM2WT+Bfsi4aD9MNEHooIm2NX9Gbt/Inh1fF8aZnX35vKNHW+HID5XT
YsE+HK5irCaU+oZvOMm0IyTSupykJnnEL6rKXg9h4nePuDxXmJxQVQyyAkg3fv8qydXJdLMyfXT1
5WbqpWepE83KcPoTpcFj3+G7hg62U5KNUk9vyWHZ2ltrU24LELU3pqt4xXrwkZvKJ8reH6v5lFNg
sy+lTSqF2iGvOdTUQMoGk50patzb9IxQlk3qYcJz5cCF4riqf3c5J12K+DteHPXixWz9/lEqeZA5
URH4mt4/V51yrgp9cI0WsaspRze/PUzetXXwuUco82foH36WfBXzndX+FCqCltZ2P29m+ZAP5jMW
IW67FkYkp+6DDQP/ZpQm3fGb/DXO4NUBhscXeqKRj2dtHhynKjZ1ss6UcjidxC2m66QP/LD2ZG88
b3/UN9kKSJ0bkrOer5agl8xvL5ArjSf2rMcGybuml8/xzYJH+GStKCLw7Xqj74lxOUu3XH1rSDE9
aw8KeoWG9cfnz/TjUX7JJfgFlKLqT8D3wSfXmWOUdBrvrkRa6NaXVGUuQG9e9/vuaVhZ+/Jaf8xe
T8VgH1C4l20F3rklQIvrR6rMhyvuPJiCigpFmRup8/qYk2l+EfjiAWd868t+c+JrOCA4f2xvmdHf
PFqgAHqMp36XPiT30Q8E55qfbORnAB8RDi5na+2LtbNDRBN56mVR/yZG7q/2DVOjeAMWWD+Ed2V1
ilJOrXYxPraqJmB+vgfxtvr8ZX5clthSUCKCrMA6+KFMZEiFAQOG4FgEv7+yVsLfy4D4sxu6smS5
LkC8j8dDthTm3IuddWdulxQXycvOmhU1lLXYSivjRH+OTNMwst40d/BBNFnP0kdzy6y50NUmhDtf
gx0+s824FcO68T9/gB9nGOiYMtsz09ThVByeftWwm8QIEiHQmwCZWYLNB1LL+Exkt+V93tTRvrEc
gF0y+A4o4bwfkbU1TlYTYS3/Ht5am+lLuA82SU5IUr9FMcYo/Ly9Y2PjbXMHj1JXjF5Jw2pnOUV2
jnYSU4TUBg+fN7L8kvczNM/vTZ8OJpOiNM0WPsbO6prKzfL6RTWaqxHhlzsMzuPnbR17V4SNaQbZ
IOymD/VkeRmUSVM0u1EvvGG6DqRv4RScWAyO9Yf1k2BXeCmkux4somxT+poaz66Tc3cmd7WzoO9F
+1r/7fuqJcb+TUMHK2htOBErXrMz1XtwBC4qPjfXT2yujqxsNKJCi9PZCS+Rnu9HnIzGdWrrdtdv
zO2SFgb6lXtXjzTPTbOaVgja99lXZL6nRvrRp/im3eXnb+femurF8hSDi/pSekxvAGflX4T/PT+f
pfW0y26kVcPeYf35+Pj1cg4Ho815TpMpM0F4Peyu1Jtcko47eRte5qZr/5zPxTPyKzf19Lvgvgcd
Wt02QECekjPZty/jl8//gI8DdEm8ZhML2hq+9OGUH0ORCJtk2I2O3H2tO0X2u1B3roIi+P1tOi0x
I7OcgmchBPv9Aw6oUTvpPOwC5MB5OpFFkgxX2FKflVKcGkRHekVVDSgPRw9l2c6+bwtIkGk42chS
mXiLlFNeG9UqXOfsZcF06x4K9pWx+/xJfhxAGOVw06EXgG1kHuYeTwHLUV2MOyPvYJoEwXd7Gl6M
obkeJQT+n7d1tH+oLHSVEw+n5oP+FcHYjHU17tpJW7Ui2Zgi2kRavvm8leM9+k8rB997ryuDUcTj
LpIUa8XXvrelqVr3uQ0Zo4xOfIBHu8TTYxqjgPNh71GoYybKedz1Jkd+KbjqDfNcNk5FERxtZdFA
LHxpJBfLz9985TOkniLrp92MKUdNXqNCuFJyioF6ZA7jpG8rbNDZfHAsPWgli7VIkwAmytv4m1K6
cNX2FFFus8dmA5sHk8G5+Fpc2JfSiRf2cfnkmG3oJmepPyPS3veuGrU2NzqyHmVxCykSwoywx98f
erRhs57xBDnSH3zGZSs4RM32TpP0EUaBVpC4LfBpPAdEMPz5Hf8P2+OfKJPffIurb+23vwgel9/y
1//6J7DXNC6+/WPzrSnfsT2W/9tfELU/GFhLxXO51CWpSubr/ROiJhl/MLYVLiwclYhoQqn50V9o
D8X4gwoJjDV+YC2CI77pvyBqzh+LdAfHMtwI9ipLWtNvsD0oojHY/rOyMdH/4hrzrXH1xGRsLIP1
zaeWpZy4u1r1rKHMvDjLcvkSxa1hurGj55dxp2F5UPPRUd3M6CTH09S+IxcnGduftp1F35BAmWe2
kpbE+lETbWBX6s06dwZtZ6gj+CSh5NFdYkw9Xoo8d64GeIxPSqViCpWkSuN3Ia3CaWYIdSdAK8he
qSK982ZgVjc4PJOdpg84YuVBG5dcWN24KiYFD2NRJ0Xk6mEueb0A29W0Tby1MxHie4lgaqzMrISj
laImJmcOT9lL33PxgnW0MW+UXiNq3Bj7xtPGVD1Lm5ywGLBBT2DzF+ue3AerkAipgDv4HOeN3ajY
g6rCus11JbyOgjIdXPBj8jYfKkweQqY0KXJsGDgptB2Uo6G+nkywog9CqxPSxru6l9qNrlVOYHBJ
YZte1/Rx4mnFwP+UOgmjRhQrX63IDqYHZajl86YJyclqavmKpyiNcD8XN10gArPZteEogemcqmeU
CZi9RDbmexkn6bWh1OM+bOP5Sm1LTOm1xl1/RkUO8w7e+Tm0HqyhUNM9orpsxS2dBPINwEagqfFO
bxrmQgVUGWRvhf1caTtfRDqbzy23pS+GKaWEqCsS1sciwfmpFkV8ngU4Q7AFJeV1J2Uc34Y23CWq
kl5lmJw3c1GoZ4nQg32fGgumoakfw9moYf0OU/CCnQjTzqhEINratsfDZau7cTRqv5pUh1+RFRDD
okIF9FUl16MZRj8HsGXTEu7SiV3SlcaDDgXC1DeVjc9a7eMU151memmUYXxSYEqCLnFAkk/1JFNa
lYrZuZ3G0THXBG2qT7B4FWDbUuFibIuuUmkCPtZLMoanPuoMLimc2jxXZs5wmCbr8zoIhnMlFuNZ
xd3JJpkjeZWpIoejF/dPda+UXqAonRcrOYgOVQ1uMXwrQFKq2XpNhjS+MPu8v2FvVW06K8u3AqfT
WVMP4/dEDPkPSGXkounp4MlGK3mBllaekmgSfJK4PG/lQF7rWOXw0uEPLIvR+NYYWkAKjdNa34To
pGdDyON5MjjhLpssdSVHYbxNM8N+Luu02AhJl3djLvBETGWLWz9VAfeEoVcJcCtGA0FHGHxupZbL
L21hT5cqJIPHBHDJ9ZQKmWwRvd47KToJ6FLK7azneHBNO/PBw0mjCyE0P+9EVZ/bLHAX1Gc6nJUQ
IISTlGv01N25Lak/Ndms4QEL7UVEUXqlV8awDyZDvuNr09fMgRX4DkruidbHZxVdAGgGV6MKEmWL
61zZxJiE7qU0peiSjYBgzSGBEqphlpPa7h7/kY23T092nFaNn2QbFatWDrtdnFXOxsyUZiVbTeW1
c1JdwFXO1tIQwzkM8cTKcArBtuj9VV/NwZpCZ/1oiEHyc6srV7pVlTsti2GUOt2wj8pG17woUILn
sDTlOfH6QRmxoZvlsAm1pMTVhqYE36oR/1DtvFvbje2sEmEW2wkexm5oNfE9LJx51Sah9Zq2ZfIw
tPIEWzaAqicn5ZXUa1ztFH2dXFaOcHzbAOmw6VCDZAAHs6SDtAO5V7vUJSPYlE3aXDrOlF9mrYoj
vAOrM+pDujIKQwPYnWFKL8WQfCWKGAx32SrnkurM3/t85mbbGuXuos7nxlmj7sMMoUkdl4OSFefl
KpRxco6hWj72FVhH1oJiuEwTrbvSU0WP/U6URYvHoAsJUlNEFK/YigzlusGfj6m7xDZXQ5qUOsz7
STl2OMeFHYWP84jLz8WBVhV+51TjN7PNHJL10vDWGez8BSBGmruAfSwv6oL4Ej4tkLoE+somrJz6
tagdY2erYubCLQsj6MVzijPKqGqr9aTeAjfes9j1uHvNJHJHKBOQTCzFqkDdSNzjakGkcvU+0krg
AIYkTE8HaRRxj7AZ0rzaDYrcrMYsaX0ziXH3tVOFi5UorcRcYcTsb50uI/Y4V5vbRjMhPKRWOeee
XIdJ58pdFjc4CDQTqUJD3IQJLMHN+CFnORYfEUfGVopM45uRB/VXie2b0H3mr2rHQVs81lbQJmT8
NXGz0qocrXM8mEHoTY4S70YQUZpnzJgZ3bogm2Fj6sEDcJ8qW0hV9biJIid5DmeZD8SyAoB3HmxV
Sfluq2Bgdq1VJhVxtpYhUnIneyk6l2FbYqpnMVGqCwZfERLiZkPh2AXA8zLmllEe145QCPeVE9zR
i1hstAjvoDAw7MCSm+Nd0hmZ8hrJRWS9kpaizefykANobKWZfIN4Hs7bVp99LjpyJohxBFkp7NiX
wExqFyWlMnkD5ov0QlmY9Sqwm0DfFm2SBVujtQVkT13Vvltx3z1Dr+n4DsEEEsulfoGyWl+HIBie
2mSQHlRip7S1WU/lOoiqEMxwm85clqRTdTmHAp5ZKs2CS9rUeCkNjVAQPWkq6bY1a1LX5HYGJmBo
UeBlKiCvbaiVKKOm1gBKk4J+vK2Ksc1WuhbFD9MonPvRmMML/qm5J7FaTppjp0XbBg7WvpL78rlS
lCLGhWqo82420JJv+jEcNzBAw03KJhHQlTrXt1McyD7kqukOSGIQrex6huVijqHYmPGo7oqJYWDU
UfwUZ0lzhvd2uukaGewAhFnsKmFbL5BYSbsc5Fq9RXcRbJvaqNC7ReM+c4bwro5t8geBKz0pSIGe
stTKbmaZWWClNH32QoCfcVMXQLe9Ecej5qXZqLRuygVV4wIURBCT55TA7aaHRAJ1jSvhoGrP5VJy
Sk/rYmXL/F4bqywfhpuyqp3UE61j4XvSouIO8yDxIbi0AQVYqa2D6KrynTkTVM5IWPJCgfirdyn4
tydUBdU+UcrwLmiFk3v60CzECVbunWE17eXc6MWjlYTA3Yq+I3cXRrqzAgAffnOaSd8ISH7rhO3N
d/qoc8CzI+MeMAAqN3AVQHadKLglI9j8XhYReIewsgmpBl4m7UYQoNi2tbnKtpaARHyW4M29Tepc
GQAVhPpza5ntXTrq5rkxRHn92PLgmJ1zxZpw+6tt5ZadpZmY67Gir4o2Gr4Mlpq+5l0e3CkOcWF6
rUdrtGHRTxIX7Fut67INO+HpTB2E6qkswus+tbp72SiJt25TO4SLwiJjKYX5EAx559d8RXvNnLVN
qk1i18Gh+GIYGTwoZbRfR0UXK8uJLfzFkh3tmhHKWM7L2oehrd/ZmiS7Bf8h9C+GRTP03X2mNvat
PKfNFawQ/O3tHHtzqk+XilFzfVRVhBpPAz763sL55YjmEfBq/Qh/AAZcF0Z+YRoJlA0M4pFlBF64
CNqSXnZe2INkl1EeIemczGqjJHnsGRJ5CZFk6BCHpGw9kY2H9HDYk0voT018WfQ68IA8fKhyWM0u
Qlp7FRRxjSg/Mc/FyI5VF5NxaUDPfVWDVn6ccbxlm8SJlScVGloMsrQWL7ir7YuEheLVrlW2rZ0M
xaHGiv6UldP0imGiz4mjQHAjioBNvoEcW/ip6GTQHG0rrZK8tc87xGidq6mz+ZoVY9KvUCXkEeft
UHvRGwf6WFkOw16WQvNHSCgXjcNVXqeSqt8nZpB/NUunutQaWQuhrDdUnAW7opVeWuWzAjce4p/k
9FeOFgIbjHqb+caWW5NV0EBxaQrZZwvn+O00zq9TwURqztEEI3qICY6AH20uxIjuamqLaqX3UcTZ
zpr48Qw3DkjY1ZQAWFfYyF/qYZI/Bapc8XHo7UaWpyRz8yoyr3K5TteOUUnngH2mF06E9mupKMm2
SZXpPM+B6ZoNYgwpaR22CD0gPZaL+JydaPHdcIzmGvxOutZNK7lKVBNSGgJHlxsMTh1Som0peOpX
ZlnZbCJM6HN44OytUeTWQzHl0xdOT8lPWA7jCsNivNVbED5QZFPjzoIleKGlinwTjHN5mU+FsZ9E
1LFcAc1HxFtPHaC8ut9aodY+94GoIRwG/YPjVA4wrLpzfEPq4muly/oHNYRg6aal6LF/6iJ8FuxD
13rcEMMaGvqmzZJsA9Ji2gSA9L7I3IK6VpvI94ZsMXFPg74OJ2F/KSW12TYsp+d2I5jAYnZGG/Qk
zVlYhs4207UBVppCPsVUSmc5++Znx2mU3RTK4TrUM2aYOuVieGjv2FeBDFDU8aabjOKHFQ/2FfxZ
6WvAxnLdZ2q1NejKVhOGSs5Jlp2VFmBFyjwTJBuBMwkY7bOcqXK5UjMFsgWppO2rKqThq0SKypOa
W8OdrcbNk61G+YM0OdVO5rC98GXi6AmytLiRAnPe97ECJ6VQ9JwvzmgIXlLiu8wZ003KeAAbSFTa
c27F2l1C8MqtVTTiqxaM4jpqC31VsgHxObKYz7XoeHuT2i4ohIh8rSawhyc8SNM+AOq3K8puCYGR
0mdySQZ/lkxpDSmn8QTivqtS7Zp1mHfo7iK1eRg5nj0OQQjJIc3UImJWsuRziiUgKezMvMN51E2r
sKpaw4XTba40FRwxZQGtvqsAu7kj28TnVJKiF3vQ0ts0FuULe6NCXhdMAmt7qgEjzb2ThSspIEUB
xt8M5tNIC2mXg5WO3dQenQezUSs8lLVkm25jDclDK1nSlTbZxbNkRf2zavNpEsSXdCjoQZZX8Mlk
IXnLZItqCvbkhYG+KXIDyyo2Ci0pro6NrXMhtMELCZr+Cge9vbKrSL5QTDPlgEC2Sg1kWWWJ5osQ
pmdnShieQZ8Bd9MrgfDVqDLuwYVT3AGnlxjrWG74Qn+Vuv6n6vdPvJGfVf3u/vXf5T/Yxf/rf//j
W/HjH9fiX/+n+B5Xr+8qgMuv+LMCaC0RTVyTIbDCbUcJkFuAPyuAJj+R0Vvyb3GUIK7hJ/8uAP5h
qRSJ2YIbBEJx70Rt8N8pCvIfxJovxH/HQVIC3Zc7mt8oAf66u/pPBRCpItxX2FPcwtCi8kH838UU
tXLrGY09IMwfMrTIzcTebt/6ZKWo9/G1vBLbU84LnQ68qTv+1SqkYW4RMB1Qf3xfd0zzqFVG87ma
Oz/g6EDeIkQmCLna60JTT18qRdtDJwGkSxVnfCFocdMUnBE0vAnspgAJu7JyZYW3UvJNswTwbaBE
2BPU9quVOm7Kxrc2IIGgGYxywGvDqhvGTT2a3tRCXdTv+/obcJZNzj1TP+srNcg3mlPcFFwIGB3V
tZsxfO3y2av0kzGEjIU3fSc9hXvTRedP4Uc+IlhpBwdUjxBuhOk662/sKfbq8dZItFVFylCXd27S
WZTBEtd09lrZUoK01m+G7PWfr/ctf2Op///npf/1J6i6zghk/AF1fv/4TbWZ414VhGWQgpHGXgZV
Nxott3cumK5OXBodCIM+trYMhjdFZs4ymWSxUdC3yoYrRdN0jbNoBSreDaO1Wrogia7IW0xfptvP
u3mgjFhaXuQQhPmgxCVX78PNfi1kEY+dC1l0nVbtbcfOETQm/MT+us33Zk8Zs6eWpMBU+u5EP5Wx
+3Oe/D7+r/C1PPKk1ffXPR//hIMKOwRSLW57+FQwO7p9sZvWRu8NFxRKtpyo9yBZV/1agHo8T87a
NXVEf36N704peD++cB4EBHEmDHZVH144JVDHEUQUKRaeksCfOIVI8z6BDCdV3z5/6PzGD6PrfWMH
71sQqzvXrGKjRAmgiXy5kC/TSjkzwBsW0tMQGBcNsM86H9eBoq7MyHAbKIHm+EWrZyh3j2w8Ecix
De3YR0NgKHLdTbX7qL+QgP+TC7cWduY2/YstxeeFGa3Dgg2vsYSYceAoSU0onwk5dIP2EiuNG1fx
Sq3P1GSfTJFLod5UiP1sb4qAOLKWk4017NNBc+OcuqKQtrmoNlaheZwXVvKMDRcuVq/UKysztmMF
4lJrATTLrOaSm2nnnGP2JNVudDLqAmf0wZZ+4aLU02e2z5JCwaVaFwtgRC18JYrXacFB0MLQ5txb
zFOC+FgncdaS/qPp2MwDPyvUWwc4n4Ogs07H68KKdjWz2gxbVDGWKKh+ZQniIzpi48L2JqMMN0Hw
jeazWPsqxaT+ijMn5AWY3/RxxHRWuVwrbdNcPZunlLCOzKt6hBoc8IPvUzq7yLtdU8IOpIzLweNy
OSCnAYBcJfejoDnvHXtjTNalog2rGhxGqH4NgUhwf/rEftObQK1O6csYhx7bYzZHCi+XvLNY9yRS
UabgG88FAhVKXPURkcVqmlFRJPGu4/DKUXkVwgsE5rpRSnUXqzNYRXTlovIiObmWIzhXXe1LlXKh
K/3F3KnnehmsRFluouBnWFGDUwARZWcjJ8gpnFdDpmxEDfJY7/N1P8u+Wg6v8byK2SKrnvF/2TuP
JsmtLDr/FYX2GMGbLWy68lVd1bVBlOmG9x6/Xh/IGU13dgVT2mvBmCA5bGQCL/Hevfec7xgm6i/K
4NxyjPC7BD/ZFkfFi4m/qCt/rkqIrQA5BXoIxnyUdBqElXYvLSBk8/hbTo+G7q090ETsxC2lD/Cu
NLoWAu68Sq5I5nnc2gWFqblZrwGy54EWqRPp4P50ifTD3sZJ5C/Ji9TlPlNiV02eLEF1y0TFAEjq
FvHkWQZ2WXroogMbXDVFwZq9xLPsNH0HtaHy9ca6ymIaqfwzEis8jvscJ/1MgJDLis4ndg1JeRjB
6ebjR6HAnqzng1SpjqWU7go6lvm0a8yhby3jVRynnlQr/ipKftlLjloIdt8ViM05mw6abYi1L8OR
h5vmrKvoFFLq5+21Lv20um8L8NBYqW+GsLyH96ZbKM8s/htAubN+W5jAVIGk0jUS9GQv0NMPM5il
fQYmNTokE2zcNr7VDML71GJHrpw9lLvYPAozQ631xoSCURf3BMbjhqeNKmduPfT3bTiegGBFsOqM
b1grrzt9oD5b7Wycd5HEUL3krRpunMrhSijDfZ1NQVuXL2NafR+09CmJCYHTBqfU3kJJvAnl4ol+
494oSZycskCLrxoMy12/AsxNfWXKdkuRHSJtJgPgJcrVG/zM/tQWb2M63zRT4ZoIrZqlPOlaC/4P
PiWAXU2sQdtGbocYI23iAPQghM3mQGydm81EPeErHQh5TRWKVjl35Oaalum1ImlPI2OUPjz1OTuC
NF7P8UfEq6SpBb+1gDdUPyxeTp140HnNTVRnFcjpODlmVkg/TbLNiTBBgWEqKMppID1wvu4Jmpt0
jhvhTUiwiQH/b+5OaftG+IQns7TCp1J6aaXwliiDk4Utp2QODLw5mEWmiH3mKUp2VRUmYHvBIQtw
t2i1NxSph6Txgn7hLzLR7weU37eQMwEDnTbkO2BMKeD28lvX+Wg2g+maZqH7IT+ED7Q3EdxKB8nR
d0Rs1q/MaLoLH+JMRP3vrZstU0JU/IXZq2EOhmOOauwweNM3VNQ7Ha2jA8/1RXOo6SZbvXBg+eqw
gLIXYzbaDbRmZ19bA9ZbZHSNE/Vx6m7aS7LwL/94ftgb9kNFUXYmey+aFOc64n044a7aNsT6XDhX
nomx/75lSJ0QV22WT/FcA66T0pBlOUhN8S42cLEPb6UqObDkd4VMVju/hzkCnbvQmeX1kl88W2/f
4Gzd4KHhtIchVIRuc3YDSbCKwrKia4eeTHZiZ5odNuqiOY1gyu3am73KbZ/SeQfyiB+Nuhsu6H6/
uAPIRhTqNsyPqsbB8/fDbrp2U57V750n3MyPnO8eSYuQnMhJvWUHN/2fz1p/HusQ3OubgIRZqfaH
5F6N10pUpo855fRk3uTl44bvJF7dKafuwilevnStM6PLPKZpaUwfKa1Mj/GpR4PCnrztJnee4tPF
PRaEqPfcYrDdp2IPQx1gQBA57dUlcfWZlXBbZjJjGFr+mEWQRJ4vM078ozKNn/CyGT3clpHoMwWy
5TE9NfW610umY9i0xUbbN/0lDZz85/FWRq2D9U7B4fenrq8r2G8G/XVbYtExfF39mlESv1kPbENb
ufoJxux1+B658MEP7Uv7lHyKL9OJo2fkX6yttuX0+4L//cPIvy83nXQNddX+/WEaBzh+MPm6Lx+N
C8rJMzf+3/f816+9lbW/VHEdfII10V7VILumZiY5J7Elt7wRvMGHCE5d7sSHmH3OJvHwglT04i0/
K6Ja+uw4f197F2MJp4DqiAhJe6mxW7W7cvHCk3HdPBXOVlLSprXNY+wZt32w7BP/kk//i5ry9zt+
VjtrsNSjRX/tvHbPEPNO5pY7uk3V4OcIeY4Xn/CXy80EA0t/HZTSuVcpn8hw08LX8MpyW3fjPuog
o5mte5mjBGQgwPG/rYNLX/Mv9uH5wuINzk9t85rxQvv9cUtGpdRV/4YExdkYq/VDnTl7zsSm2y6O
cffvV9pxk8SknrJvLr1H/+ySoFtE6oy7nogrzP2/X3/Se7qiFdc3g/FU+0UAqt4vr1M7c5nBXHi5
fflQcX5u8VukldMV+f1qWNzmRqp4qLOLsTQYdAdZGbLukmApe3q+dHe/OFrw7XRCUIHZApU5t2ww
1RAn9e93SLLLSKDwTXd2Zq+7DY/qe+lcckltT+uPp/nL9c5K8maKWknQXlPt1GDiWwse2vs/b0Vn
jcS/3w+/fqWzrRccOEnI+itAfmcjQX9LPGKNbP0hvV5OvZPfTfYlAuDFS55tSZIw9AS8vqrI1O+a
b6qDgd0tnEFz1iCib1nfXX7h8pL/6laaf2m6QXX84erT1wzpkfF9iSfiNojcMKND2ueeggOhlhU3
b+cgA7VJpgKtJpn5u2TnG+ifmfUoP6fJe1bu1ezDrAuvpkjeBHX6yF/QrdvU8qfw1SLUrJSpC4nU
DLPVk9rRI1oVUJv4QxCBhrfkpiuK06iLzbjkFFmfplEEsbC4RYGGJr3P6KOk+mcmjfQAPlDZoMuc
KBwhwKfSTc2kIJN7GyWIXee387DbIgCIvTnIYIWjRjqGsfVM/rsTagQepPRl+aCKRcqJShC2dV0S
5xG16PYp9omYCnJz2at1f6elslcPJvUMgGi+MxIrGz7CayvsEak9hlq+J3WUHB0o9OL4opaW00sv
hCjtOTK5a/5sdZFbiVcdH27lIw3EYbXD47J+1iToxv3kJkZiE3bpNqTMley3WSfvY6O8KtLZlsgt
o84hmpWEoo5mKs29BScBuSlxeSCLhPamX1gPU6m4bVj62vBNXG+YhNkpiZXD0gcKtJ+ZQ2khwJSR
DoDvSW3tnTB9ngoER0XQmDgos8FpxrcaUo6SoHVlaNYvxn23Dmj0tnFQSGTP9ay2NoytUxbqu8Fo
vD5hQ7LuEJwUCRkjxGpLK5rQj0Ys7hM4AfCqc+SzczqRik5/qCAvxpj8um4PVpMHufBkMhIzo9Fr
dGKEQ/muhNOvD7MXp8Rv19SjsKfX2a7HlzL5NqmwRHXhIA1QiVVuiELDY34zZtkvatWWyGHHfoS6
tSz3hpY5RZ9fDap2O6vFnZk/aHXpVPMY9GbqT0y3peR2oYpX9NhN45OqZ/7aQStvc8Ij5oMujC/r
Ck4+/5A6mnCy6DLcI4ThoIHLjidz1w2hGwLHbrr7KTbcNBpcrSDXYtwl+XWaW94yhSf0lHZrhsD1
S0B+t8TR+STuIlS6YWhni3p028vXSvoWq1dmrtid8l2Bsj/Vj6xeL9FY+F2HtmLmsw1eNVh7bSH8
gESfhDQfa7hdy1fBsIJ10W8qo/WbRjsSHIUMuUST+t6TBlLNtJ5ULE1JzZxPcJT1xxSRIQaI2BKv
03F2tW76WKQ8oDsEQgLCrcBlRezXGNNIq48TGkbJCT6ULRqPdZ4EvUy+Z/qz1G41Fab/ZLhJSbZr
39rhdEPw7BsFHwBb3SVxZt/Pj3G9ILKmdVQ/tYXkpeZdRQGTkgUtoWzONJHk1Wj1EDHYYqbYuhHe
I162kZozHFkeu35Lkr3r0T9Leevn4Wuj3iks+L6PbItRY08/rmf+WrRHct6QR1pBlL/ISuTOcI7B
T7ldqviNDFJJvBbIT1BC05+t2EnpY43mVa11Pvpqp+Z4b4Ld7MPIj6vPfFx9opFJfux546m+Es+O
iZBi1CviQmYfYJaNu8lWpHsLW25Uzk+0JRD5lNcNKi1JzxwwtQ7UwP1KqBB0/VdhvC7S56FHQpkn
/sT/6kigM7Wx0yTy9VLzSYa3K030DKK4RK29ErI6sJhgVcbizUzpZ+VbbxGexCJKtMcG4W+TFE6t
r7SipqtYjJ/UnAFq29VkJtyRDAtXPT1UHZG5qXkKKaU67efKKy8b5l0mpQDyufAi2zIy5q7v9+S0
PBr1dGwspOjhON8URfqwzMqpa2RXk/pDIlSupkyntusPk2jeKFJ8GNTklFD9pnR1zSJESxChK9O9
tSn8lpfeWkfHKhS3EIGrpGEGMUvXLS9bM//o5ijIc4msBRFjH73a2KqRtPYHK+f3PqTmg0Fez2L0
Cb+HGPWSPFyxx7hNnjvLXPltN7/monaTa9pniCspJ3WTWdRbPfwICYrJEVzWII4rFHK0TO0tPLDQ
NAJyEBcmz8RfBKrU3a8oSTJ2NktQgo73SqodE0ytuI18JGZ2Koyv6voymqlt9dciQjGjXWxS7Mh6
iR9ptQQ5L6ZxJEkvtD7S6gPuHbkuld+LCMCK5XpFFGBp1WcmWIemnj7CwWpcau6bQRQT9h3ev6Yy
vJZjqtqmwlONkGORvZbsV2X5UFbU1vQsW7pffXeflU3stUC0yDb/OW7/PpNvelqRzgh0x0lmkk/4
aRQkIsU9s6hwHTYRROtbQ8dPbDTu5ET4njeEvVUv21pbEwYQ7HtQgO4JbN8XkfnS6T0fpUydchSv
Rb5K3TPxaORPeT5J05M6ZMHICLJOJLts6SW1mBV1kqdiws5ocqmt5CDpdIrloYrwQuehJ8y1K7PS
VKU9xSVEl61Dq1NL09CV8m/EmwZS1zr6JsFg04qq2iNX1RFn3Y9TBM/Zq9Kp7JSbAFZ1EXBLylGk
pyyJb8bU3FgRECt9VyaknLa6tyi5lwqdM/flDhVh6qVoVU3yXUYmj3I6+1m73llKSjIj+W5T7PWq
6EWhSl5Xte8r6zZXTKdDWlYYKx4NZgnFSz4nnsJbKmufx02H0fhyw65uIKHVeJN0LObBjpPIbtBD
bms1fRrmm7S7zYereXqSJsJ7UtGbQTtHqcYwJaVVSsIbMTUtOShlZBBqQxZl9d5Kt0na0Ki+Dxty
5+MnwSqDjpYvPr9Byu2oj4HQWp7BIm3mB4Arhz7Ld52Uuu30XnbvpMMPS+Nmy0mhA2suK6rGVwI+
eSCTPVuZK8qlR66jg+GDA9mD1pMEVZDiGP0VjPpdreQXPWlPaSi6MxFYGjl7rTAHGtWqOnG4GXos
A8O3URxtHOOO0d/k0r4bWA1dy1SmcJY297RhV2K52RgNZEen4CZbXXHafOP6j8wu7ijVAjRGXq81
SH10hia32tC7eCo2WTtbU3bIh9wGSkHvn/fIQnbQSGeG5Elj6k5J0dxNXfO5huUu3dgBi4zM9bFt
bzmy2cZKa3N5zCYC2arINa3eQ6q8dI+S8FaPLKVZsTXzrQyJOuBU1y8vyfrcC5eqvi/rFMDUFhye
jTl01mQYEzlPOFx3nuQTq3tMXeGaIJNg6y4kfgwY4GLH8Iu2FhOf/17xrLUwFGqrLiZXDIP5RfJj
J3fXx63PzCqlkcMcxC498f2iAuKrKsLSNYpNWpV/dHo5c+WKLHwfZ4kH9t2o/58byTI4NOoTHSwa
cRFn93GuCmwg3ate4zLPf+jqhWbQFzUQY2Sc8njGvuBpDdqUtkvPHy9506LYQ18G07TTKQv+uaj8
YjlwHfq4yDnVP2laRan36zC9ijXHH/mgNc8lQbf/fImvSvHfrnG2ADKz0ed1flWv1KC4jnGxc8w+
Tf7oLS5lWHCRLPlnE54x3y/f6ayxMvVWu6bza7ovjgRffrDtuvpk97YSKD+FA3i04MIX/Pph/fcm
ntX+s06mqDrTIpy88BA7+k/FZVjthfvqRX1Z3BAzwuUumfzn+v7tW551AwS5LnN5fh0Oyovmd4Hg
iHvrjiQh+//iWl/8hOGUEG2AqBREkXzWvKnr0mqXme5gcg2ebK/4nRN5+i1b8gPR2stJ3YnPoVNc
AMF8+Rz/e1Vls1b+0g9dLbkyzPF1lpkotInXknV44cF9ufp/ucJZCywf40SW5teS2vt2/lh5Zok3
7hgPUSDJH0jag9LRPi9c9MsH98tFt3//y9fK864btfl1k6t01wU9HMI3X2W/8jELXHrbf30tA0I4
buWNZvP7taRBqkVBfB394po0Q5rXhTPdVvvKJfPN/efv9VU/U8dmK8pbUA+m6LObuRqDMVjqq3go
h0NkHpPjutNd/aE5hbuYidTo1Di+M5+I2r3Onb30K/xqtYB4UzmRAcOnjvn9q1ro8utcfzXjlgr9
o7vEdf/yLfbLn38eHFDGRT2V4Wt6IjscIEfqEniO1ymAueq2BwLF/l79/1//+T+3oev/+o+i8g/T
t/NW//gf3360nz9+FXxu/83fek9Blv+FWpEcHNNE3yeDC/+P4FOQtX8x27WwgbM5/2Xs/q/i0/jX
xruBhK0ytjSJxvo/ik9J/Re7LOpR4MBIB2W6oP/5dP/Wn3Vnf/+r8m9Tov7SCQZiLoNUAFEpoipF
YPpXJ/yX33fWtXErdlh5GV9hf+jY8ABvHEWv8NKH0oVWvaM7x2iDeZbHuc8LKVJ2cFVf5fvoYdjL
jE67XXy4NNNTjN9/In99Mia3jBw2ZBqqxLNfKEJoiB1z97HEpq/G8ECa9kWb1Puiip6lnJFtJB2G
5LtV0Tyb6KgV7ZWYZg951e4lc/awju2rjCBn6aeYfG5uIjHh/ZUVTla8R/XDFK8PeLkZWNb0ruQi
e66E0CdXnZFSMX03lFGxVYgZi0H3CMOTYD6VEVUYfb2SoqOv9SPCqU+aM9/x1zxVaBiR9ocEOldE
JibXiZz4C+GsAzoagwN7EV7N9QseocYuLe1Bb29ynX7F9C4mil1UD3r1aFiPqtzsVgIR+joQqhdz
eTI7haaj6gwESyftZ6nkdjtTXeXrNR7ih74Wcur44g2n8/U2952iPsjazC2FYi/SMK5q7Llp5Ugj
kzg6ohE+zBDphygnx1YRHH3EkamZ11U77Jc8JuMVX7JAT4452rwUQTS8auYQGPrPRi93itBcKbG4
G6XJrs13ebgleI/+PtYUsPDsTwxZK5oDhY2Kh6aQ4aKvva2whlSISKS5PPVLcj+ZP6LyIQ4HZwAU
OlfSZ1JEj0l9J2hvCu6wWkF3JD5n6RFV2X0rm16O4YXCdG0kR07uc03dGXhitl66Fhon0sSROVlO
YwhoaqSrZOgRzIoU/cvPmqqV+mmFADz+LGhaSt01obmoe++KaNq1yXeDQhWuejD1uTOgkQeqhRqB
nhNd+1iNA1n8IYYIEEn/opBUjPFHn2enOVxdgYZIkvao955iksdbMSPs9Wc/fa+j74n1JGkJfix6
6pJ1jXE+ov8CK37F7JaR/NnrdowvLctNuyyUK+hWd4217hb1pCsWwxFTupat2ROIM0qoRIoDDlyU
C40vtutLpg6YZgDrpZtaOire6TgFvaR+Zgup1BHXWCTrFbXhjZnAMZlnct2ng4AHQ7FyQmrvLO1F
tF4BWsT00VfHnIQTKfVPNPvtcnrMy8+cJg0+y4OZt89sli4c230rdcc5soj01Mkp7+EdCRiGiFfO
keJpN0XTBTkYX0sQvbqM7qZB8KpJxsRLMW3sUm5RZUWemL3pkemY1RFDtIMD1p6q/kpLtF1bzbtR
Ho5ZajqNJt7HMxb6Vtw+B6ZkjMihjrnkc07wV6W6M/GoO6l/KUmSJszeMXgbzJP+k4jgRyv6gMf/
pprIusyCxmJypdKbmsJs3wm6R1twJ42wCCTtRmROGybqU4UrmWxWDwWF36sn8AyuaYy7qlFOwDd8
s/4psuamWvjk2j1zrcYn4RiXL0G4me5hXb2JrOE+jyzATD+LufiZfCw6v3QzEK3wpl8gviHxlmhu
rNFjJpHMOZ+Qmg4TydtMyofldlHnQK7WW+JunTwe/EmEYSByR8OZB6mxdiNsnEhZJMUdcKxu3WGB
tu9kcBOXb0qTuG037GuldsWa0tUklUBFdGkgslVhiVe3guBK1vysLdF9D/2AwNNx4y7zxxKTMjfE
EuxVXXErnKh5ETJMiK90UfBhLtTI/EZ3UqdDWUgXoNPbaee/48g/X/Vnh0zUdkSCz/1Hutd8IveQ
LFAaXKx8fq8Ltqtseyq76kabZsJxduYqWsAPXSJ9qOVtWY9OF29LhikQqmKOfL+cAv69z/66r/5+
Vv/7WuCENIbIDHT/sFHMCoZuhMnv1YLCnEFBt2oufcILV9kGmr/fN1lE34RphNn4Rof5/RS5cU1K
0dDfcvM9z2/CVdlZFogQZKZLdqVNvf/PX+pM8/PXt9p0aGDHNIpWVGO/Xy8tlAy/lPauyaSMD0h4
cRLOGmaB2Zbj65D3R3YsF3dCjdpB7bAGusH5iki6umoEjtdIKNuMTFkhteeiugrRXLW0vYTsw2Dy
MmT3Qws8orrwsRFX/3mfoKfj5GGUL6GPOjtK5HGTt4gL3rAG7rIUb4HRCFiY5+lzSOhOLmmgWJvx
vj+0orzwSySIOr/rxFeZ9veY05CLV2+pJ0Y/3wTSPHr4A4i+zeY9zF/i8Wji3SOlvhOrIGViJTUU
aXdq956H7OTajd584Oxn2jP7UfUtW/Z0u0HcDEE336Mt5q1+vYRHXcXrqjSNk5fdY1q1T2WnMk5c
jkkh4+HEWyjpvjTIPtAGJ0e4XxPwrBBcrSYMnCKDDp8JY8B0kuVJAimgYxW18CxXDfOMIjmgkHOH
7KNEzsoLuiEVB73qIQnjHUHpvJa+r2Bp9OopFeO9Ft0yuqNXOCF9TYIQgXNTF4Fh7GPCmcG7MFQz
HT7sZ913bpPMqE0bcx+NO9zFHmcd7Hm5EwEDWJX3NGTSN5Yfc3eLhRHAjTt28V4yPqNu3hMmvjW8
g4oZWb4+a5l51YofQ0VnNYy2uZ/BKUmmf9lIp5RZcjkylTATaDCTZqd98NKbn/1qHZf1SpmhkWje
UoW+zsBKRMidhvz8wg8gDCy+0lXDxQGg7xIVDkJGDowMqwF0+7x0sBp7+fBcJah3lGYPlMbuxZjM
hdqZK8wokuWqE53WNbppovtafJPWD6Pma0cWTJ5xP9YtuxtA9Fm8HuLoZaiakYMioy6FmBds3PgO
5br159ncw1Nz1iIYCgYOEoYmVXdqIboPU3EHieNYLUwYBMVXEUgPSbLLc9rN5o/RNIIV/MOQHtMC
YUCJMcg4CnXjKaUMlcByk4Ru7azaJLXb0XCTKLdjKtPwCwkUZxgA5WSsiaI3TL+rCxzWP1LzuS0F
O1p/ppYWNBXo7Xp918uCMPvMAcNxKMTjwFLLh08LNX+99m6B6yFDzsYyYHtRit0M3yOOhAD7uScL
NYSMxO3ICbaljDwccotc1sJDIU/rrl/5mRdT6fQMqpbE8sDF2FOie5GRONmWxB123sBoPDfnm0mc
X6IxOTRp4xCE7gnicBzKQ2eIdpTHtomEXKuHfdVah1mfnWj8CWnnoZzFU79OJc7JhkNkt2s7kRPV
jwK5tFU8R2Zz3Wl4J8aYn55mo91w9SZ1pyh9FcR5tAkg95VefdaNfPQKotEmQXZMcXandiVHvdZv
YxNLFIiXJ4F5MmvifRi7B/LEfUW8lZN2NwzWkdO4HYU01FH5tQLSDS15aYgN78RlL1STl6YIBcM6
t5tIaxw9oeOHWf6xzLoPnNj6hW1C2vbPs32CTACyDmCIbUlPZ++/HptMZIUdKtTFU1zQg5+GN8N+
Vrw6wLTyz7vEV29broYgk02WvfZcViySYx6aQvc+xA5OXn/cWW+zM5wqtw7i4J+v9WeNKCvAq5Fp
AayiWD77Ypmkg7/Uu3cAKDZMAZcUh0vf5os9dqPUE/NInbx5M3/f85S5bcou7d7/QwpObyBvpHaY
HFVgwaIbe0lpd6yExZ0vwOTpBvz54FQGH6IEMxhh77kOTSkN6F5L826NExn0q60k2hWm/Z9Fba1M
F+e3aDJrXgPhraXGb2mdPOlpf9J1w4vnLsjSbj9ZqnSVLf23Uh5DDyTPLXiZj2HZ9cbtDPihVCym
6FUbmNnypIxyQLPKiTSkjAgt5BxwbK94xVq6uYBywfrom9dBe5nicZ+1OpVaD7qm9TuE1k4ft0cT
BKsiPPYMVFt0WOk6B1P52SSp3aeLO06KC3/kMFRSACsgCJv7qOOMEA2Hgu8hJ2xgEuP2acH+0x7X
SvDazHCt9C2R7ggUPip9dJOjGxDUH8PwfRr0nSpR0yjrXp6i+xVDjg0v3jez/n0Om32kR3tNbzZ3
vT2mGm9UJtkIeZb42dKWU6Xke+SyH3U1HYXeNJyi4KVhJP1xgfkCfYcsxMRR0RUlNBKM+llIVX+q
dMMuw+aHwKFe570kM94z+2IvjEXQh6armzDdsUKstXWtypEn4woSGeoP2scaF1f61O0iBeiYxkqi
thAppxNpeB1Dv5xO8FfsLsqJQODFQQldVDNetJTt9HurEgdrYPmicpTnZh/LYCSUsL8LY7QP6Vbn
cpTXyitJDhubPNIySh5Hy7ptEUON0mO+Wk7aTScL5UbefM4M+5MaJVgG8avSTkvC7JjdCBgcyQGn
Vd+ZeeWY8nPGHHo2BFtWH/pI2Y3MfOOhD2RZ9YXyeeoKiE5bIbEFWAMYjt+J5w5URoVR9oTM0C7L
j2F+AbR1lJYqqNps9FRAWkUvGv60GOwb033T6bKL1RTrq8RYdjWTmVPjvux/EnVxMy3LFb9CZ1Fb
PyTR3BQ+o6xCfpE5giTugWyQx0EVX03CT0F5inEe5Sl7plifpjEUbbl/GCblLlE28wvkAka5tVTd
phwy1CY/hJFo12F8HPXpPiRYrKyXQBvRsZCBpXA+VAemo4xsM2xBn0L5HjZHY8URlonIyj+n7DSl
B0PijLPcTOahmz/iELpJrjjV0jhWjG1ozEBRKN80hWUojkHXIYuSIQiC9ovx/cawo4LSQjaukqPG
hq4a73267puY0rqfnbwi6YdNJ5ne+vBHLA9uDJ5Fs7BcLQV1KNVimnZ4UNIC2NpU0QXin69pdReX
wv3Mg9NVFAkpzAEvD8cHveRY0EEnGrTspPeGP8zf++wKGUaifZBtj0n6Wu6pkPLBzSJhp7dskMwZ
8DbdgpV1QusqXu7UlcN/9FylT1aWI/82Ap3A4kL9pofw9cbn2jAOA4VxISRX8DJuYpAUejTeRTAJ
LOFbU2BHSsyTGlmnNKZDJM7pLegtL17fFtRgkj62dhKBki4L4VEoku+5CQ8D/OHzpCu9W0mJctcA
6HNrHSUBrsu9IaHMa/U7mAiuwrFOX+vvNAr2ZUP90aingh1pMscfZpZ+J76v5McvyG4jSyCSamSB
gGY628Ji1XMYtfBhLvm6a0LDkTVQI0Z/98+b19kM4q9yCh6wqVC8AYYnSPL3rWUZlUao++avraW8
1W4Wj3ljsAV4hK7IGNXFDpp932J0kuf26v9tBPHX1Wk7g4mQGAqjszkr5oZJlJY5at435gxEDySh
w4XC60yQ+/clLItpjkh1xVjn7BJpxWFEMIb35CcLDg2dZ062hB4Su5HipDvY2M6EBDW4pN/+q5Q/
O/BQdWNwFvUNun+O27fUJpONeebOUha5zHOmXb9DA8vldzIaCSeRbaW1V88E0G24/N9ezPuJLsid
6SFuegKttlmSLpwlvmgKABjGLIIjiv79ucqb5TiUSFDfjfEo5kchD9Rw/89L6quT3jZs2Br5DMnN
85Me2bBmHbKk1KB+3FTy1cvqtDY33wnvL93lPw9fqgSUQuLYpTOQOO8GdPHKjL5u31cBxqp0lMTX
S1/mrzHV789RRaooWxh7tmbKectGNku83qr+NiiHcvMlp/pTKrzr+Y+NJSsiuS46ZhTa7BQiY3N5
oPe42Lpy1UUPJa4fC0RtPzXuAFZf4E1fNznneeUK+5SXaZ+iHGF4FB+K4RihxAwN9XZG4UXmdqAb
7H0oA2u13CcDZX1o7ihP0+REtsF1kmk01Sx3kr+PcnOlh9lTkR+lEpoqH6FqIabCZNe6E7g3Gnkw
FMX8h5ZE16QX7K1S3g2VwvaFc1CXYIx2dofQ0tiQsviiR/M0xoHEB8oZGUw/tfjGUH6YBd1K9aeY
c35DBS0Wt5Qfnhh2QWRqFMQAd6efYdU4Jbg9NFq2OXxroepiru3WQMZXL7WI8QBpFmigUgUJaBKj
UG93c7e6ZjdTmX7LRXQ1eD97nMhmGXn1YpKRJjsclOyusByLmptW5KQvcNx0t1nuM30GNzieNFW4
mxF66u3AQGWwEaA7XXsqjDfoHXJGbSoU6MqaQ2/S2stXR7AAmqU/O3ScFgZBKECBoTwZ8b1S3sF4
i8ikXY07gUkCfSg0tQkTl9Q1+9cMr5FqlA56Z1edM4fSxgZ41STIM+kY8N7M69tIu81QAvZMtNQ2
duUstJWKOEjh2xLWrpVs3tpirzAeyF5IXgUReahLnMXmtVqanGUwrltYAufsuupqX6Vf0nfTfkH/
Ooml308Yiln0i/QjjFo+hYl98iYrD6302IIH1cY6CHueouVGWrsTwvFKoh0L/BDGIEb/BunYjDCz
+LaGkSfhsNbmhDnD3uqPY/3QyZknYf6e2hBl84LW61mEmMp5047G1xYgLZ8lEmnJCHtRfF1KM4jE
h66HLTdHXpvi6FfFY1LK3rAO6HdZGvw6FrjHvQSTCycxLCkacwo0gTYATbmT1T7QeC+KxceKyjyd
GWK8lnW8F619qip23XxUpulgde/z3hv73qvmGsGx6A3z/+bsvJYbx7Jt+0WIgDevBEiCnvJKvSAk
SoL3Hl9/Bqr7RGcxdYunb9RblkIQQWDvvdaac8xyrXFMh7doxxPm8/hsRgiUwdTWTIQi/+D3v0w9
WiSGsSjbS9PVCyl9qaoPtVT5BzpZlm5zCuMNeRH4bhRSJLBmVkHsSoMAOvajzg2mV9KiCfYGn427
Yhcy+zGiVw/+cW7EK9CRDkJcW0gfBcwSElptTQDdWnDX8B00PL6lP9kpBnNGZEKnblrz3dMtJg8P
oy5iyKBXFFg9C8avJpjBe9UClDUDJWnh6c9IhV2Z5cRIkc+RlGqNi0kmxQULR6zsDOVtMj5bwdtK
9IJkDMKW0QLPy9aGgDtyaId9ORV8B9ZXKUR3CbL6JCIRTCtW0zAC6rfOqu5yD4sp2EaRQCcfTAE4
4LGlIAmdHjpFUbYAebBdeYlj5JACPmB3rYN041cNanwTqea7bMXrsqj3ZnGQqSnaPlxHPKiAzg4h
Zcg81BPGcdVM5Qr64tKLZVST9CHDTS889vLRLLd9Xy1q6FX9UB4DRpLzxARRfjUBlsgTF1bsgkky
6vZfIw6QrDUIAGY8SU4pE+x96mM7DfxHVevpFmIPQHOd1wz5mL81yt4gyr4WmnUFR7QTH2v9JVI4
s5o0fsXIyfqzmH2H1q5VhSWP+6LymXLyWzQP1XFwp4+108H4i7OTjEI/JFWq7zo3aN+xxtttOB0J
46SQtWwzUh0jeK8bqK5hv4hTbTmYD4WPBURFAkG92EHbaHSZRz5myudCZeQMmUKw1mDJSk4rtgs5
SR2m9hsZr/ukf+fQkIT8XM+38jBkxyzLQGw3bhtguQk50QBaAEi50JT3Iv8Vj+KK6bPZMbryum3F
8FJlYBfICsaLp4GlcbaDgPRGhw7XoSydinKFkjLhHWw7am2DljqSy7JPyFX4YJZkT5lnm9oITIOn
lAKml3sbvG5anzLppUQFX7I/6kHixMGD2s2L8DLwPgoNyBhtXZiWBHlTfegstxIkBpFRd/BS4tQv
eDmFLqJ6Zxg5D4uFA4RZO67fc89wAv+N44YLn2nhl49BDFlaXnqGda9Eb3WJtZLiuCuVJfLndSE+
ZMhVTZgmuIpyj/MVFHnW6jUU65Wi7lSgxA2btEDjrR1fBuMxEVe68MnMeKkCYJAYXkS5t6gV9Nu0
9grEsSGFML2kBJu4Fr1IHPyLlv9LJzaGz1mfg0K3dR+VVw9BEjF0pzOV+JQVrA3WXVnDtyVlMJ47
fPreVAdbFvCpMn/IDXq11g7C7Tpuf1Wxb2tS5ijhSYy8pQVzLk8eKu/SU2MbLD5agqyLWa7nnaHH
LarhJHgfUvtds4L6OiwjIC4DteVUR0498qn59LGhcshs1yHtlAWhWkAT7tXxsQsAEbZHveC75m3X
s8zRAdjHiKMLo1lKJlhm3dxEZXa0pi8VQXhmmcvQPEvofekrkDgGuapygkjfjmqx0D0S0pXnAUaL
ofDPebVMzZM54cHBkkYvoZf3Gh1uKQqckQqqKJmu4sMTp63HOUbysFFl1j42P2KKfaOEi/k+JsfK
PxrDqxLRKA66hV4zTae97EkN7zXmJwmZPQtx/trW6q4Eed+blyou7ba36I1NtDNZL0sMUxkqdQ2z
pgmsjs2ZCO8lxcjsmQDG9zlM1rpJzJVU4boxVqq15sSTI3HL6KdXBh0LlaVe1ZdgaNgFhsUcYqQR
7Rsyay93hXKi6z/UuZt7b7C5lr1nrQtOCAK5StFQ2EnLpVpe0NLVeSYUCm9BerN0qKvqRsE9VgS/
1Kja+pTXU1HRlm8W8igtZGOjlUigi28r3XiFW7XRU1o/Iiap8YFQNtm+8pCxjDOzn7spndTZnnBS
UXooKt4OdGMwQvJmqzCJ6eHNqnrCHpLaei5s/RyXgSjYAp6xPBrWdRFuU3nuxfX7KcQiwo3uKn9j
CDur0LZF8lHRYQk60pObZw2BhQLsQ+fVDoUTMBiOLS9t6K97DeNENrkhJqSuP2RMBBK6+0J+6sHB
9Obaai+jpvBiMMvw7lJOYU2s8rhuBPpzsXCqlHs58MlljhejtveZR0sf1oC9ImMrKVInmWTAvF8R
s+CuJusdAUJXkR1Y5k4UquverN9qi5WrLZGOJE7pi/TV9wAJ7baV3Kq37sOyojMfdffxVJ08DqEs
JWtB15g7pGuBWUcmfGqyOjNdfk34qYbxIFgird1666fgeF/FcJfq+jbyIP42L+J0HLGmiTiuSnaV
CZcE4z8nni5S9al0np3LbLyM1PTg3khowvjKYkzfACmt6Kk4/YxvQRLdV7FNFcwjzFmB93QQDy37
vC+/ZNBx4jkya4oOQ8PcZGgYCpj83oj5Eu46Sz+MUuwk+UNfFgQyzDp7/ZDrH4Ai7UZGdEQ+bsuc
kynHts8wcynHVAmAXGEDbdgXzYQbjZIgzTk9EnwRZ641FiT3VPdzoEUqw5lKU1cVOBeYIGSC79zD
dxZeYm2fVndheDFBvUQ8OSkzByI39jVjQUF+pvOTRh4OAaxtEv3VILsLxRKlRwQYBlsXlYrhY47y
2YVYKGIF72mkuxajTQ25iYLCGk97BloK5dGoMj9K3oLpXqBBmfYvGu4jq9pXyp3Yb/PZ1wP4tUGz
TITBAHDcjCJcjYldm5c5dCLIe6aF+hu2LA7ktRPgvmzENz3C+xpwaoCmqw69i72FAXF+V4rnIeUZ
+fRnWkauLeMuWFmGZ4udfBTGN62nOwKASPLRQJTTXmoBqmkXL98IspvA4xy7bqOCZB6/ewg4icpG
lbxmBGYzwl6Yk79vgQKL93XvO02mLGL5nVE2OGG4O2GymBryW+myJt3HHMGgfgqcEQUDTD8m5vEQ
RN4KeFg3dm4bf0slYD5IHpEyUjvxglE0BiV6m/tJmr11o6179SawAPwZrwa+QKwbprLX5AfLfxwk
dkTOnX6pLDrGb2GPzC5n04+OZV+exTw9W3y+rCX8agQrn31QMRDkNDCMxMAbMrCtmiWxpRL+F7Wd
XLIzvIxz4DBgBKkI8aCRkdyL8NAq2PMG/hIr9/aedGlBB5WhwC5iAu25a/VPgvRYBMJFxp6iWS+R
JVNPvJnFqcZEFsHLGkLVLYfC7Wa/uGoshTImJiKnsEzWSoJKkHOowkHBEx+06jTFuL05F+NeFY23
Dpx54XoYZvy2tTWlxGc5uBOjwkY8eJzD2olVl9yH41TShsGK6Ivdsu5gyhfTXjBmmdj7IBxpoNhT
jWuPFbiGnapK30aVsgI/9dlXXExON8dfl68tO0nVFsuCjS59V9rMgZkw0dYLC+b2UKNiw7AxuGAs
NCZOa6O8T3KDZS9d1NgHywAgGXdYSh+KSqQQPLQaZANOsKLSORGVeoaDqM1i6lkO3z4fCf78aIXL
FpKVoJz71DUoIsKSrq1P0RV+x3Hw1KjfBU9AjDxNmDR4aW8Kdwmev53VPDbdg28eGs67lX4MJ5uk
09VUvcspN0Rke5rOWnPXsh9WBkMWTDoj76zJVKdLjg0VRlK/ee2rpbwM7JV9egfScZkylwyjxJFb
N+5exbx/Ty2d6I+1Ej7FJhPqWmI2f58QcaXSNqnmx+VpiGo2UOTXQs/XxC7SDiuB0j9B95j2DDvF
B+aJjgH9uqVkIyfHnr21IKA3VRqvFBlXQfetddPeYqCkC/lSzJgDEr8RaOG2Ga2FpRoLU/5lBjgd
GIZTCGAh0hG7EYjb53RdSA7XTsSqOAosdshFaB8vqradKs76+l0kE7eCYkr17Kx64z1q/K9Mu2Sk
AgyVR9A69ktMwFKANRvnacL2Zumu1LtpPy5KCu20rRe61ayKnGcn8LZW/qSUZ4OirsDRZFRfSgPr
jzV30LuzKuGRx+o81G+C9xai8msb/IJFzyKKsqf/TNW9olDz6O81QtGKMxqcbpR2mtP6HDwz4VZY
6twY/qMtZmoirWPRktTrzpuoV1rOGOCjAQACwgF3krdKN/DEH241if9q0V5fCuIHLUWYVzSL557m
b/pg3G86TLHhC0cweDTJSZx0zatuc5TBj7Wq3Fyx9YuV0MzV7/+5/6dfMWbm/jHju98ufmVV6bup
iSM5/8qmY8hs3lS69Sx8IX8RRyi6meilCKd9WONwlD8rxBzMxNaoideVHsPOa5dioTt54x18WUQt
OqwFUyDaJVhaEZiyHqmMpONfZdPB7upn4nuGkdLskl1rNU8YFJ7aQXeiMXcHCUml1MjLmIpmMOH0
dW8l1uJS+zUATytF60DIDVUClUIlnFVkQ/HwK1YPefUsBB51+WcsvlbBexJ+jnXjxnG0D3Ritfp6
40vADPvh4Gdg3xJjYN8RSeIhKkBjjCthvK3Uij2WRYJIo1COPtr6mDahOxDsJKZ4GactyU6rNK3Y
CRonK/rPqKW37mtOLgBRnDzRFhFniK1+MqOY1ZeZih8tVCGyy1I5gjlwLCXeTP4uGsM7s3sm4qQN
inWIQpfsDxKr7KCGP9sXF4H9DIf2QmDHNarYDbJiPxbiRZLw1usU9tPaBK9ZB929GKfHJmEkGiCh
Wjck23kwojrqaY+jqsHtdPM6WkPb5Iu18oXY0/sM36yIZzrznWIKHfqgIsdcJJFLVSjdgC2MpIpx
TFZIQ1dN85TXgZ1rExUgvzYjCkaXN30UuahqaQ2DzOz2Vp/sQ/moTfqy5vAbo+8OgtHVojex6t0e
5ciIzLRVDQIJTLst1k26JUBm1aXyUvSfRP2xEEc7ZqTXcMaJ1HuIYhjv8ZIO4aGHehR7v4x4XPrF
Vuwmp0SjxDmKwyi2dbNNbHYXsX0RySWzQMMnoTs28F36tTKFd3WVX1IaK3Ng1JCETCXpqAG2g2E+
TOuWOYmHnjbvw92M/ZZ9IkWhfZNM48gw8Jq4cpQRyVS8C3Fw+0DP+fWJ1+86EyM1D6uCeAxaveoJ
a0N9J8l0AbPPrsU1LMCFV9/L05PSMsgDHpQUG3n0+dEIOzmuXWNHGhpVyn4Aic82XVryZgr8hwmE
WiL2tIjp5yXrvNQWWibuQ+RA+lm2RseUql3BqbXOKgK+kNLSn+0wDUh9Ovd19gToLAOV54FZUFi8
NcGHQlp2vm6CbBkFGf3K7iEqmYOKe4t+a50QxAY9XxVPRbNp2ONaJUIrlO/FJt90w0DrC66TLB/1
X3BQQabYnTcAPANu0Os06bxtETxOyqHPPyROQ4DxUTy/5NKDla9FSXAFurFCv5I4NXb1OhOGCrss
WVqZ5IiZeR+jBgevzl7Y2AYy4MED16Ak+yDQl7ElbMgLW8QieIV/acdqpg2kYEBv1ewyMZaROa57
kSGoNUAysVZEzR9KLVk1uvJoeoc2pYfo6cOKsDSnJ/4NzgwgwYAEkIljnChIz11FqzVv1OWkU+rE
cnxv1TDrhfFTq+5J33RMyIcYvRfDtLG6uciMnhTBX3a5tZtbYkOerEpaU/3wrsXRaorp6RXByi8Q
I6b+PRhk+jRl/62IETWWuJMtcYcOhiS40K0Nc1k01i7OaZ414Hn71zYeVwCMF74VPKtY4jtSQMrY
3GSycWxT3A8S4S203mVmx0XACE2btVCJNLkdJ1VL6JbilKMKK/a+ehHSeVFg4EkTh9SmZY12upCm
ez1ADIig3NMWGKnt3DzJ1YgombmMhqa8oLmTPIYDJT77rdyShEcnMWlehvhVTI6inC/N5iCNz5D8
V7L0HAUoy7LuFBSfZSKjL0QJiMCjoKSNGk48YXxhjuEY5YtYfIzTQ+T37OJvGeuBKUTb0URfwCo2
JJgyJBAv1l7OHoVu3eMHIcLhsY+Nj0Q1d1ZZfk90kjtvl4TDIufhSttHS9OdLE43U/1QdE81FXnf
cUcQ54Uy7N6XwHqMIAqr3NS5Man732ohIu8T3XIKXIU5BVF1y7A6KbSWiZxYixzPJs10zDxyDCJJ
RvPeoDdcjaqTzIdn5WTQAbGAoYzeeupUp1ISzrzfafsmCMir+7U1vAERjcLU0cCSlN+mdT/Vwjag
YatbWCbGxdB4y9G7K/DexMPKkyonYV4QAsJNi5Msff7vGzN+ptJLiMrUYx5BtR4idJFA36IBc/NK
chhyTgZtgCqy08wl1IYgnZwCXXsZq5c+N85eMDeYlH0NQKRP6JjKan9Qyc4r+08GDaeyYQ5jrCMa
IO08sPJ1XkWZYLT5FanBEYR6vdR0n+7fUZ6gyva0t8ZaWNUzIGVQkgeg+66F+GcIxxUwIc2r7ros
Wg9JInMx/hjmb2Xxjp7w6I10zEzuyoSIGRRIn4hrlQI+M2juY24x4ev0+qtKHwsFEkpa18yzJcXm
Mum4qxqRhorkSiwHilQg3cCrPq60/tFP36KUJd5CaxtAlE9w0IfTBPA8Gdb6vGGafvlJkLqt+tla
reSVQOpf91FU+R0dKZc4pbWWfIQiZ5656ZILLyE32SsGpgLnGFOFUuhPA4CVfz6BST8dNH8/gF0N
8IfOyo20y7/qJT1OYzW5KvATuGQyWj7vlmb+h+H13497sxTvt7OmzBw1KCMTL1q/NGDELDxYepy7
7PTX6AqPNz6b/MMh2pLBnhooBJDeXakviljsiiEWPsYtop03+gs2QFwn2EH9v51U/tON/P1i8x/z
20erwn9fzHoAE7zudhd9ET92a/+/Rdf968xMngDPIETMGXP/9ysZuiyToSN+Vbi6QWIOkAFNp1mG
5/GRsig83XLSKj+WCL9d0bhyPoe8tWokWxjZYCRQ8ZlOqBBVo4mvUoxDp6geNA9t5sih2JSfPO9Y
jvA9ODxlbug/pOFTh85FrZWUXbv/COCFhFrFArwPu3OmflfxURQetPyp4cesRnPVIdqIleQWMNHr
bFPJyL69RdP7nx2je7tkJVbGD1MROC29QLkSlUMcFXfFmDsW3PUhIzKP3lXTbiRqWSPc1dG3qncw
SdAFU14MnJaSR784G96ujb986PM1FGYgP0xpIzTNKXQdElM5+JwE7UkeGelGvV3r2kH0g+0Qxacu
apdy8a4Xz6Nfshj6+8JEKdmcrOouo5cmCyJavIchuBfayCn76VjUjOxr2CKiuKoJPq8S5FE0oxEh
Vs0mp+ncS9E7bi5XZbMwlbMS9i9SbK0YQ+1kj7N+lBJBL+07TiBjx0w0xdDJsaBG/q2Omt2TWCPk
kZukrCWsaRU6Lzn0NyHHKTmn7cKunL9nU3pA6bHKc0SGDLcsn2VG0DYySXTxm4Y5kHg6xAnmsgqS
k4BbLY2CbUWhQL+ITaBce9IemhqOOho0xZHVlrFSqGwi39zXQ+ZIxHFqNe2G2HQlIV4mw8knfizu
gJ7AEgmitQ8Bb+oQewhw0JDp4UnbZZOxz30W7ZIJUTSxilrbZjgVKXt/bmovceI9oSc/hDEtc+ts
gklLh/zNY55Cb3tvpOLARCxpbHBjtk7pOLcGEpU5u6lyqFL0bVd3dLExB9hxIa8o/5oaVD8E/m78
MKQWyP/dED+U5rmr914a0D+Cj6+KKbUjsstA3Gci85vcX/mAjX2fzQzpB+NOOo5nsXxNhfiEr++x
M4OD6YnqAijVQokemZpoPoUDAzFEB1H0FSFrr+tqIZv1KmjVh0zczhpMTrJDqJ86IpEILhI2qghE
ga4kglgO8ugRTwG7Tj09E0u4yUeOcPS1A7ocEIFRd2ibopF3ppU+FWL76JfGh5palDfJRuIThJ52
HEqCgfp4l7Sn2Gg2k8e51SCbqDmPNPGmV5k/kSm5q9PgFzOEpgn8evBOraKuI1FyByIS4QLKJ+wF
T2WT/hLGebKbljsfCUovMeKI4h4yDxCnJj0HSbthJJ/h/xsPlhlA72sf0PyuZOSnYyIexMl/FtoO
OXKl2WNfbsPZS9GiMK4YgAb9uaJ1E1b05tvBuEcmuDVM/9iEInGY8TEOxUfo64soIyqaLhI5UauA
TN0hrHANCClyqMrceVZzjkrDwQvzMEjhDVPbj9vZ7+vi1QYjlNBJANh9RBvi9+44kS/aVb5BbMcG
cwsj8oOWUIUaM4vUrZm6ea146/1REfJguFSOf48teC8/xXfysjzGLqvCjlbsoniu3sN2Wfxftrcf
pGC43EVkjGjkiSO64suUfUH5YA2XGdQzbCDYMXZdoBdnQyU882V28tw4mvxpGYR0rZJnb4H6wtJ3
1ZeKFEkvhGi8GIK36Bmk9KzAvRehiPIWoojOr4ZmSFvxnw8NP10VCi5AbxEvGceGv2+uZSvEqlmM
F+rXTb2e2crSUnZvYdPlP4WC/HIRAd/s/f+TDlGT/jbE08jtpBeySlEukizi4Ox7jn6ly8lB87Ym
5NtfU/0uyzOCbsyltIgJC/kvAeZ/nSd+/1v+kuj9dnKZui7p6mrEm5mc0+XgNuhS+z2GowU92hu3
94q7++fFrl6Zqoq8XlPHy4wZHviY4VtsX4w1Iz1H2Nzsbc7f1lVv828f7epQFupay3/jZVhF3oIC
28UTuPUf8ZgvomV2uHVS+kEOy9cKDh7Nrwag5lrNWMnaNA0hFp+9ugXzu40ejON4HmyTyKP0VDy1
u1tPkjF/hD8+4n8ueU2laRKhivt0umT0RjIiR9L6UkXPuAYYZiDECKtzLAGK121NY8CT3JUQcsz0
odHeJO+pQwSZqfeTB4hT7aBUJqtCypZJWi5M/zVt6N19pghkiLBC0UOOONNSH7ZgGR5rKXBKk2Z4
HS5yqrowEu0qfQw7kraEZcmDOgMJqKAQg9Sbgi7XWG6Dea4h78RBcuLqMSRuzxrzTdai5qZEigiK
TE2dqu8koP3rGVWlFgKebYQMhrSsrMFRfZTyp7x9CChwh7vEfJoqlETp+z+vAj8/pqw9koh4WtTV
q8cUT3ydB2bBY9q09rwSCDYSAfoo0FXSVfhw68n5aXk1frve1YOajGGp11mJpb1ZAIiV61u10K0L
XK1rWWT0gWkVFyzva4XibuVtCGnZMJqhu7UiCd25RaC+ItT8+1X/7TPNf9Jv6wr5KHRNvYI1jm7I
8NcCF5z8tYoL1NbsYo2V4Aah6ef3T5eVmR8Ort+4qmazukuLuOY22jMVh1kPtSUDjcBBNHaK3OFp
/PCWNx6V+VH44wX87ZpXNW1Y1kFbAPadre0nyZ23DH0l3vS2//xI/nadq7JPIQlUq5r5s8nbyYlZ
qKX7zqa9tpB3/urfuJ/L/yvG7KezjU4p+b+30ryq+bI0NkBGl2yEvotE4i+292AzX3dJ1VrfuIc/
boe/XezqdRsNSQY0OH+2DuwpOr2/uN7ZC8FlpEqhbkdwYjmWe+Oy8+Pwx1dnonCfITwY+a+OGInZ
EXLh9RypxuWcNzPszDM6MTJL54J6Jt4zjYxUFAgL9Xjj2j+u279d+2rypRZ5IVgR4oONcJr7Lt6q
dhiGLimcb4dG/Hh/f7vY1Xth+PFQjlN56Vb9kmrYjh66F2+PQRTSx6Ja9zuGZDesjT8uOL9d8uq1
KCJT6uScAyN9UjP91ZQ3RqT6j3v7bxe4eh/ioC3B4w6XVNAYaIyUY1T+CPk8/VzWRF8jNxwq1yxV
8pF8XEu0LUs3hFYCQ8jJym2iA24RG6eBddxoF4ZKqz7+VtGEyfU9KWyOxmCqRNlqafc6I3uJQlmB
rWuWr0JcrkwTmVpxjmo2BO1poPxMutEZGToZj2TMLooqsY0R8E/1UqH9l+oQHyU9oZLxGrCZgZcW
/3gTqPaApTWkWJK+MuZ1mSgsjWEzp0N1ylaIyd1of/3zszff+n947K8PfClTcEMbhotgkuwcLgWi
xXvjviveA/lLpkvxz1f7eSX5zxdlXb3crdyQLCH0vNyiLdv1QvlIbVj0hHVE2/LWDnDjtbKuNtI6
ZTpb81r9y8ybzUv/sVha63xlbW5d7MYjbl3tqYPXl0atDBerPHToHDD/3Lh18rwI/PlNkQerAt6k
8rq6glKDtess/3tSmYIqOx92QdLJyEdQekaitRNpWVeDct+YBdZbBhN5WOsYcFWsMl/kor/EjFyN
Lm/QhepnoVQezABtZ6Y+CuR4CB2nOonYw6A8j5zO/vl7/3nN+c/ffrX9l2ONT52KMRjLBUHTKIaj
Nbja/6+tA3e4ISqaCuHn6umSU/oSVTwXbL5br9GNUg57m+lu/sqzJ5Pirb61bfz5rWgcL+YtQ5S4
6vW3UkxTgZRKxnsWHuc4pJlVsJkLcPU1cEFNLbGOroXVf3s7uSgf0FDpOFANXy3hWoj7P63zjzR/
GcWj3z9K5BD+8yV+UGPwuURcZbPhXlP+OoL8dmKjWdiwS8xZVtIKd2hTLGCPKc7gWva4Qkk8cdxA
PVpuZWRWNxGif5beXB3TnER0MkFP12bJNK5ws2jmR7eaoQLQM1Zzxs6tcvenq9DHkC1TAtXHaIBX
7rfPCHydDlEifIjbv56XXb8K/g8nGvVPXz+EUkNSuY5IJ+H664pkpa57yfgyYferbbfxWu8Q6Jic
IiTPQl0sUqRdCoj5fIw2USohC273vQIIjViQomlsLSILPL9DeQeqmoLrOVDgfqDwL+LxWTYa4gpF
ZzKSdVVsKnpehsGoVj+nVFYI6gNBeGqjqrLZfkl8bGy9LLeib90xgnYr+RbG+c+VEGkPZ26sgroq
69ewSzOZ2kzTqHstrEtfcDTsG0/m/K38fSHkAvgqJY2cOe7o1VteiFlbe81E+TLznDYJ2EJticR0
fh5xDLm3nI/yn3skb7g5rypgNTAnXl2wTVIs6vJ0mamJ4zvH34e5kMjXQMiZt+i0auYXHvD2tllj
mlppjy4hdLb3QhCVc+PD/7ne/P1vuXpkPfS1LKTDJee0hjHJ8Z4jklu/TGcOLPJfYYIhm8YAWt/a
TG9d+GoJx8oGJl8ov2eqSOyW9syK/KuaWna0pUgxeDPTm30/BA/XXzaWUFp/vKDwH+cX9e+vKJ82
iqyqvuSY2pT0VKVvyPFgSO2i6QE+jJ/SSwjhPyKgYrRqDxHiBAQTZrLuAnEVYmdMC7r1zYbMXoeh
g+NbZ+QXTJ95Pd7b4j0T/EUpCmtkLT7cOgMTiRg9auVnGz8mxUmRXmagYeaFzILbZVVLztRsTas8
aVLkpsygCTnAz/IKk34ZaOU+FMEEheeJr6WjJZKTYmPVhOkgspAwGrfMx6UqvmgoFnEHIPmOn/Vo
WHZ6uSL19EAX8kCSyzLqGAXJzbEI4NLv+4nMh7hbpE11kGbxNS4kQmwMpScbmDEcny/T5K1q5IjP
MN4DQoKuuxzDFx0iQtCVtuJjupuog/NHTS6XZv4RlCjS1GTDIG9D22ihofMpEmxieu8qmInkdKup
6bKn+z4mqJ7jdwGtbBh8dKTqTVFmJz6Y+KhAvq+vMxS6CTdCIuelhq9WdO/IeVoIB4Fu2HEiuEqv
b4jCPQe6CW+LAXOhJcRm4L3FrKIq5LeAIJCfRdSbIgqDQD+ohcsQJhLjZa6NKIRru+n2+nD0xXyF
WGcjBYh7c3GnEnmqAbSLWM5SjTnXSOcrOFYyKlcymTrzLMfGGn+jJB7QW5j1XcM9G5p5VEcSS8er
O4r3gpa5SVm6Ih6g2V4q+adI2YTxl96jHOJnrI94oJUPkaKUH7AaAIcn3DffqCASayYU9T5Tj578
HaW7lN+R6gcD6YoYH0T1OyhIa+nJr5hPWhEeF+kBfYkDmN/ICsdsn1TlfZy+BrKaq5DHbt0KgLWy
Fce6DPa+UK+75q3xhhXuP368w9AqEkoAq1D9jhiHZspT3O8mtmKhCda6j4RN/hqye+wnReAvBAUU
JfY+T64WXXLfaL8KDefSQJQMyVCVBhCrgeeVovsQZyhSeabZjievO5RR9SUbDzKYFb3s7RKmqMLf
HmBJw0Msz8k11dIQAzfNPs36JalPWoIYk5Sb0HKT4bU0p2Wernn6F30WOn5WH4ou3IxwxHzU1zq3
kLPuWk7QR5svIennqkhw0yEWrRuHwz+2pauF5Gr9SppJHYppuGjGd5N9BYN448D0A77n6gpXHQQ9
MCpNjpTvrBjWVYVjtkQhLRImhwEtkxhVV/oGW8wqM70XtPCzlfuuQjKtlAkOmgeJgbdWED/Xp8T4
Fvg2jZnCOKuwjXCpDZo7ivGKw6AtwTNMrWnfecmyEoq11AoI67PvTk0unIrR4yTyxjdbx+SN7A1M
P520KUJzYwX+uR1astE1RJ3iMRc6W+nLRUoQU98py6YliYLJ7lQ8SpzsgqjdWaryZWHXGnTxuU1b
SD2I/AZ1rYZf8+iW9E3Hlwe7Rp6X8GMZoiIDr0ajasc+r5xykNwGF4GilCtlns/OL3+BKZvHxVQX
PeTVqr/U1ZMo78XBAwgzLGafME5PAdipKJaUvHh1mB0W3VFQDJAmoj3S0e6n5yYPeasqN8X8Q1Lz
dx2i2k+bpVb7bh5br4FOurhgTtu+8e8VPm+jF79ki5wo+G5eHK7M2TdGm2AqW7S74ZKIXKc1IETw
Ulo0n3WioHpk/v5wjAdapMGrKgAryltkxhi7ErKS8PLlCJYLLbyHQy/bSZ0+dtxyPdY2jB5xBGu/
dKzhRlPvZAKI4tq3DbRAuFFXo4HNsCU6snkOhfJOLXD+YKM3ixbkqyVjDOWrLGQmrpi3IccCgLQn
joNqixRUjxe6Vi9zKV72iJGNVcimTN/C4LbJQ7QSyrLC/sQC58W233rrkSyTXFHJ6yzvjTFcWT7I
nfk0ClynpHbMTES9Ma0nE4WdvsbsIyXYvE0NPfRg5xWnnwrZnA+hBycKp/ZTyRfqSw0r7Icsv6vq
nhi1rR/B0sCWmnSfYoBQlg4JDucquBQ9y4u0Yrd2/NxfDiXHJwGTavc2/g9757EcOZJl0X+pPcoA
h3BgMZvQgkHNpNjAKKG1xtfPQWZPDxnMzpiedVsvpq2nih5QLt6791ycvgVNmVHgmgRvU2FSDSu2
NXW4gGfINvm8wmUQ8IGobAHUXdI5i3xoMG/sCPwlLc56SiP3rCn6Q53Ia99yX5CpHoi8mwfBkyyr
FYEj86q3rxBXY0ciP6y6Kiv3ovO9c89kXsNJZNFHLKLgxWWdxbuIgzBjTx1u3bRaFo5/M4yXJClu
Ejchw25ZRNauV8N1FrYbyUvup/hHyD5r6uSej31pctH66O1KWix+g8AF9Vbl0aXtUPzSUsmhJk5m
+wzSjkQfLV3lLpkEa5OGLDEwox86/03Twl1kvzvxuCNUAdYj6hOpkJbkGTjVcO6oYlWA4tFRThFF
56H37YmfV4d3w7HQL3g3bt2z9CKW9RdJ9yPxk/WUpO4mN7JUwDXTPkUiasi30FRWQSzzhacNJGC5
C3MYdrGQ89QpbuC6PBDHsQzUt9izF772pHnXLHJoXM7DNL20Gr4loV36jXUuFG8lQ0x0RjIvKhrR
UKY0hyouBNaN7Ybradby9AQXICt/bNZLt5Ub0cttlnmbKcqQKL9FzVzgggqMS/hkDVaM8dKqrVWJ
vkTV6VN5hNak10Gj4AcwTqwU2m/3nLZtQ8pRiVs/PtOPIAn6Pulf9Yv0zF2Tc7vy7RkOiDleFnif
zxOjR7/993fY0/rxadij9UOvBltzRf9aLOVFdi44k+qLZJetlaW7Cs8NhImgyU6etL+r/o6Gne7G
p0NwD6Ux9YX9kZM3xFnb3nYNp5kpKzs8yXk/inanDzRp/igo0Bg1BLieo0KtjBAOKdzaaum8Ykzw
NjkG7dXwPJ0k6C0yp2wnbR5ZVXPzB/4kjyip2cmizVT4+3KC/PortKN+hlcMhdmB7ppqG1Yx81fq
Y760Z968uEARf6r59ZvX6fM1/3wAn26waDObsBD3Iw7Peg79noJb80zN8uWfj4bOt2MqV0XzFx2g
sAxQT0f3NgHzWZpd9mEbijHrwciJpFtF+Y0W5AtYGte1Zy6VxsSn7F/WGCQwx/N9ESrXmdu2ouOB
PBbh6nWh12tnaHG/GHMLFB7kTIgJFwDnUAq745lgRurQIKmDv8gM/m/LHIZk+8DxB79EF8wxXlEa
11Ze0B50/OSihKyt+CsbG2445ntHvQ5K/a3AFNCU1l2ByrTjiGHH6rZvraWm+osgEwsh3B9kg1KZ
v3JxVGK1wT6yUtk/epa5NqrHZEhWwPamSZg9ss55RvyAioD/UrkbxGWglPe29qKyw6Euc9X5Lr1w
uo1quQqjQzfsK8xw2mD98ML+IOzkus0I4/OhCkrnvDZN6sVqhtA5ZCOmt/kFN8aGceHs8qDdN5hb
B+u1BOtZ1e3SJ4JnnrTlB36EEzvL370/n56rPDoCp0mbFoD1X3s2aJxpEh3Q3jbqX//8+nzvKX59
fX6KCz69pkNohgCz8W9MX4VpkCLS36s3ABZmwy3as/TulKiHas1vvsPPV3ZUzCgDkI2WAebcwPyF
KFTZVVkAxXyMJ1lcsTErmsVdzeYjX+XqBNcX1aI036cilspND6Gkqx7WDWyenleuzQYrQehqhwZa
QOSxmeXknUT4BCEeFY1Au/CSOv3K7gkx74t5iTIRgeg8gWMky0WPSQfixnnfge8wHyfXVJc96Nmh
oqkjnRVsjDW6TGprwtwoznihJ/07X9VcAZvX4q3RG7p2EeKcAl/KSCA46akO6A5iGGcaruexTRME
/Mqdqz7WLiwKJd30Cdm+hoQykQVra9QfiyK9SaPooW8xl7jBq5k254U0ryy3u0pQkkrhr0TurzF0
3gQq0YtmsnMNbWnB/M9KwMhZRPZyLGNctsEcjITNP+S19aOL05ngUUhGOMINcgByF1oJJibkFqYx
0ioYiUFcK8mT2nq7cTgrg2c34OMJCp26oVxJvz0Tfba0jHDuNBOASOGbd3YuykOns+aZitYVx1WX
8eWwrdCbi7bzwDtbhxLLwojrIm6v9K0SZys6QTMtPZBV4FnRvV1lhALvm+JtiC8DcQukoxeIdsWP
ST3sh3dZdihre2Owuc0Scz+OsCeKveL8IOxs07Vvo90uHUtwqsfUQMmlSC7tgU1gvIs540+2ZIvD
McbaTZaXT+QWXDgmldGy2TQ9QnCRkOmnnBcTkgCWTjO3tL3ZEPTHJrOnrZ5fqrwiHVrcJsYDhsp3
QIWGDDE3tTMDSEUQb6V3Z3N+100O6hT+w7vcTNaDcpNqcCGFgPyF2rTn7BW+d51kwhP7ykpw62zN
4Kr3zxOE99l1iG8Wxew6cLCd58+5AkPUIEMUI3/V32ojxvL00LX5ihiSn7Xh0iEsxfbPPe0xJ2HB
yw+N/hhB/oi8dze9LzpI7G0MrgIKloHhBD4x09jDKMA25t4i1d8AXS1tD0NI/ECOEB1vYy0alaK/
g6Q1YiJHJW244+XYY+vJgF2K8ClAwmvp1WLsX/zBWMd1iZ+eDWjYInh96vU7K3ryyI/0o2Yz2ncR
OShw4Rc6J7M0g3dBIUIp9hpe89SNr/q+vc198BYGjQYjf43NETCkMpcpTSkZrgyvh1wKWNZdgsgn
xJc26n1g3w+C+BOgrbqvLyQpbug/3Zaqn5nOzFZQpyHduYPrAbXUdNeR+c7+c4nIZz7wyQSvvnLZ
aZvGvqsx9aGdl/2boNJkalPmNcoNHsdYi3ne6DB/Y9YxZcQFOjj+YxLXF6YVz0vU4r6GYS3nYF3I
ZVdOJyO+ACYWqeiQDBCI6wsfITNvytKMyjOjqW/r5Mnyhx16UaaxvYKveBDvhknxWrsPB+PGgUHH
YXtZxN1Ca1HI4PDJ23pp8z/p3X3XhoQqc3qubyX94qy67zg2O43Cue3QkgapwMSQw0sNrKBPCvhD
D755O+iXTZrPQ0C+iftD9X70ymVUFth9wk3hhKzE1QLyLVBfdEAFx70+lU+ihEZL0w4AIca3cF5a
vIfeflSucQHMhuwp6oi1VPNF0CCIxt7m5yjlTQLSrwWcjaCwJ/Qt98ncF3ZBtK0rVrmnvKO12Pdw
gjqsOmb14isj9kDYN3m6rICRRzx8Hy8l5JkzPdw5SM5KDySpUW0KSnpa72w7rySLGGl1DOLJBLRH
B0D165UytLMS8oFVgAoyoQQcyiqkHjgs89C8SvvgoW1Z/+PkIgnUXUa2iQioG7cAw1l6BFR2NRvJ
9IjXRYPTHV19ZBoHhYPToFzlJgIQpX90RH3ZmodGHLLhhu5f6rYkjECD4VMpZLLIOMJ0Rrx0+bTd
kt1YdB9T/nIzscLS1aG0m0grIUekINKvIt2+Nlqgb3nFh5Mr2Eq9dYgdHziGTCL2Hv7lWKIpUgp2
j9dqeB2YnCYJGIW+PivTYpMayHJSOHGWdrAisFC5u5b9VVHbnLLK7Si6daLr+zzy516obK0+XOjN
S9ln+3iA8Go8j4p/MNxso2TWqi/PpwqiA09NwlyWoNFS3qSktIG8s07hMasD/SAx/IKO8vIWs8JZ
3j9HzUFJTey88N/saIUhchGT9xtsSzK4DRzBAzVxn/VDYOXIjf3o6Txw0PDOi6OtKuqxdbFXPfCS
1rjoGnwWNR7lEtdMemNSyFdB9ynFa55fWzouofHV5YupQgDTo/ri+eeZfxGXZIQ/eT0Ce2KVOvna
eUTPBtuEGzh4l2OXbRsnm06cyO97k/AMY1ZJHKY0Bsij2WZ19ZSbUCX99F4tmHorfvJo2AuXZKFi
VKC3lGjkWg5JxI2XWI9N/84Pu6tIjkslvSssooJ7d6vm2iyKruQZ9tFhFq8jXkZPkwvPiHadQxUt
07cSy4qfDewsqNiRCb2pM7nxKmPldCThDTexG8KE9C80oIPML4cAWUGt+DdBdAgGd1OJ5Dx0+43n
6ReZEm7b2jnIwvul3PlP0ttfQqUC/K+j3q675/Tt+XPM289/4VfOm67+bTsSqZit0pEy0KT/T8yb
sP+G4oloXDXlL0r9P1PeFO1vSLCGRsMSxqlGaYEDWpU1tf9ffynib7T86OnBuQKMnTqb/07OmzgS
REEMk8jlbdqkNCwRA4ijanfW+i4ZWfImTLPxrW58udA6Hw1ydtsFYjjLE3y/lWPF5zA64mutMHLc
7Wb/oqY1hZnQZT0l5IqUYb06j1w1nitlop6pgZfdDkIVt4Ycu0vZJTACOwO9knNbpW8Ksiiymz3M
s37lXblxM+6NWjXB6CgAHfTWGyj/mSU5WRkMMT3w7Z0jdEzuboKBu6CBtJXIkRq+19y8kGOprqLR
S+4juxggWvt+LqGXSfPJHKsJozN0kIRiCaxAhn52L8rM3oeFWaK+qGz/h50a9ZUR1VM2t+gba4bs
pCeARqYg/T2lGNeuouJiM7qKWpinBBtySx3M01aGWzTRRPseJDLUV7XaNHi7bBNURIi311GAvJah
rrwRwOYeyjDT103pAhEZ/ZHZdWJyBa4Ow8dsYwkWKvQfXFMgBWHpcYqW+qnZyp6kUnUAiCPHaGvF
RQDK2jMwQMM3XLq2qF6LMpPbRnTs4eNReYkxIzygMogQZAv5Djup4vAp0QQQQlM6bHJaqa5HNytX
Bod36oU9ttZkcMapsKwmAIMI2qrPoSW37q5LwhFdWRxbzVtsplEOTwJAeTbYleAwUfhneeY7dC79
kjq03lSYxEpb2twfLwAYMFoYtZXe3dhBmRc40VoK9Ubla2dV61lLNWuy3QgG/FH3M8iaknIBlXD2
Fd0I6rTQ4+zaVrIAGoaekREAvDKNm+YKCrAGOgZb0o8w5gkTk91EMK8ooew8mrX84UBwUh/9ALBB
0i6lkjqLrgN6mfj0ONKhF7ea2jeXfZz5j41lxtcE/41XMR7KAwCx7Dqvq2BPqS1kB13KbhnZfYmX
2aqbWUYaWQjorhuVjXQ0eDmmZoMy79Xy2YsZb5bEintBCI/P8b/oJXtvXVx5iWntVaXFOq41+g89
yot9mmK08rVOefKQyj8NiRWSO+BCK49iNSOdwWVfItumv1QT37ipaPWskkCw05FWEtzmItDdJWZz
494nEupSraseMIHl8QeMUSNtWdSmsu19Y7whICIPrwurmUAYIRVNkH9qn85kNJLnUNVpzsax8zzq
rQK4ybruMZxAXhVhtx0HI6znvauKey1N622sKilOwEKtUebFMdu7LHZkOe/4ENeE3GFlsNL4zsW5
uTL0iSHMS41PTVOm81feorMsG9h0dl2UyzKoSsxpCiWZwcpXdt2FuLJpMnRxGR3yBtRcRg0byKTn
QmkDsHmn2YrktGm3q5yfTbg9Daehh8UZqsZ4Cd9ZezYVD5hk66XL1pGQ1MxQe1ICstatwmVjCPpw
04WZv4uEo5zHQ6es8hwMpsxtY1GkvXJnuqIjXqHvY2jRlSxo/luEItkyv6pLJT2zhTc8yaC175U6
yW+CXgfRbvU0jgxXXQFnJoHDnhjUqepuK20Yf9Vi/rPq/qVNGqt/veqeB957+XnR/fnP/1p0NfPv
KRaFOhopz6Dsp9px917V//WX+jfiELzPrMf2FJWKFO+fq67Q/zY1qUmH1F0N9v7nbFXtb8LNqEEL
XSLfQzf4b625+tcOswRwa1sqajzq2+wIvpnygrIYAhB2vMuxaPfMrsCSSnUkLiEplMJaVY2ryo2e
2l7zI0CbGt/EVuFPhC9q5S3qRKfU2whIotrBYXXHEGzWoKZqzBENS2u3cBJmYpM4Q6roWyxxJZgi
W/ayXJEOISLam0mYn6E1E+FqGMnjPGuMNAKk5aS57l8Uptmq72kROwXKgtwP02KtDUHgrA1tpCZK
16eHeGX2XfnQ+8OYjjPaMI2vQd0e25Ljrz9WPhlaWtCQt5Cjai7WfttUOGVLy3BX0qIBqC6suszL
bmtrvrhJ9KalrxbYNulfOrFsFWqhQHagIZLExJc7I7s4Ro8DRiWCZzN6VqU/l2Yh85Grclxt40SV
pWJTFWl5ZTqoBxZWPrTmAgNE89rphE6sh7F2gEowdeGXc2l2zirVNJ8LxyTKxujLfGeOfo9UrAzq
qz4bwDFCWiVmrFVM16MaMAVgqVqQ1fTlWvAPZhOmH8DBnYu4cigIW3pHnTeJGljPZcR5Wk9NaMMF
ZfBHJ4xU4LHRQFEM8hSod7+u956JunaZxebEb1eSOJy3iqyClUco5VtWeloyJ6y1+NAbr8rOMijg
4zN5Rm5OcLlrQ8/o3Bpx3W7oi0qsPEsdjDujGGC6hK1KTazTUps/IVUle9U9kSrLmNAOF7NsPWo/
xJCUVFTNzu2jF9UpTQ3EuyskCZL8pb7Oia/NHCgneLtjW97aTRR1Z5z0vAA4c92YYAspiGeQkbin
epN9oACRWbL1pdMkE2YXDGCwyL1M1dadI2W+zayCLCzqgVbV7A21qHu5dMu0t7V1r0ZOLNZOXkdC
PAae7kQAnGORgZmt6Xpl92HObQlvYnICIfeKKvSpxhkGBn6D/NrByd5s6vTKraNqaVk9G2HmVZyF
07h0oG4YrVUGD0MfNepC1ZIuVi6UMk2jfmPWhWgDVDPJVJ0pSDwqOdiOptXVl0qkCpZynQBVCRIL
tF+foWrpRQxQC6YTVP04yaXdanN9TIFJAafp2NCaiTYpvhrAqZdFFmsKjd8aNesBtHxt7mREXslB
5b4CwBljqj1KbOUePABDs8OlbZOIsuxYf9vpZGq68TpxynYqCALmnIJlQz/303adQwuxF6WXuXTA
RjFMhJROHYLLju1K/cA+BvCmV+Whsi98Hs2e4QNez3DggJJtrYh6ziN3DTGWzMOWP6IPMrAAwOZc
Z9A6hXHut72fAcVW9PBiQNIEDWDQCijuZo0kZD6okvikvE3MmUf1mboSd9GZmQaJiFQ8utAHXlaV
FTWPlON7Es7MTPOHiyasSBfRGpRkUHfDgmgoE1+/9UpKcpisoqaviNEpKFbAKaICMJxpttZNhGAj
KJcqOWzlk5UnnX1AA+xpF5WulGCrofNE+AGDLLwoXK1lbzDWcb5Jenpe0sjJTwqs1MvmCam957Sa
6p48Z8cfnEMuAwPDPdEhonigGqEYj37fkFUZjzkR0UXbexGMqwxk18/V6z8L+V/C/OPx+fw5CV6C
r+fn6d/4tZSThU7lTuqcTOmMsjgjYP+1lGva39MRWZJ3rhoo3HWaYWlW/jwja9bfDi15wdlaVdHj
Tu2kf56fbf5/DjMCWwSWesEyf5SL/qecdChXXzpTpkSmzXLORbKxYMOhH/Xi86hPWuFxMi371AM9
lQJFUg6Jl4DJjajyOkRCY0BfZZEpo0M9lLW69+tep4QbdU0PHTW21a3r8nqt+oaUhr2eUIreN1lC
5irbfurJVX2TVn4SQ55IoJ6pN45v6b5mb8ghy1wCJH2b2IYd377CSDkgC/KD6YAo47PW4RlfUQ3K
2eoOHICXmj4A6NfA97740ivcdS0clCrIx+B+VqSoj0vTzRQieCyWsoPjy8RZSx2NxSpV1HR89dM+
fWvdGkpyCT44vAo0RdxwLID7zrevpgjUjBLrXZHpZEFLswLqF/Drd3qSWGz1VSs5M1CgwlPk3Kgv
YnbXwVaGio0GnaA6g0DcBgLh2jITl4j0YMClbDPv+jOzyFN9m9md+UbXLilAAwfaxOscunafa6oH
KEoxxDRD6Dk33R7Eg9UJ+Vg4dtqEM5EORbUKClm++RU7qmVMq9b4UdLnAYvlpSH/3UfoshSlUbSo
grO6jze5FzQq/FHeqCGvMFwZHNitjDwvAAYREBumxsTxnF2GQGJthXr04KqKO8AuVEv9thkSCnVq
J4tk45aYh8/5l5r2rqpGAJmJHOwp+VGjDd57ced/DFVrF0tqBwD9OGQSLpcpAfhBVe97iQjI0bzh
tUhlPSLzGEmaf+5Rlyk3Rd2oxqseOjqILLlN2/oFXGuG/9L1/JFjS9wMUtazmiQ0O4uWVqAP5Fzz
2VUbmyW3XRSmYMfjqSV1+sxVA4eeX0t8xZXidASgBHkC/LItRjVdV03ZhLvEpY02OqIsNq1tdT5o
jyG1HMJPBsXyNkUp6fBxU7z4dlQKT0cCzAw65calNMc7WjILIyhSgnT0XLrvNdzF5ofQCMBDaWWG
wPtHnwChPB1VEO1j61Swrqpc19RbLkkZt00LGWSYhWWoBGdxFaXl84AIP8J5Hfi59i4rb6ho9/aV
cWOzoa2vfDXpxDUZP4O2VPS4AkHmd2wm5CzJwYchP6Wl06wcJ1VIcMwdPUUaV8rAJIigLTAqjFps
26hR+QBb2IylHvaYa6zS3o2aNhKO57RjONzKYXQMPmy37B5SyzYIE0N1RYy9VQUpnSBiKtzhfBj1
Kr1RyTlWz2wd98C+bDwbtKkiowKBegZSpy4s4ghknkKOL70ef2mqkhCQDV7t7WIsk/La8M0K/YNU
C9u/6vMaoIdaIl/bqBRfrL01UjmgMZbR+al0yd+bhZ4loifhuaa66b3BcKlca5DvVM9QKJMlmeVD
W/L9Loh20ykYaKiwyqqYt9bQ9bs+gnq8M2PLS/dZm1rkxFuKa+wsxbCrfYICWT4SOF3D/KgGV7tG
CRiHK01j7V/pChPjMu8BhhDm09vd3lZqQNJBoUX5SjFqbdyZPRPvOxNbhxN0tICrr+ugHpEzKj7M
gVGtNft2DDtQb5XjNHIWqhCDN3oPF3ue5iCK392oQorRDlXvniUYs/wAYAz+TcKQpdovStCEaAVb
f8B36YZhA209lT10mFQZEcGIVue9XrDHtpJqgW0U1hF7PO+hH/rpUBIlVXGZ5HaWHFS/tLnQJFZH
wiNsHXROTIVtggCq+cGRNKjmVIcUAuWp3UxtCgVqXs6a5kACb2CIllWLRh0ATdst+zr1aP6PdSC2
oqpq8ZSkcdphXBmJ7h79aqz2sRWN6DqHnBLiBS+C15+5/LMd4vsoezBho9c7JIGpf+dUffOeKblr
UyJKqhdJXIV3pgxxhrqcE3LUXFSR0vh3nWztZJNz14pbx7McGIzjEKNGgkBU1yubbRitWY/kw1Om
5q/iDpZQjNQkshEHRwIa9egjOVKW2LHexEh0h1162S27nbWjMKzM3e0rWIdiPrwqazFDEw6jdvup
aHD5S8n1OY/9SNP2j7EnPx5yaEoF+pFBLu3DFB8l6lswMcv4EWTD0ttWW+1OOY1g+3rs/zkWxXyO
6CA+cOQdm8iUQR9ZoCaO9wJQ+3wF5QoZPq4YdTUxmof9KYf8dOP+V732fcDpB30S6vhppCSpy4Dh
tt5CeFzra6yGpyEDk67o2ziGmBJ3J7/psZvSrOx2wGn1a5xsBwVr3q3GJezi0yiYaT/1p7Emxd6n
axKJGqQ0W0AVn9k7PBvIeBbOsn6h2rGOl8PeE3NvdYqX8tsn9+kCj+RHskjzoBQMqjvFmWLTocC0
cOJNnP7Gny7s6GHVmQsfWDLG9CbaO9qAVxQ+N6Qxz5uLYZPd/3m8r1qxf7wbBq+9QX9K2sfmO7fq
kqoP2FJZ/UWUr4tIsry+WP2PPw9zBNf4xziQbWwKcqatHwOoQjslDtpHQlMu1N2ELUoX6MX21rZa
NYvkMlnlB/NXK/JfUih+9qyOb6UExKRj7lVtemhf3xFcyz5pvUzSBI5w8p2RAXPWnzmr6g49tTzH
F7HD9b/W5u3SvqluSTVahHfl+t9Uj/669k+/45iyg+daz6yS3wG+n+H7/YS+Mh5AzM5Po76OHPPT
aJMNV+NMpBOqqU5Hpc9fRjx6msabCgR3pa3EMlyBgoJHz+wyRWpCozvxZL9/FF/Hm6b1T1+i2pNz
L6bxlI291sDNEyZ2ANJ7MwEpBgzUWn5qyO8f/9chjx5s6pJ745cMObHT0i3aZ+hMxjb/6Bbo+zb9
2l+e0uQeEdR+3VaOeCo2amEQNnl0W50QKHFk4P3rcRjj3mP/spgGB4a4ltdiq11x8lrGG4jBpth3
9yeNnL+7aHp1ugT5ZaH7nmbfT/dZTwubVZOjRrtCEwWCxwdnmy7IrFqh8Vra5ygxfWV2ctxpJv36
FWEg/TTu0UxbYRyPg4hx/bNxlV9qG3thLNJntp/zYHFytG/naN5eLEf21AVT6aAfPVoKW26JbJKk
RhhYNYq7Ferg7bAVL6e83Eeq/X880f8dypx+yqcbGkdDY6DS9GbxmQNyyyANajbybZJ/ea0cJnNw
f/g/4FS+T/BfrtA8eo5xXIZtUzLshG8jTm6t3bebYpFt8114FR9OYSCOZLq/LtNEQY/GRZuaIUcv
7tgOWe6wQZ8Za9yc85xosrky7+cT44CSpfN4arvxm80U7yeiBVouEICYeb/e2KLJnD6PwGiqyU2Q
REuS6ImtCXCJITElVw0tn6GvOYyu+lNz/vfljKEn8h//+TkFfh3aEYmUFYq2WdHb2GPjVYrDNW22
vt4tTsx7v/sePw91tFBHhMDQBWCoemGtc+B3FcnMEU6EbtFtu7Nwd9pY/rtnaRCUDMWBGciGbfj1
8sbADWMw2Pjb4N8V59MaiiJs7m2nraPyeGq/85tVG0e+jXWM0wrlt5+/59MnkncV1Z8BiCiercXP
dI93cl0Xyhru98JZbPoTS/YRLPjny2ro4Ja5Qo4D1vHemDCthEoHuoBgtNbSU9au37xLnSTLtnjg
tNPP64QktATdp680z1VtFBwLcwLWs+ckat8SG/GZhzsvGdITzKAjJNn333b0wLuoHqCScTOMA1Ja
0G7uOl95S/zDxcJ5cq6AW12dynL5zUtm6NwGh9lQ58EfPfCyjCqn9RC82xa2zkGd+6hDRN/NT7zM
389elmER4GKawpLf2WcJTWwK/960uOgrjXycfGWlL0QJhovorr/Gq7kplNuqWyXWWrQr5+SG/ncX
+vkHHO0i9CZvfSvhB7A2LWPUQQhM82RY/fk6v+9VoGZKlQ0oGBSW0qPVhQjoRDWBRqvDY2g/JObh
z3/+N0vKl79/zD3zo8Qw28L4aFf2mlzXa9xYB2VOBbMB/cc2bCG33sWpGf77s5sq4Bwp2fqxNTje
wgdD66SiFR+kmprYhdBMUGq7EPZT6n6ohEKcuMbvT2oazubm4XXTAHZ8nYN6f8xKxdE/dIpfaenu
+l45k1qxIIqASAzlRo+XBma9PNxa07disTGEPN87+lzTshPP87c3XNPo9kwVfk4w02L7aYKCZO0Q
6iM+evHRUqgtMvXGJXswCvzzGLdS1BYzNSPpOSZkQYiFixAzA39EnMBawRoZNCeOU7+ZwLg7HIGR
FWCqQvR39INyJyXQQ/tIH4wr75o9xeLncuvfVw8E8+7cGfKXF+WNWviJxzL94a/bNGkKeLcOezXB
kedo4MZ3qZ2a2gflfuDd7F4kkl31MaMypiBRS8N9GR6G/txuHlpq2GbynuXbQScMeG8q1olf85t3
5MuPOfqaE1rBTemLjyC+dyM5R2E369tTH9tvPmYGwU+uooE0+Kq/3mpdVfvMTrQPgqnn3t54j3bU
XJcTVLh5C5flndz++Rb/7qJoJgFSEpI61fHaJMMQDlxQfvjhdWkCmwD18e8xU6YlRlqCWCsmYSjC
SEK/XtJQNYnfd8FHN0+34gfGc9dC8L3owhnmFw6rqCgUe2lSw9uIU+W371unaexpqbfIrvr2KeXg
gci28xnbXseA5UieMVf+HIjGi1xGZ3616n/QacnXJ/f8v3mQX0Y+WljVNqsir/c/JlzOuCCqRMyD
HW36NdLyfpZdKIuTTrLvHwuFPs2RguIuhJ6jHWrSuKHilc77qEAkUJVFRPN6dAh+o2Xx55dmWlGO
Pktn0tVCxIKJxb7m6xOlW00GYu68NXm90fx23nZ3HnVXdWexi+vFI+b5ExP0b06q8vOQx+ealpg8
34+dN/Fkzty1syrW5Qbqe4QjGSvXqrhNz+llzb2FOJy+s98+EqTD1Ktt1cAIbfMifb1eh9BD9HTO
i0DUaxobarrEzIwnppcj1hjfCRtgyJt8KIIWvDHJtz5P+3pgiDExouf+1VqrS5BiGVXifJMvrRuT
GUDApC2fogtMct79n5/n9y3x0dBHx2Galhq7zugZxs+EpQUSeAG4xl8QNrEYFsykPXf11BL/vahz
NOrROodDN9FQvDwT574SdzTvaKfN5Vpftj0P8tTnoX17a4+GO/oi60jqfiGJ815ihsOvQSYTgaW3
yMfUA4iFubEA1UHMxfgcDgv35XSR/NQPOJrbkVwUMXkXz8hFf+Ddu1T5Ea3YpIW1lYRm1mTIB279
8Odn+20eOrrq451NVTmapUXPQlw1w60AgPTnv/99c3A0wNH0XutW75Gq8NyuSF66xc6O/46+lr7H
fzmrlyom0pkDJ4v36enUWe57NZTBp6VSInlkE3zcXunqSROUTq9Qu+jP0jcN+uO22g2UmadtSnoD
HKPemOtma76LaG7bs+LNIMtudao+8H2C+vpL5FHhxYcDZSGXeg633sZaoqGt2LFeO6vkEO+j4opX
y57pLOXmGj3k/P9Qgvk+SX25FccGaSTXXjZm0+vtromDcX8grF9q19quPLeNOVGK2Y17fooKd2rQ
o4nDzxpPL8LoOYyUJf2YQyDeq7g6NT19W8WP7u3RRBHbtailEz5PIUneXr0b3ouDM8cYDAYZBfMq
Wwwbo1md3H/+7tv59HbJoxmj5aX7OSNLPP8B2YgVYoj/x9fzeYijOWFAmKX2cfQ8NuTOLPyG5L9l
CI2cuK/b7Coy2CPBQMGXDEtgM+xPbVNOPb+j2SHQitYSdfSsVWBUMIvmEFMF3LQ/X+XJj+NojkAE
ETdRHz4D45E3AwXC6mpiXZDLuHKWyR0Blqtim5/bm/jKuRTX/83emWzHrSTZ9l9yjrsARz+oCQKI
jn0rShMsNhL6vsfXvw1KmZcMMhl137hyULmyJMrpgMPd3MzOPl+P/vE+dbB8DgL3VqUzX82Sx6X4
NN3DbEMZiy5grvbJVbTpXG1dl08EZcnNUZrJsv7fRUoHQx9GDoVFc1GUPOoXylpbdaBCd5qb7eLt
QMfJUcD8kbd5eFOv7Ske5DB5LAN5qyv5asITqLGOeZYdG+UgTkGCoUP8Y89FdxqY51iweWH//et3
tiyIL56btTzXN1fgsegaHeD6o4VWU1Ph7gW0eChYthekCe1j6/PId24d7C9ZJqGL5yPU/RklC+Lm
RjkSvx57Zgc7iRy3xpxiZhUVL8qALfS3MT12zVp+ya8e2fIrvH1kkpVFKgd95TGRtbLNyNpaN5aD
reXqeCzz6YSoPtJGiyPNR/ebDpnUUMaPcxmfyXR3y8Vp3oq7r1fBhyTQ8vVwvyD1QI8kxsjvpyQN
5RzMQfRIs/bKijDKKKI9zbPfDVU6RZ53Ri+X9/WIn64Eeh4x9iE7+YHMwyUgGCMOUVGJVYJZsqne
fD2A+PQ1LV0S2kJL/lC5sJSisyLiBAN1brKdpEtkboiTVR1Clr0pBTSgfI1diAtlEmBG3Z62kqcm
38zyRV1l7vHLzadTfvMLHeyOJU0Hc2rGj2SkVoPaOJggfz3lT+N89c0IB5ugCXTUpLWeyERZg8vK
1zBT8Q2RT1GPHUc5fbp1/D3a4SZo1b2VIAV+zBoIk51GYyMutgNstZBrcfF4ZG6fvk6amWjipQ3g
Q1moKZIK7krE2aISeD42q2oF5QAj7s14b6zj/bGI99O39Wa8g40x0qt0oi8Urqjh4vMIDMA6spF8
+mW/GWGZ8Zt9RA4DiZbM6DHV5L2an3f0uerIt79+bp9PgwZjfkcgWIcZhEm2jST2w8e6uk3NH1H0
9PU///kc/vPPH2YLjFlqoOOFjxXhoQ9tpkCUh7XNkUkcG+Vge8qzPJbpMnls4nxdimtUtN5YH1tg
ny5nxFx/npR++MKlRb/DVMLd/FDdV4ajnCY0zwCz2fXeiNchBtkOpBXvmB/HZ0E3lG6yZvJSszpM
erSqb6hdFlGB0g2vMcy12oYIP01w06GKXes/fWNL/h1zFYVCBp1yh8+y1GpjMrofkSlz/N5Vo+3E
1rFC3McpUT9VlqZ6Inek6csLfbO0g1lBBCz6H43XwW9W8DhR3cUBK77vPbFeDF6Ddfh79/s/8cO/
lprMfxcxbsLHnLX+M6d1ddq9/M/rX/+jYfxLQaBAKlvQC2Hhnsea/i18kFQkETJFYNoVBak26oP/
UT4gilBM+PRQBag10NXIT/0RPmh/LcVEVA8yMgVVAUXwT3QPB4k4OoxorDLJbWKCQ9GdX+T9MhGi
6fI4vpUxFWpQ0zhAU9bVWejCCLkJv/G/3RaM08q+PJqien+a/BnZtilAqVAQaDd8P7IEKzsT482S
rQZT6RUbSJaLJc2CdP9f+Oa+38A+Dndw+7OluOq18QYNr3/lb1RX3S6cxX5lPXdLbS9z/xdpimNT
XPa7N9+gX4UyyOWb1ywFzt39zVLtr1yxLmJYUnSP/cM22I+zPAhwqkAbtEC+0Tb9Lr8Zlwv1Fdjq
FSmD6zcL/PJ3rP2u4fb9qfZxpINAJ84D1Z/G17kh4ebCt1xy2anTtbnJvXwTKN6REd8/TZhlRN+q
MGmCwQhT/eDX1AIbSjGuW55mt8G4hiQmojJX8fCq9saLr0d7v1xeB6PNEQg9FUCNT+Pgu5jpajcm
NAjd9ZC8wBACunak/PXZCDRTLr1SFO0/hAVKWyNv9x99/0ausG3dWdPL11M46Hf4PQfLUg2FGglN
b4d1ZXMadaG2hGvKw0C0luytS40FYe6nXbGO1tWRYOog9/BnPDalxamBYN84eGZmq8OFawl9y53s
ZdviqkLbTJp7Xs1eBYL2W3gVb4719XGP4Cv6+zK4DEvPPXYN2PURCn9o7OttKywz3NPHoNv3XRLf
66PW7ptGDU6MtlcmB5avJlwVSz+X/dk4sTsNblzZRGDijfGHHuv5YxpL2q4PhvDRAn/2GORgMfUe
vWJbF40rKTD7lCLXXB+lJqpfOf4+z01N+aC0TZcL73yW+FRTVqPIpGdbxSi3jxrx2CpttuCc5aHe
44lD2qsoWsObCiO/SmnOj7wu6AUwb6CJ17NkY6uqRKOMF1PVdIg3JDjXFhofSvUGkM/qvE6BtMgF
tlVnOXS3hyLW0gVNOWSPQV/Gz6kBiGlQBTaNIpfFS04RxnRGs1eiByvrS1eNB34jY2wh9WtzKd8O
ftpfYKOTXptJba9RWa20abFbDO7x7N7rZvXQYsAA3KY7aVPAMJ1ZNp6UWhXSi2b45qtdBX1QChGD
JiY/3WazfZnLc5WvAt/Mckdt/CFcxXPY524V2XJ0klk12s5F4Olv6kEd4O129TRcloNKvSIUQwHA
uTCsX4WR9r8iywizPedkE4ImHdEaKXLXSNsgRJzsxF1vSdvcaLTvFNCx9aqbOdrW6C3uMSYBCI0U
q15YM+iIt2zI2ewoc5HD2FcmaGsi6I3TMVpug3rv6z+Nagp/ULygLwxxx0T5NvWrizaog5MAVf4L
LijTqkZX57QaULReU7J1mDVIQko6PJ1SIhJw7Lptdu1kp9e0uYXrPizk07mRFnJo2cWbxqoxClB6
2f4u1+h2SGWcYq8LscvvAV6F+FYo8ryxW3A9yMW7NTL+aCX0rLuaRBzuykSCS4no/NvUluJJioz2
uwla+84Mg+Eq7kaldbKhn6hJDGryXKBAdgIgAA++CakAiU3UPfWxFMvYuTe5N3eNfaqjqXIqtsR9
lSZQ9uQUUUtl9NFtV/kVm63SS15uS/VZMEeRN+kR2C5akk4w0FRvazHbT0PbzJ6ST9Hs9B3tXp0e
zy5h9fNE88cNiyMKMXRXhsGVbb+mfyPX94Feqtz/9Z7X0hEoPJeF0p/LrdGfajHsjVXVzcWtVmvq
+RzzqQWZX0No6dr70qzswoF50FmeLwmoadqg0LAclHwyfDjo3xCp7UpTohyjIWKkhUV6ntWx/N7N
enZWER1f+ySEt0XY226rl+XpssZOOhmKUZWi/kzLrN1HDU4gvpppiKyi+gHsZX0j+QoQssqC+iMX
ZnfdhkX4bU6IL1IgEI4FRmZdj8OMUFET7LS+ZO9SpRb01vT9phBBsUtQm7qxKgYMGvoJPkqTaaBy
sQLFe9tk/7JmJqM0Fsw5XENwB8dSPsaoPkUjeRIW/Z0aB4hIWYaKdqWqZf3Uj3F4Ykdj+FRlenOC
9YIBmkK0Kxv2Az0cEcJEtGm7SYJ4M+gd3aQmaLfaKNNVSLluk1pGfZoZhXaVWlN22YMtchs/B+KJ
+/dZTmOF7aRTMGKxJ+pHTe0LyO5KPa5JV9rPSY3dp1kqAZTEuOgx3MB94PvUqqW1KoMShqnVA3/D
lsEMvUGiiiJnVuv1XR48FEMDUMlqJ20FO6b1GvScrpKF6Xd4FGJtyr20KwKR4ejHblnLobSO2wHW
UewL1H2VoqGh1POgvWr6UTn3+27a+mRDIMMBIfD82AIooBtBAtZxkPcWWE2c5UOYlmEYo0yqU3Sj
iRI1NwYMOmCfkYBxFTTUI8qyvAGWVz40ylzeJZIiSqdXA+skSgrxw4eGvrHHhC5yTeXVj1WpbQdN
ss5ntLxeCBcOa3eaQb9HgwSwMLZ9DTrWOG1LsewRaF0jdxbVpLga2zM1gyby3XwY6+teVPOF6XfW
WjPRhoaDReE0irqAIq7MPdyBdiXLThLq/U7WxulpLrL2ZxHoVFiGUNNXetJ1t03Umyc5nPaeDSea
PDkqup+yFE4cVb32Tc9U8QPJb7rRko4KXh/hHlLJ3XCSsSzv/Cyfn1JfkX/CejChGUnZqpv05H5K
E+DEKo1JEADoqFdjfQt7N3frPvEfpG6EyzVOQHsU3EEygUML3dlKgd3vKPUXVqPEpzQV0c5Az4ri
KE0NDrWBq+GAkbX1DU6N+mUiEOg70Crx/J7HcsQ+K0sAedEEWd0YUg3AMwn06X5CWnuXlOwGTDN/
qrVkwC/GD0rJ0UJl8oDVV3t8D61fQ+9Le0Ub8l8ofLPJ0Ya0W8ey3fzyTTVObqLQHH4FQW9f2HNI
WaqlH88LtS45haASrcNIFruobFuEQ3AGdpo+dPfZFGM+0A2gpIEbxz9qddDPOOUx4Gg1a62GdXJB
v6yyBUEhbzSsiC5LROSRo+Z5dFrE4P9trRkbjHE7/DXCMBNPDarA71Jh2XezbtH2neFsNLQLPqzz
we1KKoRD2cdIIhZavrGGXCT7WW3hP6XC3+rJYh9R2cO5X4qgdIpZnS4qYdV7zZjAYKjwg5GD5q0j
0qZ96YJRglGMOmFHe3K2qbO65OhQphzFixgq+bSkl2O6b5G9/SDm92sXOAyYMf4cNuhMixMibRvO
Nh18UgvE1tI0sBR6G2VnPuWo8S5VJpx1iIKg5WqJwKAoGRHoqW3Krq/DMBRlbl4TwirckuSiepgq
WZdgJA6j5MqSDR4sm6bv/aS1m6KDe+IhDk6ZRI/qyIZR6REhVM9qDk4HL5QiXZ4j5hmuCe4csjQM
303TiOpyMtGtkmhHRVtPC7zZbDX9Yh5UFP9CG7JxlVlDcgWCRztJs7zGDlYypk0QgT3DOCQWsN4w
qViVRi3VrmLWi0Q9y+wLKdAwManYsm40MVJTSe1B3Y3IOrcy1jvkgOsKxm0Lgu8kYft4xAKq/SUE
G5XTR7qgY8qspJOI2Po27FRVJUOuZefAXXTyXm2Em4xRylPgdIpVPM29hT8UIAPc3zhMThNfmh6o
5ATnQmq6ZqXUprpp9Arjl0jx/QZwCvyBlRm0MtD7MpLo7SliMp2GZIHDC/u6VjdIs6HiZ3OYMb0e
54O25AecbJ4yaVVwhpCEbXBdSnIBdUZRs0ulmfubcky1iDbFVCRPU19X3dmUJaC5CltE2h6sCt5F
fTB6fdCGP/Oxy2zWwBCi980r7d6vAmtflnxm0gA1ZyXD9aC/UfFNLye59dIiVqwdYVbhOuzl1FrX
E1YmTlf0FTZFLZKlpCjvIl33d3g45MTPEspXdMezgOE747RzolbI7XdjksWE51kRwTMKtRzLtKGZ
jW1Z+7HsFpy+XMw58B7EMIMDVnA0wRGpN0V5Ukd9d2FKA6xnERuD26d+fTLVYSycSYrpHNfwIZuD
Yfpm8xucRgIwDnt+knHFz5HwXlQl8dGFomocEEGciq3KfWA+J7zQ7W+jXMYq+6Q0JxdYeOmE3vrI
2Vw2irkLc5GepIHfrmoJBblvmj6thJ0qK045wgKkMFXR+RZo42osxgvwAdgaRCZfibHSenkXRddK
O3FKj4AghLG8OPT96yzrZfYwuDLRqWlnY+YKzloMb1Et3SsFdS4rlhQyvNG05guyqSLDY1NqWNBZ
SXuHvXz0cgM1PS7y4lurKrg70e/1PAqNDvAQNF8zg8mx5MZfIUfGMkgnBi/mpFsXJX27WlOVp/4I
pCCqk/QO1heVBGtESRjzExC6Jc/KkL2XUjfvjcGON3mmdJ7dpfZWpDkGvHkI7AdUETUPS0KdMmZ7
ybrujGlNMnzbV1gZyJMkn+ptbl8Svuvg5kM78PJCdA7lw4V7rSnDk9UZFi67I0idFYwL68WseXyD
b+UPhLIB5ByKWzjN21kZgS7w42HubiSl0YVr1R3mJHpc3yaEmud5C4JA9Nx8nHqupNPGKOPvQDDE
tpjwKZKBE55JOtGPU8hVfNXPUrFXQjt1//G1X0fmBvmMhmr+c9hIDLQ2Cc32pfGCa+O+ObPPl8Qa
7im/wB/c2Tv92Hgf8zLvxzvIObXZFOhG+xLdj8IRXnWmXCenaPfPOT/vgn9Y9/992387u4O8EynR
oO3aF5/UfGdVTocjUYmG5Mgz/JiceTenV4PPN5m7wALg1enPEkFWCQ9zVVwb+25TrGirEitQGJyB
OD8el5a/z9p/mJ12kKXM60jrjflF3kwgBrB5wsB+ot90ZUNkoy86nkmPWsmKjNfqdcb/l7r/11Jv
+++p+9Vj9rMuivxt9n75iT/Ze4M8PBktTlIL0xw0eP/O3lt/afQDGEtFjwSeQaHl7+S9+hfqCopI
cIuW3OFSTfqTvIc/CJuQf00m4uMPaVz7B9AiRAHvUl9ErEKnNkAVAQG4gFpzkGCG05pP9gBifLA0
yjthoLADQSWpd6lmhWAkGmPOZdcSKTZKXIcIpBLNTDWSLqlxkfhppgDSLeWMs8E05ArDoUqdNrQv
6fEZgHe6yaWKvNZqtgrcKhzf7nsg5VoS9tcULgAZDVpR+OcNA6cCwHZDrzQVaFA/tUNMjyjK7eW5
Rdoile1pLcXheDKn2Fp70HVGcys1OT7nkYbZqJtp4zDdJlELbtTxZ6Uwfwi9BiNs+sRraPY1O4jJ
T5n824qII9DBktEZT1kW9vOVIcPtuJ79nrjQx/MdFqCkKw8CiFxxNhlJSEN+NI/hXcTDwGR4wo0O
yD+KYAycW1QW2bmeBA0miG2skR0qwCHGN9D0SCdIFtQ7uCpN363kVKbNiSg1Kc0TiERKsIZ1WKoe
NwD/GfweFty9UsX5wG0ky+kOl6LZ7L5NlZUA1wGONtN61hZlUTi8lVb8HAKiCN5AbedQBLt+yC+M
JOj7BdOj9pu0mMubbumocfwuMKAtch0Lehc/7wGHUz8XUr7L5GGCWa/hG+Moo6b52M4VhkoAEsRq
f1r5QV0+2lmWjfsw61vgKFqm+WdmklR0G4WZYRW0aE2KPn0ny5FOpxahbQqyTW2GTRv3Pa2kGIPk
6ao1S0JXGEuWUl1FqpoOi4qo0KQN5ING3cawlQ3cLWYoH35cZy9paeCCAtImHqu1PkW+8X0SgTY5
JWwZIOyAmwfwORls+L6Wi+ZStUo9eA77QPsm5X09u3Hr58Z5HIU+YM26qgl4ptCipQ7ma31Ntg/D
Drv28RMybakJ3ErlfAWx1fal041Jhf3BaBWDR2bDCE+VXpkzJxwCg2RaLuFdseRb1hYB4J1cylp0
Wht+MTtxoWSYgJam8Ml2Lpaws1koNn58E05/4Vjk3yYQOhGUeg1n1pr2bgUb1aZPTvJa7sbrKlL1
SYVB5xtyvmv4r9abG9vC5zMqoC6SuLQHshBqrXRX5OjiezU3a0T/dmPJjpZz1XIyYsuA0kBicj+Z
+TtOqg9TtBpEYfN/Ow2vGt8WaULj+uhfJN00z/sgYY6Xlp+SnuICO+s7otipM3BM6oOEckBjdzIx
imrLv5QlkedViCw6F/GVbge4jgzasJqkrFEXrBEimYlahb0Zsw5u/YzkGigZVDNjo0cWsP+wUdqE
u3LSqI5fjPJ0WyCKwBupxl+AC0gtwtkB1EzEGQdx8mz3aiJhPoFfIdV1PWMNRBa0nw6qENKzQKGJ
oddY5Ni36IifkZ3N6fxiayRhQqdrSBl4Uoin5nYIy3y4HHXbmLwuUjJlN9m5b1xJMjH1vh8qW/Wq
FnisW8oz9lBJ2eJCMJSKGe18s60F2a1meOgMqJo02LJHrYhdR+1E6lvptib66z2JsLZYnKq64Mbm
H85x7yAE2eFlRwN2PgQ4MTjYjErmd2O0Ddws6lGYXkkGXj/nY8lCr7egHz3nTYAvo5YmgUSDl9RN
J0qooK2SZiM3V6SuB173bBrxtk21anClHgiEq+W5Tqwxjxmk9gV6JMGfM1m+fKTQAkaCWdY8jQQB
XKZxr9lwyiFJQVOpfNaJ2kEIwrYgrzusDZXitrEbEn2Kmk+/YuCbZBSEn180mc2PGNlCLVWsjD03
jQqu3tCWGiw9MT6BUjCTyjuLuNZOd5VU1P5aAeEc7lJ1TOz7nL9S3jeKv+gZtHJm91Moe1zQwIMF
BkEzFzpLji0sDYrAt7p1kqYh8Cz6LhIHTxD/JJVm8jReYs8zcI1qnNLNnCYkoynVAAXbprRdjfu5
iuNplc9DLzxtjo2WgkZaIcvReynbml1tSrt4Uv34pEoUM9v3sEKBXA65OgNR7ytBKSNMdQ1wVjeE
4aZV7PF+yGaSHOCmO6Dwggb+GblTdI7daU4P2tDz/5YSAempMNEZ2VHbrOcSgKtjxTOuKhRTKkdL
iwa/3WhKLLQVIp1XbVGQnoWXh92KT4I047SxjdPQbJoz1CATd/UpXOd+IW/jCC7FUFmYKkoplwqY
nLGX1Pw+QVoV+yrhKRhCgiZYpo1rgsR2O1Iwjk6N8qaL9PpX0mj9g05JYI96J37U0FWfhdiImo5o
leCnBpx7G5s0sAPyM/oHSmLdNvAz2RvzLNzTkVh9p1YTeJQFqCD4dXhiZQbku9KKdcvlQqGe5VXR
u9xYAWsl3U81APleRZrsxrUoN3llY2MZxtjKJk14b7Yiy/YCyDx7AjHIudZHkNk65KxkXsgjb+22
tRH7iZb29jlWH+dcW5y9O6u/AJusXlgwyqhT99EjKlR/ncvqC54YD/gPpBuIfcW6SVjvAhnndz8R
FFp82zwvKpHoWzJPV5VaKKcGSNznJm6zwalr28LOqitPYXMpJDrTWbuucwx6O4rK2A42kf4Upf20
mtQJjwPfNyqv07Vp2wYynqWm77tS4xsoUvEgSRUt3ueSEXmN0penEql9XJXbUf4JCNrfSGEbbJM8
V56KuKj2PWDUbVz35CNBjhlbSfjarqtKJLfQuHB/MuPOo+IOHJUDfBsGdBFipNOVZ7iq0EZeAeC9
nQcxbeTCkoHQyfFVbkk4VeXdOJ2lCLlip+pj+MlyTfkMh1jXVsvKhlsY9MxFybTrALgbXxp54FsR
S6ZLxa/lI206Q1kVcxVdGlPG9krevUbTlo24n+oUuaastVehjEpIkfzR8HLSXDaZ8jpPvLCuu0uc
QnmvKBYuqtiOd1I5aVsupujrq5nKl0nJYMa61m1xH78DuE9/QNEXW9+i7Z+rcg7bUU5vJaM2b0zf
JvAicZngNAbAVnHGOShrXFNFtQUDSXm3FhanP5ekX/Nsz5dxU84kZG1tndu0La6aVFf2xkwWUSUV
KTlx3gn8iDKMXxqqZACJR27fnVyftOPss+eDd/akPm9P5bpamm7bzMAYzBTTXa5I9V1dh4tHUVDQ
0WCaxYXfB+oabs1ADquo5cbVEyTRCdueieGiNp7kmS+Nrj5G6AvAayT5zy5qzdqhlGdCp5MyfV3O
CvSiQER1dD+NUu6bGEvEhY9NBZSWbRpMCanSvicEgBOHxdFI7dZpsn4OqajUD3UlMHWSZqT2Slmg
4RoGja+MChDUxqBupheSsM1lSxH3LAENOV8bQZMQTQor2MZT2+PWHVDslqraJjE0hNWPIVey5zDD
vG5FwEcnbiYMyW1kG9fp3rTvm1yfN7GvF5cdT31VVGlzMuMJgVHjWD3YPjjsIVLT06iVpi39Acov
EwMvTLJmWflRW2pwMWvq8EBprr+Z8Y9Th+soi2rMJ5nAiyok/aws8zbf+Vo/XyrzsG/LVq48As/o
Z6pW3U8Lqlbxa25MXXc1+N40YgejidYH6rKRXHcxTnUergBFfF/1c5ud1jj/dM+TFgoZy56mRcTf
Z3iWsUIk69bHfLjZ5VFZVK4h+tmkLinBpliEkSEVqBADxLQNyvw2hGpgucAsWu41NhWYTT5mRvND
GdWG7yZLsy15nrGFc9GrJ1EhSbhE+Hl/myWJeEq7fn5IMiKhTWfUI8ntokheYKrLGIT3CgZQyuyP
JUEdJm1+VxnBOg/yYNG9h9MPZZakn1bfYLPGCR7G66qOrWcRmXxxBgBGAKgdP3iN40otHk2gn7Lv
jJqlEpLPhWmOd+zmVbae4b53v/MF/53NRQfam64LWiUNU1OBYikKOmf4QksG5U2GBGYqSVs/dbVN
dZ6GJ7PskvuJVsY9FXeJSvLGpq9bXuu/qpc29eLhNKjc+ETeHmsSfp+p+fN70EKn6/wOBjjw979H
NUrhOOPqYEwXY1BQO8WPjWLKm5zAJ91OxwZZ7uFvJquE6qzVuEriHr3Oday2s+qyCcybr0c5aKn6
/UjfTGX58zejRHmtTgVTierL3D/xx59f//PHJrH8+Zt/Phx15OFZ5WrDhdTeh8OF3N1/PcKSe/u7
E+f1XSxOvzq5AhWU82EzYdWpdTlUtQs9Y/83pvDYGz/AE30cZlmabycSAD7X1IVDp69HLIU9snIX
4bbKneOcwk/eCeoFWWjKkmpBKfF+rKbOtK6gabDk4bljjU2DDRTj68d22ITJiwcFRPMS7QW20GXj
QE9pAYAXokzdxotvOV9uuutkL3kUg7l/OsH38Bo1xDo9yx+qb1+P/HFJMDDCFtjaC67r8OPBg4Ub
lInjI4eUY9jjtwKKjNP6ypGF8fEpLq2vlgWgAAaOZhwsPRVXM4sg1vVbWKVa6qRhdWQ/+rj03o9w
kDidG7k0yEGxHRF57ZMNbsH/C0XCgbxjWXoMowhVoadaF2T53i8HvGHGOGOYRV6nuBigrkI33y4d
j6F3DIX1akr9/nNiMEFVRlZMiJGHifwkUoy+fZ3ThMI32ms7fSNc+She9PNZqYC3yEmKxa77/ayA
5uIWzesZVguIgyhwkTNnu2qd/zj+RS1v4v2s2KRpdzZ1hBcEZQc5S0Mi7YErqmtXVMRxYi3n2yQV
z0F5LIn/cXHjiw1BkS74hTXwYXEP2HuA+HJp2+AOPOPmU21MC1a7O2H3nKy//pQOuALL0rDB2Gh0
29CNQYf2wdLQUgGXGTeXBYKRpTi5z1vDHaxNeWLy1qI1d23p8pim9ZOtg1EXOhxyAjAVh3C4cR5p
PtRzN92JFUmVnyQzJW2jni+aqum0XfV3aeVU9Flcq5fK7uspf/aALW7CdF+SYtG1gzep2TqWXg3L
Ji59boHjdFLpSX5m0RJ07OF+3ECYJt49JM7BYvJO369Qmni0ksI800xGECOKE69Fz/NdvjxaEZC7
H4cofNxSGHPJsS+bFk3HB8dMwIwaDQtbYs82fYgI5MmqTlV/O80BKGZ4XOdDnDc412vThFOACbr/
/+MBoxrCl0CwQS/Vh7cHHYm4JJRyHrAtqpAqbzydRzYu0U43mNpw5BRa3tbBdwnlBEScxkdjmIt3
w9vBAsRkk2UDhxCmua5nGafPok3oWNVtszyhi7+NXACw5ZE26E82HwolUHmo3OkILA+F58iVBrtM
2A9uyAkvYk4JuQ8NCr+1nMdkB5/sPu9GOziJaAXqtZg2WH/2YRNUID8L8xeVA6xzfNv9+vUd4CJe
t4R3gx28v06rlHBWcel75eKEq3QtnYNvXInLGjZCCIpHkZzh6RioQCwr8+BVMi5hCxvga+Xq/ask
I47IkXFr19+Eqw5vmi0+9skPRdxFP2yPXgEvPkm94iJC5y+t8p9SfM419Njv8clH++7XOPiAmjSn
ocsqXImI0aHIpFB2stsj38gnpyTrh9Icaip6zgnRDiZrVLgzZAVObfXs5GZubmsja12useNZHXa/
8pgGQjLeKa0wdDhjDImTwtcv+r129897fvMrHOxOIrea2sJQlkZtUDmKRuf5DPPwh6367YsIuEsT
RJJA54r9++v5v7Ltv+jrefMS3Mf28Y++CqOZn//zr5vu5fFd0fb17/+u2qpYshJj2jaITTorkVT/
u2orlL+s1wCH8A0Gr2WwCf4xmxHiL+IsFU9WKIrsuRYv+U/V1v5riY8XvzkcR5Yf+kdWMx8CBf59
1ZIFwcJys1AOA4VgThsjyfHW/B1Epm60t89NvkplRa7vhvSmdyxMeL15vd0RDsc82NxVI5t9jYog
HNDBU32u58FZtUq88pIsxsYGpK2t28aZvejWWE9bW3Xwjnjzfi5/D/ZOMXS49R7+Dgdb7ySmXESU
4JzknprPIv3ONupZ6yletAs28yo9L9bB2j5G/Vziro9Tt2mcWu4f4NHe7w84xBp9ajEspYodvH4v
vmgd+vF+LUKzfHVs0/svr/c/4x3Cwn2ppgmxLA3A9v6+PdW8cTtdXqJlXSln2XrYXr18/VwPw5Tf
j/Xv8Q42HzPI6CEKmZ+2aXfNZjEH0NYCbPfXw3w4p1/HUUBnLxyEBTD3/jmmLV5lWsU4jZdSrfai
fZvxHBdid0fQeZxhdXiKvQ6IaYOiGrQ4fOATTHFuShgFYuKL2FzAscsv+m2/GtwMSdvmGNToQyT9
ezgMXGx2DlRfB/ODIWIjpvANp9urFzkrJdk2P5J94JmeeqXWjrixCTanJ+s8efr60R6ek68jozxC
Bwa5VT1kxPoK6dmB5J+jptaZleIfMQ4/vh7iMFRniGWvAS7Kbqjrh1fJgEhh9Cvq2aFS644I4l1c
GuFKlcojy+TYQMtR+SY3MxN6pJ3PXDq0KxjWX8uZfWs01ZFT/5NHxnw0fDdV1LUs/vfDZPRHzxSI
DDpSbiRUJgHs0q+f2Ie44vcj+3uIg+AtUKVGayOKbI2XnZfsVa0zrsy9dvzLWr7Qgx2KWyNlWzAc
ZJgPDwQjKEt9QMzAgSCvuvOKnEK9zXaqJ7bhkWh7efwfhqJjiByGiUnK4WZI1RIyprLYG6fhhV1U
q8jahBbpxhsFq6q0PLL5Ht4plmfIXvHv4Q73Qnoh8kzqGG4KErcIH6K0XWNe48U0LBhVe4SA+dmi
4A5BBhK1nPhgnBDTy5LnPRvGhFNlYlxT4jkS6B1IKqFNvk7o7yEOlrdvVp1GlXzZk6LtpEG3l/OV
aF3dm9aUk9yuxfFs00tHzs7Pvqq3Mzs4w6a8prFfMzlEVGj3InY6GoZaSg1fr/lPjhJe179nh2/9
+69q6VzIMAswnEBRd80ku7g9rerpmTrqyq/GfRxc2f2RDePzR0p+6zWGFx+MRfoylAupSpbVb11N
3gCEXaLfkX6Fe+HQ13CUxfjZLJdsDbRqMjVkT97PMreiFLAOnxtOm6dmFj7lrfqL3Ps6iP8faVfa
G7eObH+RAO3LV6292u0tsf1FcBJHC7Xv0q9/h75v5naz9Zo392EwmQECpJpUsVisOnWOehzrxC2m
yNdaXgheO3rgAcCkPcKwghh8aXbU5tEYUhqCy9RFz8i35IMVqX6LaRJSil4n8+Zx1+LKuUV6Xs5i
cYsJA5IArvWV9E3PbdBtRh953gN/1H3t6J2bYvbU6rKx70KYilIMJijliCoyrHP8czUmo9uEaV9U
9iSLbTDEZTub6MrRXKe9K3wSqODWEXZ8yZe1A3duSL7cOswWxQSksDqGSWtnHN5m8HIPkNa5fd4Y
OYC/wsm5GcYnQknKFYx16XbpoXmP2sewT46dLb6qvrhp9yInQDKETP+xZ8gGSgNoOLAT4TmGTI0O
MCJbfph8wAHM98aX7pM7wycP5QvGsfQvyjaztJUdmPE0MBb/OaHW1c/40uI8c0y9kLRuqPEZZQOM
Lv0Rs9iAFHiczV27fBQUBZA6gjMTpAGX33BB0m81NBGX+hQDQlByq6FyD9lJUuiNA0RVDQHJOdlY
iaEGGuawbKmp5k1uLujWNnL4Tcnk6Jh1lgbU1tQ+J1OqPNA5pE/OD115odBmGV6fyDuhTM5k8O0M
7W1SITLMO9CKbmuoewx2707fUhvU0dyyzFomD3uUiQi5E9iT2dukBipCy7D9+kO3xdQvhbVPNK/+
1QTGiUc4x3DR/u/X/tscmwSoBWSGywHfQQ7MXUvsDvKkgelKQehTfhHTp/2txsmfhFN2rHlBcNUL
UNVEfQCkO3CDSy8giUqStMNi6cu3bcH3CzAiWKvMrQFiAkpv0gX5k8WtzK9GREU1aA0CHQG2UwT5
WACVCY4aJtOfhHxwuybhZFdrTxYI5qKOQGv/uLcZx1mWWTO+0is56ME31j1XvyBf6JmA8uG52WFM
IHfrE7zoP0w//2f7/6oHSxOhc9NsgExyyYR6Ck2E6Ktz2C9oj8KHKD0pUG23T8jq1amiMYrqno6t
ZE6ygBluzOJgLzOh+QRM6dcSxa9DrJ0oBZJdC/LsFkXFYQBZ99szq0yup1QFBhYLHMvOnX9Xia0f
p3uMZVDNkF2HuVtHBZQxMHbVHSoJXJJdrnnmlI5QxxEyGiTBphv0d2Q/ECd56O6poJL1MH0DeAeD
lKajBt/mDY9VY+3+A0kVIPUKnoZXhFgYXRMqIcWOx6DgRvCzSf9qjG+3P+vaETkzwgaGYcHg5twg
MBCSPJkR+NSrSeRRja8akeE6OIMi9dnL8z9MQPeNJrZxLEK77BRXk1v39jqk1d06s0F/w9l9hqqi
sUDWh0a4YguqC0pQgxbqRjla7+b95GEOfMd7yTFsK3+FVUgnoPGGFxZAOMyhMBp5UDCvSN+ntMpf
B0XrZJ1dgQGaSntF92DbdpY3LiXq+mp19IpMsGnTesnlakslMzCAjB0Vd+Gu8I0fkNDJ0ZCjB8IK
NAwiOkXp8Oozq99RRwUPQzhQGGKzdtRTLYoBw2mEegLUgO3QCDnp2NpVgQrJf00wL/6pirqilWAC
NAV2YpjOML+LNRak4SWk5luO1/BWxH7AeJag7AlzAphUDvQbknfyYkFaUPSlnVE7DbfItRZIcRlJ
KG/Ta4N9gygCxoZzFSalSEUTEVe+LAMqubcgRgyM6MD7aOu+cmaQORlZioZIQmt4tBXVPkqbbi89
QrC2Q94+g6x1/hHe9dxX+up5PLPK3PmDOnREHXAeaUFlOei1PUBqEPTLGMDwQtMu8GKw3D/GJdE7
8Xx3Gf+JABksWuUr1RgAbYQWXfEdFOjegrkqh7dI3hoZ70lHvY9mWuyINIy5RCAKvid1Hz5CC1mJ
nduuSk80WzU6XxhzE05x1PQKLTGLu2iD3G1LtuD79Hj6LFf9UnYDmcgyZ8hxVJqr0e8GMCpIEnLR
qXxtP2zgry7oOpCGQ9QaM9BHXoFbptWNq1Va6PXLmHLGT2GyKQwxjSWmm3UbzI92tdVei1OBySHg
ywbb+2na/XaAFoYL0oV3Yct1Hpow3bLOJFRaORIF43w0nFO6xsQTMaCMU4L3OmQaB55g2GrwOVss
cy3GlWbkGjUnD/qmj05SzsNsrDoonY9Ezq2JV0IiAyEQOaEOGuqgIs/SYJSGxymXHm/75vpCENAw
aEmvJOYciHo0yEpPfXOu7/ViDIG1nlvOAVi9bDUwLgKeB+XnK6CcWYyyMNDF0FfEckAr/yncpq6A
T2TghKudjXkAbi9pbQvPrTI+ARHhqTTAFWabS76DgPkG1CMYjeFh51YfhOd2GGdIJ21pwFuET3XU
d/Nx2vd+eD+7mFN0rC2vQbb2wTSKMgEdGlAjrIzFEuX9IuIJbmPuTrVVU/hRY1TjtlPQSMsepjMb
rEAF5kXNzKKvE7mtUEYH2YlTZvGc2aBPi/zBEudv/z+DTOwQoPQozSoWtcyAQ3dkH0kjxKwG/V3N
IFx82xhnB9GOvkg3y7quwlTGwyRU0t1cTJs45uQmawH/fP8Yh1iKoYhNEQ5BFT6UDa0bxht+OsJI
mvyVw57boSs9S5yXuNGmhTre8LPaKi55EF5bJ3XVytYPFrCI2+hZHsCUGXuhAwKNyrYgueKDPobb
IV8txZ3/FCZniOSmF1NahhY21ZZsajRSxZP8hFQMyXu7UX7d/oZce0yyMERRXWUTlm7cp6dkXzu5
E3+fHPAbu+qPf5UuAJatGshuKVCGzfz0ErPZ/QwHjYzSLouPKn4IZ26Lf8VvgMGHWDem0gEjZa/Q
CWPvVh2meKhvQQLXHfoP7ae+a07SXnc1EL55VJYX7VsZl9q8UU6cPaWnjDn2eOahrCmBGBfyhsw3
1EqA5TD8hGMvRL2N1+APIUtaUBRBQbBIhPembbdiZXwrwv61U9KtpCecvuRaXQRky0geRPxJO1+X
Hq3E2TLM2CIbDFyOuZRvhprvMQnmCJWCOWkwygyyY0aCKw3DJp545B9rSQyKJKh1YY4AlWU2uuZx
jl8WhZq93M877ScAts022ht7WlrWHrWH8U0L2tDO34ajuAm9klNuWwm8gPYCKg+hBB2YPuY2LsVm
HIcuMWxtrMIdHJxK0SXNJomWxcHo/uTf/uQrD5oLe0xm2mLSFbxYsWFXiVZhTj8+FCQ8LRWCxLS8
gO8G+PmIx1O+4uUmVfrTQDZKUUHsIhUhMlqCccaMvE/ihF5RvEkI2LQIWKaywcfY430nicHtpa5E
/Qur9FedxcpSUZpxQRcZr1OEh26LmeI/v1fQOgV2GcVaCHKyFQUiYlAbOZthE3lbZK8Y8eYYWPEO
xB+D9lDRwbl6fkqVoGpzDT5Sacy8BIUfJQHKvJJsHTPOt3eLfgMmFFyYYs6hUU4ziMQS025iw9cF
zckqYovmj0qq3Dl7vm2M/mNXxgxEV8BYQbvDdhqK1qpq8EdCcKstnTZPcMDRPAEXx20zq9sHZT4Q
doM0/Cq2QB800kwLZnJ4oFuqVJfTVQ0guTqh4uzfysH6Yj+GajQ6RYClXHpb12C0VEuIaS9gBbTA
NWAKYLAdSldViJMipelqbsF15QGGAr0OFhwF8GMAyy9t4tXehIuR4sgS1TEEEiSk3lGm1qQQX2Kp
9NQBs2VEd+NO/PM4YqkgSgaIE2LZV42xrKmGaUwxLS0tutehlGhnmRgUOmDBgxjbBgYZ7KEdOEd6
LfGmLxfcmRKeSYAsXK4YzFMpiNkGhK9ecMc8fbLi5iGsP8Vq2soYGB3K8Kio1cdSg080+6kavObM
tediHBNH/sulgEtkEj1MwGeTvNRI9FrFqTRMkEp1tdXLhIM/WmlVgEUHAzMYokIIuZr6qHIwqIJq
nj6gym/qbsQQxp38Mh7zAAQavhl77XN7mo6Kl/ihd/vYrK0RuHYcGuwzoJeMW0Wka6WsRbQxkzIw
lTuinECZwPuU1+EZXD8SJjEoif61svtM8jEcafGw3y0/my0FN5aFU3zP7MEbt+JmNGyB47Qrlz2I
f0QJGhJQrQCsgFkZaaNkALPpVyXWdPC/ieWA+N3F3LWtQt/MGb7hPTz78z0GMYF2NEaHhyxdWbZG
h4bQtQQA5arNVdVF1Y00rxRR++4XcKry5hLWXAcmAPVCYJAB92IOCcg8JVBSfrkOVTqs/Mlty/38
17BAFCCnmuNH9OcVL/XG/cLTy15f4X/Ns2/JRRSmZtGRVBoYu7bazh4Knq4kzwTzekTtRCV6iRUS
0gRq9kYwk3/7DPAsME9GyEAY4lKjIjpQfqbqF+WDum1hBcdjgIFdp1OS0LtACn4ZyzAxbgjhgH2i
JRIZ/wG3nz1slKD6+AtFIHHS/ZVzDYNQwcD8EXC97ExQsoTptNAOqz5bW8MsQZFWbLI88W4v7PrW
pev62wyzdWqd9Kogq3jTWPMDON1/h6ANrcxyH4oibxOvsxbYAgwUbXlKKcamz3FrgGowo4/QBKre
WuooEoi+FWg3CzbYzt3bK7vOYy+tMcnzrA99lNK3SjaWbq5jkEmxnCrTvSwe8D55TDCSl4o9x+ra
fmLKB8sUMXF4ddUKeQReEoAq7F4F8CnzdB1DKNEJDOAcn18LjxA6wggA9A8UhBDGI5u2ScjSGBpw
FULrxaewAn3q5A6qQzbRjkLMDHHboJIt3YMdE2i6v/Bmf562gZXg7GfQs3mWuOtgJWjMAfG/zUBO
X1WOCA4FsMeBnI3nP2t7i4lRFELxKsEINhNITMw7LmUlob9TLWAZ6iUdRHBZBKkBWd6lc1s/3vag
FX/V8dZVwHyAI4/q6+XS5nQoSNpjh/P0ezZptmHmoId97LPKUQpeSrqyuK/AguE08FDheXtpLIXk
tzIueOvNhnhSOwkk6NkzADX7PIs2t9d1nf1igh2XOaDuGqZi2RanXMVGk0UmToasuN0MZGJyWibV
rUjv5MbvVny5bW9taXgso9GuY85Q/WqMnLkIZqOj2hDxMBo0bZOUudeL/UYEP5aFydXbplZyTjpK
jEcKpimRebKgkXaZmyYE5Zk9/Vx82SvuG/RWzJ9UcK/gpgfXMZoO4SA9xngqpmrYigyAP2Vcgxoa
ugiz3ZoHcfyujzLn6lkzgvsZCiAqpneudk9IlFqYGwW4dkN0FDGz5epNFjiVjZUWAAYDzqww0TJN
F6sdwRZthy8GFE51UEyjVAkeYcPTn3AEFCe11R/ZMf/O+WC85TGHzKzGPK6gA2VL97RNXO8Sb9kP
+3m0hy894BLF7SdeL44Gpcsn7cVqv2LrmUca+dLXfQ2jRb8T+s+J8LCcnFWxUE4DlGPygpTWxlip
ADBuWj4qCmfreDbYqxuckGmTwYYJ1Ysqwqi++jAkBueeuQ6Cl1vFxCV5kTtloI7Rg29vLANFhbL7
uIlmUPA93/aFr1259VmYu2SWczGDgAICUwmec4d2CtWX7N48Vd97iNHsiw3N9Mun0lf383cwYmQB
Lwxfx8bL5dJNP/MMEYhVUrU4bTp5KsNvc7I15gOap448+kTj1FNXEKuX1mjkPLMmKZ0V5hOs0WE5
HO3uOd9AXKh2rNfxLvEgvx4Mu8UxgvKU/MIbT/pIXonP7c5eV5Yvfwb1gbOfUSi1HOUV3fcDRsgc
Wk21nNnXsc1cDa/ry+DSFhNocqmqwqaHrdZTd832PfciYpOjeoLwUFD61Uvsyd95Vr+KK7c8i4ky
GJmwrGHGRtNhZdVpbYieQBKudsxTchRQzN/1LkgJf6fevNFc8hEe5WP7PUNr5LaLrwYeWr1HhZCW
WJkUBvP4apYhebSXpABeS7Rz8IXcNrGSGGKHMQiFNj9w0Fd0JEsEXSyT7nB6WF5nb9qCRA3kWkDT
oUYveQbQsKqf+wLoQ9Frmmw8x8Y9Ly1ceTBd/grGtUE/CWErGtdbb3DB5jUG7UtMW8re7PZPw92/
muG7NMm4cRQDp490h54myVdcaFoZNqTNoKHWBNqJd3Ot+9TZPjOeLJlTXKgt3eftdMiRapS77K0/
LvvkRUM1z6UoVdnuXobH1As9DRidIAvApTjzD9Vq1Dr7KYx76yXkdrQZP6VzBxBIwLFfTMEG0Z98
qjy0Jvx4Z50idPPfkntejWTlGjJQwIB2EhIUVWbfIWmYhA3JcbQM5dBDqgrEfQIambedmmeEuRkI
UUMzgTyanSq/oDBGrM9Bf7ptYi0FulgIE/rVghSDHmEh2aGCyNXrtCUPEP27swga63b8CImMvbgv
fxica2/lhr2wy5wUeVYayoWMexxS9gr+3ITFodYxBsULg7xdZA5IqZNGHyrsIiQ3nLz+KEAbMDWc
MYyVEHexHOZYgAcWnJP0BiXy5OgxLun5z4PohQXG29NZNIcG9MN2B0JXJXku9c/brrAWQs8tsKwL
CF2tFYKe3FYf0tPi6y+dKyHH8jG8CCBoNTvpR3oH7cEtUOjgZpkfb9tfuSMvzDO3hNwIUBqhnpi0
CNmKJ+gPivxW95ykf9UdgDcF7AwPTgzNXF77StzORF9EzW5AFho+gGYCgn/+7aVwbHzNPJ2lFqrV
t1OB/bQbsHhq5L4tn6vl4baNVY/7ex1fXeszG6PcqlHVYB3oGx/lOAqSVOFkwSvvSmwRKkTQGzYx
ysoiDERQIU/WNGsAUAAC3Wxzj3pCCNI8l9If8YLqCoACjz0EUwXEfyrABsxRrcUsUfIa9mi9kcqP
QhnFPFm4u4Ug98PU4Y2SrEWhc4PMsSWSWMkYGNKgkhK5hhJ6kX5SW821ssgrFYMDYVrdTxnTQICs
qxooThgXT3RixQKBuZF8l0kHImoSoDGLmuezkKA31PUveNH5pRQC6VBtgSTmwjmoCSYnNKA2DMEt
IBlATce4P6gAenAAwzWn6rna0hnocGNWgHCUJ0wKubd9dHXBZ9bYcYCu7XJzamCtxSwL0BIpBGXl
J0qeFUoOH1zHtcdssNARPHDpwRMbn6KcYkiVVr9xkdGhoH+AMKKvzRu7qdC/PzuEdVF3sdHRg95s
6fHAE763lccWesAoTPInSNYOPchPwKtEdWCuCBsEKxcg8IBDr8iRLQIC07echGAldFHCKMyJYGoY
iHL692crkizoOoU1SklFMrp4zH8zFqtGOV7lxZaVcI+SJhCDwHeiCcSiagZoPAqFCUO4ZXyA8wXZ
riFb5Q52605ef59C/O+l2P2DKHN16CkrIl4jWCUmrK7gpZAAFSv0pfAsegKU3MWcbg6CYNw70B9u
IKSOLwfGRG1yp49/wEmhsC7DWGdCTk7qWOrQLAeeCk0vu4sBRqYDApIDoQy/3/PawddBlTHInPjc
0Fp9ADnYV1BVDvLXg2Ry2oPqm2BNcTLel6UruDgUFwYtduR86HMy5Zii+3p2Wq/LQaWiB17qm27r
zu6y2NXjEBTvxif/497+tlcEgaUOBdIIb1DgDUANPXxCP8wWxtktx9mWdYWToF/HG7pUAIgB4KDo
KLZfFapy2ALh8L+lDK+gcEeP4ocp4q/nZICrXxLtWDxxNUVC8GauRxL3szCmEWC2kUuxldEO9MMy
5FWAKdf9Ksic8IMTwNe89dwk460YV4PYQAyTjdtqfreVNrkD2VpI9N4VmJFrAm5ZZu0Lnltk3JWA
pF0zE1iUoGB6wshFB2bAn9Gu+DGA4wwtb7/Kd5R2J/J1j7Paq3COz4mWN76kKqNJxrali0Sv0JhM
QMJv60H81rxROHgCsy0E77gkIVehFtbQYgGyEqauSaPEElMeSooCY6U2BySld3FS4e6POMno9dQh
Y4deKmchvTAh0TBJcFL1odR86KU1B92R7DyIv1vv8tOY2lIwg9vcQ21xCASuAhZvncyVAir3UU5m
ah/6PlKMFFLv9mptceqKq8fjfD/pjXO2zrTXoQMQYz+LA6qKqlcGxMns+iBToDNuf95A5XW1h9lY
5jyaRhy29YKFSfeLX7Y2lDe8HBNzeexKjgJPjVwu9dVacD1fJHMgK/CrZiPdTHptKocGBI6bYYNp
M9BfPRzeQtAo/c4+0T/gdQ+u7mssFqUOQKo0TJoDFHC5u0WCcQJNBUKdpiBOGBIIO/aQgJVa+VES
U07guUp0YA14MSCoJHR5r0YDIQsSmVUDEBOYvnbQQPaHsXu7fdp5Jhh3kVKAtKoRJrooewKYqrEn
IRM5N8TarqFCBPwZsDSASdH4euaTZqWChUSAkTxddtIQ/7aW7BumCnIoG1c8zsKvniJz8wLvhicb
shpgMVlrJA9LY8S3Q7pNS9rlbii3uebmnwN4jiZv3sqQ5IIAhOSgTc09DitrvbDOxJlYV2LUJ2Cd
spZB3LRK/RhKGXSsmiKmFCf8Hnfvg+b+A5G9lXsKkmmmikEe2RSvvFNFB7IRF3TJzWOzlVxwA4Nz
lM5aJb9SjBbw3o3SSkzD1KoEg0gAIMTGfFfor5Zljj7616y8Ge+W7EHfUiIzyVteeqgcvaeyP4cu
D/i2lnHQZxvNX3FLXgF6ZWIaEL2X6ScuP0B854Po78HAiC5oJfbcT7q6rWfWmGgzGbHVNgusdZR2
9DX1jTvVrbeQzjhmu8zh6k7Sy51xYPDFiqDwoaBbePHlcWnnUBWgj4UxmPcpsbNf87F4Kl+So3xC
AX9XmOBT7MAq0QXxw9hhhIpzWld3FwFHQyvBAM0kS9slKdMMdSLhL8DTMDgU8kenFPNf9Rs/WV05
MAhvCkgtwW2lXk0n6mlrkjYEI43Y/hTGXVw8j0LsA1a/uR3p1pz13A5Ne86CUA/tPtIvsFPGD0T4
VSqnVOHUP6+zNsrYBoZNihIDbpD5cFUhz10PwAPQP9VkF7J+j7Ym1tUGhoUnjtjzAALXnoJDR/na
0VICKobNhXMZ8rth0lv2qORQPQw/JlV2wmrajE2ynWrBboYfDXDFt3fy+ovBKvAIYN5D+eSKtQLB
PIKqOKxmIVSqoS8/q9ZjKxtbdRx+3DZ1/dFUBQwH0E2iNLj47+VHk5JZtCDqY9kSeW+LH9D1srOc
1za7vgNhBIMtlGsEIGkWFNNBLW/qqfpP2UMdvEggvs6reV17BkwYqCBaBvgQASu9XMcUkhC80yZM
SLndJJo/aOGmmsqN3MxOFP1qwPNbk08AkexIsWww57gZ/r9sPrYjhEiWz2IgHJThSvTGbwKzuigB
UwXEDJO4lYBkx9oYAb7lmcHsDVsDvJCU7UAJ8pMG9LKduLwxmusxIsiKnhtlYmnWWiogQDDauMZP
2VtAIZpvIwclDm7GfU2qxdhijuMIEVC1n2BLDfTZNsBuYh6KjwEsYbyZ9dVl4cuiqiYZYFpgcU6z
rvYtaSvDxuyxNyyLS0i7rUp8yR7CpTnEdQDUqCGJpeaRs8gZ51tewyewVEvCdBSodwGc/noVnAW3
MATtUQeU5VdCDAQeWq5B/YlSUu4Yd3i7OdpuPhiqTV6HY+JmTnog3//8pOJOAvsiCmbAzTG5QGMi
6VJ6qG1Eiyc3BRDbINvl2JBWIg9lx4QFCrtCJn55jKCygSvEwFjB4ENXUfMzv9vQuuMm+QR8GckV
XjgEKtQ298WxEiPOLWt0xONsg8u8HbSpBNYx/2YGy6FwpR8EIA3BocRzQoSH1Z9TTNDq/9+L1ZiY
EVpiDuANFjs6i2/44HdqwWfVgZgWSfqR+MLW2vLqZOvLhCoA0h2YZ/24D4tpgRyaYYuQs5OlyFEM
Hux9JaRjWX+bYCJAXmEUS4PGFYbMcihOt4ACQr6eB+DkWWE8Ba+3zlCyGSgAJQ3ERsVt/Ibw7t12
+pXXNv1G/10MiyZL+7wGbgiLaT3tdXk1/JoSgD3oP+MNHQTlthI4y2LvkQb6ayL0NA1beUojTw+S
DW0mQFMxeg43M1xRtvkZ2ppToMcPLCyAjjh2zF7mWhLPtQEtMeiJuQR5aU/ebu/jddcVzoaHIQCw
mKahQ5aXxwuynapKCEyAKe4BdGqPvdMBzWB+9Mf8U4F2ZzDkrvgq+7lbHS3+FPFaAL/4ATTynJ3v
ORNTfTDhL6MzuO0d9DXByCw5NfpB3INND+5lfn+5WObiNaEKOikNbM2wZfjtCyhP7fhO8aqAp4O0
Up25tMWctjBVF7GjG0uZRyjXdP8ZuvRJqL/CHhrYyvPtT7mWVlzsJOMtygw5Pk3B6rKtUtqqU7jp
U7NvXykJPMLzw3D8Vy9foJ0g20al22RkcMyW1qIlZEi86cUg+ZbvLxviFA2kfmTQtmHY7fYa104h
nVbERUtHPtlpcKuw4rCzIFZX6XjgE8sp5bvG4rJX0B/N+gmMaKj/qBChYbtQuRIJZrZgVBHa14tP
NvILAJjxqwyRxR2NMtFzrTphE0BPuOKWoFcOPYUcU0A1RlDw5+WBUEH6k1tTjzpJWh/mudtq9cft
XVy7zWEC00+6pn+d/EsTfVwDrD6P5pdvGgCx/sow4YW+uuJAa23yCg/6iqfsYHKeadfYSzrRpUsA
wVPCrauJHiEUJXBgz+bXg17CFOS2d8xA9izJIfFXyWTwRHdGxeY9d9utbJOn6uHflIQxLkL9FYx3
tM/IXPD1YAjlnGKSWwzvVLH0O+kVQozO7V1e8VXM7wFGgFEovG3YG73pB0UviIW1zp0jRbkNhd7N
qPI4Ba9rJFjLmRkmzqRJp8eYZ8K3rBzS+NCk9+hVmIZeDzQvuCZE/mW45qI49ZhYN1FavBqrzcek
UOUeNoEzPNTfvupAHsoVd8pOBgUXdN85e7n2osBkEYVX0tlSw2DCDBW3T+YCm6ni5u2P+nb2ZVy5
iNscfM5aYnFhidnPsMTYv5HDUnRHBdnqXbj9TyGP+HzMwEpijWavRV+oImYB2PgpdWCqLvscT/oe
yburzoBbgqJKIw+ocYOepIYgaOTd9sy1NcLcl6AiZucx8Xl5/nNIWgvGlFp2URs+kk6QplpiIJXt
Nhk/K5ls9Hrfi9K2Sp4MaItbUeuoMu/xv1LtgnAoMIwY54BaE4qJl79iVspIbCIsN97qO9ov6XYF
9ELoyBR/n+nlx4R01Grgsxi+QYWNvTmi1kQdkbTY5y92Uco/I3ldwGtTrBx6Kn2oy5aIpOpqFG2I
wQQOiVoL2W+xEfrXNpr2Obicbn/AlfNHh8oRvkUoyFzxEANTAMZq6H9D3mHZZoYMofuK5yNrjgnh
CrxpoYigoCZ6+XXAaKbU4zShwuWMv6vDAMRVZNcPZVBt2hKC57sGVMIRyHO+89K0tT3EJ8I9b6ED
c1XME+Y2tcpmtgCSxru5Tuwqltzc4lFlX5vBfBT2TkPvnFa5mHRpbFIDLKGWhXGR0TMFwZ3y0REy
1b39ra5zCZgBu4KE6hNK9WzjaswrUExCRcbW011VHrWidqRZ+pjqOSB6/nzb2MqZgjVKtwGWNFxs
bGMAO5ZqfY2ynSWfMrD2Dfqn1IUPrRG+SEMCxtIW8NDMU1rLwfz8CxSM/du/gIbHy3NG6YmpCCMq
yzLWdek26dLpQjzgUHddfFg0wxUqa3QiRT+J0vzQjelW6QdOzF77kmhHmBh2A7z9qgakjLEGEFSI
uFl9WDVa921hiwlP/HHtQ+Iu101NskDEw4YrhTRxLC7wl8nSH9oy3wLsFVRieBwH6BATbpCmZXF2
J2kfgB5yfEi2rhMtod4KHT4l7abRnlLsRi9SQKGI7fc4+PPPBhlSKMLTUtoVYXhehnk2A51ngwPE
M/PwJVJOuWraSX/XRh9RWHq37V1HMLQ3zuzRxZ+9+tpW13vMa+GTWeW+yEBmNIScg7eS5V7aYO4X
7Gzd92iOItmcyWboHco0KXjy85xB3TcJ7fYZ2m1O+sLF5dCa1NWnO1sdXf3Z6qSuzuIuhkMmSfoD
MuA2UbSDVjfQkYZmXP4mEMkX+8rOCUeM5TpoXy6ZnpRzw0rfLIC1wfCIFgQOXjnvIHxgD6HGychW
TwOVB4XWL9R+2bxlLAtBGGZ4Z2ngpM1d7Oqz4M1zAR35xB/737f9ZfWIn5ljsrIExasQpRC0I7rY
S9AhMyvwy3YcKyuJEd2/v1fFRK+oFmpRzb7O3NKBmRRcxHdLAFcZS9vayf+AJW7lIOCKA6SCTlej
IcA8RbJRVqIasue2OWhOZEVHY+p4zz36bzDuiNiIfx7XHcXdMl4BJsZ4iWfYoLlPc0/V2ag0XLhP
ubNWX522W7aoh555ICgRwVjUwdbgk0fFpSCY5S55gchMfijfLcBGT5lNKxIZ8AANyHcgxgI68nfh
SdsWx+Up8nmV1ZUSF77o2fKpK5/9JC2CAFZY4yc1fj6DMgXCtp5YOtHOeMxfzK18optRWU62ib3s
M3R4pCorvnthn/HdOAvrRaH2e7KdIQkay/dixuMUueY0AQwQrQi8IhQqxsE+N8ksRV9BB/maDBZt
UwVTJUT5TFe8H33KOZhjIAkXo1Sju8SbPJNXrn2QIkDmEMA1lCrZ/kDV6WE+EhLa6nvvNdvxqGiB
JqHm1RHMRRETguoqSKhLX4foGrGLo/HWBICDaB8NCEGFTUTVSTa3Y8ZKCQ6Pi79/FNs6SEMhkaYM
P4pOei64QRMg+fE7Rjfe6JsiCO+ULcfkSlhEMxMESCKdBcRr49LXRrmGPEQdYR+CZhs2dnXQ/PmY
+kCc/SpBk9jRVgkMj5HNpW9fO+agWsOwBODZSGwZPzfz2mrCNgZ4f5ffAWK3sR6p8AuI674rvLbX
Wtg6t8X49FAJSgtKRGztrtzogZIA8GZmkMIA3gaIPoDsHROAlHJb+oKrnbJA3pAn7SPxuZWBFc9D
nikaFJKO1wq74yp0WIsyKelHHvAbAh1zGyD8CiHGIf+sPPFEsc0owKh29iJwustfAwRMtKM1OpAz
0VGYq3pWl2hhqDYVUgmQgXQJIhkkFDyy+2Eltp+5uaP/Aqi7sPMjDbl0CDN5+wDDKqi/ghol0vye
6/QraSOQ+Yh3IoXPwxcuPVAx8wm7hZ9E6+nZCToLO/VEGxTtU4T+421/X3H3C2NMGjeRSRVTGcZq
4XumQdBuip04BtX90GDslUfnthLJ0XrU6fyKaeGLsxRysTnOsWTBnGL3jnafxwh1gk28EDrlUBsi
zrDTPNSe0z247vUfvL29dnro/kCAxQI3G8gw2bfNnIqxEcvgupyiDzH6bdR/nn5QOhJ8t6+M6urN
PUySZUAFJYSeadj4DVRQqJBODGylAeQ6CA65M0/oVsMfzl0YDV2UKmg5GFhgE02gS39RwRTS4dH2
CqBVrz/H9VBDpiCq01RsDmYBDfLPSMRbGeITxdJWzbvajVBH8SaxnI1jPka6nHp1nptS7EA4Nx/q
bVgpSiffKXjiFrI/Zmo7KEEZG33pRU2oSOQpnTCLVLm9kBQjLoMwhXatM5lKBmK8aGpN/UcUxumM
qftyLtrOHxFxibGRsyVOnNISUvUjFMNotIEPB/QlyOM0UTzcrT3o5gxtLuvUBX1HqL0s0YRryRZI
auyIDg7XzOvCWW5cgVDSY3cyTTkiDrJJQzwK2aT3vjVOvdY4pkGm4qnLKuTwdkq6fGrsEiQnySZv
U1L9VoDAK92+r/rYgjQlWDtB75tXbe5gskSvegciUqGIq8YIq+J3LjZm9SZ0CUSgJsxaWT/mGj/z
vjWSTtl3EhF7gJd0M6q3kE2cUWoh3WiKta1BClr5yLNJKXu37fVBAoJDMadltomQ5JDR0+qSpF7T
Tk0ConcyWWD9arHNz9kiyNrkVmHSWLpjLWYylJBNHKX+OREiZcLkMLa1swkQ6f0zjtW8aBupMTXh
vbMGRTsVo1KSnyRZcn0/1EIVpfhX1EHeRlWidLUPuu02PsSdquSKMwBdYkJaqi/S8F0zQLHgT8oy
TdD9zdTRfIxrISxeCsnKyMvYqkmZOnMqFUIgDOKS781MKRAoTdR++j2IyybNQxVWCQ99BQTkN62R
B+zp2MJaZpu9mYUPuZHqKE6OhjTd1VOjItOEWrbqEiNVqcSM2RY7Avr2PihiVA+cbEqkdC+Pgm6+
q21FKt9oKmiXOWlLxBBy3wqQ6mB6LWq4IYkjtd0aS6rfT03TuZEghsp3felHtC20qBBA31jHcmNu
MIqdKUcyE2sp7SFqm24b13GWRU40otf/RBZg11T8jZElR6UZih60WMnYFAE4Nyv4fRlKkEcLRSRQ
x0IuYsyuo1NbHDC4RGs2C7BzI0DeQzFNTqpHoexI8liPwdxqmWBPE1H0TWhkRSM7qVpV3ce8yEh9
ZohvNslAqYuneWztWDUq6YeFwt5Ctv/D3nc0R64ra/6VibvHGXoTMW8WtOVLXmptGFJLTdCCJECH
Xz8f1cdIJYXq3nnbtzymO4skkEhkfqbOSbrofZcZ7SB316pzk/kjU1IMhSRhQ2ZVD6bacLEmXT1O
CtxgbGp09MZKc4pCdKtzKFuDYS9so/il6UZqa5BfH6bpoe3avH0eLKkpl+PYAghXULsyoCFC8A/c
M8SUi8fKEiaFpGmqiy6y2MSKPVF0m4caMRQRCqUs6RMM2MURvx7sc40pSX+cc0zDB8/uZ8vE/F0b
OTBpbpsn0L/Ky5l1qD4Gtx0e0rR38oca1V8BEE5SGROUwWThwrx90hK2ZyYxqsQXc50jvfZ62eqh
Ah9Ohjs655NzrTLR+yo4wcqVVnS6FtK5S4BQEyCNlY+tzkyrWnpbROy7KS/LO5v3HOJmU+mYAiB1
Y55Xou/pfAWrTasog7qcXGhP6AOvablt7cIRvefCc6O6GGwxFInPZ5vI3svtqU73gytbQIjVYsxW
ELgnVpjWuUaeWSGzETLtKjW5B16Dpm6wzGx6MTZDlu8qiMQXv+D9xksRWlW5SrCXtIBxyfmR6Q3V
t7ozAFqii2rsPKFoKfsxyIHrvd/3fcl7L3Fy2VCos7ZE/gnb+B9z+X8txcD//r//57fd2Sdv+bDt
nwTrsqfyf8V9Vr/iBv9ai0zM65f/evujv23mVfUP+ItBzxS9KWA+3pxLx1cu/utf5h9Ac7+1kaHK
CW6Cg3v1nzbz+h9ouGqaCx0IWNJhNIYT/k+beYK/z8GkE2RN4Jkw+QDl96/fePG7COAn//zBb/1j
AYRWOez9EAgoW5jQofw/uWGktIOa4PAyN/5YxymLJcUNU78CO0lsTAXj2vrx37hbfuym/Y4K4XE0
tBfi6Sc7V8eRaVY0L/pRmb3saoFS2FuQFkPjuHD6Jh/FPriaEwZH50WrlobPP9XR59gn7YyZuJD4
a1/+MkIfI4KbzLm6UvtYs3+OcvJebT5bnWxeloo9W5U3mj/uccqkkMvpwjGow6Vfoq1YNEDHpQRY
5Ry176Sw/vwDTopAMZQu9v6L07l8I9t+uDSnFuIpWKy3Yz5dN5REMysCPXdjnMNgyhoEvEYKPInZ
hxmSWDBaGXnI+u7VQI9HZQq0f6E60I326t2++XNNvl+D5z7I8t/fNXOk7jQs717mzeIRuEzxSNyd
fR/LV/301QENQCMcPF3snI9Bhsl2ckpfcn2X1CKo+5fW0TzrLAf5y8/+Lsyy3d49y1CnFlEQBl05
owX32AlEuCxl4H/Pm/997EIByY2sgb4Q7i8YzYCrctIErHE6tIPzc5HpKaH51l/C1TGwsMDc2IjG
axKcheaeZovTiCd7p0laxWb2T+OxetJ8w28fC2BFQeW8K6/U238j3sebDJ4QFsxQbgBfCwRKTGlO
vhqmNilGfT9nv9npEeDqGJjMF2SfrwDSi87iqT9eff+MBoSOCUQjOJSn4yCKwaxeGj9t6kE3uD1w
X9+yWyvQY8cj8dLrkncp7DLPMnA+PSUSIFK9g5zugIJz2jBOO2gfEo5Fk4xIFnK1ZMDpV/qiAHiR
nv+I1seviPa+CdMNSPBi6eAQgRHDx0U6j+3c9UBbjdC/h5BCRh2/Fsq4Y6IxrjNZmJcKUedCX5s5
r4etLcwWLORBGS5JneUZiJ4wZClwMdFAjQjAemtZ5cGjER11CjG9nS5NuOhkNldDeDeCZgDBX9iI
qBNNQkIK7cXou/GScz6uSowBAlF1Rob/v673U0e1e3tUR8j+U+HeTKPShg3n5Em0Y7pLklFXwnKa
flJZTHvRuNWau/xVVzo36Nt63PRiFGbkNIMVGxox90XDDJxuZcsCheL8G69m2+mvkSDGh6ER6RFW
1OqjY6RTiclqo/7KBZlXU6ZDvcgw5DUW52M1ZRNDQU3VrZkNwi8Sk11ALZxEROuLBw7TYB8EFRJY
zegU3mRLsbL6QTQeY0X9k460fSynytmm4DTUnrDZ7PpumdAsQGrN0VgvMsUIDFxL+00OhfshaqbS
vSrZiEZro6V6oHPS77u8Bkxu5LjqcjqCC8NGz55ttEFV1mxhozdiagmVmCuiY/iIbG3kMjStwe08
t05xj25biWtHngtWbKwhgYl5kukPtey6LE6NDGYrhcsOQyLSl1JO408paxNM5U5C1loWrTcJ9tIr
KeBIQtRrZtV50PYmHF15z/zRLKrLWZY1bp+zuW2lVu94BuK8ktTUnysrCcDo+DnUuvQyzcoD1mT9
rlCrZ95RdA6melfruEi1XblDeb7NJ0Z9VpsFWk90DmhG+sdkJjQu+ZxGWstIPJgDvInpIGN4RWme
zO1s3RUpmrJlCm040rb7rLWo33Oq7O1mEdCQtgk34zm9UIq2/tknWFldyvSQQiXmSEYgzLwxVVTo
nTkpjcEdR4N5qOw6HFOU6T7MPgAih8WBe7Tz1N2SDJJWws5A0i1Mii6pSzkPvz8f1dMu8LJbIY7q
YgS/8PM+U6EsTYzLYAX30OVugyf0id5H0iqfGjC8naqIJZceB7+MW2dE+T8li7fgFiTVoW+NUcTJ
6TxTauQA13mZkpu+lqv8wHKrPjPk/HiS4YnegqBNpqHFiX7gSUbK3YIbFNdraVCvakG1Vmp/Zg/f
v8el4vmnBHgLYmHav5C7ADL/JBrYQbsjgy+oN1tKs4GnenmTJnqz6WcYwjDLStGTUiDYiku7fSby
x4Plr8g2+IfI8tC7OikGeT63KQNQSaXymPfmXjIDWYIccGFbDTI5Q1v/WOq8RUM7GDMLrBbILp9C
wcAeMd2MOyjZfhByLK1L9DLq7EzR9sWiBF0NJyI41WB7fcJCKnkh1doVvrLJVgVYo5X/04zzFRyj
ziz/z2sDyFXIGQBitaBQTrvfqtlXXEkNX2EyVDF0gbJLMRH/+7VhfhEFskIKOqe4rRmfpl1Zytu5
r+HcbGYYss3oN2Ue5Umrx6NizS+5HJvW05umjtTCLkLBUwOeYwnj9x3Hsva4tOBPYVVKpkXtSHVM
ftW8e6othyheg9tXAECW1nmwgABlu6pBalaQjC5mdEhiMNrUhwodCH8qzNYvDJmhS5j0z4li1fEM
kY6tLkxoVdh9v83ANf2hWL14rps87/Yw2eVNkIy2ckegIs7CKjGtG7fHSQVciz7ucf4MWxUStzeY
tlcp3PRE9zAJZwCpuE8hxs2BB4CYSen0VqiDrma0q5SEg5OQddPo9XgA+Sr91WpcYWeW6qd5nmvh
dgtuDPS5VGg/n5ZcJZo5NqsmH21bODZYvv7sHlwfI01/itl17Z+dLX1OZ7htI5S54KSxnk4yDS2M
Ma/47HdQeNR8ipEa0Hz+UsQuJvPd/tw86XPSWazdYTysLpJEkCr+WGsNbGom0rm+M68HC4TAWguc
4qqmR7MXXp+es7r6/HgOQKDYJsBiw8fkFMMxABnS6D20t2APYLCbej6TqD8/Dv5++CiAGoeuwSep
7pqaA1YPLq8a/n4BrDCa1pb9qtJ727jp5Bx+vy0/oTdgfAMCvg4Ix0KF+6TakFLDHVpT81tIjKRb
1Ay+sh5weTZ93ADOzrw/Ye3QBNGBTkRTRUdLxDqdPLY1BxQvRUGzcWIdjH8rMDx9g6IfAOg/B+z/
0zj7Fz7Vu8/8qXO2Z/Kpes7a/vV9y+ztD/3umRnKH0ARA2+7+IcvgFGs8t89M135A/11XFqAqkET
DODfv3tmRFX+WODrqFDAckZ7ehl7/dU006w/HHACoI8HxWDM0rENT5pk3zXNPh6w8N14QxOpUBSE
sBmQuSfHuYqa1DRHQjwzkavFMoxzNRYMUwdhrN69mS96Ix/38+dQy35810+AiwMxZ4JQ+ayW3oKw
g7CpPAO2fAOS/FMZ/Y6Cg88GzAR8sU9HbEIxbxcNirwmn69hUP3So2hGGvBtbbok87g2cnKNE+fH
oLjbkqFLzubMI0ZxKIhYaRnk1np9PycDmqR/d1T/zafH3RhLwwbP+5PDQsKthmQJRsFOKXal0I6F
NcbfhzjZ8n89+98xThElvC+oKjPEEMGi3QakAXiwPFpEtNPoHMjiq8/57oFOaaiGUwsTnrPEq5bB
HW+7PUvOFZsnxIq/nghnALYDSrM39aZ3a4bNtMNcAk80aZbfuQBJUthKQYR7RPsvr+EJ50RCi0vy
8v2r/Prh/o771pF8F9dNy3nuVcTVdHLrju5FZVVnVupyWn5eqP+EOEFCoNxFY2JGCLsA6KjuwoJX
oP7b0fdPcsK7+/QK37q77x6l0yC3KhjiFHczNNgwBcqKsG7CnAWLJMsiU6bCgTY7Judse09AX3+G
VkFRAygCsnKnFVHhtH3elpCdniIL3GQI+nEfRZu6SgL1MEClCeYpaxzAgMZ4NsSNz7IEvnzH737A
8pnfPbs5dqxQKH7AeFnvrHjaNcckGDznqFyMkb2B0fjxHD3g7EMvv+ldTDF0grAaMRdg9HxINtTn
Mb2uj0tptoxIve6KYlzmccU7B3Q7qUE/v/GTpuaoYnBMCwRXYhH0d4ZvvfLCyyMCpiwIa1lYnHWb
Oxvz5Agpa2mmhYuMuzRv020VtoCxZfHSum2hu4e21JkLzomqweenPDlJWomyt8jwlHRd3ZWD1zRH
wJouoWngD7jAJdA1RWHV+pjUpoOvhx1wnGcp1ydzn7eTE62nRWQF9fcnHogAzAQC5BYW96zeqyqJ
+npYSwOWc0wHL7+zmV8Z7v3kuMFkWmdq1y/zk4kzDn7isB0+1cotanzkotHxBtJqVaetb0/nGuTn
QpyAp6ABkrQ5RQi1YpGmrlCKnykIloVxmgGhlobiG9O6z6Jpusinqhwk8WTyZAto7Imd5Vw6/Uom
qfd9FvwqEYCys8CzFpuFUzbNoGpi6GuEMp0pyMW1GDLfms7ADk8q/N/r8l0Ud1ky77Z+RWRqu8C1
AF4J56tFxQSw3V+L3iXdwF3hr7L795T2i5ripHHxOeDJGeK6HcmTAgEFkH3WXQ5IX7qzY4CNns/m
tZPR1tt6f/9wJ+sBSKeBkwyxAHSx5pCHEIO4ax+1N+nSMepBd8z8+o4NuH2CZBmd2/VnPuEp4QR5
fJpd8Adg2vYqG+Lb9XWPOvI/Xydoz6BDadgwtz29czYMQDHFEUje5CJDn0BsBIwqvo/x1cZ6H+Mk
ezlZLSGoAPeatimCxLo1pXMmwlcb632Ekz6nLRIpbAsROnRazWKbLDIJbYD74FoxzxSdXz4NvEYx
3jfQWT0duluN3dFcwK7PqA6jdTuAnfD96/rqhoIb0t8BTl4XzfWB6CU+CWmUW+ZAL0sVzVaWoGKP
9Pb7WF8e3u+Dnby5QXOSIm0QzLptdnnmwQ0h5Z4SLodKGifoMt1V9oqtnaje6xfp/ffhz7xL4yR/
yLSnDsN4BE6ml7UK6CH9bwY4yReWzDRTLAHQ+0Z//9bKmjNf69wjaB9TIFgwqjP3iFBo1ZLQU0ww
vn9JX2bZd9/odPzNrEbrJhMhynW2QkH5SI/Jzn5ku0UoA81K9cf3AZcFdnpMvY+3PPK7rA5kGasq
F/Fc6nhONceDmwRygrAQV/yEwAYdue/7kF8W7RbaA/YyRkAj96SIVNtZaTIHMYfI2Vh+cy2fG0j6
3XShDGFbN4alT3bWOf2D5eN8etJ3UU+qx0IVtQWCDJbHeg5Rtvqm8NxI36aTx5qoJlsNRXo0hW2k
bRcQYqA4l+DYunlYneMQf1njvX8DS45799ZNi/c9nCJ+V5XOXf8K2xBng+KyxfsGMqBYEx/IHnA2
0nQ37K0MerLnjpwTceDf5+tyFKA/gkbapx5abaRa58oO6QCSKKs+TgK389XKs24w+FPwMlJY6ah+
Gbprq/AkhqT1Soxnyt2vDr73P+Jk/RWG2aXFhB+RE5CEppdRt3w7Ped9cC7KyYpD14I6lbpEmVqP
JE0wAEmeWGf20pfpAah/iN0t7oinfp2YDUNfY0AUgDihXvus8DMZ7uvH+CfAaf4haZorKpaN2mPG
C5gD7pvSONPqX9be533yT5AFBPFubZJel6wtEMTpfub6rTEdUYns8nnf1ud0m8+9sJOPbyrodFRL
qJ5N66nvAS49V+ife2UnX54YfMxGE99kHG9z9tDbt2lpnkto517ZSWoZ1WZUphzPQUA3Af2HgXVa
hMPqtxw8Dcf79lqLyvB8kXzuDZ4kkhz4GIG5P/osQvUzJ4Wa45m8+dULhKDC0soFAAUgx4/LoTTV
0pptPFvD4JUC9qfhzB4DvPvMofDVk7yPc1IJtcOUzelyEP3WbEIWeE6CAu4IxY0VdXASM/6bD3ZS
DaVA3Bo5YAWeBRC2rPQIHAiPEnEmwX152r17sNNu21CqRBEpqq70qQfIULkzSxi1Ln58gz+3+/Ym
9YuzjZqvVuT7oCe1UK8SDD6XTME1dnBsFgI8GrdcCSltA9hVhd9/vTMf77QNlzdZl8CWCOADcBrG
+SCgVvZ9hC+bpQu16q0l8HnABB17c3TqJYWvk7iOppUKFpeIU3BYv4/05bO8C3SymUsGI2LWIdCQ
KpFhANmqnzuOvvg6gFBAsRrdQxXNldM9RWmWgCmTeCx9GKzKU7TrTkCvHlI02Tle9Rf790Osk31l
Wr0BYsMSq7rX6iejubGTsx/ni2vMhyAnewkNbm2Clg4k6API4YcyguWkXx6nN/1vrnnp2xTw/yO3
v4uqKyc3CqtMx2GgiGovBkqQhK5wLA7j8J8viA9hTvaSKltp6g3CTNqFXTw06Od+v+K+f3uAF3xM
samWJpVuI0A22YCblaFNzNByOr9Itfj7UN+vBiC7P4Zy5kmKjCNU110qme7NzmrUzpW3X100waKD
HvRiDI859EkUzC2qtqlrEOv3C/nXXeiYY1gPURqrm+6JBQCxQxueQyyyfPzPBvlvZe2H4Mv+fle/
qCkx1c5F8Em/q9JrwFI8Wz0melzzfV/+Z8Kef0ZbQJow+1YdSI19jDakRmMxWiUQfcEwHzTcgT6Q
fv39VzuR0/gc5WSFDGbBmqpElBqUr1AHIfACNUYSLJ1+i3mq9OVdt2nBMj13SziFpy+dMdAhTA1+
5ib0qk6RvamTGLmrAvuoql5JoQUPmCdkgbq9GhRhFetxZl3paP6PaVg+Tbi/ZWe70RomxniN74tS
iAQBxbC4X+G6CC7jsq7ffVQzg2E3qDMptgdN66cJaJ1FNLp1xuuS8QQ5VLeJ64az06o6jGMApamj
HEbsCayAbMP2uxI8Ra8ZarC+zITPWqhBlViCXVg0pV9BqIfH3WK+4+t9X4tNSWxL3gAukjyQinHc
g+eGVvBq48AgijkzlJCpfKwnr7VzrnWhSnv416woxuSZ4TUAtnZ6MIAqpT2BTNKrG0WXwrxy5VxJ
J2jHrhpKDzSvmf1MDDBbUYYQHnNrHMdQlymI+l2ZE/diauxsbDw3ow2NBmnpEF/UhG2HNq80fBVR
45KO2mnegOPnAgVlOvaaQFs09SEhdSmJ+gD6YO+7zDwCUDXEs5q4EalLZ+fWowXMZPEyUEuE8G6C
SEDbzxERaFGPEnIB6jQ8iNKG9mJH7l1Ad9WWtVCV1V4Lc1g3sr4tVS3GBXONS9EFSJBHanaFZ+bj
I3zkg6yz4sKZb/WOwR2NBhXL4ySxgVp2/UIvto2p7Wos5Nm479zbbIDkaaXuqkL4KYFI6Ay0T+E+
9Q18Gkkda1URjfPkcRpz87rIn62WXKpA5zT5HbXLYDZVUCEG8DazIainYYLcC6xZZE+2nXZTN9oe
xLf1mIEyyqsw69t1DwB5fVAhGc8poOuFu5phrQQV+0E14BT8lLiXrXvlAJCr4QWSOzWZvI5HunlQ
lUj0KvbEWtW2ru3rLUSXLlh7SexdO/4cZAmORpjytbRvhHg0tMGrp3gqAqPb11U89c9Z2UMpxi/m
X6LlXtKowSw5pr+BnBO/lLM/Dw66gcXagOFCd9sV1K+QysYCfQEFIp/qXVLg3m7fFsbK0nbZwH1u
7EbnycguJBe+NDfJtJUyJvlatXcZMLV23kHXa+saK1PWHvDeKzlKL0mu2lx6Mv2hmGCuwwcl6Taz
vSp6GuXONnH3jVWvdPUo+iYi4FnmZusVs6/QrTvFJloDpQtWuAiIcmQjXRf8x5Bc5UrjTwr4skm/
nZKd0/Wx0grfGh6S6ZfV4E7pt6ChOu1K0FXlrHs42jkaw//gC2fX289Vvyd24uswbJ70aOLPRLAw
Y304TwcrqcPOgpRsttU0tG4uQJjzTfazoVuMcxJ1X6vPNt8omIYYq7GMUxw25WZGfSpolPA1yY98
AiZ8W/f4L9pFB32U5ArY4Cq/mIfHofqVGzHXIpmrgUZfxvwxlQ/WcD3NL2rnj07rjcmd08Ghspmx
mJ5M8GLlMoSWgHHzGxvNk67c27rAQPRWhRDDsObYRHOheGky4I03HpVQBgI2o0pXeQeMG3Jq66C/
AiS+YvsNudT1IsC29oGchj4NdLBtCMvCVWE3Z3FW+25zq2WAJ5T+4hCQhIBp6xNmlKbtU6gNiB+j
HoxIRCZcJTSkm4PNH+vuVTE31ez4EpIwOQhkxYWiHQxtqzqNhzefZDhbBl82sa3dTm6G1bkR7bae
B09NVM8ymd/XGwdp0LyYEuKDSO51w9VInKCxdJ/rM0btT1p92Q+HzrgvRQTuQJShADSHfTt4RpLE
FQwgYTlVNKsxO7LyWGrAbB5FGRqQrcZLERTe8+JASIQNoyU3Uvk1KeDz9s82ynH+PPI9obeku9Fg
Qp1Ho7KCvlMDp20WO4qvQrLOblca3WdZTMSOshvdyX00bDxW7JYC24VERq0/TvXWGn0HKoQ8slmU
17FIERzmuqiU84NV+lmuAVpzSYV+1cGQTIq4Qt7uVyI95A0+gJodEiXqE0P3XA5RkXVm3FvtFdJK
KdFg6uJWPE8AkibVM+Akr40V2hjsSOcggCgBb9ZTkUoqaN806WPf8IAkcrMohJPqAkTfuMEYquPP
pfViwtKpklpo51VsNqvBBUdJe9Qh96Qrt4XEtwHMPK0gOkzbSOV7u9M8J79T6CVNruEZhULLDlN1
30BGckz2oO/Gtd4FegIVp67BL2IgGEPkIC8D7iJpQqG8s+Dvbe3Gad8g5WUFiHAM1G8Ubbxdz04V
GNPkzeWBuOB42H5J0Xwo5VGa1iFVDjmvriu9R02uFxd1cqem+ZakTlDhfY3gy0tL89HICg2V+dR6
wADksjPGDYGlFMUXsnO7823dvBrlnY5D0hBllI/JYZp6P6mAup0eegUGEkiXAzKaoa+d6b5bZLS1
8k6Sq3y6X9RKbZqFln3QkieQhXyLaQ9u+sKTdd6Ke5ttpzK9NAn1OrpXZui2qBf9AEy7hcZD+YM6
cKp39f7eyTuYpJJ2Co3J1SBmME7lmpsEjWHS8tlzEt2400cTt/pe0q1DNFF7xlxc9eR6rKpN1iqX
FrM9sxt+9mLYMw0cSgHha9OaQDuv241VwChJqteFMh6cxDl2Q3tLhBY5Q7tqRfpI9PRFuMhT05BV
gWzL3i+JxHdWIfNCRhyyZXMAX2aLPwhG/tA96aOM6Zge4UW9yQFMDloDmX5iG7QABs3wnVFAxqC+
qNhy0s0yDWsmkZqnfAfeidf17tZw+cvYp7FZI7/lGtqlLGyT7knivY4SOmOTfi81gPP1fDeQzaDX
sOs4auoWPlS3qsB7sUF/ni0MeQx8oSl9KRQQRSxAs2uZbjoOwslBtHgF+UFRgBNvn3it+V32o9Zu
RRMWUIpqq0Drvd5ZAd7ja8OG2VDU6bjf2WENoEf/2uij11TPyHqueSH1+/qV0LVjUAxPXzV1l1h3
DVSOs2fXxmPfQVjCM1ofdHYObGr9JIfI7SNq4g4EvWd3Doh5aTzYHIIT5ejP5hVxrnHgNQMqlQ0b
b/klyS5Jc61mx2KOtZ/142j6GYkyJvE1b3GwyCp2rS21I3eOqyqC2VcVLM47aG1mgWZflDLq8ek7
vELTT+or1bygUEy4huZIUjzW9haafxRAsGnbOGAfbKDLUayMmNghjO47LcDyG/pIA+SlYQA2Jdib
Hu02gILDShg0jAet9uzOA6HAEr7pXKftPkG3+w7qV6USSuTQ2RO4IWf5qmIb2wolpINU5uEIR8cS
eklGE6KqVs2w1q7M8lZauLJRHxJzFbpiVL1MjBfIBlh6WAbYf5qCn3oNDvw8hUNX+bkZoKL3jRro
x1cCpSfut+oP2lzW9hPrtm3aePn4o+lux6mCoMlzg3WeXBlQjOFhTpxwGJGxccbJHroLCXD1yIna
KH7w1oxItnIwa2tAbarxS/FvBd6kqt3mRmTnwIg0KFpCZY8M0oBqlbym/dOY+P28KyAjzjBanZ9y
OK+pvW/za01EQ38xVSq4HVE2X2vy0e1XI9mW/KEVil/brwxiJ6VV+z1miBaUy8AhClgOPa0cexks
WzsFh0CTHkkxeVZRTA1bbvtmf6kZm7FOAzKgGdxnAYphlH48jydAodUIjBl3m5jRuLceB954PYlb
FvVFYLJwvLNYmED+X4dDnArlJHgMgf+07B6POTjWcF0XvRmAGuARcGK1CqolmNQYxo3T4QBw2qDI
S1SyfcjMK6dSkN0NJFTUZn1U988KKmUcqbQavArVTSdDsDnWih2nBMwDddUe0yEyuthQw9zdTjKe
7ucCTJhDg06l3BVGAOoPHsVB9zdMc+htTAE+ggEN8UH3qXMhyIuTb3A/LRw/mT0aW1ujW1ldkI9B
hTvZhFtRUCE9ArN1pT/Sa6O8EDKwFZ/agdvcOfaqfVHkz6H01cHD34kbJ209Y4zKW5ScNfY5usMd
eG6RYoctWiWK10/IaheyQk21B+bOhikq89l0aVe/mjps4BXWHCt3VRzxPRLshhFSI+SuRJsICLIh
ohmo3jucMR0yISzberxZn4IJjlJLHlLsed8g8OpGvrxTyKEaMRT0Sf0gcFQ0mk8qbMVYfVSBNNSh
l85+JRQzu55Fhjz0PygUeluEXc0yGqyttRvMKyxqMAuVepWWnvYrNb1h8DS5dh/GQ3GbqK+u9Cyo
gBahAbH75ij4PlXXQC+bu1oNszQ0tZuS49Dy6H2GixZuoRC6gtAX3+hZnBfeCNSh9UCrJxOFvJUc
mBs6fZjDEzCoLrEOs2bXjXFbrtLGF/beULeavh7c3Tjvyjoo6zBX/Iyt0SfJlQtslLG9mgx/ol7Z
BNkvKh4cJCwbGyfGa8d5A7jM3qKhgZen3LD83oTQbXWo04sMmiZX9YjL1iH5oYnHGinnEcQ7el3y
Q5Jt82bTMRyl3uz+MIy4145GCS898FqKiOqIJw/K1t5h5o5rFMepA3YONaKyvFHJIiY3j5DwjNrm
phUxV/rAlHtkx+5FH7fsyi72Gouy+9zyU7bJwVdjF8Nlk3tGvc1wQBRbpfPLPnDnTbut8nsNJ9vN
OGG1xypU1JWIp+uuXvX443v+Ov/q2Vol6wF5vQtnflP06NXuKRSSzQ2fdkZxTbVrPYVqjq9lr/jL
tU1rIGX7VA/y2MVoAaxa7Hh0Ko1QT1aFssJBiyGzKY9GslKUC/WQsB0YE8XaqR9sKxqq0NEONuxn
d8uhls4+L27ywfBYZ/miebLauMQ5iH6TtLDBFeju/qqaHpvsKN1jae/4rwXoU02eonsTR6UQagDE
Npgwh3wmfq5u4VtuoVGBJty4KrDGKnBZvbGPWigXkxKOsCvVCGbV8KUdSmyIrqo8QJZjSEB51ZMD
l5w+TseA0T21sBvyHofXWrJHbdq0IwyRfIP5Na7JuNy85M0aPKpObDUjSO6IGkDrpbwYlJ0wbgW6
xqjWtECFVhy50VCVl5CIunXIa0/XcvzFxG3f/zT6I/Ks+si1yTPnY9fENTaSA16bfZW10dxclFPs
mI9ECfjwNCiH0ng1IOSVYm368jZFNmVZIEzMYYTfPtciFhUyTKQIL1VeWvxdFhquFi7Y4XTFX8t8
x2XAN+NdU0OOHglWiKNeXjnlhvRHiC7FTOIghuSU3q7sZKVnuZ8m9z2P5vZKdHuKfDDfqGkb1fOd
1dya42vGb4v+x0BvyCh9lm/Laq+TH60FYvZNlt7nJHbLx9xZaQxKmexGHcKivbaRQRn1aueF75vx
ZSJbVl0Z8GT8f5yd127c6JaFX2gIMIfbYqiknCz7hrAlmzlnPv189DmYllgFFXquGrDU2vzzDmuv
FRxaibOGD9BZmT3xhFTbjgyK0CC53TuWeGdxMJrNaP626OH2b5D4jdOd+mhMTq9thcJV2cC0wmmB
nSZvTUatrfqWTzVsFzVXTGe+6crLPKSbbD4KiTNZXqRtO91hC0vWr9LY6eFtLV4VrqgRULujPGyK
F3HeaMmNnD0rPMbSYxExq9/1pZ2u2CXNUQTglM2OQCcd8dfstNNtb3jKuA+m+7h/oSOTjlJ+Wb5q
hsfc6pwEAbHejgI4xSa6/fSDFiBczitOuBzs42IXQ6cj/NaoSer1MSmP1uzC/avqV1r50t/EJjHU
bYYWim7cm4SpE1mDqNzXtQ35FErhw0a9tl4rFK5+ZsmNvyXT0RYPGdc7E5GhM/2g0vVN82d3PxPg
Jte+6iEoAHZkGwTw7cHAAftR5HSEHC5Bd8Ir/05w0EVulu+l2pkfY56TXy1u1pWfuXSDx6oDD7lu
7oiYlXinQYE0O7XFzc8bJzpy7s7DsQzeqialH/EYt8sLoJVcf82+7bfKe80frOw4u6W+5GaznQc7
qb8FpBIG26S/0lFAlwEIb+oYRkibQFS7UdOrrtvGIZt4kwpPi8ed/ej03z7MQ7E3Vjf5z6E5FM1T
ivs2jHc9uSnLiRKc7RtTc8faWyAhpMmgcpIVsnG93Uvbot0ZCJ7qwSb6WQVPTXqdjXekowplJ/cT
v/86meYWngBrumu6yCuKmDRTsrH0fVG7vOdAm7t5q+pHoX0Nkwct9pbMVQRpHAGN26t7DVCamf9K
xzuVF2xJmKrvceDTxE/mpAKcA7WFvOW8yJ0XR+/DBBHdjdLuatntYg47D91b3nMTOUnmcLPnP8YX
NDZ12kAtL9E8klfqLvxWAVnHEi5yqB4E6BShd0AKCZGZcWt1E1INrVczo3plB7oDGcscOLJ1r5a3
wh2OUA00NHEVwqL6EOX7knTRYybjK6HOTFpP2Cfy0YQsLrSZQkN56nIn+DGZ8l5vrztSoUr5EoVb
kwDeulJJVqbSMRv9fV8/Nwd5MGyh2ptHjYYXiMRkpvlHID2ayrSpg9vK50UlQ9QI10pY4zffQAFB
RONq8U6obaV5mKxtnN7plhOLMYutgVHghQsOSfO45IEX4Nem1hy93hb+tuydwexo5l/GVACRon/d
tDXZG1/8wBnDXTm70VvfqRvcF1++b4LrVPcyfw/dPf4dwrdoHafafZ7ckfwCXIjPS6pOO/apK3Vu
pu6byPH5jmzTG/sifup/qncq0Tm86tGmF2E12jfpsSDzahPt67iz0W6im9AgZbnRh41lgYiyFQ04
B6o1246cfpXcSAGP7c2cv5IEtfr3Wdxa1cug2rLgyIWjR8u5ZEBR5Y76TdTAT4g8oe1LLwNRFcm6
KdM22btgSbSrvEzNdpiPGR2msuJCrPDYkWczEKyZyZVyCdXTd40kHtl5rpk/bf8jnndhdUdLbsOx
8/8APow0t/2toeQjvgs41FCj5tslvA1vBhy+pwQ/zW/tEe6CTHVDI3Z8/C3ov0Qe0i57kkiBmd2R
gErKoGCgeUbeDd/YPmPpwZ1xZWpETK99sesCInNuMsK+a5g9rGo7/Kj7zVw5UBjpD1Li0sZuvgn+
UyR2G7Lvm+QPOoHKm1Xecjd1yTatHC5Urb7uy6MwOGPykjWu2G97wVUf1dhtQuTFHaoDQX0vEWsN
e7RdDaLBe5AgIjLAVK0t+Imcqt6r7EHDHeTbSdsaOGgBq+ARhObgRrR3fXyYpLekIulUGoQIGrz9
wwbSAjuCp3gmozsriNAnKGeR3izjW5novSE2DIKXsZDZvtlm7EKyXVL+1PXRTilxHuUJNWuj9mah
dXM1vpHi8RfEdU7QjXcD/27Cb+hUUfUzWEo+NfwGO7XRDlZi/KKGM9hdy9xqQ+dvtaR/jszYcCG8
1T2tQMKyp8VcdEQ9m0MbnTZpHyV1tp3iOn4ogpSooBdLUrmaaPbBJs7F7DaahOmQtzH/l0X5JO8I
UaDJFA91PYTXsxYHt42vEpqpiTrNfH2UN3tFbHqyQrE/eJoWQxk7FHtN7EnVB4/0+Zk3Sdrv5CC7
a9uy3xaSLh9hfmUzIpLLhS48oWvhFFYPA2EhOO0guloxuWJaebC5bKDmuak1lMnUwnw2OC9GHx7G
LHoUDHmfZrWTKDwHMtn8JmNf1glcnEIO2I/UfBPouzTpZS9L4qdMStqrbEbeV5S+d4r6HDfNIVf8
fV1Y9x30j3Yy4/fGwz7UzWMkGr9bZfEmklrzsnBEPNIAfNcqwlsX9H8iCAm5cCNS9JZ4sCaRn/tt
thvH+q2z6tTLrIEitRXcLuR+3wyrSl/VSs+vpJCIcuhz06OlLH5oMh6iOvaJuoZJ38X84nMosCv0
aBhulbYUQqfsqu7JjFRpeScoHzrZJMLIYjZFGr8VgxAFV0MwD8YhU/RYfaGbougfxlFinSTy9lxM
ss/XThDGS4950o3+drTSAK5MQSylZyBmaafYqVrVxV1ST8Qn/pBMAW0rZv+LEkHHoy9IUKYCYkkO
teHXok1DfR1tAD5mlg1Fg/qrT2OZOEVqeKwsQdJ+FYYidMdALKLIy5qQzGpvaCVFkjlqrtqoT1+j
rLPG3dyKOT3r8MelG0XLwU+qhZaIf+o0j6mn1HNAvCQmxXBodFnoXIic+PcJ5aPhdoDxNWczLvdo
LkFjaKdSUkq8LH1XUgrxB3MbWcwTPpdvkOyPRkU7LM2p6XEI6lnN3G6ClCZzuqIN9NGeFbFYYnW/
HOQ7RQ7z4SXMcxhYbcMaM+u2TsceeuiZrbKDfcZ/MCHyjH7RTDdC0zgOyCG1lGvDTWxRzgSQPHZq
CTgeZk7Jhke/Ht3UUorFDUGjqRt5pMqEJEtYiqDwyMmOSlaR3EjnTNobvpULgZsJZkI8JSiZFn6X
yigfHwa4YOtvgaH6KWyzArxFppv7Tf1e1ImE3HmE6KmTR+1Q7bK4b97mPm3GbZ2r0e9eivs/TR9R
IQTbM+UcslHMCbV6aFX3iiUIcbxpBdMqSDYqbd+8S3Oo9Hu/lXzl3ZATTXCssRR0rxTDMt4GnSV4
7agYETockQrPqqwOEKbCHDLgcddG5KmjEJdHaC9VmLV6odD2tS6VO5gigts+ogXJM8wWVKM+4IWJ
kEaJntkgTZZBUmmRUJjY0dBh0MU4Q9ZS9r5dBUwQeeoJvp5UZSe4edaP4XZuhyk/Wu0sx0/aiH6y
V2exzLPWxHLk6RH0slkEN7RTTZr/wxQ76b0aNF7+LMrl0Uuzhhp8iWy3uYVDKi53SitW8m2eN+ZB
aXm/x6mQbXgkokOXRVZ89KNEyFy5SgdKAVnbRvYs9AZ+nh/JnVvqvg9oZBhw4ONRnUq3L2TfIZke
vVa5EvwqlSkdN5boR4XdB6kuvw+52VY/y1KmUABxQOHbcdACkxV7/uta/Zyn91YXT+mbpcy417Ma
c6ej4ib8LHKuahIMgvgAy3Ck2mmtaFAOR2moOVk1ZDWQ6AFGYimrqm/N1KX9EbJcMqr62IzTtmBA
jVuwAYu7TsnnmKntksDJ5y4DsZDSz1NJLenbgM+gPTyVCEE6X0rbjdCWreVoQUqipY6FdvTCKtLf
/E5p1E3WDBrqdZCwhmRYC+5FZF77VzGsoeQq09g/6GOhEG/W9UytM9QyBlQX9JBQuGv3id7X12M4
STdUuAbVqaEi7dyxmknsalnFvoYnaEA7OZum2slqaS7ttI8mZVvPFnk8iQtEuYNJOg52htyMs6NN
avSkCZmO51X1ZJWFrs4rXh1VyzZRI2qxDaNuLdhcW+XkyE22lLxLK3pNBWrYJNeBnj/JAqzCW1hW
D3IR9kgTlR0CliNIjJd6rmRSQs2UUtE32ukp7yVHTxLh3or96Qc0uPMNMKrW/202Fl3u2ago0tYI
klC0tVFTS2dSe6n1rJynfafmaiff682Y5/daYY5V5eipNlfZQZ0nTfge1JM4/mkCXoPbNlH8st5Q
XOM8JZmuDdQWLf3XqJjFeEWnX7UE48HcSnB0dbixhVqbFVg3FU23gQa8YtTvrCysMojFhKj7odGv
rz3olRKJjpah2OlGnJ3+1Qi6JjpCWYxuYAPXcsHOnQfJ1TpDKpxUj+MnuU8M0iVMJzzCaouPMJdW
xmOd+gURdTYKweiKsjWCiJTHbkGTFv7vtp2sYpfr4iTZfVL0BRz4I2mKzhdTC16okWJEh5wuMNA+
SqHIghJ12qQtJNuuIMnp5MYoJ5JvUpC73ynmQNJVEuYYuc3QUqRdoVfiuAtaH1bnKs6G+wSy5uQw
KVEQuWNhzIUH/EOCiMPMuBYnBYqjjRBPgGzzbsiC6WiaiWaSD0Nit3emAIDkewu7Tasg+cnvkbLo
0DwlMStXk3BFt/qyiWm0jt6Z1qD9aepx0L/XBn7kLo8tOSsA/uX+9HvwKWsNNkxrSX5faP4ozl4m
RKa6L6qZ9+lKVqZIe6vRSC83eSZXRuBoSR0HFUWa0Gy+51rVT4AuQAANP0KhLN6DRBfne5S1eio/
yRiXbtC2teGMSt628F8Xkfiixko83gd+RNorqUwl9oq8phReGXJnfacwKbExAgBMMTRzQkYyPtXi
aZPVvj45TYBYOrFRpkxIYap6DPahb4ZXPcqtb2I3kqKzxMSC3Y1tJlJ/TMv8cTCtksqRmIBogiYF
zu5onGzdaMrAy+kepm2ELwgdBAhFEQlBhcKXNCipj+S0qedupxnlr3I2RHmTDeOcUoFIfc0Rpamf
bEHVWkLItraS/RAOfbNV/ZlsdDtBTO/kudK0R0U2p/yhraCh26doCZpw1XHur3IznuDRDEcZrV3Y
yBGJnZLedCBAi1OX3UixDtCWgNiLUZnzIWzEwXKFMeyAjFoLw3wfZmN/BTo217bmBHm1C3h/FDdi
246o3k0VaZ85AsV1WwlFXO0Gs6iEx3JOVNM28wFdzCyWwpDyfWtJHYG6Xh9kf2DnA7I07MnsQ4pS
cS48d2bYMwaxt7pfeSMUgTen5HNLmHapuotz4wTIK0xEavHiAHDn3UZ1rQR/GqnzB3whA2Cw4yfQ
nHuC1Am5K0O2XTizqQ2RV1tFE3RXhjJ0AqmQPIHe222isZVktwniZng3xFnQmntrmv1RuqKHF/2G
fi6HyBHggwhuIzlAE1bqa3O412PEzp6LFsp8CsODLrFjArF97Np8VB6aNjJQ24ALhFJcEsTEcqau
l9mTieQBAvEWTuZDoqaD+U2eG+M+LjXhxshQz8BnmKT4eg7jsnwrLURMKKzSX+nQLbVJ0bPIH0r4
j8ndTiXOVOAFRa0ZbteWauJ2I0IkrggtUO/EkAiqe0gzp+YA/7fk79nGk3+cBE21AJ0HZpSSVpj8
dC8l0wi/Eo9As53L2JduSzFphdvOGHtkL1VFKOFOlNSHMjDL94mYbAJcoP6J5eFxnuC2C6MW1LdM
1gPHy0s79Ax39FJJid1VQWDsuriAUh9ORgn0S1S1f8IEX9Irpr6jBp74le52QRgSaIajoL4O3DDJ
jg7gubgm2jLq7dyJUesUQc220WC3bF3aAsJ5X5hare+ySSIl3OlRmxPlGcrdJECff4Q8i7rvOJe4
SwLLrB4jM9WNK8lsE+BAg6FC6BH0BNwWvq6y78SESipEo+Pk0ipXk8CS+NoNm1stbSvGnSYNp9Zv
g1HGlJubGBha1GhyvRe7ziCI4YDWDlydSceiN9p36D1VeQvHvmb+kLO0VMC+TUlOWrht0nYLUFq0
nNpsxhJ3QErzAy6UFe2sLNZ5zmDgTyp3yqIk3IxJOmm/8P4ZuqBB+HicOX6E5kmS5tNIIjZV9WnX
qdmIA+u3QtRuS23qrNROoJMkvT/PYf1Wpk2c/RhB3dQPTVDOHSKWcRG1T4kuVaSjiRF04bXrhbZ/
VEyFP4OK7iD0z7mll2QVpVrpSHdCrabvzVDKfbvPfdM6JBZk8k7ZW6QWY/Qq59tJkMXOK9IOsg/E
auP+YWrKuHhk45XVVizEMnkSCyMeCS/8EO2jRusmXG3dbIB/yOJI5PM/JW6ZnyxVheVCn1zGPPl7
c6rMq1rkV7cmzPLy/f/wxvt1TRpiw6aukFCtdQ5tNmRpa/dqBqFnFJV6v4m4WwXnAhL4FAgLEhbZ
X50rVpK1NRA2GpRuSFK6n/tXc0sWvLEDd+kVjORN9CQ7iUea5P9jEqomA1om2dDX+lLpONG4u3Rp
pSCNPR2J8a1g+95swzFyT8Xi9yXM8boDAzUhc+GG+q/BNdMPFyqRSolBMKVBYthVf4lF8KSb5K8J
KDo12N6gSFtTJiBx3ij6AgiMDYNcvko3H7npPO0mnJpIeKTnqRNIfanSDdLAAVnGXK6/d1qWzN6F
6V0Q4p+hzYz2n09Z8yp06dxYQ8inLASNxQ+w3RttuwjelVv94Wtb62ZfRo12D6Rpi/I25BqrNo0Y
avC84oRtKA0VJYyaUnpjhflWEJT9UPkH2bzEWLXudPmPRe4++C1F0Vg30A/lGAs4VVANpa1jgWKY
REg13Up50efq0kyeORsM7x9jq1YXkNOKOEoYo7IAzbY8glD3KXx3TgWoj5rHRQmfMzv1k8XVhM4q
cE4yGmA9yv4qb0EJDv+2tQryZ2DZGn0U5rJk0qpXKIqnhSU0BlwK5d1eSZLsiiu+vtB+t16nxQpU
L9CDokEKtdgKXz+MytileQevxyxB3vszEl9DOSG6oP+O6ubX23DdhLI2tvTDfADzy4VEuGphbKBQ
HZHpDMiQDZQRvzZzcsjXdlZT17YmQfqEnV4W7EYGTCwS2g+IHQJzIHMt6g9wtG3Ddri0Ey+NcL0T
y0KaDLLKMJO6wu0imxA7C0sRUAzkTezApnx4K17i3vjbZvfxKmHASIJyo8lww+knPPN+XtZVVwEz
WCjSFqsAA+YdaNSwRuJbdejwX86B/9Tboic7urpfkEr7S+xBy/p99Rmr9VWMJIzFZPAp+jY0KOem
/y4arbhV80RyAl8ythcW+sx0w4pnkmjniTJPlJdFQglNSBl34yqvekibz8bwKl6pdENbXaO5se7x
PoLF+Nrw+tRATbQIf6imiIYR0mSr40/uIqr5DXAgZvY4pv6T2Ne/jdAeIN1ulOevjZ00kv61RhuO
umiRnFKwZhb4/LpBzii+Ml19G9GyTxfpe3+YvHBX2+LxcvfP+n5bm1x+/uGkCqqJ0ESESb8Z7ZrU
lVxK9tfDOmsCoRRNMykcIEj/2cRkqaWWxrMKGwkgk1lXAaoVj1/bWL97yzDgkl7k2pkkmrU+21C1
WU2EslVx/vISHy21DoOceUlPCRj3YLT9IX/INOvC0NbnYG12NXstcNc068ngzUCqBX/6XrU6GdjJ
VDYiNbxLftq5mVR1yLp0Fd0A2DU/j3IqRfz4xRytF0ttAWIm9BizbU9dGoPbyaG27l1qwjxr1aBF
DPJX7ZQRfMj6pG/HAqvUnwfp6OvvXy/eCQXb32n8YGF1nTTkhrRBLNUNumSoEPySxJDG+hDQdhAb
zpxlBE1x97P2w5tAbq7mRtkrwr6lWWiILszx2RX98Cmrzdq3Woz+G4OlrRrs513Vfrc0upPMS+KW
a6fw75g55Fwv+NwcjM9r2ZQRgnodaxlkzuBmNzJ5iOvsaDyiHrKlnPgELolSqEOSey9ct5VdNpuM
vJMd/pwcEs2+5IwujeVObl9a8JXeLGzMkLrSWy6JaFwu5Ierb0tS4t9a8JVN9kd5Mw/TD/2P8Yr8
nSu70+/wTdpRcXORxVA26QNw8/KGNIwLTJjtF7q+O124hNeXP59jiLgs3IsazabrZup2nsaw7cFx
5039CwEtpxuIHTNVvcAXcOJOrA2tHvXC903JSDDUVvTvJ/GhUKzbOFcezbA+Zrq1o/AL/KmyUMiW
zEvWz5yzT8NcvTXBUkYsaETeTIfBhRpoCyIo+A3R22YhzQG9ZTnG09cn72uTpAo/b0KfKInKESZr
+S7SvjXCfOE4nb6fMhcylNGWokACo6xvrEhXfXQQF65MMosgE3q6M0MAD4UE4xuNNV+P53SnyHCt
8lCrhM+Ica827hyEUmzSkomGqLgLkmSntfFGIzf+781wOAxkxMj50Ab9edqyuiZipMoKsmZrZI3n
y7/EMHS+NnLmVlxyAAqqz2x/NIdXg+GxCztL7lHPqGmpAm3wvdObY0X1Usjm/KgmcupItD5Zvfwt
Giyy/enbXER3ZRT/Kazx59efc3oxfv4a+fOY21ZNEsWkxWIEB5kYIwz8jSf3NHjQ/PW1qZNmaJ2o
4+PIV7tmjDS9JpfH/II92y7c8Asnp7IDq+0U+/inYmdOcFHs+PQwyLpO0ZX2Y9mEC2W1qlUi5F2l
lYywTwJ6SOonQzYvUQ2cmUbQJXjviClp+PCrRaUhmWpry4FIEu0oI2DSCYD/x/BWmC7R/JwzhZKR
ZGKFPPDad1VHJDhqDcBloYr0EI62Ury1/ZUU3X29XKdnHAcZmnsZF4y37OQ0tLmvIfKiUoUuDz0K
LLxNMqXRDjh9RAg0ZyCUvzZ5why5mKNjHA0xidU6kfFoNQrsQa9gU32dhJfSfIlzAFbC1ai4JkX0
KURgpik8Zfj+teXTTaIQgOFnSiglELGv1i/WJ7XNExUuep+CLC1x+UbWhPHC+OQzc/rXLVgyZDCk
rveiIbQqKiWTunFaB7D9HrIDWnCDnebVQF425l7ZagfzlVJ1d6XZ0149VneZgyAWVLHvF5iel33/
MdhjrqGRQKAKKWN8zjWjRB2LwzDLfMtY0tAi53QudsBiqaWjNDQBKh+6eDcYFS2fgf5vCfkW47KE
NoWEV7Ik0T5fO00QKGFpVgRgtG0K7U+/ffx6QU+oLP5aQBYCCgRRAdm7vCkfIqCx1UqUSXE+AR1D
FEAHthza4ITtRf+QDrHKqVBddUQPbXm0By6F0n/TO+vp5T74P/vLMf5gf4iUPJETRqh0VL9sSgP5
3vAW6vM89JIUnXVrC5bejRxrX13I05wzzkUE6w4LzGZe77NWmrg6whSfg+pivUEf0Qm99mgO2/GI
Xu6ucySbZoBHQdjRqPT1zJ8+1rxtkqGypZDFRUbg88CphA5qEGvyRplgXbk1umfzEs/w6RXItQec
j+iT8bGBPpsY0qY0ErABm1wFpmuxhfWD3NSHVo0vvNZnLcFcIS+kP4h9rPZp28VhJYlYSmYEMaxy
DwwJxowfla5c4E4+4xcoy7TB8PqXXEhcbVgZyeu+Dmbm7VG0UaCWNoj1whlNDxbMARsoA5xLjEln
lgqqZgSTiAnOyOJVnMux73noxYBmT0lAlvlJTC8lCs7M4Scr8ufVMgfcbL3ECgCK74Y4eRVdTb2e
OhYlsX+99z6ZWnkYEI2MmRlgSpssei7rjSb/lIVs+7WV05sTJBunCjfa4nidKNzEkZoJVibTyXeY
8kMoXg3JuNdGorf4Vimvp/rfT+FikRcfGhUTpabVmSJClpNsTmXeYnipdeO6NuKtOj8AmLiw4U9o
Y3TqDDj2mmQRJKBJtjpbuZykcYcTSi4+fEppF3j1n61bhEPtwpa6O9OhudObBPDLG8pIN+32Um7u
9Cn+9AHGKnhJc01fSnIgHGZlm0IOL8Jc8vUCnvEzPttYzaecG5OYLoNEXwdgrbdQYlMrMrYUqd2L
rGGnWSykiWFU0i1O9iIE/PkA1KTuI12irS/J/uj1HXeHneTPgEAdCVAQRdRLwzs9ccsKmkT4aJSx
hKtbKxfExgTpBE4ZFhNAabsGEghxwLGJjjmcHtHi1N3oev7b0O6NlFbhLnoyICLowWx2lnThvEjL
sfv8Fhpc1xQh4QIiXbhOPAAi6pt2BguobhXPSmwTkhbPspf0gg48H6KCi/z/56ZAQd+BxDq3GxJY
n+ecvdNDBbd02RrFr5nkYdDV73MPHJFq/IXddHqNsqoABhBTVXAe/77GH596q2+mRAOv6T+rB1iz
BJsUtivfCtfmJvg+bknmVJuLb/wlq6ushpELQicZWJW3o0PJdadBNUAsNd1p26VSoX6L6cG9WFQ+
nVj0okyV9QQ0d+pXNVo6lE2AWXWrH6x+I9JvQjftbb+r3dEFDNvCTB1uxKvLa3p67342vXzah3lO
c9PMgwG6uEVZWtrp+yV/Xm6bS97T6XY1RahgqTDr8nKOVi8xhIhShIbdYifY4ZnHjmXrt5iy7fz6
0nV3blAfja0Gtejh5mTJ/juoY7RFgt4Td5fMnPGHl0GxTS1yf/A3r648JEeCJuyxM9mzl1/Jf8rv
xX3o6Q6M5U677UD57FtkuEANmu7XB+T8EP8xvXIAGkqT2QCL1t/5TA7RdvBgy/GM/ddmTh+OzyNc
Pf6dDrlFrmLGhLKnL45JU1866ZdMLD//sAPLOhloLsBE7ykekqvP+Pf6nkfSVWzT66+HX/Ild/rM
g/x5WKvdSHtDqnQTNitX8vq7hKa9ab9cMID2bdlJb1JqSMnj+EzVsrnLHi/xb58dswL+QCFVq+jr
XN9YDlkUz8uYab2YpLtk/PP1up1eZAzwg4HVpKZGI43JMsCxEe7rMd/VLXwxAPu/NnPGwf5sZzWR
eq6EQ6xjJ3kZHfoMt8FhoXKdl6qurXo03V64SC7N3Opox0lNk+DfgSn48IAZ6I28MKblGfv8sn4e
0+qZq/JsaGaFMS1XlXgd3Ws19Fx0KGz+syljV/ju0yTb2IOxIWn6tfmzB/vDyq2eIL0IgKv5WO+m
nA6B8CrLX2RCsoLeSEm5V1p264+vTZ6ZUxP5TcplC6LpFEYFdFqRwnHeWMZ1BKeHTJPM1xbObMdP
FlarlozISYDOpH8vCXonBafv1bFqHnN50B+/NrX8qdXqEb2SgqEETd5rHSpLUOmJhtDMm0ClIdCM
7Ky6bukq6KVLz/a5aftoaXUFp/U8xFrc0gtcvifKo2VeSBaeqXETCH0YyvryHXCRzBADtSM8Brvc
QZVA3C+itZUzOLS7jRtIrvUL+//8BHItsSbcTOs8hzaZPgSfTKBfvaOuCgULWFLltxSVFzbFmZ1u
6iiMilSqVIa5ujsWwAodQQvJ0qjT56w8j6J/b9BkSle19ix3Pem7sHX0IXv6eosoy8qc7BHJMA1E
F5DpW4d+oq92oNhLNjwcgvTXWOh+TM/9Pt8v6joUEnkJKK9ekyjwBkd5MY/yTtiqt/kxfCHAWKS1
HgxHPF66Ts/cPKaBxJSskvjmNK5mJJ2jSYdNfN4McSLsxNwsHzN4wt4mrc1vwxCIKZQs+Wx/PR3n
FhyyVhRS5UW6cp2nDUioAesMeSssvb23JKG6mZuhvy5NkabnwaRN92uDyxW2nn4Yn1G0pvkJydLV
MPvWKlErh2800izYNGh8tSASMmit0D3Qxjf0ZXhfWzw3sYRthN4iwQsaXnzRBx8j0MUxDET2dBZP
QNPn0Di2o9jeNLkq/gkVdbiqZerF/w+jVKQYoUV+Yf3I95lCbVTv5o3UQ0sFG2KtHjvYfVQ6PxPS
X19bO3tbmB/MLdfVhzFCMiaIfYG5hTN+RpV4lP/qo8EAsaRj4x/pc3h96bJYlupkKZlZU0HjwQJc
/tko7YpaJdE+Be/BAJlfZWyCoeu3ag9RwNfjO7tLP1hafv5heO2syUMpY2mhgirl0Z2p6XXpj3S4
/9rQX699PSZUXEFrcv1ZJyS/EVLVZZdyO5jX1Uu0q9zkpogorMWe5S61BOFgkdOIbIXWqL957kug
gnMPy8cPWK1kDW4+0pfrKYY0LjB30aBfmMwzyWwSlB/GuFo3VRk4fxkmjEfYOJTX5AGCMltwYWJU
HQiU3faeiNetL2aizm7Tj5ZX64iOWej/nd3WkXD3U68/yt/bzQaKHEI0waEt8pJLdW6TfjS5cujC
ZO4KoWSwKZQCAkxyrZZDL/7+9b65OLKV52aVSjCnFWYGlA2gy7GTA5gVJMltc+Nv4l15KK8vAtLP
PaKLEgDFPeoClNg/H4skp/spXcZWy9X3jqx2YDQvlZG90Zfn+fAdp2YGbekllvZzV7i1FNw58wp1
xZVrEnSAw4dli5ah4AbFcx/F91r+EmfyMQAZH10SvD1Bc+okhT8aXJ2JMp/nrJsw2HsVKILQ1g+6
aVtvGtDG0Kmc7tW/tf60OgnU4VW4z94pL1xEOJ+7gz5+xOrUKNE8tcnIR4STttPb0AmnPexdlXGh
bnF2UT/M7uqM9AGIimEZLKnUq9zLtt0iYXoxljoXvTGpdGaTQwUjt85f9HMcNWn+144EUZtbAbhP
bNpctspP7dmHIs/+t+0M/1nHf0zKn/dr1NWlPwnQRFoq7I/TLk7kC8/u+XP4YVSrvSmNWWsqDaNa
HkIldOun/k45UqvbpJAkwxwEC60Nq69z4fwvW/Dk3fhgd7VFaTqFlHR5N5beBbGw00frIdjSZueV
N/ExdKEKq4oLRuXzW+Wf+VxtyaDTojquMapuJ9ipLLt5UN0eXsHfGvwFlGXhaCs27Q18j0tCZSnL
pva0La/1o3wl3FdP4w8YGi4twaWpWG1guZl8iwTx8lXVzVIA/7uH25fyRnmBOgCNl0v49vNH8595
WN3x1OLiMTHYV53wLTeuZaO/SrrejaP6woyfSbwvN9E/llbXfDfRxTwsO9i/1g/JMTpYrrxX7uXX
etPa6TWp1Av76tISr654Ux8KJaWx639JO6/muLEkC/+ViX7HLLzZ2JkHoFCOniLlXhCURMF7j1+/
HzS90yxUBTHdG9GKaAXFyroub97Mk+egVOh9hWd5F++nAzhrKPZc2FivlZv8WvopHKGA8jfWj/et
XzROsVaTVDKdpG5PzysAD1hcUox3XR5sM0WT97QcPvn99Bh21bfeohOsru/KoFnxgfJ8TM+O0/w8
APdJamKJhQ6UgcQj8C2cICQUTnEX3MECuYc3AZKi9HNwK27ijbABPgzj0x4A1J32BGnfWsLpAtKR
9X7zPRbrPSGvIMsG30PdQfyJkBWFni1cELtgZcSXHilvDS3WGdoHuY1FDE1BD/eMPz0OLZigWEKp
aBKFvVyuqYNcdpV/jE1f1AWRJW+DdJ7j7nP+0vxINvBHOJWrfZWO2jG6irfJjbiG3Zw9/DvrevYW
M+WsDWVsVry1Z+l639UP9VbYJW6/Vw7vb9/Lp/XNCBf3zSTnskkINFd0fHJBhLm5ox6ghu03nq09
h6sxwmWLaITMxV4Qcsbi+tGn1OvDBIuwW23mvpPSyW9Sui9mtd7ieS1ncKHuSiTP24taNp15sM2c
ntAuVkLdKJKJPhdpW9wrewjAxLvpqG9JU4xr3u+CZ7eAPOMMyK8ZZ72CY1SD/YOxhlM5bLwjzA6z
IxKcAXHE/imF9/LouStreNEmPS1kKC0wc8sdU7RSHTdzvqDbxo+S/W1AS25AENLVqK3QyLJye114
LpCY/8PcYstoNEVnaUY+pEirB8vv9633OglrYrfShXNwYmaxbipo4gDdAR60rWSnHryiOkIg+c1g
bkXxNhi+GMbnBC0FCdOxtSY1eeG+nKsP9LzjWq2zLJ8X1Akd0+waCSGTDJklrawcXQKyAmXmyvpd
HOncj0RJQpMo2Z/u0CKPJSOb9WXkHckdV9obbnoNSzDRiL8ae1xcvT+MLaEOtRRxPeM8bY6Kx8SR
LYhqAPea9uX9YV3clW8MLW9GuQ8NsM246zpy0YaAFGrlsK0NZbERp64y+jrGAgxNEID0EDxfTf6H
/98wFtuw99Uxg6dptHvoxnUJPvAVF3wpn0Kj0XyJM1vnuEQrTHLFTxhG+FNGwsN3ocNN4utRuNd/
avt0BwkAoZOxSXjPQf48OpF8FHO0xZNju39/sL9ybovL5+S7LC7zcVADTZun1AAKJm8K+Hg3ar/p
thC1HQ0QpFFxp2rbWQZ6/mLTzxwxFmSsnO5n89GnjR2pCJhOb5OXtiPci7frLSWXV/2P6VqcFr0b
/bGaFyQoUUYhyVRT/6SfaeVUXt6+/zajLq5+uL1i1P2YiRK6/yB/tcaX9+f6ogGDkJHCOLmJX7HH
m4RdIBvgktNwgueF7qQwDT8FQ74STFz0Ym9sLN4ZM8dfVMTYGKX+Gq4xt5HSX1S+jbmWtF4ztXhg
GDkUZGaNKUFLP+k6zZVpvPPNn17Vf///Tdxij0ZtOSamjCU45W7yML5thrWgdv6Is2PwZt4WewyO
+lFvS0z0lIVVsXYbeIO0uN52sCiWMmRt0srJu5RrABFpyRCkcPHQV316CZiJ0cAaxrbWUI2wB7Am
qZNdyXe6rR3heHow7teQmJei2xOTi90BWHlQeaqNxA0y/S3bZEsDvK3fJbcyMBdxozwH7moW4NI+
eTvOxT7JGqsLxdkozQQfAcJ58R6oMDU7EsYPberQg0sHIm0Zq1iNS0ndk/EuNk7XJG1ldfN4Vbc6
ZNtuH17DbXM7C+MVt8VHUPEETNFztdpjMDuL5X56O+jFfuIRF6ZSguU4TL/SKgcBdgRlHOVXN68T
+H+qV4i8Pws6VbXpL9SvZlylrkFhp4LOWtxgSh1acBNi3K8rp6XMG07IPQl3wlpl4GKo/dbS7PLe
uDRDgrLHDKGB0xDlCdrsupqAwPvXImy+PaLgEHzDg95J0yaVjLUDdOleeGt8cYCmEsmx1MS4F9ui
tlV/lo8IYe2zT/J32d9lL5ILy85f6PQB6vdmchdnKJiyfrTmYzuEM03xQwcv8Pvu7tKDycICTByW
Zmms4+msmgPyG6GPCV3uvwp5s1Xq9KCL8OcnlFsbdQOBzLGIzV0Uxh+SiDFClOVA0fHnGygYqwba
0KK/YfZTp18kM6seijfY0ydf+5KF3WESo+e/Mlg6J8ioEHWzXU9tcE5EsVUZLKzN7nDdHWZIOu9f
CvrGR3m/5ugvb9k39hY+QZ/kmt4f7EWH9qXYQqQNOGf6CPnxKgHAhV60X7BQS4VQhYfvsq6bKkpL
PQ1b89uwfcwfursYqgWAfry2pY/STfK1eF5zuBf9rUEb4+9GFxt0EIMJJAZGhzhHkiHZlNmd538z
+zVI6jxTZz7ujaHFysGg5UWVT8AEDedRBqXphf1mKo6R/JTKmaONKywkFx+IoGz/PbLF0lmxWdHa
hUHByJ4qiHRH+OUt6Tiho6IluwomLat9KaURbmZrb9V3K1v1UgD31v7iOKSVGCbyvJzDHQG5C6L5
AU3Re6JiJ9pHbrZbQ8VdvrD/GPGS/SeIGjqPol8byNshc/LsP9iC09hfMrqnzW12s9pYc/l8mLC0
0iFCG7e2cD6FKpgJdE7jL7BXfpzrH3PhU92vd4ZcyiTSYqhijWzqnCE6PfsGHHsd+poQL+9gl+d6
rrflYbYU/yWX+sbS4uVYVpLlw6KE9NgN6gjKtt3Fz6gIOcaDf5/f/7Wq7snQFnewUNJkOM4rp+56
V3Wiz3NOCEUNu7idI60YIVz5cWV/XjyQbwa5uI17Uw3FqMBmONpGaxeHYuu75o/mOBy968GBvdCd
iV1GnKq+5sYvep03thfbRhIbrUznpRR5Df4IaOXfKXtv038JbvXPMKTzeHWb23i7mu2bJ/LMC70x
vHB3DNdr6hDDzfxydTKUEun3Heho0pzutf4U7N6f5dmrvWdv4fXGRm2sYB5oCzSgNT5lKbxcRmpX
8Hum3RribT4B71lbuLwsUCRAT1iLDulj6nqH7+0meYQfaLVNa23zLJwbaJlASzIs1dWjmjRwpSMX
ZZRupI67Hqb23osP78/kZe9mgrSCYm3uIVkc/0zKrSjRCOBEdCdUF0HNazycK9OugsYHeya0tY/Q
yX3p1/DOF01DKUD3L8BIOu4Wq5jEU9ZBOYNKxgYFUbqNeLq63GA0LZYqjTNk4poc0gRr//6YL82y
yluP1z/d03R3nXo84H0SMgEQ75sV9yZ6GUqmbQYruB1AnYRocujeSgfufPCWO8iAsosWXJlmnSW0
zxTiZIg6jfiqyTLkyVLq6HZUtnRMtrJhbt4f36UrEqYeuMLIhZ/3kKV+J1kFdLP2JAsobPjeVRCj
VPO+kYsBsqlA5kamllayJcjKk+sk1ENWTzyiWorUBkxHv0DW2s/24H1ar99emkQQXbT6aKpC++Ri
2dDGaI1CRiHALD1XnQhzEqQbwzVil0tOlJMw34QQ1REPn+6OLqhlAdlNTruFZLr61JlPY1xDWbwS
SV0aDihDhVYxCYTc8oFRC4nq6xbstUWGNrpmpoe0KD4o41pwfz4eCjEinYS8Zug6XVZ+gN8VkMFi
J/J0hNTa4snL/O5+UHr1xciz7cq2OHeWmIOHgVq0CH5jidscPY+ORQ9RUujPHXBqO+XWepj5HgLX
dN63db7PMQUhHOUC2u5g2DhdKclXYgkuUEwF4n5MFLQNhW9/2oRMNhLMsanK7LvFjVrnWucNE5K7
QTUdgnE6NlW34o0urA8m2Niwheo6qKnTUcg0XOhdBwOBJ5Nx9g0YqkU0gGodmmuYqZM/P2nstTnU
I+1N4WpxiiKUO1IzRaM9LNuD2ev3cGk2K77h/HoGioADokJvMarlEaritMlaSH/gX/omdg9xgl6P
bm7E7nnK/sICzf14bDZdZjcsZq+FmtbSS1hMFPWnNf4sh7VNdiFFyGDeWFgEdIVcjVKaYWF+P2bw
B2wntJHxdTVkfSLicpa73gB3ISo/tbrYeLkmtUU2s7NQ+XrI5X3aFlezKFHSwCUUe0cxA0JUfUBn
8P0Nvzrcebu+ySbFRtp4PAkQ26TxyVS2Hn3Au3g3x3KI86HYpL3CRLKaETj3hqfjXcQCstK0tRL9
PssjTSUyOKF/mQUapXxEOBc64vWI6+JWfbO6c6zwZrhZMWoor6Armfvpddd1yOamiFuObo6wgVLo
K6xhF57PjHOm8NRVhf7Y5fGrBCPw4Y9BxvEXHhrWSdOOIQe2ABqM4mpD3oXsx6k9+XR8+jQNRum3
AyyLjnqUZ9nSST9W5vb7XBv3YZu3g/y6MKCdW8uB/Eqen0Y9p7YXZ7OOQzO2dGzDgb3tzStE+DrS
6z9ElOxQpnJRYZkLWnM3qZXsB6DNtIIjx1lz9To1ZSaDHu21b3V5g79ZgcV5VhOzFgaDFZg3eIVy
l3lf6QfpVz+m5E7mfai//Adm58G+NxmLA53BaQ77NpMx07BJaMnHTujOPfaDC9u5ASR3teh8IY1w
ugCLs5xVReE1JkNNDuEeDTLfBWxyKLfDa+as+clL1xjgizlDKRkyrdinGy1SpUaWq5zFjuVwEyMs
1dqWWcu7pmyTa79DCGjFU81bdzGjCsRaBIMSFChnR6kMYSqSUvRTq+1MupeRRgw+ocWw63brm/nS
wcUaR5dng8J/SwfVyxPsaEjZRKb/2vnmQxhVjpQpSDaaCPeit9kV8Q+fyHsjC4W2iQXxaUQi8P1B
X3CTNGdqvJXoEToHLeQ5RDDaEAGIEpBwL6pA3BQppDOI+DQr83vJFA1QQHdUWMzFJdJNabWxVhBr
o48+NxFUSZ91KXgG8LOW4L7gguFc+cPQwgXXhL+m52FIg9zFqH2nNtvrDjneWusd2chWgpMLz05r
bvIh9hb5cx4QS11fj51Pm9pXy7IRjKzu46tpL957Hyjwo7QS/+DFdFQf31+6S45HIZLUfvVRwcS0
cIdF0mZFHoWEKiTZBRuOovg+2M6JSzBfr6NxXL/dLhxKBUwU7DzE/ypQh9ND2U0xDXKy0Nud0N3J
MZTbsYkQuDY+F/WgrgSyF8LxeXCwuM6NYuzDU2NZHgqzfBnxayZCuIhuZVT34V/Ylbw3aVwCGC6f
xXuVIpVVJiGwpGXak9KmR6VT7DpdAT1e2vuYmOkqdZPmt4Uzy0LJTKCb6O2iqWy5o6WnRw9WTx7e
3xIrZpaooIkaUxJWDKaNUbgX7UocnBKd8/etzOdn6SffDMZYRPxDWECJGmJlqD7H9UehVm+tsAG6
8+iHn/rVtM6lPacr+CcyDwbbYTF3aDd6ft5qvS0E8AxWgj0gSNgl+Y7LYWUzXNpxFOlohuI9Q5Pg
wpSW1olSVQSNnmlC0YOAomJt3p+8S0v0xsQy+Y+MlN7rIiYsARna+IbHhg1Jz/Z9KysDWSbhepTP
WqMhOAhMUOJSsWs1YS2wP6+GW8rbkczX6ZtI1+cFmlQdI0G+a6e23ddJzO5oMNwVtb41Y/yu3tTf
jb44NEW+YvzSnnhre+H6plavWguVEogFjzEbXVAqpyKkz5RuZSYvencLLrJf+Uy6Khf3dFVmVdnA
hQ1Fi5Y40lZ10r10JTg9ieLv+vf6qbzzt9bTX1m/P4wurjC90jIhSgm0vMFCp3gPT8yKc70UyJPL
g4mKRtFf99fp8rW9NqQG2oy2+NBslM/JfY1Yl10FkEPa5o/4enDp0NURPJGcVSqYC9vzxPZi67TQ
CE1DNttGziYbXvJxDfh5adlOTCx2iAzJVtXlmJjRmMMGNedZGMJyvA/DTxOs2wOozA9/vj3DOjE6
j/vNkZDaQJD0dI7pUCYKVAo29aNeo9Imrtz9FycQZ0hOBB6xszSSHHooA5qEOIgObnr9GvjripO/
PIFvTMxH8M1Y0KkFrqBhotnA+nIfXgXfZ2RRtu+34yb9Lr32V3/lKUUs+sewFmct1uDAroOYJIX2
GVW8l8avXgdBvhmn/GrUwaFQ/wnQdlDq2yHPdrn+3MsVyt+C+6ePH98D+h6dZ/V5Ci0SjCodc8Yu
Wd8t4tOk+/K+gfkiWVyhJwYWG0VopqLTx9kAKljwIdtxB9Q7DQ+5WG+UBrXb5qeprkHFLu0a9Lhm
iCpUYmcsxV7cJHHTIk3XB7ACogbt/fkmVJ40BoU7Bc7lOV27uEGLoI7NroCiOPdQneipHFBO879N
WhasbNCzwWCJbLfGc02lH/xXy9ib/dkiCEhlq0Fouk2RSZQLxL498+n9dTpPm8GfQHKT1wrEAZDo
LdyIYZF51s0cGEusfog0wZHLn50oF46OGPbQK24/9tQqeOQHymbF9vzZJ5sE21RcSOJCJiXqy2hE
KowM0VJ0ynt1qx5Vl7Lvpho3/XfTruzs6G/zT+9bPAvsgJUBW4OnWpnhi0uDoo84mB+Vmh1EL6H2
1RBuyuB19I1ZHdEuzZVg9ewMYMPUIAMjJKYhaJmnVtUKgqA8hloOKbpt6PcqnGP1JtO959Y3jlmH
/uQYFrQGaUCE3x+pdG4cjVyKF5QVSCyfFZumCSm/tBhNGIL7ewnNrmEKkNRt92niH4VOZri0MuqG
a8TNLoOjBt6/jeI9Nka+MwrEx+tqEzadm/pXkre2tc8esMBHLWgi56awmSx9semE0dT8Oh1MuwyU
4CgWBZItAurJpVp5W3Pwu52kG+2KzzsLqWRETWChm2sGUGQsFz9WoslXtZjsYZP/kEXviCbdcfBR
rR0Sq3Ten/+zKHg2xktZNzWSH2e1qqJSio4qiWFXrZRt1Vr00AaNlX2KHurKEb4wmTPHCnOpKCQT
zhC5ZurHMGGgeloGQ3CkSDq6oZokgW0VXds4rU7vFC2lqrmGLJKX55eGORVlHpQTZHqPl5a7CIXm
Ah5FmIqjyXq24sLKD9Rty0cLWi6Iky1hQtAhTbsCHcsUhFM9oC7jhLoQF442aTlU9cjciCsh7YW9
DwEfwSU3HMHf8hGvJmMqwE4L07gcEtwFCQnqcTwqpafamdBto0AE9TAIu7zPV6LOc9OQkVIJ1TV2
KA518XSkvFcH8gAyQEqDu14P0CnRyutM1radGH0q8/JqLKs7IAQf3t9v59EuSRK6MqB9QQlNOSPS
bHVNDhD40+ysjEgIt18lXXnU+uE28aqN2YpOFVlXbU2ZzPiRmfVTR3WYNogSFdDhvuVUSMZK5v78
vM1kqfBvcAZIVy0hkujhJaJJmy20MF87mlIUFQJEP3Eo5a84u7ObclYrml8w9M/RYro82dNAnijr
K4Q/40+F8DnMPr8/ueefPxOGct0rdM/OVcfTSFFRgrhTvBTMuadIHKVSaduDJEV/wUWdGpoP3Jsr
fwLy4Ekj7xNiwmBjteNtO/TPcq5FrjKIK/7w3EVhDHUbFgnELut0aqyPx6TLEOa0U0lLriZJ9+4b
6GF2RqautbefZ/JQd4QwnwuJQg7J2MUMtkFljWEPWU506D9KNIvC9fDsbb5r9FJCoy+sNv+dO0XU
MEgvQ0qlz9xQixum0roCedlCtgVddcqmCGx1CHKb9NpBFWjfV71hjbBAPssXyKR+UVGYoyj5nBAb
0P6sb5kqdmfB4qwK3V5LpSePY+mERSjailbDW0IttFRpKKCZ7g5I1rGPaC4t8mMWWBupNPRdEBtf
u1BwgsT/bMTxxu+mYcVLnR/N0286x0lv9lmjW1GoTXzTWn6KEhVxVI2sBppqjR6u+OLLpnhlUNsm
7FriAZANRuUlwpQvC4M7RNNO8xAqmdWqR61cQYjM3/skoPy1AnBBk2pErGQZcaV6moV5S8RVhNat
VnT3BWgIgPzFtZbprwEijWldrYHdLo4QZJQE0Rfv1eVW60JTB73MCI2x6G21KV01qzaBDwt0McmH
oIyhow4eo1h1CxX55iTNXJVQoMsypxN5CnWWfieozUqse368DQ1CYeJqBc/FmTtd4zH0qmGW4EY1
KAIlIQrbPPWKrSR79cqsn7+kmfZZexNhJ1BiZAhOTZmt4o9IMyv2hnsPM0dlM+xjCDP8H2LgNo5o
F6+rpK0Xx/fG6Lwsb/ZwGY5sogSj3lfps3z093P6I3REy45uJQfaSmFduOA84Dkd6GJOtSnJw0HG
ZrMxbPEjORDfjSGXU7f1rAO1li64tLPm9gL0z6DNOcvMGdqA6Me8s8RaflT9rHTKDKV7Mx0UZyz0
cfv+NXfe4Tmv4xt7C7fQj36JCAf2aje4B7A+TNu8cLxhr4RushVc2BfdyLeH3LXijQZHz+RIk5s9
rJdhLlwY81eh/YADNWOjFltKCk2paEJUGmbWiGZmHpkJG0y7e2nvy/vkQVgVeDy/5E8tLvaT3qVy
0ydYFAuatbkwyurPx2inJhbbJ4lqX2hSTEjC1ryl0HsoSIy4M7UUID1tdJqfk1tug+Mq3PjyTvpj
OhcrG8pFW1UllmdOq8DbVc3DbDd0pKPyU1G2hXJsnNHOntea8NdmdRFkyKo2drKHR1ZTBNUpnZAw
2by/bS+ZgA8Q9n9xjmKWVUKvLvpImB1BG3aBnQVDbAeSWLnvWzkvZ3M43pqZv8Ybf5OUsajk82EE
9f+AVtpR3wzHfiNu/hOJlHknLC+ymW2QcJJmOJAvp8YCEq31NDFtfku7Vq8hdnpTTIGtedf6pK10
317ypG+NLUYmlp2mxiPG8u4lHu/j8HUW+np/+s42ICl4MkwkfGai5LN0hNEmGsqi1Ad7XsW3TRR7
3z1tUA4aBNhHfzI8c8Xg2aB+GcRzqqiYUtFdzKDPs1IZMwyaRrc3QblHdeKIf/q5t7CymDopSK20
LrCi7qrDjPpSdjOlzOplN3/bk/2wsLNwh6mojWEJhecMqQtthX7B2CGPepS3/9JDXMOmnJ2phb2F
M2zVPkZTG3uS2VwJCJmW/ioFyVmwNtuQeVGQOJhhnIsxEbP7XRdgw//YuvljkDrSZkZECx+1whl/
5NfiRt57jvSjWg0eLm6OmTIDBKSKFMLCK1HdHa0cQibbVITpObSC9MpX2yJylCLxA+f9rX9xLg2J
bkSCsVkF7fQs+603dmOosvWz0EZPNwCe976F845hphJdPng5eGjDmLzY7Do0A1mEaBV3lh11dvky
oUnSXSXf1Gyro80MvPyqiAEDKl+8l/dtXzrYJDfptgRiQMZj8bLLsnjoRZ0c8diqcnjQmsp3BNOo
6m2ckh21oRsN8z8/ozz1SYyrIHpQOVosX+vBzRPLnOlerfyNrCXqzkKW6/D+yC5sEpJbhB9gZee4
fjGyWsyEKQ6h6xAL4QhM6VEPp8NkZc/vm7mwPVTSVDOLMdyPZ2jmaZJDYQiRcgOn8dL16R0wpjVy
/gtHDRt4bXAgoAyW+x0NDtYv53WS1XrROr4UpbbSd7BYFkAuQzjKgTdUZt7dSVkBZvb9EV6aSJ7/
MxMPf844aujPCQfBT3o7L+mwmJrqqZ4alF+1OFrLBJ2nwRCS4cUz8yDzFj9T3wz9JPDBaHf05dLG
PW1Ud26urj5xrUFVY/2ETnLj3Q5r6fYLQ6T7QaKIAnz7vIbeWVAwVhAH2mGXu2JZuoOhOUq3BkU/
CwsYnUzrIeh3gpGzUCfPpFGRS8yYEk2ysP4EwrdIVpAKDjfTmsjhxbl8a21xuZGt6EhMYK3bVtey
E+/bh/Qo7QW3/SyhriDdZA/p3e9X3X99H/7bf83v/3Wp1f/8H/7+PS/GKvSDZvHXf96E36u8zn82
/zP/2r//2ekv/fOueM0+NNXra3PzUiz/5ckv8vm/29+8NC8nf3GzJmzGh/a1Gh9f6zZpfhnhm87/
8j/94d9ef33K01i8/uO373mbNfOn+WGe/fb7jw4//vHbL63Z/3r7+b//8PYl5fd2bZi94nz/9Vn/
/oXXl7r5x2+C8Xee8WjKkmkn1UlNga3Rv/76kaT9XeEmm3k/2RW//S3LqybAnPx39NRniD81L07D
LLhY5+38I+PviHOhUEOrpwIQdO7w/r+vdbJAfyzY37I2vc/DrKn/8dupAzPpJCHFO2s4zZ82dy+c
3m9KnCkeJAo3mkc7oXUlJMaKuz+9Ys4NLG43XyvVWjDym1obtxLA81K60jNhX0rt9n1HhQrffHX8
EWid21rs+SlWgzAWdRdYYonM7ASZPDqfjh754U0QmaG/laiOgoKe6g+mKehOH0bhIW0K5TmsI6Bb
WVTQiRIIEBST64GLIHNGvR/v4kSBtUTLtatYrys8sSzGeyvqrOegiIa9OqWym5je9KR7lXyXVllj
h3oCx6cqFzspTLu9nxfyTdcExeCOfl07SqyJG2RdRLtstORW8tI8sPtU9ZxCrIS9aqLravppou4T
bQqu2yhsPvilDmic3AEM0aNIcbCOi4+yLlS3shpXk9NqiXmTGBYw3LQe8x9dXGg/xSgD5l+iQy5v
JSVXJqcqW2U/JU0OJJMNeE0ipjs2oCRh6+qjjypppy/G4Jc0tkvIHEpB8QKaA6izr4gD+TEz0HrA
7Hp3DHTNcxPR855I3kVupelIxYlR5z+Sv51aZ5wSBT1ohnZVylW/r6hrfSTc6W6rIdVcS50E34Gb
JPmu0B92kxUwtwI4HrTbphjLL1lkCs7Uevp1rQC3aAcOkR2EAuIYpNl3MOdOt7IRRm4SZyTI8rrY
cYlVnyWtRGyws4yjNGbTsfcD/8orDJAFuT/6LfoX5nAsvV65MvM8+hgMGrltCUTigU4I/XWoM2k3
cZxYCr10GxkMK4pU2otUCfVjb7S86rJUaLadn1UvgaVWX4ZWy27FKjcf5VKUHQ2Ge1f2k6KypyyL
vga+ZV2PjWRda01bfjN9L+a7BCkNfVaGWnuBWNJ1IQnDFaekfjJ7VdskpEMdvWwEp1Jimv1FwfyE
ZqN2g9CLeJ0JfuNKPYqbCW3fcMap4S6Khu+Dmgh3Yy7zyAhhXhvwR7fs5+ImQer0ofQrJNOarP8a
l7V6FJXIO0q9zEKNfng1jkW78WtVR9NF1d2iKRP6mLT+RzpI1TakKH87F4u2k5++ppoUPnkoqrpx
h0YEDFmQ7JqevoUiMHX9Nv4C+85R7ZMrf8j6bVchDTc0Qfyjy6Zk3+RdulUqBMus0BI2uVd7V40X
8JiQYv3Y5CooGtkf2RxDZ0i1XRdt9DrzPt21JNwDasDddBUaneSKRShcIV40fCy8fjh0Q0Ebr4QC
705v62YvB3G1LUm+fUgVQYt3kZ63ut14inmtSlVc2LncQ+8+NhH6Xq3SjQc5GPrbtPW0n0KrtA9Z
5zfHTA6Kj4HeDw7gqepulPJiG3ggtuPJV27pDgwPQiYYbpuo4l2dVslL2DU4oL7sTDtKEzhhK+Qu
NlLjsyOULq3ueKNZntPSm7b10yzP7biUeE9HfZravNwENw4ML0eqN2NWRDlLD149jbdNHQQPhT51
ot0i2LTtK7TthDRoho2BcmPkWqWk32ul5uGEOoWEipWWrlHn+Wtdm9Y064pGwi7z4szu0kS6h8wG
WRZLH1TRFYTBvAJAPbYc2d5z6zqqP7ViDLhDmMYPkZSNDsI/5V0zSao/z4A6bixPqD+P4RjvaOML
bvAd9fMwJs3GN5rpsxxL4yauvAS8RDhd1flkboRSz2Y+tdo7KtVcG6us4q7WkLtBwS7dDTojyM0o
2pmgja4qT1a2YVZaV3pcKZ86Lk07zcGZeEOVbMW5z071dHkbWV13p6t+4EoFelFGKnWHPB2jnTKZ
2rcuCtKNEY7TVtA9cTuGufegCla1yzgWdqA2450UNeVTXKgNTOK5cB3jluAyioxtO/tOOIWC4NBF
jXwTKGmwt4oCfYdaqx5UuVJCTow53bS52N1kWYvuvRHFW0uO+2+CNWm2pgbWg54lHs3lQak+shX1
5wbwwsZEhOo4BYN+E3Tozjv5iLNyZN1HRVQUA++6LCfrrqU0/IFIQbny6apuGFPXPY4SmIsuakU3
8wb1qAVGu63rFgKWQVJg1WuL8WUQcjinQzOSt0lHU+aOYqFmOBMH8IrkbfMts3rL1cDjfs7DqOEB
HwvxQ4hc8kYUwvyqm6oKAp5sctUyDmvbKtPwOidh96hEfuaGfZwIdmFMqU/HqDXWrtoYwuQIQp9F
tJWL3aOlCZDASF6TJJsOIpXDkJv+16I0k9LOxhSaekTjxy+CoTR3FQ+sHb2hqFUqOucUHgIKApUh
DtdJEwnHUDTSY2A2qmen4tTfNIrYIr0TWFHlmlqp/5TziTOd+XH3LeppdDcSKX+hhhp8VaCN+d71
evMV9QrxWg3RO7NpZxGvJ+LBQxF7xhW53e7Ot4zmSm9h0LFlscpeaCmQGlgA9Uayy8gfrxPknb8p
kH2Hdud3Mgy2kjc+E6Xle09ssw+C5GcbyufKse4K6b5ufUV1DG+UPjRUDw9pW9XXTRlEV2o8eKhX
xVJ6ja56Ajmt2klOMPoejj3I78Leqh7H1ETWGG2oZz8yhhTAdF8f/ZJG3c1o6el3anPaQfPRFd2M
edk8ggyPmjs/97OHqlDL+6gzvWcoD6yU3K0cHSU1N9CTMerhStWL8Eul6LSlRaoY7wyVNZOTgDRv
F2TGrit68VqW0VoMrQnIHyHP65AM4wdJSI3bMk0skrZT78GG2bbfIiGKr4FSlXdg4dRN45XSXuQ6
3zRRW21qvedjplbl3aPrW6E30r1glt2tGcjdxijCdoN/bVBlQcBebuLGqWuj2/WNxLJEFFuvq1TM
qc3WupG6glJXkJwBkShG+kDciU4zOJWEgURGjpeKHTlWp6uRCtrDWOYgFqJEym6jMlIO42DWuwIk
zk0gjFxXbd25cWkahV0mpXqFl+XfVLF4I46yta0TeXRLnuZOFnBHBZneH7wpFhKQ/oZ/LGGZs5sh
0exUSPRbLzfhui/C6ovsh+Mm7+rszmoyY6OMYn6UasHfpn6ZfulSX39IuMZ3ae+T2PFSZZelZXBl
jhaAMn7CL7dSckRyqNsISZ6odiRm2q70xfxjojbKcSqQbdrJmSYEblK2wBerZqo5Un2vfjQl/q+0
vEZEgjSYKttTC+toaln6YtQmWuz1QPmiS80PUVSiaQBdaAS/EUJqqtUb+6yWyodGMIXbJKmTI7o9
lNzDpNJ3oSZEaFp0FMsyVdjHrRUwHT6J064tHb9uoA3VynpjpVNzmFmoNpHoW0fFxJVEUYcOhqrJ
TjWRjvQmDZJRwVfCwG7aYrglCpxoNwj8m8wzZEeXS2srhrG8iXshPPYiUXevW/GnQOrgyUV20flf
jq5ku21ejT2RzqFGSlsNHmPHceZudJrkr0ZS4ihKT3+Ru+mqTVtbIvEB+IAxnbbHwKC/Gh8WeUTv
UFcmkRVPS7aKwgqPn1D9mp6XoLGvoRDBThHsWzY1Jc8kXaPLOAv7Yb1aZqiW87er59qgcnhN9jKN
DeTdLPggy9ZeorVBMkeYCe8rY21QxjVwJgQ0QPd8yxRkRIkdLpmG8T7ITL/HhlfKC+atK6uyzSy7
zV+b90DXFnOBTGk5bSHmfyC+7SX0uCiH2MeagI2b5I9EPgKSOr2+AyvXqvS/oG/QW684yMBGQrnj
Es13ACg76RnvxXmtvSMfrgUnNCtvL4YmLbU32RvZJg7Yna4PkVSiiJLFKzM6xQ9UmWnIKehABJwP
NH0iaPE5AYhul3aYpyslU2PKbGmXWziJ8FR3eivF2LJ9mGlz1IkAqotI9zeeOlFOqudwlFORXGzX
2K5s22z92UbXoeSg0/OwU8skjwZ3+9HRZr54WEf75NI2RW9lkI8MYXahn9mH32So25J2PRRnf5J/
QwHjYzN6qIzxVoUQaBaVYz21+w3hNHjFSVz26CbDxIDkbSw8MJLz0ajKKMGq2PRIHJJe95+ZQ3y1
KjE7m1ih81Ca5lsQ0c8l7F5RW0xNjaU44lyl6JZCIqI9EuHgd3mEGewpG/t+LGWrul0SQB33EqhI
8+hvBbPim2CoWBFzCLoTRi2WwAASqbpq0Rj3OmSKnDZCxD88vcQc1rCRJtdbJMNSqnDyi1Cw5llT
wJza9GnlW4l2rJTMYNZahDkdrQjiqs5mYjFxttunv6YdUiQzM55jdE6YigwNfeVBt/zwPsJBjngb
5FB03ItyAjT6iG0vGBng9NO7MWv9XdqvFHLAmvIfatSQHUAStTrHOox+TeqaoEHZuRe0ZLvbnLTb
DkA8effaBg8rhlG0W9Ssq7awprvQl+FYNN7in1m7NfdaJdlfSbfoIOFd2wvq6HfmpbAiU8p/b/1m
fqKN1185poALw04/wy64aR5kYhfYbRJ7HZs4KUyXqbJJjfgPzVDjdRtTzLXz8I+tYi2yBpVTyTaL
cl0sv3u8a/cDz+oyIZrvQaMj13NYRVh4q9bvUo3+Ee3FWN/343bIs+0vy2ZRxKYZymjoyOfcBbKi
SbKWmkRX14WfIeRIgAvahbh/Zbf8FyfWHHzwribnhHBzgnOsLuhcM5njfgcKJKsNr+Hoxx8iMD3q
WpBH+a0xGz4FIw3PxEp2VB1ZG9wmU1LWOKg/Fvj6Hlhkp28rTXcZEj/YTdG8PGSrJXcRhnCXDPOY
vAULyS4DJmqgSTKfM56yy/x7vCDCNI5ZDrjFHpWo+2NAM53kPRcUH07QwzIojXtWmTcFpWJk/UY6
J9IcbJTdGCJz2nxckfJWRMOUHSIqrbpsalgkpoAa47+uNxSJKQ+z19pnx9DrCd7HNLtPgnhll6F3
evFkfUIQ/YSvVHTf3hQiOMl19T5YLNyJ44If4ZgM9kGsEQKmASKRZuMVindIR5lYdLSZELlql/iT
wiV3BRycVC7ljDZABF1gfQ4FRxbBASLBEwKPLPpT3fgFGzgKyIya1y/e/J7D8Ocgkm5edBRgpX4e
76hCS9EPBnSq39kUu2GPdZQMMsoyo6+6d5ttkOww++nBed2MVjbZcv82sqn7j3PMyhKZl+lfKmKV
N2n0rxlHzHeuuXg2Gncm7Nscplr0XaioP8mRfvOh7fc1xcPox01fxqL7iyW6jyXm/602Omze9sdN
Ad6osNIa+1jb8s8j9afEzO7Fei98/gBs8tKDJdPGA5XvMJIi5TSPgua+1P5eGuTkZtE+5oBXBtHH
csEshnqD5bAyRFdhbbychhqwGDx27tntJ0rsVrTp1pZGjRjgfPo3dq0saWIviTOnuU5eRtb0lxpd
QLnsaYYp083VijHnoYNogzGV7LdV+Xm0LBgh6nWF6OCzM4+x8r0u5L8x7Lu9msd33zRzHo3IXxvW
Vu6GMUH1+ZYgcmWUf7iH//UGK2+Rpdu/LsJ0E1leygH5B+G2HesswOFWO1iu4t08kEfaTq/UITu2
yYogqnfW5yfjxIG1dh/P7ogVyB2FTas1OJATlPsAgdYD+BxjQ9S9u3bXRu5qtEPKA4wuOhj1g5e4
DLIBOdVGg9PAePOiDcxybBF/bBQ77LK3SzH9OtkJ4rFx9uMGVhZ5IyvApDFJ+nf1ovZIU+cXeAf5
RXngSwPwg/kqY+BNH2kdUwOpVbeOgzqhYdGs41AMNn31HcVELcbgTJsl2Wcg0wq/HnHLiV6UNvH7
PKF8yIOhR+MlGaNySmJx7jDL7MSSeaiSp8+DxYWpuxlQQLvkEPBue3Fxe1mZtZVeewXojkwxF24w
kcNdVSC4cjplZNqu+Hb/BeMgT0BTy053hO9NHWaFzdJoB74AccjZ/BIl9MtgIN9zXKlFuMoGSwXy
WRnva2qFPZJImNIKheNxYF3OGHsBi+Ww0wi4YoSYcohxP35P3n1At7xrouAoMrpiVYGgByBw7IhT
NSyJb5IiiUZUI5L+W1Pd5oqEH2GnPlOW/ZlWdvYkDcGYCJh110RWuuskoFA/F6ImHwh2xOQm2znX
wfoMyC92mdjiEmxBfFn7FIpRm3oHzOZJAYot24WtuGZj9wEkQQodiLhaum6oEO4w7NNh4tXAXQaS
wpgDHPBzoUbnY7QLn3yJZHrVNp++ELfQ12E58YXkUEYlZjVv2EO5RaxybNP9mKzyDb3r5gzUxIqW
0eTsmgkJnc67YaIbC2uYrmA2/DMkER61KDEXr231cVzYVGyNm8pVbJ9DoCsr6MWfpqID3ty1Init
OcRSj48EffTz8yL4jaoaTE52X+OQ53iln+qNHryofm2NPrQcsxYPu93IdJOHGp2qOrhb1n7ASnjs
MvfjzFwXKZveVxKB717huen6/h8ajgrPdIffP7st9m+6hHMO/f3RTf3JavMd8qmyg7dXwQGwsiTp
wHKqJQ4T88Cs3m9kekkmfZG1s3tvbO5c42hvyD6kNpfKP8T98Db23o63/W715uGAMXonuyyfZnBV
EbDY3LG7XLtD4LtLr6HS1Fc2u4JGsq+ACR/HHq3Ww3xYsx4B2yjmQBx8D8oZW0Ap5e/rChzcTfah
TTM0HH/Rlvw6SJu9aaMzFmUPuAj2c4B0wYTqd2ThIYUkpnufoRI5hwnSvycG0ZV1fAzHFQMk+92y
6bqqr5ez7sxpE/ExwmBqKZbj5GTfolgBDbLM7usYvYY60bjbev6EDchynf0DT39+e079zZuwz0CG
ghjvD3DkBYLvWG09JTiOUGqwZQ1YoqbNt1o3+1qub0gte69r76XpAV0aTIf5shl0LQU4bI30/w0K
t8kaXycz77whAyFPYD8Luq9hzSqsduyFF3oVghx//BSBNGH6Sgbzny+2P/NsM7y/3jUdNnzI5tnp
LA8m/bB17ecUD8gPFeHOC7u9y9CKoiQBA5GOeN/6ckJPAxJl9htDbE3sTV5pAvueLU2KhoH6kmW2
Mp4Dx++XQTj+HUFnKhAOSAQEkjDi8Xdu0UP6t+2zHe0Q95jYGh3H/t9VzFWa6g8VBns/8V59jS/X
NpMP9goY25/oiB+gX/FsqXzqZ5JPboXpBGVr/gw4J8HWW70U3KkvXydvtYetrKSObirCH0DubLKb
wvCKQMKbiXDXk0rZ8DMKEACZjM+B+pWB2jxMm1JHfj540EhbnCe2WrDsZQYQzycZBGVQN4/RNPwe
AP1/1tXRCWavWzytj3VQB3jxe7WPaIdPJLlq6Z3jJTwsMtq3fnbSv5IGmSuXiWsc8PPmutMcNbkP
0wdukWcOp1hAXQnP0xMDsdAiqQmvTf/gb/TFBe1l2bqnDqP00pFjMgefsWyhYLECtZp9hei0ddd2
XZ4COEgUIk5h9joQsBuUla6B8dR2ByawcQxqyPwk23VpnrrxX7SoYq3nPespyBmMEPjtUg4F2i7J
67wstIAmiLWrpS2p1yPEA6tJ0rfYD9JkRwZXNGx6HHT6YPykoFA0egz155ndVDIesrUuV3rkzq98
H4JS9Cxq2FLZi6uxHKw+uhVNNGRPqbykM2QVzKQ4BwZ59RN3XKKu1B2WCmezWzdz0PTKl+llmpYd
Tpk8kl7hO9DLwauLWbmk4ws4I8xnag9T2TMSWvMBdxvAfNGHwVOSRN/rWOcEspdc99huLSIkwWk/
uPeBe3NZdjB+W4CGh+Cir5onRYhOhgZXyyaCM5Y78CoABNWeLYzXfSvE/oAEqSS2bxqEPdWmmHBe
NpGoJAnyybjSTQY1YrdOIIuKUthu8Xin66NH4z2u4ify+2Cm/odosuOk5Flw8mb8aMf6viAKz0Tq
kIMGhIaZcq3C5R6G8jkZ2qptxwK88lOK3Lysn4pekAdvQL9HSqIq9WOD9YTmDJ2ocIM6qQZrg0bt
VoDzHPPUkaGhGJweL+ny3HkALhSsXs47/K3bDF1gkO8by0qV1ZhTxDs2Tf64Jn7XDdabh+HsBfYR
cRinlkVhMdP5jHQp7GeQIh2SvOue23Uv2UE7uLkbwJD2RoIDWf6aHs0H0adRQFzvI4gQHy3Jztz7
5tIwvwSQr0Qz4VvFoYBAhgGfYaO9Y6DF1TTyttQ753dHgcx/MWUvXhd/xW32rjFY56Ke9nHfKoht
6rVZ/GcTptfVta9rAG0Dw4cvTFfYgZxrLyqDaXiotf8yAbmHGTqQar+aXf9OccUgW2jMOx+ZVev8
FDRLgWu31GHy1GDxI4xdGbjxINb6ogPvUW7/rFnOrRRPfSP2bmtyiCc47JJzHa7guVL2MNYoPEsZ
f7LxeEN/akF6H4QKTmjmX7c0O/4iBbFCRhiwVbJsgJJx92ZXH/9biH7a/yECw03GZaWEv+NgzfGf
hAA6pofGTwuGL3ilS52PHVKs5fJ7+QDMGH6mEpP6OuzgOdkthL4Tpb4WX1xmxeD9lvJ5Q3+Bnp0p
4tS0lVstOEBoI8q1KG9RUK/C3QQA3TCyE2o7yml9Yb4udPKOgqAN6Quz1Pkw+8WQ/MR8LsMUrewU
9UVzU6B2snQxpjsG2q4z74GHz2boCztfLfrMQ/WzcFNtQ/Mu2uHa0uxW4zemEr+MUKnW7hVOitLU
fzRvXwbtdi7lhybsb4NNimAavzwNH1BX7xpRQ9fBk9QvEAxSvVbMqz+7uX3YsvUcbdMVavPeOFJ2
S79LMKcpkr2RwJRb6Ha+uuGlOwyRh4G9hsib3H8Xa93WP/Cmqwz6D27E+aD+wvY2Jt3jtMkp75Eb
Ei4KnSkK+nSnvBZnnkpLgPYXTDAVabtbT4jAUTN9rQ0sW0hfGnIoFIiriL3HVtc/mvovi2dKhuMd
s++QszR562PQnQv+uhZFvj7zz7EKjhsF0YDttRqatiHjG2vD719vkglEHs3g7TxUtzB+8c3y3Kig
Ion9rifx1BAKYh2wYnHxSyrbH4iLtMQ/u8s90SXgA/udSpK/ZnU8T/r0moFT3kfenOXruPm73vmv
3sC8Hcbi5BNJHfA1JDE79rzvEMWIVaywjjGva89m30JIVvZBcsWG436LOmyGjlvyXAOOA65FGFq3
LwUjeTWATMvdjOA5JzNUQZOPOsXGx1yrkiFzK+/w2o/b9C1mrCuwdRfPdbX2pkQBMuYAPB5+V/s5
d+yPzbJ7mwZvZNGv7YZGQa2AcuQ9pTU2KNN75wSEroglhcyar66P3i2q3bCSkTunP2r+bWMU62bD
YwP6RzB71tbtEVm6FMLad0feEH1zNaF3ct32T6U4furtEBtx9ubwXOMOWn0fo0sDIIgBAthczxys
kgkLsIwVZNEjgAemapjL3hm2w7AcWOiZHB0BOe+1MfQVVba6KWJl8EV5QQ627yB7d9r64ApeEFGC
aDlAt+biSlQ1wi22A+GKEdcr4vA5UzPGG2QY9Prwf7rfZSBKkMiSRQeC65vEY55NzUkzWqgQqYM+
AWsenQM8qLT28LiEKdoaHmNkqGRKXZFdWMrJlczrqxgBvQYlDq088bQF2YnV92UGZ/PCkRgtGwR6
uK/JGaxe45UOkOynexSiyIKv38x9DGDus3APUgSqxbeFTBTMusSO65HDZyH9+7TKgmEtE35a1E/S
/1Stv8f+lUcPM9qjGI0r7WEfaLjR5Gchf4P5FkRezvFkWvYqdJn5TanMjDDH09ycGQWTuKwF3HeF
tjsN7kmQs8Kk1qfIhW/sWyKavLagn53bwwEDevxrbN9RvlVE5EEv6AmOgn2G2JVxZkCaX5FF8mnz
bmGBIUDbi4MfKHyex8qbUCGe+Y/WQSlbZ3yQOzk/2EnvlxiRmsMrQ6oEzLPb2JRTDEhYTRq6ulQV
6j0rH0XVKg1yKoLSKuhqdtE5KJZionMZY8k36T+xVV0N0Ws0i0OCM0N2tMjwcG1w+/Bfw2fGijqW
h1/6qQUCpzCpQI3Hx/0nae6tD1vmQ9zCp5muxQCBdpXIFR29pyhEQx7iAbDA25s9vNKwFsgAN4eq
uH6C+7YAECjYTB8J7iuC2EqahHkvbT7Cm5DUyYGkGGvn44rl6DbErZDseNDnmiOGYSsWAajBX3SN
xMuuXAAXWf1AmkPan+j2osZXspV1dKFMHSi5BuNbNwOjoMeibwuODrdYVRQVDP6Zy4vNdpN3ncYz
k2uO1ls8WI9a3HQKXr+Mosegq3BOEQwWWZrCooQvn31L7xoPp2zurl0yFW7DvjKZS9+kZe94yeVr
vb3G4Xu6PZD6q1XtAxwP8LFgdzWYSk5E6fe/8+xH1v4Fjiz1VJ9l8rrVbTmLSyvaclQtQEx8nr2L
h/2tMP6PUl3IhhQMwoym266dL7b+F0fwGSxDhcOuoHCMkxirSOJSg8ZwMMbb7slkW4lpJk+jHk0a
0UmluF5+D5HthnhxCD2PIvoBtQc31Vww9Kmbr3AyuzBEEv+SlWZAnJTqTxk+YRryQ5c0OdvqPPL/
4rY+TNbfidTkCLyqpgb+ArFeg2BjBRzXJ6fdMUlhAumwV0heMrBsLsLuEBTC1vvj//aGjsMtbmSR
1i+rwdHUtkUQ/nQtqRL1odTFLp9rIIENxiOvT3BqYallVO9IZtjxDdNh1lUCE7Buu3K2BC/pUHXh
doItp/A77xf4IIBQQ0FAmW437IZOH2qGNIskfYolvt6YViAXQO0+wQtSKKiykfwnNvWw4AXAAX2A
RFBuHA2MnkEdHyC69xt/01UtjTADtudoDe+oTCkMXIAJ56XxvMPiBMhq5PKY6Yqhpky99qgXdURh
658lug8pbiv2nTUzdPlxT0c8NYOnnxC0/DV57nEIx6MKBOR+kuIOYrue2rdxodCOk7exrUkOSRms
v3/lHA/e3Hg872J+SFoFPY0VoCILAT/nTnXQCSBzgz0YyjWK7z7ADI/lwyAlouNi2GX6aE+AyEKw
uzwI/mIdARMjwdyBORt6FhM4a7etgmFuTue6nOvxUfv6cY3wk2SssIYmkZBpohPV2UWkGIEFt9+0
n19CUPQzbY5gqmBIJPNhA4bAMZNvLBpAoW9FMvYPSLK5LKS76KZ5yuYRrrg+clWn2AfcX692ZX7h
4i+HpWdUGRyCbSpWuxw8jJ+mZpXqkQTzOzn44OQCgBrOu6Km0Bq8mP/LBjRkK3FsjHcfwbBY7N/c
En9GChzHmEhljHuxyT4IbopiHaW+GStwR5j2H/f4dJkdVEu/qY/Lxt48TJbFkqbXfpHAQSsKHeSy
+YXnYIiXonmhTOznsdU4HcCRBD6tatlN+36Ub8x0V8nALKgMw7Nl6CX1UgCsEL4S0KG0gKPxqa/Z
M/hreME79sFYCCrJgONIoUFukf+0+IjPamGFzPtmrIIVZ0KvoIvDvi92MuLjSWHkw1qFOMG6aaow
m26kgevPQ7VFRusf77djmvsmKIIZO5rYgWp2fYLnp81seGzAXEL9YPTFR13FcVjUV2y2ukAK3L9O
oktepLYvoiV+d4N/79f6Osr21q7msyfql8nKylRSUdZK2F0d6Puc4ZUU8F58sdmzd87OWSNOmBF+
kFgAShc6zaGPLAJBw3X0C9pMb9EmxalLYg3bBcLrcGhNfgVF9TOx/QEbTQedwNkzwN/I9wq082cf
zd2rwL4g+NnAZA8h8npujKTzhQkNIJrg1L9n8LZcbY07KkmH9ihCeAQiUHizsjswn19m7ad9OMjP
XnimaBd+YwFMFcsS4o6N/7hW3aHunMM+llVdmyO6LQ5MwW3npm3O02TZQTN9GScHAhVDXm26/ZjO
L4bFttTxsLM8OHuDOMQI0uFzs1TWRucpwOfeM9zp46WJl4eQBbusNrt4JCX6/IpEDSBpp1/JHes4
0/JHNwqH5WIOKEoufdvOBWfpF2a9W2PsFxp/bxp6k2Ue9Mz55MO9ZiYFh49hKu+oOwB9VUvrXmgE
4SgOYbIN9y7uSiMNCtcQ0xpKfpqZfpgtWEC4IhFFhywOoljJV1CK/fgnDsJKRX6h2DDgcfhN/KO/
pq8/0MlPI6YnuvK6GIOm0oqXKb5UEYl/dDZXOAtuCa2vYKwgo4Te0bPhY7tGFdTLbxGRA4/qL5W2
z1wkZ4pddx7ze7NmR2zzPBoOWyLHJONvPZji8OTSpNBpH2I0nqrJpNeoNXuwY7sedBZxnwto3gQO
hjVFWXz3qwEGf9Uk8Gps51axPM0A0BL81nZ4ytR/XvYRNxCIuJowZQR3NtV7KlMEHYmfWfNHgItK
t/SQjOISOrLDq48+k/6fbN3j0oR/Vk7PNogfW099+oz4e72Ssu4i7xZ2qchpH+AGow9iaQ0ECPMx
2ek54OIomvBvk2mbe/4MY2eyzGewYSnN61E2DgZZtaYQDSPEe4wLNkmKbiXgPeCQbmvckzw5ks2n
O5guzS5KTT89hDGHUtEYOLz29Wiyf7Di+G2JRA+8IDrdyC1qnQJEmKm3b4YWkA33ANAy2OzpAD/3
Bu2/1jAkrEEy4YOKe1XJKFuP8Gz4r3JoCJjvqUn367TgAxvt+DrWcKoSLpHTnwYYm7Q0wQUAMH3I
RpHAwQY9uLLrnHW4a3kHr5y/+lfPQP+p4dCAiDQP2UOtLAoc+7DZxhxbK81NoMF5F/NRVUHKekz6
Sj8iOD4IKrgu2v8wUg9XTC38H1pLnc3hofIfgZgo7k0dFgPBfhdKThvv2MwTLSI+oxBKR9EeZXWI
rg4VFDNu+nPaDuHXhraGU6Yj+vHrF/YxrXXuqpPYG/O5T+2l0fga4cczYDkXyO8cytYzaO71SAgw
TmJCIAHDWGkHwFaFzC4vR7tK9MRHTd6zjssHD96nMtI8PDXdBok7lTYpB9gIT7GD7ruKDAcsdLHn
0EZuvywNwQAUhJPNGwGNFK5BUfY8dV8JfN03utHutIphngsCA+DfSQDCdlMzAMG1MGa5oR5BG1pV
QwiRCAPktBXhZTShuvMlcCADk/qHEbfdOOkTmGnYxKN9usQ+gpInpH2Fh94yQC0vttN93qR96bA3
dJYTl/LQZCscoNkyH3xq7cMAK1I1qGC8k/DIV0wlNdSzuO37V3/YIApFG1qynQGF7ym+W6QFPTrF
SBHpoqx5IjKQZ675umeIYNtB0loEEhxt9kNDeNgSAaeex1EfveHf8e5bB4KJESxStzgu4TpY4cXi
4r+oDtbzjM2BQ73OEhw+HdNbGAIvyFFHPW5O5S5JR2NY4xq/8NNN3etw4i+IIcbfx1rvcYCT/6xB
qj1M/NffQmlzYKnu9olfYzBuYPZqUfL53Pp9XEZw3Z2mWaPmTKiwzgE+vf26hAZgb4m+08XAFbZl
9nFaFHuP8CpEcIl320mopZRmCp60ECkABaNn5C2j4n5pVFc14dKiAWKkyHV2cx/D5ZpG7S5mwO9r
2IUOVfEb/YeUaBjfRmL/Y90Sfq0p6WwxJYwBHUd8rYRvy8QjpGQdkgL6ug7+6GiNkRw9x3Aljb8y
rEiXk1nctk897d7ItKbV7LkAI/YynQRMwfcZ5h145/BA5y3cTC+ae23Zh15yztRA3yCCXup6HcFe
R1HetmR9WESc7CQWJC8R5Nc7PtYIjB2qk4/RlKiyH7u0GDKiq9kEyX8w983HyEDI3Tiqc7A/NhTp
JMXB1jp+87rOv8+YntFZgFiizyhUsIWYIXqeWfCuAziFEcca61uYOVnNvWbH0bfBEXvcNaLNVTPe
odxA/OALVkwzCtm2UzjTcX0tFZ2xnQTydABZAbNeDTdHpwDLSeNl+0j7PqzD61AZ4zYKS/uMNEqW
kWEHPxXKwV1NK258sCQw9Tz0hqNWnPUTfQoZ3D4uVvarlTY4YDWC/GcE1y+mBZ2bhqIv+t6Ie0ug
bNllyf4sK8numkx+WUPuA3ufkO6z8ZGCUG1bLX8PYa7uQILdT5Bt22nGJIaomJKw/ZYN2x0qAK62
qUbZViOX8NiBI0NMQ21xSUwkgPEP5P/B96bPbtygsGPJJH5fAtoedN1kyGcnMQB9WCPaFqbtx3Vp
9UPsJfzihZBUO8hesOZrc/W1D0EwhadmNzkIgYhMqIi1BkZUntCHfmrww41jYKjA2YJxtW5iIz6V
eCtiqQEd0STEChjlhk+31PO908579LF9qfIVHOBuaSAM4iMi5sQ7BYOiSd1L06TxPyXn6SCGYLrZ
Om1GGNMieCS81W+xK6V4UAV10nIw+9iCKyXaYt9mOYkTVBv6lHXSvU0IZJ5LTFTiiDI079k343pc
bCirJBPoFgjsCqeBYhsEjgH9HSrtxJ8J+yp7h3fqA3zoABjHnB0hA9Gthy1l3vBQUvPaCELfamys
vmtYenFZCsweUTPSyndJ1fyPuzPbbRzLtu2/3HcesG9eRZHqZdlyF34hbIeDfd/z689gVF1UWPYN
nTyPFygkUMiMoESRe6+91pxjktvlaR3ysDESvZ/sXC0w086/j4nfQghVjVs5kIs1PyjBiboAtaUc
DUfgwbCNnlb6kMWxo1Bt3+WF37henY/7DP85ijoZ/fMiy7tQsUXDzGo34rz2VAVytDFQCVNiBUDw
O5nmhEYzXcdxchNIQbn8uwfus5MVbpyEl2+mkGHEUVXtEqEkNWTA62K1HdpJ2UJp1FxcB5VtxPk1
U7IiX3jtuBRSC55IeFmkRV0a48MGb4cZ6dventwZ34PYhX2IPMTZthuBCGuYCNvVm7rsyNIRl3vB
6V1t69soXXy3ta18X67Hp2vUnQvSx+9bYIKNYJFTJKik+uzC/YP00eWBFRvh/Lm44aQORMthhzcJ
VJnw49rF9Etz43wTFGOmvGoaYRmXnAoPU0tiGAL7Yu+dS1Wp3mOFN9ZTH4M0TG+oSuZTil7bMWK/
dQdKYEU3aZuEAg0xyKNO3HCqVBKVtp4F3DqrOx/fgUyP0+tHmrXo1aooZt0ImR0NjfpT15StDGoO
8WHzNHaV22bDOhKoM9pavGGL01eK4j2Xarep2wo5ivIIplhbDYJ6l6ta6aDzFlnsko90Gt45M8tP
sd6omyRh2ByJOMimlkGQn71VJW1TcxC2Sp2s2ipztB53JKRPXGD1k673gZ1I3gFRf/gCqGEz1Gm2
qBnBkCnBW2kGZXMKcEc6tdb8LqNfRGZef3/ev7v/qgiVToboq6qXlMJUrFIfbObOlGGjll1Z3PIZ
1WXbVepzgfjpihde/u6hV2XyV6CfSqp+CTbyKklhmw92IfqXHUYpgTdfC1ae3iE7m1TcXjR6CSXv
mr3VKs29WAfZciz1kLZO1i5ZXhBjVqV062daeu9XYXkzVGw+aRWpP+GuZCsRd9lSj9TYVTNluAJF
+P3+/2mQnZ9XlXQT4oxBSn6xoNPvQcgs8vlR1Dn5JDAToImAKaJSnU7inBj4Ybzqo4wpUT15ubGs
DfxfuP4ohtpG/EWyY+b889/QkAxJgzAgqfLlO6TLI/zdWNuiIYseQB6Ogx0NpeCGCN040Rdq/vj3
C15anuebYJA1rBuYn4nvuLA8e9NQaHWpbQclvK29/E2TAumK6fmbdfjTJebn6I9FSNN6hsa5tsVt
tVG7A1XmosrUKxe5sPj/a6lDuWLBCdYUXZEvrNVwTGO01/o2/UWjgFCX/iFdcSRdqm529O/LDVKk
bfn095t3gZz+etELj/WoaV5XKWRqNRhXpTZ+YTj5kpb5Jquizlb98Gz20drEAIlfw3/4+9W/va9/
fOP53/9xXynrpTAS9K1ggL3I7sbkQa6ufMF5f7h8RUgTlRVJ0ritl1soLBFhYO671aTHuLyL69ZJ
OB1IIrD1a0kl330bcw6OZKfi770Ee8il11EqGNvRvze9n0AcgZhdWbG+fePZovD3z2ALSbt4RsaW
SCO1MLbybXBSH0u2Q8tWVqT+cC4nD/oaMey7Z9KCQqfIPH2WKV3evqxXfKn1gp101l/M1VwJCHa2
IxqFXaVe9suMyHKGOgwM//5kSJ8pKb+fy08XvngusSdJtWcFOKgXsWl7t4R+2MkyX4WrbJ08xkyy
Egh0czInHccrb+I3z4ylywZFlwhp5gvBR+U0I0hKtKNFkIk2CVXCftD8aY8vTcV5U40KuZCJd4Vd
+XUdYwGTNUsixxgCzWVAbILDyedQuNOsvD8JFoYsfzDFt7/f16+31bBYmVnh2TmAGV68cUpQE3rf
GFs2p87Va8yFbT4MCUnFQrxO9LrOEfRLiIrGPr79+6W/lnKyps5MHUPj1n4FgvZD04BMkXZy1feO
VuvTpm3LaTli8HySs0b+gYWhLThEWajoKr3U7LbOCrfoKX77LLPOVz7Pl/f19+eBTmMYVNFfon4C
kP+UZc0OVRiHWdpg+LOBXlk2yF+nT8Etwm9atm/TlR/6y2/AdTn5AfoFAASL6uI3MDnyW16k7Lqh
8WjIiZHdt6l/0ERfXFfmqBfLsurSdc+448pPcEHF5a2aLw3pnN1MVgAQXcCacvxDv5eohkjDKly6
3mST4bj0mIo/+wwsF/ApDrFbbKcPOnnLv9/w7+43GD3ARyySMk/Y59U+MtI2JRdul6eQBHJmegle
x4e/X+MCm/n7G/5+a5kWk2cgX5Z0gZY3BszvncVxB3PeYLDe6yoWRstzGEU16zYxyk3fShxj6MQv
zL5oUC94/rIrhGLV50O1HEXfsAuplm+jWBt2eOFytwwo+MpcVh7qYED4W2DvvvZAzpXKp71K1jSw
iZBQiPXWKGk+3yAp0RnlGtpuhA657Cwtus2R5JxjQ04c9oTMNia9ZkSS0mBCPWN3CbOHXqinKzfx
mwdUg9sk0UfVRUhKF5sMCU7j2LTKjmaeKS58jRJcbsni9ig2d41f0vEbmZyu1TTVr+BrlS9HAO6B
otOIJBGLo8Bl0IZQGGOr0LZDq5ytMYc/T/VQH6ySmBbQM0fV4ujLdIthea0zKaCkjMWCtvJo/gpw
4i36ROEIGwzGqtBTDEFKSHe52QRe9GApECiA12TAoDJMilnAcEN98mjARhz1UXooL34zNx9URnJ1
kDMx94R0wakEfcVEXhF4rkNjlHiaaTa6f39yL7hx/3pyIQBpfGv8yrykn3/9NMlqIey0HXZeVNdm
APdVFdtbbpHhBkbnregUpQj3Qz5/lQjLrqmLHr22Ia/HatKddp4moghG4kWI9VEKlGkzBu0/roV/
/0D/+Zjzw/NHzaZlkhjqnbGLS2+vqszRhaZ4KC3zyu3QvlkteBD+c52LpapPlcRrNWVnCC265vDY
Y65csash4Z8431rhLwWbPE4m+WkMRH7zIkUGVr2WZQs+Tcty+JzYXgfxCeHAG+28N7kdNoJZ3XXk
bjqWXD9SfN6HKFiYmqCzhqSB7FB98Eaz+2l0ob4ULeVV8ZUaVOVsgZQl4oS9jTzPfUEBH4ckWLWy
tbP4O5i8+L/m4EwINU96m7oWts9Fk2fPuM9OSDj2ocV5njaUneM+gBiMr8+cJp7eWH0OciwXcHXq
K+fpr+UiP9bvXA9OYpTAl0uunAe0lmgpB1lGQyNKsg6/y4i6uvCrJdyRfV1pi8YyfVvKg9HRx2xw
5Skud62YystQiCP9n28Cnz7R/P7/8fhMdVDFkWLsdJpyFV76uBA2uvDj7+/SN8+OwXGYAzEH0Hml
/3wROS+ngZjFXR2DU0ESo6FmHq0rq+R3N9dgkZTYSy1K8d9b0R9fxQeZKcVVsJ9bUzNG3yqoHegK
uDPXjrHVtbL0m2X50/UuTqGp101CoFic9kls7YenRETfp8tLi8EFhsMVtuorqRHKNzsS307UKRyg
6X2JKGxpUZsWXXjlhvax8oxcUMM4AIzODQYVGHTmpqvCiYbU6UivSUo72SHC0rrFPD54RruBpGAf
uLE92J0jL5tDsbpGR/1SrHMOAr9hAAGSic273KzgvcbARaX9IGNTwm46AdUCRmPtLbVNcEzU5joi
4efKnfn6hLEzGqZFpU7PgfbD5ycsQyMQGmq8R8KzMJNdbDi98o/Pk/Lna1ystE3WJWqvKHs6H+Ya
vXPEyjVWa3LVhfU/fV+4kmnNuU9UZ1+OHvLUlBHs3/1QqME+oDzfikPgPfKOCv/0aDV/Jx4mMOIK
N0+8WNXDRhxCP473ksyFEiTcbbrGie6IgrCTBHHzz7+XwpNL7AQz9K+Pb6V7DLDjvdXUK3lQUOvo
myYOr5xVv3sW8M1RbTJDVeDofn4WyLAKM2ZMe6T5HXOlxkDFl7a44gJ59ffvI319H4lCpZHMMdHU
DPXy9qWVJUh9Ie8TNfEbHKaacdtjHN+WaIF2gtH0JxFzjkvzWVzIJWNNK6yxuKLXv/LEfG0M8EMC
K6QrQO7QfEz+/KUzgGFZN5N8OrPeoXhVloXSNDeBpeUuLg7UvKmln/XAbLdNX+eAyMQK7jjzxqHv
cCyodY6qVCWbVpwsetvF/2Lv08GOkkDDhIbN7/JnUeoAdcQw7LEJr2aYMfaoFYC21XAsiCO4Bp/+
2kjjhtCREWe6IwvmZe+6ZCbOOkVhWjfK2lDK5IdQ+OELng2i7waUHK9CEyQHTY2G49T1xUNSR/Qw
rjwgX1dDXTToZBuaxFNiXJ4tcQ+oHjl4+9opH1+AuCB9qElqt+zK8U+2l5COUPHtvSuv9TevAMMj
7jIPxJz2dPFaK5PmmwznDnrS8Drj9pX1jV/qV67yTYnMJJ/TkapDcJbEy96yGdW6pHUSS5SHJE6Q
xPSllhX/YCFQqCj9C2EfpPKwGUwVITU79l7XY3ODjXY6GZXqv9ESUe0xZ0beF0jaulIz40VTI1i4
8kN8d0N4EvjBSSKxGGV8fj10c5DrWPMPEEnemQBXYBa9wkH2Yl25JzNU9OLQON+T/1zpoirI1NrM
0GvtTT+YEOqpGbpNsmkLKmUU8xJMvpQcNy/sbro2WI4pLp6hb09e0h0USD3YxutzpkIEGaKhsxl9
9K5stMNiKuS3OsZ53qpBvkog8y0zqzllZbtSYIsthKR0k9DaZoPyhB0UTkDBSz4w65dA/Pkq/9Dr
5M1Tp62W9W9BUJ+Q863zCAOMYkr3PEeA0CYsIEGeLAypXWdBd2JGeV8GwrHI0mEBJYxFzvJo9uHM
WkyNvJBRMDpQY7B3gEPC2mGs5XzYGoM+fJBynTqjKr0xpitW8WxMD/z25zD0k9MaeCFzqd8QQDYt
DVn2Xa/wD2TS3qlmBNYsdcVKAC3CkcNhOHftNHPlR1I+Pw5G16hTYRp7FfrLI4JX7jZ0zHsdNtKV
wuRLF5GenkpAyTwVAf/6BQFeBnk7FcEh1ODH+Hl2Vwz+898Xmbnu+Nym4BISyZ7MKagXLo/omSnq
FnO6QytZggCgBfvG1AuBm0thfEu3Dufh0GnNa1sIWNuuXHteSS4vTotE4ywjQsv9UnSXvhH3SXig
O7PRjAYlZLTtC8NumeXr8TuAS4Alomuhq7OE2vWq1gljQOz4ZxCsLrAPLzpjtLX+QFXo9ka/VqoX
yvuFPPRrU7wbLXiWCeSpBl27CpNLgfI1ggKpcazzhuVSjTNZOGMhivE8TMJKFNpnzwjefXV2+Iza
IfXyfdchwijSRz8YZdyU/Z1Q5AclIcox0veJEJX0KBBTT7YxGodgdqER3Isw6o6VbRVyrrUG0/aj
2w6eQbhPDcSR+KfzfZbiLpoau0/5zyU6EmO0oGe1EESAhAKa9ts+e1WnU6+qrpV99G279SG8xARn
64yhy6lHxKTxUpfKhxRHN1YOWjWb9oJvEn2JsO/K8jQf5778XKah6Twu/O+yqVGE4B8hD+KliPci
ad2MmR0vwS2lXIub/fZKAOxZckkb5Ln8/IopswtuMCIoYDORwJfDsw+0x4lGrXD8MClerjyI33wx
dliV7WiuZy+riyzndDH1yQHPf3JnGbrwYgQDm5Ke+NYPy/L7B1wV1rOJePPaoPCbFZ8qcM7VYlTI
S3ix2Q61qEf4tg+miKJ6Suype8ui0vn79/v2Ihxw8CTQmoLE+/l2hpkh930SHSS9FCBemmb7KjKh
oCUOn/N/UUGDRCIwUwUVT5TvxW/XxJ4ih0NwAGy5aPDGCf5tE17rhcwb4cWjqCNppqfJSQA5zeU3
EqK8mkZjL98yfXAlQjt4Ac//swnSN70B/dPFLnZlKjND6iEdmxMXC+VTI+hO1EwrP0Waaqpb3woA
b7YPoczZp5dPuq/ctBMGt3/+K8IpRx0wL9TAyj//ikxV8gxL+aEP55WmX6eRj2Tz2jFL/+5cQs9W
V9DNoNTRL+8tiKe29HSs31jsoyoN7SQU14Hc2H5+BHiKUGrZtCtfPFTClo9qh1a50FDYygrUtvDc
UwHQL1uJ8c+kP/WP2bNnIRx7sOggNNVhEh4GrC1I7UpWdJN+3a8MWCyi3+G1YhlW46faALAaxctW
OHnDQxC/Wv0x148QSQkdNOyxHxGza3aIUcFSuesRlpRVXD8KnEq82vUjWxvhRVTeqeuqhREKizbp
NsEUOORLL+L2XQz9hVAARolzxzezB4MdHYungLS0caX4dlBulOCplZZ9A63baVcM1Si+zN5RciI/
74m7IzO6SJfxSquW5a3erpN4Paofw7C0NNc0AhsisRP/sgAjhhzt7Cp+rLI3GoaBctDLgxiIdv8e
tKe+xV3hZhbv/Y0GVje69QCsELEgHPinIblQ2PgEY7eOJce89XTMTCvtoEYPcrcThGcTp0R/DEIH
qFFaub62MoJFDlRHnul9dia6ea2soARSAm4DEWCHU0m3OViMcGMk2ykGy4XVttmX6kmYDlm+qvWN
Fu+U/rb37qNsOwcY160N8mDolh7m00h0aKgnr5bomOE7TIux2cbYuUOIs64GmdXbm9mmBURW3mjG
UzPRfF/o+lZNUbifahMhtuPhkYM2BLtkdKt7WV20O2kglvFswJiFtlNv8wZ44VoqzhUdKe1mRNGH
R193clyDPhSvFZYRzXBLVGw6OBtYqFs1Rlq30JFfqS8+fNnYzvpfOridZtOKB63e6gHnWBsB7lDb
aLwG696TnzFHjPHGBBULyFsHX1U7ovHsVa71pGF2n26q3I39ZTasJvMmLMHnAoPqSXQSnNyyEeny
RyVpYfTnSLfTPF2aE54cqJMISEPFDfx35HDoLtEq0vUvRAZ1QNJ+SFGCRbfoOpBG+alteCSG/JxU
SYX/eBoXTETMTa5pawCgz+1UuhkElzopSKzH3pH/Gg3GNqABugK0ROyRetaM+5p4E9E/Bso2yZp9
Y9mZUS48Sd1U6JmjGM0oFDqokpiPedyTR9HMXK894iKLk/Nv0l4sODW2p2k8wdNbUg/VhuQI7Y88
T1wLUHlS21O5RpJdtm8epp2YN3LSeOlOXbXh5a6SvS/eFOJp1HbDcFTHOxIiq8HhpfAV28LKjPU6
uyH62tJASGx64U0pkNIxKLbWYXaPudfzn9Jy10sb+E102tPqV9/dIdxm9cg6jLrRxk9dTzyqqpNY
woIqTC7vBXAHHcMkT4yAq2fO5O1i6yBkQH6qeNGqcMUnYMjTSzoAKb0PAl45d+z2GrZBs2NYLsNo
oqKkw2h7OG71ETwrMebp2spOuvnQwxXM2+dAu28p79q+sbUQYBskBZF+lzR5R9p4RL2rw94qHir1
nEY3Ubmf5A6c1o0qPKcsME36WtF0RZiIGrtyiJFcts3T0B8Ad5rZcRSe5PQcxQ/t+GJUw3Y00cKO
i6ZYp9kTNBTRv0F+BU7BS5aqXtr65Co542XZAXlrSccWFaCFm+DQiNtWXk6sKQoEeTvK9lCaBATS
UbrOp30UuiAWYNOWnKL6fg1JAwYWVIlMsLHVY9fHwwsiA+CZdMQNEuIVhD4NQhIPcxeBBx92qIwW
SeBW4BwooXGSR3HmJBBYyB9fesExACGWJNYC7QVox3gJHoPVVIFKjcW7FXUXeEXcbXUMwfUgYKWt
VhJC697kJKduivDcoZHOoRDkBuqB7Dwc/EpeiPkyasclnupOwB2BwF+AIMZM0OdlQ5eND7mO74Ju
iXUQEj1Sdd7j5odVPoC34OxejS6MzIUmUrDTKvA91O2tYwgfqr4qRVfD1Mz3HqEfjc+GsTGm46Q+
wjfEh8CUtms3qecUiVtL9Cic+q0qPqoIGTku8LcqdSIJc4t6h3DUyNbxeCuH6yC+E3xIwMtw3JZk
2pUQ8tRFD7uw512hdyOtYh0H4YoZ0yhsawgf6l7AfB6chWY5rsRmP8JAJW47X2M+A9TDry8tRjax
d63flJAU/KNo3Mh6g81sWwpQ2AQYKdXKz5d9+aZKkXTlzPZdKSlLiA4k3g1FvGxaxprJOT4PDkNF
layIIzQezwxv1cGDDvH3eueb068uI9tBVyiR/fu13iE7b5ziA3xdQLf+kOyCvvOuRK1/930Y0prA
L2bt6OXEIfXgniYmR9CCoq5qs34HCE3ZqIoaXelff9PN0/+80vx1/5gwlf1IP0Lk9YwUVuMyeMOq
C6isq1CmjrxxDMmv3MDvvhutQ4O7pzCEv5RP9AaJtLWWw8wU8LELjaP7s2kyev/77yTRJP5ajhuz
AoljDNOAL3MbLdGlVK6DQ+lRdHTApmJPsxPMrJ5f7gXp3VITO6vvrcnc90g5ZB33d/Fe6zVvmL6Y
8uTcYsvD56mf/cqg4pgKa9VAhNyYcIxZavANcZNUR/1tYx8TnfeFpCbL+BiFgQ1RIehTbLYiSGMt
CUo3L9mPNMnxcti1AC77ia5A62ubqMYkE6TOlFXrIF8bBW5/65Bbv6p47Qs3ITZ1fQXItQLVXJaU
TCtDcz3Bv0HQteuFbtlNh1RyfdOBpOx1mPDCZxHiAvRYoKiIBhcKqTLeSQiwX7MztmjE7clbYrSC
pSrG0HlIsOfYTqFrLpJyW5UrqwAEtWw/go8es2qwDYjg0Vdp5lHNOHDoASwX04M+LXMqvBY8tLkp
JixbS9GzhZkOanB8JOLFelYshxJOhRCMu6oiq2AJ88WM1lQrQ1seZhZ5pP0UxmPbtwxTySbp4N+D
vgk/0vwswhsQIAc8+GCqVG6v0q/qx2F6HJufVkfYcimsVO+xoXXnp3eJjOcufhOG9xSzE9Ms2wh/
yMJGy37WwWsE+8QDGtjozzQP+apBcKeDRNBu+myhGYjf4S/cCHs2RLW10/YmeG3Ib9lmCmIE6KSr
qdkpgWMJbE5b6ykS70wNYxG/naPUQAnwTcyyRToeGOmt3lzATYBuMBaHOaaU0q2MTnlmDwb0jnAN
ONxOlBRlCSWdG1K6jiDAn4lYGS2QR9awlBR/QensmT84JzBgtqtuEbULsefzWU5VgDJQ9oKyz1+i
+NajBk2g4EQGGJsOlMLKj1412E2BtMlw5sf1Uq/WIxA4ulDsCn3FkP7XRGlZui1hI334BEqhikXI
+mu1DE6Z/NgGN0O34WAGC++1inZFI9ptxrkjxbihnDWL7VHOUYcoSymlY8sOkuacJzrVVTA+yuaw
Uaybek43sppVIWeObDzTmTkqzXM2HQEAUXCFtiEoC6IeFjB+bRZfR6rMDYg2rLVnqz9wnLdT6Ucp
b9vKVfE99zBgMKk/RtNGILAjKiB8C+xnoByDrKb7xtY71Pyksamta3Dgbas5YjbzsqdnPx5vet2z
BwzzabqujAQSDxSaW83fDxnAnk0v3dUFePM9XsVwxNM10oNUT6L6GM0YcXgQkLtBgsBDyf1dhM9s
8N0GOV8W6JtKKQg04CkMyxLmAQiGGNMibjT5FKe9bEP8XxQy1NDQ8O0ybe0MdlzQkjaSRe2pFSmC
IgAFc6p5St0n8/IB0DhGydMA6X+Qk2M/hjjb94O/EdpDFa5C0d9K3VOinmBcL+e6YvxlxLDUOR8W
5S+z+OELh4BiSZABrpy7NrFDUhvHyDW1lRYSt5RvAqAyNCmLY2ft61SzA+9sUmcPnLLihcA3yw8Z
8VHDNu6eBIAaMRy1Ux4jX6p+gpkNNAgn8TIYtl33ozV/dOU5j95Fom6Cbc834MCjiXjQNhEQBFFa
T9Whb+7AIuKPXRHzNA2AaZ6m6megUb+SnLmSJrcwfikmP074sw/OpfDh+Y9tfy/6+LcwzkKozM5j
uynEN0vdWN4uEdZaDxmmPdTY2oWH9MGsnFRb6uU+QSWt9W44MbxfFbi8u0WDG5hMeqyvOQOG5C30
iYyCsbaoptNk3E0cAa1fhXXQsx3IBaedbhq1cUrhadB/FolGkeSvPf8chyo80P1Y3EqgR3DS2nG/
tcqz2tH4PwEJ5ctoGv3hjfWUJjRAfSX4GYXaUoDekGojjwFxO01ElKf8GDZ4bXKq1cYGJ+0Y/ME4
9Fc5D0sBzQRl9lKwYnSCZAQ3sJOE1pFVdrUstXulcOqQ5rD+kZPB4fOwSsumrlCMnBoSMqbiWEmr
LFt3NUEYwloAnUiDd9Efy+JoRXvdPAe+o8CAxD8EWDM1cV09pPOfTF6wKi17Smy1PHYhRsrmnS7o
etKCPTyvBVQCp5ssVypvinDY1vDwlPqectbNW+FoDGTEg9LU68coYP3yFAcB+6YJhD3kgWa4qRRa
E1HuWgQbaUbNzgNNlN6EyDgGcFLauwZElrKgUKe7MoABwt206NiCxDu1YPIIY6Z6N4aXBGN1fdKH
cMOyYFnnOKbAvmvkQw+2yevoehxy49C2BLibd5PfcFQ5gpnZsnGARtur5saXTqHuWDmL+0OigzN0
JeBSAq13fsQHiCPhsM/yH2pk+8pSL+4xtkfpMv1pVqt0I6hrzvEctSegVSdIk1UGr3EVqievW4+c
KIKn6JyWt+PggnOi3XlUm+fmTmGDMpZhfa9q+zDXObUUC836FUGOfW/wgKiwI+8bpC7EMn7o7YlR
WBAgAeBXfy2qJ5Slo7wyS7IcJB4aPIn7sFsLJSA1kl5yXlTbaFBdfwABZ1vapuJtlD/ow41aHI0K
0PgNBnKMCrgZsayDZYendiuN7mDUCzy7PWtUTZBWmDqDdy9LPPK3Fuxjv3sFgtsRzeYbi0Qtl2K2
S72jVt2K5UlltU/0VaeuqB8K6xiHu1I/a8ZdnN95Cb20NHnu8m2aT5tEHFd+EN1jnwDWS+oF5AMT
sK8ePQRNzCjFzqEoerDqAMTpPtkRzVkL1yWQD0/XF3X0CpB74QtbEwZkEm9Yg5sosekTmSjoJuED
fjwbzL1c2756U+O5ZuGxgOsCEN156a2iHyTjjuy0UHLD6pa1fvB/gCuF/eOXO3LyyCEileUAscSZ
msaebttxF/v3Gg+nV+zNgjS5UzHeT8m2++iZC2UnoejspMjRLD5XbNW0Qm0QNeGIA9bxkxOIAqBn
2hmBldmL21wCKTbAsgg7t02wBUOU6SLrlnd704fKaazuuwBy1rSK2pvpQck9pwzgkAZAYmNmM9JJ
TlwfQHBxsKrCjcznUXdMQLhV6cLTTITTkO+KwkMnCDa2wyUMDYp+rZ3g4g8nbZ3Co/ZKttBwEUmb
mVQf1z8GfHwdox+Q1QtpfK0rhx6zLDmZMEtYeYHXA0NgTigs7CgXT+l418MWK4KHotpIlMwTCtgI
9l4s36Y0JGGUZNVLWW0tksLK5CVRbtDwL7x0Hxe3HvRZq3pPVBD7JSll2W1BtEG6MatdiMMww3Qi
shI81sVTA5e0PDatgw4ujymAVwxgqx/wBhe9d/LBF4YrKB1iQj2518ttX69z1UmHFSsC+zN1L82m
hdp8dDg9S96Hk+I5KRSr0gRF7fRQzBT+MDWdN9xWyklhGqdMidOWWFFIrPKjcyKfS+vH2Lo60nJr
09C61cHt8JqY4Oun58paFuNLLT2msZsTdWXJtAYCDlKpPZGkF/Ia49qUhldV40PrB+4qNoi+34v0
ij6Gbl9wEjGYTlPEs+TKgOSse4MwXTljcmzX0odV7UbB9VUYapCqs7MRg68zthUsu+iRktaMXIsI
BIOoxi21zdCs1DtvWk41GJIHMjQyGpvM5EeHgQ6BcFV5b8mO/9Ckq3o8x4ltlBwuNsN0ByuHMcz4
VPIyREs934P5EiEuiU40OQ1vYeNEhq1Jh/wcw4qZD1CQlSn4N5WI3ZrqAqTXqh83nkTdumz8dYP6
n+hBg6BKyoooQ0RLbN39nLdsAvI+ad1Zl7YcEYiqcLJ3fd5doM5790l/JJWTCKtI24bRSY+O5ril
ci77zoZgq6yt8tBIT35/w7BK4u0L0y1GcAC8qFMwq9AQe/ejn1oowQm4L6P+HmYHYkJtF3UQBlEc
3Pv58GqYOPjVZiIGprNlbp6m7aw7i3o5MM8lMV2LpAaF0O96a9t6v6bxve55u34VQr+U2epF5P0T
PPkR8IcIyGsyT6qPtLo3FhJ0hmhZistqepE8uvh01sg/sidhGxdOUx0V2kTKqVLv++kuFZcWaK4A
x0hwE3lHNdmaHS1+t8xWlVUvVNB2w6oxeaDfSnGr09/ud37lyMFSaB4S4bGmdwl5g5f1KQIQap1E
MGUgvfwT4CTeClIYg97NmnXPOypt+vpOF05+SOWyghYsTIRw1Uz9ko0f3VXZC3TkFUrnqTqTgWT5
y6G6NYPd/Kbkp950I47WdbzJw7VZg0K8G+NdWt8M9TMlkaYtm2dh/gy0qpyI1K7OVu5jSrfsDo+X
Qmk9hMCUUPMxrvEo/doKLuKc0NTZc0H+7NOYlI4JwBoN4DapGdMuS8pnK+0MpyN9y0khWm/lIgAc
Lcs5Z7eCuYRMZx+33opUiTejshhn91WyY2LGNYGFXBmCffWSIUpSFUubJaIiSr2LgWliZfJYckCv
tzx8dATio7+23GRJrqqNGnB+HliX3v9no8BvOip/XlwTP/dwUsPrYkWhozKcCQNceMBK1X81pP4d
k3z61xDzIpf54v/+fxrTPA8S/98pzXbw+vPPjOb5v/5XRLOs/Ncs/2bOi/6doApR+T//TmiWlP/C
X8tzwCjYwqTJH/l3RjN/RtVEgz+GeRMBgcjMtv6/Gc2Mi1G1zNpVHX+Oqf+TjGbJ4G/6YxRtcEjG
12DMsjBSpCXzt5bwj75ePumtCpFomws5PTzHjLpxNBY69kIPc3HYRjb/IuwfG1MSFAp/vcCLP4EG
EHcRDcPaVfUxko6Br8kIqDjY+iHNj7JXYG17vmGlK/4mEbI5Lh9tgjcktVL/qGRlIccORBpBthZD
JWSMRJA0ej0+//9m70yW48aybPsrZTFHGPqmrPINHA5v6U7S2YmcwEgnib7vLvD1b0GKqhQpmWg1
r2GmQoKjveees/fakZPcDvIo04CSJtpwjGQAf+CJCxJJIxGPmY0iPcQaRPO7bJJL88DUp1CeajS2
hMEqo9WOj76Vq9alpPUFWpQoNfTuKBdWZsBhb4ZxuM9UUpzf4Vvm/VseBTWj0SxPdNJiTEUWt2k/
iOY6wGkRYs9B47guNTG8KqhPtWlZzzwObJ9ayLQWMz1rWmnEkXoLDWgEf59HiQGooh3k/ilqNCem
y68LDA3CaEr5FMsDnN0W6Q0hGXIjq/1KifoeqCf2Z0cOlrVqEw0hZxUGT5icbVh1EJoB4HWMPAra
hAsT35D2gC1FYu1KRVx3gChHs0JYHAQhuoVWkVKlYqXR2qllr+yX2mVfqBJBhHFpaXearomRnYzG
yLAsBlPad0iF0zVpW3bYAY4oDXbSuhSqER07PQQDCcu9TJ9A0KTSTVBYlXWpwXfl+6lorF7IJTTZ
St7VpkpM3wOLU/lNu63J9cxZAZJe06EkAbwhwIfISPDnon8is6LLk5cqquKcjUcdTFMW3oyTptPW
AL5O+OHglZnoAJ0vBjlxUkKfLN3XxHqEL8aQJ1SGYHpSFbUZ1L0h0rQ9h5GOp90Fl4mS3PNFPVEl
plLk2OI9yTQ9ZSicT3WpButu4s0N3zmCqKsDT2OZoRjTwrSvdw3mk66AuV6JDMe5AiNjVaOhoeat
q1pne1hLMXUASJwcsR/wKFk5Qu82Bp4uknhGDXqbASd3kQ0K6TxlpaGqgp1KPjZ4NBX90XNn90Se
uWpFsM5RmzonPCUW9BZiMUoSt+UMRcyaHrvwX4qhY79oJjGNdiMSZnEpEUU5HSvo0TlxuGrJXDft
rK4MaYI1NUWYkvPaUxtExTDM/ca+r14DRqMBo5i67WaEZcJPZNYuqoqLAiXSAP5Y50nOHlv0euK4
GcGbAGgsoxL5tsaDWPSQb6dMoS0RDzneErvB6s7Ymmzbtj3Y5ij5z9agRv2DrQb2eGhoVgOjC1vS
rX/YV/9vtflrXpv/sNoUBBEXzc8LzvwXfiw4uv43skvsm7issMsbDqOa4a1p//WXrv2tqjbWbltz
FLyUKnLKf1YcSVH+ni1uGFYx9OPTYpX6Z8WRFPVvLFsm/y82Yf6UKdP/+6+z+M/grfhQEPz7f/9H
zq0EHNM2//pL+TgYo5bC9QtHx8SrYhlMduZpzE8rDg9FqgyabS4g0e0Ya68KoKALQs/w8Hfb1ItW
yZesgo+r3H8f00aoZuHLMT5r0SXdiQ2p4piN117wJVuCNr9Gs7Gp176b7X+6F/+c8c9niG/tw6L6
z+E0OAW4fWy+pJ+0ThGCcZhdHK6ud4YaupOTe47TXRiwSm3o3k6Sbfy03CWELNlSc90TaaZl/bWc
nZxyi0DDi3ryXyZnqRj6hVkchX0NvNzVAf5iyohRItNxYNOpjpvYeQrbb5VUYSfe5XW41dVxRZnn
tt1dU4070GzLvpFeDDW+SprKq5B3FPre6V5b58kYckLI2Pypl77DtqNVvvVqsOmFuh0T9UCc2XM4
ddeGPzAcg0FJQO0ibvuLuIc7MyheY0l3dao9x7V6U2eDFyJbED4cb7jP2nsclsDKSZEhixsKHdlu
t/XYneqO5he9BBiVCzLKlk59SXaxaxS1J8M8tuSrJiJgHq2UbCRXNGjcyRKLQQO/oMzFP5sIx0Q1
FBBUx5YNFe7KciJXj5prKvhdatvLYnAOongsZDqpKbOdEM0WrlbAWOo6LMHT9zWfwN6THX830bwg
hHDhR98m67HKKy8YnmMiwtI6x3JsNhdact2W7xHQQbcZ0GrkBughq9uT3eC1c16TaPrrhDFSZdkv
CnJXg61aMT6n+qlyiI5rTwFz76DKl3ESrlTR7fsZtyoqMNWAMggBbRXCcUsA/8FtJkhv79nqjYxm
JhtO464OiK9yyE9R+pd+YLMb8/ld1A49yFS5F7500gOWFN2Pr9WkzcjNQTGhp/e0lYlUgxNuZBlt
zXptdynVgk7PWrevfN167VonuoigfypsAke6i0OOYq4zMMng7hL6JonEOgnCd1mPSEc5lHQpocDx
HLlKMIus2k0+qrcTwVBKjP9OvARqRata2uhc0dDSkCEI16mry6JAIy+yA4l1Dzz6LqBML6XRkb1m
kkX8nOIapbie6meZnhpAUCQv4clJKQMsmJDEGm8l7ZsJuW+MLnp9XuleNJVHK/eJZnskpQ4c5qgj
VVCOREf5tuP1VF2mQ+URPzrBtCRkw2HOMy3j1n8uo/Ap03OGrONDPzyPaj/A1qNa6ar33rbXSadt
DBkGk/I2yS9yZm94S7YmxNiYR3Mgx0mapKeMRpyU1WucZKRDoQ/EPmSWI5txk26MyZxpvNVDnjbQ
qGnuc76w6SvtxoGZT0bxRoTNNpDNhSp3e6OTFkPSbxwkF8RNLXPfX2YMREdprYzm0oKPzcPDvKJz
J2Qx5TQRuUvqGGq2ae7akE+UgfMPMMRXNB0p3Nx06qizXlO0f2rwGsuR19ukCkGhJ3L95PNfFkDZ
7TK9rLPpvpCJkqHHIQ8PIo9Ovm9tQwJD4mG6j1EakuQE8K5Grk4qYEf0O6Fw9IoSTx+7G9xmm0yC
1tuddfNO1Az6gJ+aU70osW+0jG8muoQyOg+tQgEla64lg9LsyHvK3/3gSYLcGBAL0Od4ohBg2oSv
W/XrVLUrarkDb4irqsxOY7NfhYW2IYrmEaMMEdxNtuDzC5YUO1FprpRawvfWojcK9eCIVump1tVV
WSSnBnKeLaUHLWZWJylzPtRlU0RgDUey7EphG4tK1o8W7f2MTzVXLMb0Hu5VGa6mAcGZHfMtBT2M
2xYtEq2w0G+ZDQYeuNtFDLe8my1WuUzMSuSSX9a4gvwCx2BUOxyniijExvmW9uJBkuznniktwGCo
zNOmFsN1WDTnPhGnsul3aj3d+UH4LHUG1lbzXkkJ7xQow5KeA9fQWinze1cMDs4hiMnRORHREwHe
aLNspFQ1Ma41aiIOTNezCp+rhAgL65SH55COO71azxDbUH3QmEBrSrGCREo2KzWeSZ6PcDZVkG7m
DKox8R80yV+3RFMOE3d+KtFowXM1Adcv7UA/iAwmJYjyJ4UgvAjy14KB5rYlOMoXzqNGQmRDvkwV
aq469dejSvB0obAU5fHzIJPQEKTCYODLRtAg2DN4Sxk928YX8njlo09jXo3BhmraLMKZiw/jU8FR
msMQhzVLh3LjX0/LbOe/I+JzERjyWX33Vx0MQW72E207glQe/1wMKB+bLr8efa4Vfip3CmOM4sSf
8BmS6TIuAKF6YpM+dOfeU3bCI5xi+ZVy5jclFt0DIElooGXFMdRP9Yc5Ecgn1MFcpBfSOXRRAO/b
hXC1nebaqxlT9JXp7pMH8/tZGuAh7Rnpo86G0I9n6RMagEQTXQg3ADgRGVzOjqXfI4NhGZCS0Jmv
KaLSWN5F4asz3ksTu9z+icfLLcOvROC/ll8GXTYgW7aszQSs+Zb8dMlb3rLBbMkT8YXlKkDM8+hZ
4Ts8Eu3R+Wj3JucLrdLvrrjJ+0G1R+nMs0b5/PMh+5Q1qeoQk84OfB2STboS+8Q9Vxf2Klr5p68M
+L8W0ZziT8eb//ynU4Sdp0ThwPHYQBJXMsvo/vzcfrdO/duj8P2OfjjCp4tYZ8gMzIYjhFt/TZrE
DerMs35ol9pKbIMdKMRVd7HN1ulDD4mz2NqbfE0enyuO5kNyY3t//jk8uZzRr78HWBFIKoVdyqfO
KVVaOQU9qHozPRcT1Iz4G9Yz9A9vaFm8qpy8wR4WGVE9SfdkzsrwAOLsZB1bkGR5q0OHJXasPOMB
opBiSCBgGevvueq4JQHbPCVOYCKsoqCM79mrrnOGtyN4+SL0GZTmF+Sd7039QUdFpflXKvlJEyIF
u2tXIiZ2txZL8ptwGzISswKPr9GrHNpLv2vcNgkuMyda9y3kGKpWh4TfggZsQW8lz29LArClG7LL
A/E46qdJewF27/rNo1neaTTeJ/OpcJoHAmldGKBEuigI8IRnWahcreAiLh8spLV9+DDCxW/TcKcO
1Y0aERvcsybkKlYrTFz5VYk6R9K/ZUQLy/CrE2IZhfXuRJfteCMTPzDiSABIQqWNgQHiDBsmT1fY
GMBIGmiC0YDTWFTH5JCQR8HSy4Kauxj/YMyNK4eUe2jOjNV1SV2lOhxr9QgDaWFh9pJRNgddtfKZ
AjWOIKjysaPdrRk+dOsUnHn0zWhFt9HNaEtJivg8YpFK7wEcbeaiT4uavTIg0CATVdJQ6nfvZnM3
C3tHi36M4wN8ncNcmUHMoarg5bexRsWqpBetIk7FnMA5qTvivfdtwo4je1UynhZroPbvZpwapUo8
HiKC/fzwMq/zQ8/UaGLE0JB92ZinvqDfYwaLSYt3Wl67Ovszi/pTgbDv9OpSV18Grrgaxcskg2Yu
jrOAWE2aNahkV+k66qccmxy90wkxi/FKTkoREfceSW45pqfBdPa+iL12GNbTSFh09dgzZawGxY16
a5nGyaKQHwv93oDXPzmo9pG3YK1ftiMbaCapmog8vUYMo6DVkZPbhlGCFdbEqj6RAEkRTAc2/tZU
w5upTJsITL0/ZWwIe9eeHMR+zTIFnmcHDmBWRsuNs6l7A81L5UKAXhp6u64bfaUSeR3Vb6bN7Doa
F2C27216trFNCORwisOeGFwY7BLvgnnfOvdoilpeIT99H7TCDSYE/f6Vr6Xf//Zk6fju8UNYbEXp
T1koKKb6sjC9Ur5rSQQWOU9OtZsM8veoNNWgWg2+dcrQr4juzQkOFYE4Ws6fFrDwRmafRrqKo36r
WCjctBstu6fPtZj0p6hEK6aMa2vovKQu3JbHXUyEwYh9oXDL2t6t+nhV6Q+RdWkMHZsza61PxtuA
/wu8uxv4hVsSjNa01VKHoG4MyaEiIwa5QQ/1KPBHryRHwCK1NDfRfxOXGJJLW4yLzPZ3GnuwOgBZ
T+ezhaBRjzc6KWg1JgTNvOslxk9oExnFBo55lzdM3+1yH5gDvF8FDcmwjnqM+0RjhMa0btojjNel
Gg/3JlKDVDyJ5DWBetQqLWJCS9uZMRm/7dpB/lkaW6P1lxgy1yJg90EXPWtQJDnBOivzi7yullXM
KLqGKDY+1U6I1C87OEn+GtbO86hcW3C7pU72QhUzkDOspQLTRy2YhO8THkWpqj2bDntrIhfI4k2Q
vuh6QNxnxO3qLkQhuwpUcWOgvS6vc9RJOQo2BRV/x6ZJtrNVpI7sSXGkk6a9YKYZR9Fd2j4pqfXo
832FmwaiOPbK6Rld002XT8uE56ZPndvBUR8EL7DdmWuaUUj2CbAaetxY+bbXKGgdNXvtSjakU6M+
pMZZonvhB48Zu9d6kI7RTPWSXCLcCep68BvESzLa2Oq1c6pNmZ/aBjB3Yd6qeBCceFzrNinfAR4c
ckp0GMWq0l7pjMsbKdvKkJgZsnbSgIAsJvPsoZOsY1X1r6kss0trFkpD1IMio0Prln9eG39XYrJU
/8/S+Hmu1/SjZvYdSyOpIPmWTjwZbjGkG1lZ8G6go3HVBWLUryHVf16SjU9lZt0pcmA7lPD0hhdW
dzOKjsE7SfW4mv98iurv651/n+Lc4Pup3gEMW2XMbQwaeMGJR7JeGt9UN6Obp92yG96Wq+wO6vwK
mwJCWyCS9/FeQT33ZaX7RRnymXqq9WapyeH3MuRhQovhpNswfP3z2f72htoQxmGgMx/8xVnu00SQ
BqOCh7X0r6tn9ixetPtBLoL4RvIC3IyvkIifmJjfCz4LvDlETKAZuAk+3c0oDDt+SzlfYm3VPEFd
l9zeNXaah1fFXlQPfz7J39zRD4f7dEclVeR1kHCOpB9Q0zgoMMT2i0PMP/lTzTjzNPF8U5frv3gw
cr2bikDnlAicgclRUy0YXi3VbijnO8u8F31DOnV5chzEzjLqS2LOJlSKTC1r9HcM5VZWt43G90au
V4mF5AIpVXRL4lqSFltTz+9Dw3nA8bYZQS7pBEdJWYnEQHGJY6Gbam3LjP1labP7L1OS0GXaguNC
qbrtvCDzs796T746409XFb6wUsnzkzO0F0jBt4rJNjPovD4KXGpu1uZibuxhS+/96z4xvdzv9mxr
NvaguwRwE9gRuxmNpaapjmROrlMEwkX5xb3/JIP451n76cZ82i7NZNaoNvmZBOAds310nLdM8Q0t
sy1oaxBdw9JwYy/6+in/7WMHG8fUgcPQh/+0rXHqdGJtyJk1LsVS9lBgXMc3ktvypRyX4qCT7bn+
4in83UP40xE/YeaILukISeGIlkwvDIqvHKRfPOi/+SjBfkMyILP5tH4JCygZPtuSwuWM5TeM64zs
LTebXv58Ht/3sL+8Tcy38cgwv/kFmDVWqiBpibcJdxmfDy9MddI4en9josalkd1QAImQOhn7sqql
d4JwR4MRwJ9/xu9uoApvA94BfIVfsEJSPDJ3HbicbXIxEjfeIXr98xHU311OFUMQrG4gSqRQfFxs
koJ2cjrfsSp+aBLEssb1aDzWjbKETLjRibczpMh1ounSmep7YYwX3Jj3ISGoWUHrpkh3dq59A1mC
jNlfa2pzUbR8Amo2Pk463Ygg2jix+QXX5XctCAtUK956hcHfL+yv1tKDpmgTPnaaONCP8EZEfIn8
1GkkIEtPjP49UJRunuGskYtLM0JwLbGdNIYvrt/vGm4ffsmnllfbN2ZtAwNbtFG0zaD4ZJlP/cMm
pdOvURuvZB8ipYNwa3KyO50AlZy0WYm4U71Kd2Uc6ezMnlFp4GSVlkiq/3x/f/sgA1RWGT7CmVM/
10tdNqrSABNpoZdEjKhu6DZv8yegtV0Eiy59jC+e2d8t6BZAEBQ9aCFAgH1qj0XtRPcMORhrq1i2
VxHwcnt5Fq7iIvRzk1W+/uqr89vHwUE7xJcHrjQcko8PMQEaWtlVlMops/fbaNOso7vpVBHvvYw3
8XV8qDzr9c8X1vlNDTFLiQDQaVQSNuTYTwcNTT8jt4RgOTjOdotbvZPitybG/2YDrekJ5sFMLaxh
zQRxIeRha0j1VUlkk01vOJQlkvP0lVnmqtv4PktuuVFI2QvIYG21fKtZ1cpK+mvy7lA/EyPNDMNh
NxhJ6Crq4YLQLlV6yxgiqoJ0KaKrmAT0pbwZE52dFpvvAAgZ8tOi9l21ZPjMmE9GH6mHN7X5XvcP
CA6nvt7o7Kw7rp3pFzsNO0hsqDt+OapJXPhps2riZlnIKe8V0YuwduSh34T4h8YmOdjDS58DcdDv
JhlXitG7fW56czaGktbPcxdHokTX/bfcjw99miZLFQS1z4wj6dO1FErQYoc1+UwLW2WoF2JioM1v
5ne5AvrhrpijfGNyl0B4aN0IOvpeHu4Uc0neGyO6wS30Y9a9RCAUwwtnoBmLIj46mjIVUPyCnWUF
rGmZkDOdgFPIy/HKEA073x6T081E5mHEudNVQZF5iuiT5+ZFbXJmNCpUS94QhbaygxuC+uY09WWJ
Vc/i15jE2If2uQ6KSz0LQdHET4WwkPA4i5IpUjeMMGaJRQ+7+nJAsT04+UsOYNlVmXpEJNUgFHfr
UiZWe5pWKSNuYT41PcZP2MqAstxsBKNbKf4RZjn12+gc46ZZ9QMhyMT+DOSwLqQ82SotlmKdWNw0
35AVoHcM/O3bWg+vJ9ui4YYcn0VLrRu8mDRPJl6+Vl5Oc5eBkEklp5OYiaWOULTvmIgqW2M8j/O/
hwGdbvIDH1MX1dUizR1kU8Uqq9FKQVIj62sKTtLM78D6pc9kgYG5cA6MNWHMWzbehFcldF5jYV5n
YT+PTb6FJKIBLQRamuxLe1qXknMf4Mz3g46mEK5//okSnIJkEcyboTmvh8dIpIcYnZbctIuB5wPN
Du5M3S39+qIZKfRKyZMnsc1MaT3oeyG/2HhPZLz+oRYfE+cqGF5aUPetee4D1bMhZqXxY9ASaprs
JSATmtNsDVWs0BBtIm5h4eeHSNjLiIYlHGy7O435S6ihG4Dq1RK6W7z0/IZJn9wMXS7pWfQ0T21y
IqvHHXOeZPHiSNEh06/LgAgDtPUEtpCoRstFj/apUWwmvzy01Q0giHerg2liPEx0SGvQ5m17rdF9
kcKOEfDcTL2Ty+fJOKnEcTvlIijvVLknFaiii7UjU5W9Ll0/HCEy1v9AP0HJAH10QyzyorOKtQAF
08WHoSCGDKvcdCUP12kTrXXAKWIQu1Y5qeqjXz4HyLgRv1vaaVBwADIvaPW7wsIHlSA69w99dphv
yEgPWdT50WwbSHCml9WE5Nn3OoyD3L/jX1za4bcE8WM8BJuppSpnsD0UV1WLjI4lsOfmhgyLBxIQ
AlEzeGdy252Nrr+uehyRJdCE7KEsmnc7T0gam8UOsqfgbw36YqsYRC2fgwCtRI47xBoW/XjTJ+SB
iyuR3YKBUbX3BnMpzslFxh22tWA9QC9XoOGwTXB9mCsIzy7zRiwboDJmYG3j/MpQXqKO+8bTpBfB
cuQzoXU9gvSboMyXwbg1aLbonUxdJN3k4/2AK0ohF4Y5c1mTdg28o2e2bGLtxesvMxeWlGQlhxyM
BLdFFEYrkhovCT9dmKJ+IzruZA5oIErQkIq/Ss3btqdC6ixXy6bVYCTbiBRE6VRzWLUu8FKiSlfE
doKKYpnm0si7yyC4bxTfK6LRk3LTVWNMolVDeYpZKAZKVmZI0CZjWEp8xzSdAPEyOBv5SO5iEy0F
LU9dJiTLT1bpZD84PsQPTqcwmGCDEPYbdcUshF52A/pMSW+lYURNST66H5/kJsdC4W/TSSME7m3o
6aGRrBhr2ZMixKXhE64snTVKIKsic9Cq1xq+ZYPwUPxNTLr3kaGv+Y2eJZXf9IKIY8M6dmV07ciJ
JxkPzsjg3upyNJ+ALmiL2YTYCWkbSWujUq7GzlzIcnEzKKyFeAoq49IawYF0961eeC2WF9He+5eS
CBjeXrSxuieCJpKnbRbjtqTLd9V01nVrtes8KW8FzAmp7V7sAUmfVQybJNEPmlPsGqNaVdJF2T0F
xrQMY8kFtOlWwv4+nc/afmUn102pHEwMn7Z/bWugleR7A1V+ib80xzjVlbknledwzmQ2jk6ub5Re
8bR58dMcV5m0VWtcKc1dhUgXiP7Ktx574DghM0IVjQhx9SK+t8ZoNak8GuqtgO4JGX/R69UCvIlM
QUcQqg15RM32JePxuLkg5NIVuN4EYc7Qz+XkEBuCRYeWpzHOWYRLy7iesnPCAEAAFtFgmITBomhu
x/omEZpbN0S9aqFbc7ayuAlJ6cbEv5GwQcDsUMorqxz39HgXUwxiCt3PELVbcmmXjWnRFSWO1n8m
yW9REiWP9GuRWxwkZWYVn5PhJm1eSx4pRY7X5Ex67cwrNcZ1zkyjxPKrOsqFIxTPSOpVMTKAa5/8
DnOb3C+HoMa8ctujYvD56rLNr1kLzSpZigKhT4rRbyCgGeqEH9MIDGkfQ2MZt/2iqobLUWUGYIDj
7e7S9Bj20dK2JQyjRyNU96MhFrbd4ODhdQC57XVlvyJ3HobOuOwKZGz9SxTbvAjxFgz4MnOseapB
4lx2YHxykQwlIfQJseerqDJdW1xqmeENxMzZ/VtETYjQeCGNxblLgBryjUuw2qnOi+Dy+DIIIUQd
doTnnuVNWEcApstOuiUdcWW21xNLBeI31Klr5BkUAL47JmRg9E9Ng6AAQEUKS4am7JjA1BGnpBzw
RFagZPZIAGlvaBs/8a+anNGhUt01mJ9qGItGj7m82xDKtMyS1IM66To6LgxmT7qvo8o5ttLatiCo
oEhStHNlggmLLjsuVRFdiuJdL9cjzlDtecp2nRYd6hkayuytkddFv0uKvexsWvVGkgh6YMSBxoVm
OeVBxbeaLM3R3PYyH//0kpDTRQo0BXWl22rXmmARn54VJ6EiAuaUbAMLJ7bWuSkyyWq25Ibg1nNv
pI/jX02lvES2/GjGj5rYY5JZ4yxn0wlStYY3dc7MS2Y2YN72Eo2emuolIg2wbuVVyZi0AD8l0m4X
+bDZ5ID3ZFjp+taqrm2V7VEt32sxgqp8NmAeE2096t9s88lXDxSZbxM1NRbHvN+VTnbss+aCUEtG
M3Oa8MJI2ssp6o6JoV4GTMQaYg7MuCAEjmiqR9boRRFy+yqBzKXFGxVuysGgSVWgKodbRvKNZl/C
M1OCUzpg1jUWHQ8a10+eGK0o8nqGbUgXmYNvMEeP1iNkx/PO3g4VmDxtgrLlNcCKHzIG3arg4YOJ
YI+dVZ3AeUlzbRMcA3PfxfVtqx4thUJHeHkPp63Ym9WlpDyUwJq+dRYGaV4NFI4euny+vNO+8JUV
JfzGrg9OGpEJIrBdhdF1zCVPtOEmJN0JdeGWzBcW/2OF998/SHZ+MKPUC+Jtm24A+C2s9BiTGJ/h
z5JhtY0Qywr7W+6MR6nKNjbU0MAMvD/v2H6zS2TDRr4kjhIZ2PrnXaJcDJOUKRr0iVXnNfeqp2wk
F4PvPUauxawU+XIr/BGOObf+Zo0IYGrVVOluf0bwTLLZlb4CAV2syu14jDwfMW67eJxcVK90tpPl
sPlSEDN3bD62rth626SHKZiuOPDc8flpfCCcvjaECWQjeGYvWl71V2wemZC07C28qFyUX275f+0h
oTY2bXCbCI/ILfjUiHXKPCSsXQHwIS4r9eBoT4SNf3HzZr/Wx7Oi1SMTLiQ7Jirjz73MqAymIUoD
ct13/q5bJ2uxk9a1y2xt88WRflXUfDzSpx7mKFIklBlHKt7rLcOIp2CfcOMYETwFFyYZVbg/3pjf
jZt/Otr/J/H/i8HET3dh+dw+/8cbioV2PD5nb//66/Dc1RFR0M3PKv/vf+eHzN/U/jaQN5nWd4MY
YieesB8yf8P8G4W7CSmY9xp+9Jwt+z8yf/lvOsTIz3kRLVpRJm/Kf+v8VflvA6C54ZC/gHAMSNb/
Ruevf3xmaHLNrznwJhjss2fAnBu5P71zxVBpSDgsmlxDBbJiuNIsLPRaWCwEO/dgiixvrBTYJ6XD
TiiqtpjCrk3iA9ZF3YAplOJ3x1ybHcwx+N+W3SIkVvCZgzVofcau+aS7co4mUi3ty8B/VsYK4Lug
AI12M2cmhElg29msqaSKFypAmgSyTwjqwCQeOanClN03crDOnPmYvQ3PjnDUMgTTMhd9Ciw0DS/T
optdRL5WLYrB/6JVqn3sZv+4SKQXcCMdmb69PL/iP12kVCoMEYfEr4vVWCvmwpdo1/UKUhGqtJx0
ntCMbwtGxp2BJXYK9p1iHpUpKRcTkMG6IxlwjA6joRZHw/YPcl5vG73cDFl1E03CZPBfrrnUARtX
ceMXEl4f399FUQxdzgKtF5nrzo+O9pScszS6LcLmq7b0/KH790eK1iN3XoOsReIlkGAeho9nSEq5
qPBcQWT37YcIiKLFnSC3CUG2tdDkZJnW3Upr/RcNyUIZZjeDOP/03lz9ONbPfgzl41Ds+08wmIqQ
vUBDFCLbp4ucc2SEuhZmhFBchVC1G9/e4CN4flOR6Q6qvUHADP4SY7TdHP588E86uh8Hx63J95PT
Rx346fxzpVKLSLPLZeybJPkqlI0HGccajMHGonE23pE9AY6oIiDK9gJsWxPIgZqBI5pm3HC3Wdu4
9owmtdSVAVzAKsuVMZws6vkCl2WngL6ySG9ir+t4RRF+FYP2cZX55wRsPhW8zED7jU8rWTCacSM3
MDXk5lzP3vZkHI6BDuDF6gl9T4JqY6gwP+tpPVtHu+Zslyu/JwUhb+19w2B0Bvz5xBrm0D8ZyO6C
c2HYFKGrQRp2XTNdFRYvdqwMOX3jdTapN5Ew7iv4mH++F9/NrB+exXl0petkLGu8bKr96ZOU+0YZ
jWnXLvUcogLelbztLqTIeGgD5ZnMFHA38nNnBe+NqX+1hP7yHjCaU/iyUmw59MeNT8+BOjWFovQB
OWApG1Vswo9hIruFRhuoBiHsZNsgXV1Y4bBuc5DEoqJt9OfT/xEj+fH8wbXyE3D84jx2nE9jiAlh
FtJ/k69JRLcg7vN3PtLgTc0zuKDCUh+bTHuUOswQ/WBeOdUYYzuNSreT2HI5o0Z2OPuArKcsV8tM
ZZAdep0E81GsOqNms5wZoKQojesp52NtnifNZy7Yxi+B4oN9rMfIlSL+1bYhsm/aGC0k4dCJBjev
eaIHgEVamuyVBqGXeKJyRzB0yNT5X5bNMyYuGFc2+FsVQWOWdqcAQdaIBN1UxER6BPbapFjUneEZ
vf7YWgcpEIcx0+A9JLdKH+3LJt5nhfrYjjqbem0jN/oLX85wOra9fZBK5bHB7qMb5WXhtKeod84U
zQ9wZ8+xE90GRrwb4V012oPw+1MQ0KZtumqjpbQRhP9c9dZ7U04NiBwe+NzOr9gzmn3tOtlwX/EP
l7VAf59omJMxFandqVK1Z2ug78qEvi4yN0ShOfnquqnsyU1V5KNdboKrZqM+GuegdLb5nAc4FBKi
fnbwdXo7KNxJvW5PvTHPR1qvHPgv8I3eVOUr3aJlXoEkNpLbLIv2oezchTKRGCmI39o49LJxRuEE
+8UE+KA+itTYBIH2mCJFXPC+kiS3oOp7cBoIiFnAhQuqlx6NVs2fmwl7nWS+mlgdNOkbVBSmMubk
FnIRLww5ercndvGqPhJIlRxr27qLO4OBqrxV9Y6cKli0mczfSfvsNW9vTb891QnvRla1LNoBTZtI
2xQaqjW5K+bsx2QTKcpjZ9GQ0HdlhX+5+v/cndty3EiWZX+l3uYJabjDYTZPcQ8Gr6IoiXqBURTp
uAMOOOAAvmv+YH5sFpQ51amsrszOx+6yMiupJDEQEYD78XP2XrsVRxlSzafkwvuVfB8DNpSJ3lVS
rXJJ5zkoKqwFPi5lEtpugcTinaIz4NLMW1LvhQCWN2wgpO2lHQrR8UME2ivskXJmKS/64z0Gud51
nnURrXsMwuxSpYAIB0ucfVF8bKfgM+2+ewjf3PCfkzA/Y/E+hIVzFQ62XqHFC76Y4DXvke9WFfMK
N72Us1rhQTzrLl0bq0/fWdnfxeQ8LyGiIgltjf7NiOe5Gdkj3PRdBCz3mXF2FUaq0u8eMwwxNJBR
5tSqvmtUdSlmTe8l/ywlcLp22CtbnGdJbix2dWgP8Gmww2PjkC3S4wlMC6MmkccgXf3roHfI0ORB
NA5DUQ2QQ2ubYVXabtLlSlh3pZ3svL49J4qXHSyINVYIkMdLpo/Cfu0iiVDcrCQhj7ZEDNbWb90X
MXD1fVtemW5I4JUNjHe8oyT2dDeNbXJ0AacbOWFiSUH+CDpaTXrRNjqCRMZPhAdl2xm0sZweijZ8
nXx93WTNCjGxjzSdX0Khbxpwk1zJsHOA2m3wAm4yP77y0gKGdgWlyBsqtBD+NgeSwnT+a2pPsCOV
/5LQHSAs2r4dvWe09k+9O73FU3j0Kj5S30fmSB8m90DUkU9YJfQw+8K9xQEWltEre0SHSDZ66ozY
1T5d8aC7TvL8Qb+4TmXhEIyept5/aYbiuJCEkSX+M7lY91MaQRL1L+nEfb9Y2aXuXvUUflALH9aU
HuBBUA/5r20qGREGgNmzKGUYbnNDD/oD1/no+5h/sl12k3OgDPt4g4PsPg3szSSgGQq3arc5xkvG
M+EeIJvaNMI/Jymrr919aDuwagUW2IF9D0HAXEWwHq0bheC8mZJ3h5Q1nWdyl7hMORM3/+oxIJKK
1NGQdMTBpRksUmQ7ZdptOXsyHQLAQ2BOiZCyml5GOGOmXK7DWmwDHVxNnDKo3v3XuAPaDY4FbphT
fSsFbz9JcthymaM3bcuWsG49VeU/Sxzxu75U33X1IdDPxgU7Uy53IsLVluHk4WMLPtsC6qnzkWyz
azeq71QhnpjtsKVp93MQTpfZSY/jFH9wZh5Vr/JxF3cwrAPY+/7oeDtZosJWTfIlXvecqIlR3XJJ
XjA8+nl+qL3Uwt6vpwMJ2LsuZ/To5MVI3Ml4PS2a/nWZf8qi+NFvy/smMTvBYC1x6zunaHcuAmzE
kH++d/9BQUAVFuHkBvqxKjsgZYj1tPW7g0KszBBXpaN3Ji0/dvFAuxLb1oDUvvZhIozhzSLD+9zm
SY+nu9xfAAUBZ/bzjyXLKU7Mlz+/oD/mN68XRPfG/3HGxFPu/KGemYuBUJlE692QuM/VwCCr8E5R
TGl36/Uwq5bEWbbr6rj0/rNoBfI3+Kci6vnia4+8Gb7PYq7vbKdetw0HpX1Zs/azMP75lTrhWtb8
VPZwAuUAgmjJCX/ExP382RErUvgpmbQ745t9p9Sn0iECEiW/9rnuTBw4eUHtNdmJQNLHwZpvIkBd
qnLvqr797Aw1d6CgQstv/S4G1J15e4KIsXCASW9SwgtG1l39KRDj3idYAokdFoxl3yEIYhq0jXEN
wvzZdlq/hzkZAVP3YTbyRYbTk+vhEMUWRiDWddQMV7bR/KYPnpecXS0+WqP3tjIXtukzdGfsVd50
SL3pdvBihg/xZhRAb7/NoMKW5EFa4q5LKkB0/SVhYJ1y1k6wRcQD9MpQXjp3eh9tcZAubK8iDImF
y762boWMljhhFmEQc/JxTIfXcqwPdgwpVWTnUfvbbC3a5sPIMxAbeKKrC7Zn0DXFzsUo7rFOnWLd
vrScaJwivPOZbPs6flrdExbxQWZ4jZPywQ2ta+Wk1615sn3vLmxL9hMU6fqj1hnjhfo7IMyHQdUf
fMhOg+/fDI7DXmDvvOWJNfmUWC89yK0kmmhm26srdlea8FydKWXt2j0w7LgOA+vG9ub3uE4QGBFa
ib89JN5Ii4JJXhd8lABBKH4FHeh+us2N8+Apj7qR75+WCZpDIW88dlrFCGHQBaZ6jOYVU/04OIvi
uyvB6VYzuFfmzlg8GJZ57ZVCjjE2hJL52AnXmT3M1UnljG/0bW+C52JZHtyKcoFVylHMic3M2CQx
4zlQJvu10v9bTbOPTcV///f6b16bdu6Yz+sf2Ib/+N1N9gpFonnXf/q3jm/N2pHq//iXfvrJMKB+
u7q1kfXTb/Y/mloPw1s3f3jrh/LXqwAWsf7N/+of/tYa+zi3tMZem6HW60+TWVP/1B5bfYf/Hptx
81Jm//LXf4Nm/EKbbM2VtX1iYxA20UP4tZu24i9copVIrAnoYkXA1v/ZTnODX2z+g1I7RDz7o2P2
/7tpjv2LQyjljxAo8n8Fzdm/Ac3gnPjzGkYvmStb9eAe/8tt+IflFvqSBp4Nbqmf7OA0NM5kAa3N
y+ReRVksP5DmVtkfojCF02ysKmy+V52U9TkbrSllitS60c0YmKBjbD6409cMVGX8YOKglrvIJON+
9l0xnDIVFfFVNxa5OYRySXh0R+YbF29p0vZL4Vlpf+eM/qyGrSZjCvibUE5QfBdmChlaah1mNgYl
KToOlDIEFR0UamRkWfYyudCJUja8QJRDzw4RSPYOxGTBvD9Pe3mMVPLJFM501H2CFNBzvvVTjitj
Es1c8Jyacn4ne7fpSTmQpjanyXNzDz556zFHhpGeLxlDR864h7Jttbzo2Dj9V9/KrQVs49JaXyaR
jlRJmdMs802jhooShpOs5zw3vdWoL5QKTYyrDs3D0xzacryFbzQU10NSl90RwABkPPb6yTkmrZ97
mDxMtDAmlG6af1pK0AKnCNm3960Cb+WfqkAO9UtaDPF8PTRB2H2iK1q7lyIlK+VrlDcOgg3BZ63g
h4YwFTsVS1aaOpIxJ4BsCErnDbXOUNmbuevj7racKtY5FGElGGzmusxc9dFbIlYwhtY0Br1THzV5
u2C7yzlptTbUvNcwSrDJEfYiLXVelKPJ/waxZFKs8FZOrAos1Y5duIOWNR57ESdNw/+pdeMh5ona
ejMshMB0B28c2NSiYaxXuGM1SL1ti95ook+Gwr6lDZi7zI27nnXSG6S71nV2nJW3LMhNXB+El4Hm
js3qUA8yUvtGh35BLuflemkCbuSNKv00cTfMdCG6BlWwNPe2cvPg7GtIKrg7wmz5WLVR4X2btIpN
v/ODYkIElMVp3d17TcFpyGrkkn8met6rHxT4LedqMEMpzs7UcNWMwaOpeAxcQzIeBIwuOhg9JEwj
oUEZ78bO7BQsaJuzo6EWNPN416EwnG4jMQ3tPnHqcHwvpOuBJraZLwZggy2PlgqOu2bI5r471FaI
iBgPaWr5zoCOUJgslF8GIemg3UPxDks6AMPM/ii3XpaliQM127IcbUioqqs6Yhwm8tSz0XMAArUf
qQzd3p7Oc5kWOIw5Z86YC9qZIFEnCpMX6TQSYkgDZbw7hU24nE2+hJgEafyaXafpyZko7gZ/K/hW
phfhjwqOjF/Y9B28YYh7eJqdbx6oz7lBKJWSSsHulyhB6J6DI+LNzK1HToolorfSEqWGCQpK/ZED
T+lBHl681H4txdLExxJZY/kuI6HiL60TqvJ9zIRtoUyRxXBYgrmsbohzcIt7K7Asz0X6lznuN6GU
DtAQdHK4KwHAiCegVSUlEkCaaZ2Oe129i3NBvtSUNi7CfavhZhHTGJbXdJiM/T2j3erHTNAxWFyR
nUBWaJiwBN1A4PbwQtilk98U7eRYRy+xbNa9uWo5h5m1GBlGaLaoASuFU6K23GrGh9CA1q6rsD8t
S50D7bWs2e8/1IuFGdjVnTV/Fr2TiTt8bsDXVZMa8ZjThEdnqMKKIHTWOxtBUwK7owKfUTnjB8cM
M2DlyharEyTQ/Q3VQBHf6TAauhdP1vDYrLmtnWoX6conTsvql+jaM8KaTknAs3hf+YFf3ndpX9En
yw16poe0H8bou8nnMXkSKd7No4s7Sxxsd3HDUwGHF0BK45cawLCFMq+uHFPc8oDM1Xnw2hEKR27V
k0F34DXyS2Cbrj4Gucmnk5NGw3wflWrKL1ZGBPptFRpTfHWWPkIOKbOg6e9GIG7Z1mMq0Z/rqMst
4n0KN7ibwrJqUMGaIYAdy1c/mFJeUZrVeEPHPhfejY9GI7gqA4/ghHLpZ7CDgddGd3MCo//UwsZj
2aZLa2HwWrKs+HUO/rcKpv9aNXTXvtWPunt70zcv7X+HkmhV5//7kmj7f/+PfvvH9/91Hht8uz8V
R+s//LU4sgCA0bNmhM45Cv9H7PFHv1VH4hcsRT695Jjz6TqNpjD5bdhICcQA0qVA8plN+OE66v9t
1ugDG6PGgooJxZIonij+O9XRH1QMQL1Qzwfu2lV3IjviCn8+4Mm4Yxeyu215NssWYfJuvAyH8haB
yo4ezxPtjL9opfPe/lCP4R4KRBzyvkAROP+SJIQ5eqqyZkZ4lGrzURFyCquJ800uPg6rWfNQl2IK
L2ETFzF2GGesOjQffh6/LmmeJ+65dGWmsh3CxGAg6ykuRdq5e1u6IX1Rlwgqt712h9F6tUuPHmgy
N0z/koznityx2ulupBZxu/NkMLtfNUTCeRWdIH+FdVW2TNboAcM6N0m7grzlcgbebgMScgpvRDZl
zB73Ns2PRdownuGj+N6O/pJT3CH5crsvlvGV+mgn3pR8QO7ekWlLfFauqPGIcd6SyAGUklIhTO7K
oGyQvAS9BIVTpGEwXpslD9SO4zgpIbaxQmJiMs8HQg+DG4chA0zE2Yq2wPvQ4aYckF52Y3JxQHSK
Q+hO6Ju8sDfRVUl16Z/70e6Sk+xk2dzW1UJWzUDbwPtSm7QvP/t9Dy2U85hepfgyRQRv8+WpN3Qf
EY3UONTiRsLrwTw6ZNI+hTaBmKeuViV4+ZiF6gq92SyOrbZh1lh+Drep7vOWU9poLc3XNE67cDvY
+dSf6iYMcXF0SzZtpKPI/OKAkC6A22xg/rU/ejgfnJGPgdIpQXlb+mXvk+tmJdWpBziZbUXqRtgx
FneCByCbwRvO4KVgM6WDyHIac1kaPMsp+VxlXmjotvqr1DAx5Q2sAg3TO7K87CBaLEwk604anGUt
03hT92lTkMzWevEZk4abnKqxW2HbqqSrwJ1jfQHc3t0Ow5S+GyzT9o4QOuE8uN2KfndMnKDnXVxi
rUeqDcxqi9MfB3vsET63Jox2Y8E9i51gzZHL7ST4Imc3maA7de2E3XqYUYm1zUDCRe0NH8nMpE9M
lbP4Jxpp4IVapP4rPyiE2ea0JmtPgern4NSSfh5etUOXTGj2RTnt0O5V0V2t5gCL3jgWJNixm3aX
OhpB4ueuq+Nj3McCFW3qN0jFUPQR8RfX8FD6MMcWLqU7vsXEfSVou2KU7FGoKTuXSjg5pXBXIsv+
cdoRFOn1aalqWn3OxCuZgRb/LoomCHF96pEARJS0XSHNGrry1LWGTJ6aMijdJdQTw20aTb6NwUAC
lHaJdSuvKxEiFC1IsKq2cPImtNUw4ept1Exy+RDCSgNdz8XG+0SwGtzPbSTqvWhpNZ7mUiBq7KKo
l5vaMYjUnGIYLHJGiWAgj8CruY35MsB4JVmqtuOY+ME2DFSOKfrHNjqXs67h/AdpxYZeEhpXMxRT
+47ng8y1JYmBgETjAQNK+Unhv1KEZPiZ2REJG+mDFZgxu3VEsyTbMm7s17aKJzRSBN2j+U69VUha
uNGnLlidNhM6U1yxhItARshFYyHIDdnUr9MaNctDW2XM1m09xe4NEnl9yVCSYqAfAivPiYCyYrD/
7VICECvAQu5d4vDss1qCYj5FTUb03UguSbilo+ykJ7GICQygWxfOoQ/SDmKC6Zto5xWeomEuMJrd
Mx0U5bFvyhRuhmcFpJxij3d2/ahYgJgUkoYRJ9Z41Dwtz340VSnnaU4dNPScHv+nQyD6PvIt64o8
7RzETp8iVe99F0V4sbhiBpdg16SRVBMUNh5lgvDyrqiAJMyR9p7moCStLM9V6RyiCAjHY9YzQYUJ
X6LwQGKQh4g0bAxPTqgb56hLt8yADJZ1vdOJR36gOy1WeeULOoYAkRGZk2lPTl16zWfQvjS57p8G
CJN4EFMXq0mlloXHVyU1FIoBj+ZWAqJP7jizrUCthr7UoWRa+d1YZbIc6BHriFuL/RwFZyTas6yr
0tqK2u54P1kXAeVSuc+36lQth43SRZXrFXkznPJezU9BMgiU2KmRtxUoUue+MxzviR4c4pF2YJAu
e1ehK/Zt+qnXLGkjfS8XBTs8RhYrGUdLv2NlHgTc9yKQwUvWaPfVH4xdwyi0SAQLVex2l1iwfe4c
xRewmzAOhlwFCKZnszhotWVNV3XT98k8HpK+85xDkFSwKKzMgSlD6FCYYzfR7lWO2wnKO1YZZK1x
PxbnoZgXeeUOAGsLdgemsKUMnqypZaQp2ngqoQT2RA/ohW1mG9HF7c602Lq3FFH9yigT5FpQpYKi
US2R0aeJtZedoLLWE5etcjRy3NUeenfZqmOjbKZ2FYdx+2bKeivfcRrEPkOXGP5irDLmwi387TUJ
U86/iTz/VnH7361s9ZFm/PuqdUee22v3orPXf3x4a4dvJb9o3v+h07d/bBsODb+vY9ef9GsZ64G4
tYOA2zoQnkuaA5rNX6vYtcXH2ABBhMeIBZ0O1d5vRWzwiwcYnSrVDVdfIwqefxax1gpwh+lO/UD+
omNjvf07Vay/au9+N6eguIKb9gPk4dHk46euNefvZjyjqEfLmtZy0U9JiOjpJbTNezqNKrosuWJB
iqwxe031hJLbx+9dXzVZBaYlkOOA3dEEWYohO+8j7OxkGjLptyNDf26bqQTh/WpdbEmjwZdZ3wW2
7IvrJUti87Xzmi5/maBwugjFsaa8pyQF0/Z2SmOP1zCsl+JEMy7FGqEL6M9yE7i6AItdiYZpwyaX
VmTfJ73XiHPRgJlE/A5AloyosXewzwVKtl5zrIxgir9lJdXeyHLbw2oqXG3U/RSpof48QJkJLDw6
YyA2emyi1rwVRTF2ghl1ofIQG0UvKrmN6MGgRLdtq+7g0wTKc9KtUTKEsWpZ9iDbvZoGu8BMUy8D
inqugmJkk/dS2xRKpRvLl4HkOGVA2IQZESOcUQ0yJs053H9LjVuL+9pMrPdkyqSY6zd1HpYhw5mI
UgOC1jQZcztC256+B9DgLS5YyFp+SDMGJ9eQGbuajDpLwpFoLEDc39mbYSDNrt0ur6MKvTDb66Go
xNdotHX7Olliwa3oqMpP9poVuvnkN5Ne7ooAIco1q1ljPg9Z5BVA7Ow58l6rZMis1yRLouC175tk
THFWNFZ/WTST7oeEnteIzM8ZmjU4EZjcQmZVhYIiWvRSd+Dw5i76tARp3F/L2i/0l6zriWIqVAO1
n16Dcx83DaocuP6W6/jXo5vOw3VbMDU+GsQdiANk5q5OCGBe84kCqPEuPthRlD2mdeIvJrHSlH25
9aoKyG6WEy/COaloyn0RCThE+Zza3Fmo7ttDZJwiAjgWiujkDB6xckrLOHmYjVPqi3TK1r04MEUb
lHJD7FV7GrEajY23TPMpQUBUHmEV8/53Y9z26VPRjpKMxszP2HUtpZrmLNPaw9a/KOUVX6fc7vqr
pSrV+N7Fdh59qXgq+0vrmdJptxZbdOwir+sWdY1JzOdLl/Q5auSYfkQkjhtBRlZxNeQns4QdoMsy
wt7m9onNJ4wJleEdvburqCji4KvWnAcPVSZMXO6mmtnq3vNCYX3WqSmjeysOIvnYsPkVq0m2LxII
dSOe3aCaon1YY0pVfkUo0Ognzl0w466/yEp+d22rqi5YYPv8PKFIDxDZZQE5d9XSpxSX3ANoUNyl
ZjOztRXHd0436eZhdLMpf7K9xGAYxjvaXKtsYIDsSAaFZEdKVydXaWkIagt9lKID1KNK0P3zaVHv
uNd0fZ0FGq51NksnNltP9vi0bDOvkS1ZUlDmg1/CmA6rTuGShr7i2c3RlZOMjuloJ9Dnm8oOsju7
dxMDbwnX494trZ7UKh2Vxfug0cLsg8rNJfDkUXTRt94gPXP3OQ8n7lzT2lgytw4NRHEWS95z2BJO
W4UFk0+L237bDm7UvlZ0+Jt9VAKJGTaRPw7RRWM5LXCHlrbxtr5M2+rjAhwVaXCPjJjjmpXZUL64
8QjV0omaIUIPiIrxbjcs3gvEOUomtREmWLrbeOlLjkjC6NZjvA25OfzWqaQb3ou2UcVXy6staKeT
U2ZFc8xMEWdMRtMou244teBE4pArA1I3e2+xP6t+Cf1x02rkSw1feMjr0hDgbJduKqdyQ9y3zC9o
NvstdGrYbWnjI6VysxCtCJ2BEBYywQwOJmoYb5UpdtUQ2klBo5mlojuBjlsPP6JeYvIUKVCqnJzD
lrsNF96IAwvFh5PN8yeihPHoAOODrYfop2zrQhy7pPGD8uSYxWCpDGWlgT9NAMk7YjYLMT5TRdJM
jt151RF2peOL49BFcw4JzG5ViDjGGSa8WhM3hI1LM2/n+AriES4dfpROP/v8OjhadtvHbxWEiGDX
E1wjKOx7XSKPNW3ygIVsLHDlGnuKnis83OoUtV5bPEgaldHDoPsadQRcQheOYJJx4vdTF6rt3K4G
OenmTyRBS/GgnZEtZccKv8AMVhla5J5qrHcYGY9EaOwGgfSL9cEQzdBzhg19dLlcFFlkIaeI0wDU
gNjtSTPw3dVi6bp9alsweLapgjTU4YSzXFg/OqMLFl2ZKtb0fBPht/DcUCVpi8b7MIXOZe1cZxjj
HNyvE/vmgDFysFE0ge620lV3C9ijeJ1UlHr4jby8vSJFJbOPQdl35kqJlcfPw0y1SjDXCCZ9Yow0
oIq0vYxHCM6xL084/zDkLU5RhxzB+6yLiQOcA31M6a2xP3Vz4DT7GoOnl8FWyBxJ5D0FFdOvcbG7
l9nSxr2WoV2kNyEcaHOnITJY93YTJyhsQo8GD1KBss5nDFau3berGdEecM1JK3H35VIWsCFoVIth
7+HOE8Mr35uT35fNEOhX6DOyJmhN5p56oYYGBQNsrbLoZUXsosPXDLq+qmheFbX9OscQAL5rsIsu
LTKGOICq6RTSidjE1lR41VZYxDihHMpild50gUtBxtUByTk3aMLDmzbLpuqx5j6dSMu01KK3mzHe
TRzG7fmJuqf93qVpro5CsR1zwys73iYKxt1kpUuEkzUo4mobcgzNbul05SUhZqXygSlWHdPOr51t
8axvothJHro8h8I+j3EfnexSIqfYLHMYwXtuZEHU6oR6ub72O2bRGzvoqqikVEkLsA2WhW5lU7fD
Yr7OTdc2qxSky2/CcUKjyQzKZQrJ0dp/WViS8EQOa64IOE3PfJmmEKkZpFSrwImnRprxZzUru/vK
ozSluP3D3vncNAkCyg2d1IzhLpMPX9yObW8q1J3GGc9pZ7f150YGJpqofsa5SDcyHRx42UlHR6Wa
Ko06K9KiOZM+S8TExnHznuhLQkBx5vPjk/ExsDm6wVUXNla3oK1lcLFTq4gunXEnCJGM06jS6oBU
4baF8tPv8jRT8cNUdUF9G1musEiPnFvCV6uyi9TW+PVg7hNRufZF15PXUteYjoVwrqasfpRxS94s
9qlqOLEGDTzfyqs6dcMcppxe+4YuxK9Srb913PqfOUvAx/Znp7KPGO9/f/L68dd/PXo5v1B7rDKI
FbmFJWiNF/ltgGCjk1gPYzGeI7xMwEf+efYik8Tx4oB/gWDd9X+IMn4bIIS/4EXwIpBuBFdhguJY
9jfkFc7PDhF8N8DhGHBEoYOPigtd//x3J6/AS8pA4IkxW6zM18FFnDG+HpYbufsrcPNfvtTqE/jd
S3mzO84LL+Uf9Tm+yD3IGzBA+ja/+ksE0F+9q/W8+buX4gxn3OLHS8lTfaiOM88WHpeDPpbHFof4
777s/8Rm8/NE5F8/wz+YK4ZJ9lrC+J4O+txjRgyO5CUd+9Ofv4rv/2fvapXyAVSi2cmt8/O7UiJC
Sp6/M9QM5Andgr0ygDWQUGTclW0Ro1ll03Izs4UhNiyaxgF4x35MlnW/3C5IdbbhmqiRJbjSyWuy
gN838fXITUL0qd/1l6ht9HcnQjhfZGn0yUvSYceRtDjFNJ93itH5NiwJ3ChKW4AAUyla0rGjLz+D
z7E4iR1ClaorHTvRYaK9eslN6R8sVEc7o4OMCFCGA0nvqMPcE2DCULm8BOAEDjwlhLDgVtjbWTCe
/MDhJnTH9mG0vO6QCRUeKdq8t2y2nHeSDsfvqvaTI+MpQsCTOtv5liR7eVhrmcRa9mICBtdZfvsx
bN3svoqXtzD8UW/6+opzaHi1cPi+tvpiPiaet1zXAGxv3ASFupm0SwSvNtWZX7graLnM7jxpq71f
dNOVHAK873bf23euYmtY0xXn57Kr2uXBZe/wnnwW4OFe1TbCCuHoUt8sTlkzuZF9XL3kfdsgoxzj
zOcAL53wCb1F9x575Zpg4UotDyND/GnfeR2RWRuEZeTL1E3rkELXDsDERE3k1LkNmLWcwoAGxHZY
Jqv+wic35rtYN80qkcRucmQcQG8hSa15T4Ooo+4gNw0Dctp33yzCrNTBT5T77udFTOqYNDJ7sFCB
ymQfZ3MXz7uinlLaMXAbryvaR+gpEpUgBS4L27ufs7YG8aGi4eM6rMpIpMZwt4c6QRKemsGDAH6s
xv67Izkbbsq0FHdlPFOeNWNxmGNFyZJGLYWlkhHC2QS+y27MYCjVSCYtX/fvEi7BQWYDNGC/r5t7
X9c4AcMqfg+GTF15qTPvl0QCtGLIUoXbABnMjWscZNvIjbynnCHhpzD1nWmThgUnWOgLrEBjmX0K
XUWmau72DdHiTRcgb8LYeSx71EN8vV0KqMN0WDDrIHisJmu8K3CcNYwv3ZnpZ2yB9coBUA1jEF4U
c5ovWiFBtZYuQIbiTAfi71qYE/iMNDaUT5Gd15zLOIPR9HfegMybb01VJk9wcc2lHDNaTB6CKe57
nKBDLfWZ1pGiqF7abG2wE4VKtY5BSiCkWnI3fcpUbzPdwUjTbxC0uWiO+N6+5WkwnqkZbXuz2P3a
4emFVaEhFyrf5lk1PWvfw9I0zuVzZdDkYvsgxHkRDSWEq2ZnJ7N6rrfZGvdThpZNkmE7nzLq3D3C
8w6SD/28584qMUflCCH2o2+JW6Na/2Q8JG7UimtsRxZhdBO02wCrS3FZJVKk/sVV+2RbaOo6kdsP
XSiWp9mxJuKVnKx/VAAs0X9Rd8IpIPLFyBlbyJAE5XVdT+SmIIJpvoPLbc2OMyyuJwsA8MkAjgCv
EIfPsxNbnytX+l9K/ApUX4XMbpFIBwfQisNeeMo/hUvRnOeZXPCIqd4nMOTWo2siMur8JF3eeqbA
FLkFPCl3wjBkc7BVu9Q2a3xLn0zuxsgGpKXI9HikQZQ+2u1IH4sx4isOhOXQsHmPu7Z3oZ5px9xX
QUg7gAZtd9Ml9YQ2OgMgFtXVfRk2/kPIQ31BBOafavr3W+a0zNQskWMg6ZMTfo/0SC8TdrznTxec
Zmicsyn9Fs0om13qvm8BZffDWFvl8B5VwXgf6MhcCDcKbk0LzZZbh0OnW0msSHTm82DWbwVn+wfE
iqQZjHNy6NPUfAc37h4HBbodTZh/LByyrWjdxWcXhfhBTYy2N5HTw3zg9LUh3kM8rmfzz0sTDR8q
2vchi2/iXRF41z0O5AV+4QgCgtzxsz0kqf4KrJl7S/2bXM2Z616aKRY3dcqhoyqr4oSvbvxQeSMs
FVSbz5gBafUin2kii/gAg8P5nIukszctkMqt340Y+FAqFdtmjtB509sVWJuCMfzY2fxqzmPGY53v
3WZp3Xz0ctI4t/GYKvwjzcAioeLXmWJ42VSZZTc7B3nQZYkTdu7aG83OLyKaymOXF8eKF8B+MHF/
2CL7LHG40YRIVHTweURO0yg8kPpJWZ1KWV37CdaQZCKfye9gkrEqKEod6pFzUEi5p+FWkCiju/Zo
IfC46CDAM+dm8XXgVPXexLlx6fbq4SVJMd5srCJWX2oB7Kqjd/oSdNoFSucGMGPSOZserCronszC
PBgsx3JVzwrTM3qh/jNcnJB+pOxPTlAN/4+981huncuy9Kt09BwV8GbYBECAoBVF2QlCutKF9x5P
Xx+ZmZXdFdGDnvcgmTTS/UUQxNln77W+9aSO4t07UQ5brFn5aZbE1QubWEQZRWLAEhk/eKEEXxxF
66M1W7xSWS2l3tKRyLjhvF8PigZ4pjbm/MqArttZeHVoEtfY1zdR0el2WoI1rw0xvna0uWxUF0mg
zJH+0iFg2Md52JzXCnEI/KxSJx1SKoW9Ot7RUclE/0iKRv1QSVzYSXKa74gQ8e5NqXNa3T6aTbT+
2TqwAW26Xn6lWwQrq+1C0pMkvftBAmLhiKIN8s+Mk/+/r/mfDwjJ/33a9HxP3v0f/+tvm/z5+j/2
N3dB0z9HSyZCcHJfDGTakmgQl/iv/Y2kMyPSNMkExICy/E5C/heLQZb/gyaxhESGbi/V5X3e88/t
jaDq/8EOmaYv6imK3Ps/+P+wv0H699jC/NsEc7+0mkyp2IVptK3prP234RLpeEAjRs7URJqHIEyR
/4ECeO6LJKIIaZ/pQPTnKuo1Ugo3kzCfVTMub/PUVqyy+eBUjbx8DjyvTw16wFCmPBAG6bKKcxtE
mf75eDTFaeir+dizbOaCz3D0F7Fr6E1dIQcd/YVFGqf7ohZHdq5O/a5sC/G5N/UoWO5hb3QaeJka
zL6LGrpIggFWAdtlsL+eZmZVtlryY2JbKi9CLm/pupl7U6lvCfw2cFoKnpSxqjxJjZLnUpSEMxph
N2opS4QpH0+wfVsG0HG4M80qumVRT/k84faqF1N4xt9GzIQ6iTRmaVlMQ9ZgyyO7vgWmD0VMX2P9
Kkapdh4sjeS+daHzQ5zsZc3K8kKfKz3kXP7Scl3Q0L8VSjbv9XaZ9iPI030iyE0QyuiPBy07VJT5
h1JbGuTQZGqtAl0wR17yaq8hB+s6Qbu1cf/W9EJ8QjCr3VLsvjbMRmNHX1G/wcP4O4YsE2yPi5eS
1nUhiCGXpLJ8mYT1EDaadmpbIj/a7qzEcncWFy3c9Byj7WgNuSMNmr5Nugnj9VK7mlYZXlvmKpEk
o+WbFbyhfKlNYhClrrwUq/6uE9IbDE2l+WMif1nz0uyN+82k3x0xXMSbPQNCzdWl8TkW1WMxzOHz
44ZEn7Nc1/MJn6gSqCqpI8mYXwQKS9wAfXKeuvSnXn9iLQfDNrUAPNamtnPestuCGvDDfsTQF4fm
x5A/F9Y9O9CIyGKLMmB0JpN5GuTJ5CmCYhyHyjrTbs/ORtJbDqrbxAe/Pb/WlfhiztW1I78OTfe1
VfX4mWJWc9T4WIndeFoRVOOL6shJERM8BA3xiZEMvERarK0BmdZF9d283hdn3qSu2vyHj1JbommQ
OXyBer/pjALLaqmmgl9LU/JUtmvHUdA9/uLljc1PsZcjYnxkZfia8oQ8yqop948b2lrlfkF7tBdb
OXSilTbm/eKAQz8fuLwLxO4Yk0I+JMp19397zFyE/AzYlIE2Dc9rP7eXx83csO2lLj6ZTdFe8tGN
ulw/toJu+hRk1yWUp734Xzex1k/7Oovm/ePe44V/PzfU6RAI5u8wFskun2I/CddwT7JZuK8Jzdws
hrkiwOgUHKx65+VpPrMSaslWhZl3aQWJ/JBQyI5Ieb8GRQqPKUPYjalWT1XSCJfifqNhb7i0IVNt
HlAghZeUtfhCIbTrCiwHXMhBiaVZc+g65UWKmbE1q14fHk89bhqxb/7xkLMw94y1/VjNlPgNc7Fi
2MHYEIdontG23b+DGkPpZUsZ/skUK+O6NaWOPMkYPTu1OIXpUJxSI/3nPS2PYtCaksjCW+K3fbxs
3n9m0Pm3y5r95uO5HBGP26ZrbqeqUsvAg+8l15yWbioIue4o44jguXm+09Y0tZyeNGWI+dTYh+ZD
rTricq/3epQkxn+9yiD4n68ulWAG5AP/MDJZTlkpWEc52U2J9YQm/x2WQ8kuKa5OwFhp+te5zF1k
AzAcxNIVMd2fkC3dcOZTc6WM/aQ8BknGQFNml+tLdzSzFpvfarTsSSnEGFNDo1DwK944WtI2xaUa
MH+OTgNaVLuRPifGmFCUEV1tYzoRtkCatKejCvD7PlvcUFNSR5Iay9wMqVlcGuAAMaP8E3qmiNzK
kKD0UAl12wjbdI8+qWdrj8DHI7/box/izkY33pJWG2+Qi3YA6DPUAjxVy2h9IkWNA2Yk1EAFx39F
T3MchjI9CmPb26LVkbF4f/jvF8yskXwGmKdw1uN9OqfJXiqMCj3jv+8W1UoeaURsOeCa7pziNdgN
pvFmhrnlJLmknKShP+kV4+dMLIYXBQtIu2TIcdVFMvY60TYcVs1FO9p9lFT2E0Hz36gVCIxSuv48
mk1yaFQNtkNX919mTfHuSmZSkxwjScshNpYLeE4eTr0s+S0+XFIUxdVZBNVgxRnDoB97g0RYyvkA
aDoSj8ddSVDAaOBVqKNSPpIQKB1jcPNBJclBXPXF4jye05NZPtKQH12umtAE7z/3uMlKiK0GvsZt
iomM4WBMmq0gMfqOBbk+kiVbHTpy6lWW7bOSwj8e5v46ijm0DGqOLQJLNGxxLrFSCWhM4d3uH692
ljjaCxpWJ4zbT0MC8iqmkCRmBH6sp9rt8ZSUiZyiSeblDQTEx8oFkLLDTmqUW0UBYft4zhwGLAzt
YGw1g+5KMqziMxt/Gj0EK+9aJSmeyD8l66dbj1k2iUd6efmTWhACHBO+vns8fNwUM7uQgc2+93iY
AG+M+0I8oNZ+BVuqvVOcw76Ecu09Hq5ReSwWKXtmAEa2apTjD1N/yM/I3yOVRaIsazLW4jF/TzM4
CZ0c92cQX9MNA8g/nsddEwXM6/GJ338LMN0EsVDt9xTyGbLZRDihtUaFUzevSwiy+a7ogGswJu+4
A+PtlA+zZ5GR9s7o8mOVjeGilPn8LGXsWZiMBIxzySFgg+/UYiGfiDvLA12IK68ye/NqToKETN0Y
fwaZGa0+BJG5QvoQOus0yOIuW5iVQ+wi7pMpqeA9yqqlT6zTxKuzUsXPWkNmcxRpmpNodejkKqKP
IqqKi2h2JMopo7kxaTrsI4tFlD95AEIxhzc96YkcTsUvXRQhK1dLdWpnZkxJtsQ2wnjxK6uRDEcT
ucGliH2dMsjt6Ad5LZSDG/yAiyErn1opKi/0CwRX0uCWS6MuvxQMIOGLtt32URf++6F8LxMfP/x4
leGeduU6sS0bASUOmMCLalKvNoaV+iGuo6so8hbyoRt/VM5UcM7+uEimJzNqB/Ewhfu0V6LroFDI
GolUfwETkjdZr61nIWyVnVymh2yMcnzTq/YuhPplkPrs7wwRJwb2+N0B67ITM8qubTw1Xl5JXVB2
flvoYTDpWr/TQ2UK5CzsAmWAcAxzr9+jERX9uY2mgzzVqocycj2uZgkdv861E0OSfFsV61toCPcC
SE7OYQhKMylX7aue0us6R+zqm9TcdcJSOPTbuqdEAwOPE1k+zhNy+CVbYH5G2rzXulL2ALfbKb0D
+orauB9rQLmaWSRXKvhskYEnNF0X4DtUXkVZpIxsivdc1W0Fos6Gr8PyLgKEc8R8FndK1C7vxYpM
F8XkS4UTOyn62uVSpMEEeNXSsPgS+7B02Ue3ZaM89SKsealdlD8wfiB4TNFnU0WCwzSvPQD0yE4k
PEcOVy11E8rV6uN0m/bYMxG3zU1/pFjMHIQA7tRk0RuymW5XDOt3XcecmuFQvdQ4CzeGEAm/ggJw
X24+x6n6lJSfNRXHZ/6h8bk2sTVafbz4j4cLDaB9XCDLQzE0Pic5E3NTBlxi6Os2tnawNNbvTB5S
R9Fy45iZrXYw8/xvRno58rNufOKMGN1MoTeXMV7YKhYQUfp/NJiM3ICSivi5nIpxX8pwp5OQOWjd
GmcpbYfT42a93xMzvk6ciGSf6cunIo717ygy/1SAMG2iKXGTNWl/uAz+Lhhe36Ie1EuCE+uK/SZ0
2UktR2Pssp05cu0pUywXJkrhHV9/g/DpGPd6OBgnvIGrO5Ovea3uXW0xUawXLKkS7dUx+pQVrogi
0fGKmXmqhqcIStCspQhBBgU8byhKP4mgvOX6UO86hasDq3XsZNYiQn6NgNVNVboN87R+ZU742mX6
/NOF8ZGo7uo9a6fCLYx0PIymlB1jOiIOQ/jio5ymXas28w8+0G9tHroX5ENgENZ7WHKOqa8bm9HJ
13bYpOpYfU4E0FB6KiBC2nF66hLth1l/BXJt0Nh0VtUhHPXpWWoVQtut6nOUdUwqaAMCrtwiXRqo
1/fnoYqsJNpPP1PMxQ5vb/gyGUVQpUr2pVl17YAQsLj0Sc01l6KffzyPmAkCja6d1BTQbz6pBsGS
ef6FUOt3mYz4OhnEznUKe78w/VTbUn7tK9BMS03cIzZD6bVde9Hrq5ZBy/1VPCQWcx0uRY9Xu6Kl
atYFef94GIvaLZQ64fx4pEO+70Ujfsql9jBiovcprJR9W/cFp2mBmwYhZoBBR9itaWwGnBX5rtFk
dQ9MpPNFsZGxOieS1zB2O1YYk7ajxSLSvXbrSOiBWCb7aZgplsambWwtLyW3HdPqSidD3MUNyrGm
C/vDQPo2zTmD/Ug4iNt5kcqXdon+TJ0x/ShhhuRgbj4qiExOVZbFkbTo/oDVr8DqIZbvAhbNxeo1
pzXM/DBb6N4i5GWXIurlfRT1qmPAIeZLfZ6sLvxEGaq44RKhhl0L6zrXyu/jddXKqfb1JbnqsUTR
ikxHtRJcNqk47OMSErpQMaETjVF6avC025muhe8au+nQrDBftIciru6SiDV50+E3vGPHBSg8au1T
LFcMhMJm2CdjRwuXD9SGZP3WClp7micz9XC3Tsci6xSvF3vpwGCu8427kLdKxXgnzEqyp2un7EJD
bYKk4gIcq8q6E5AZ7s0qs/xsrKMDMpLK71r0WYUCWKzK+vxZaWOVlHQBgeD94eOmW2TokGp3SQst
fzaR5m+puFimv0oNU09ilOtpsKZLq/TlTbHE4iYtYG7YD12GhjYPIQsCfCZb1qWQ+NOw8aYISRLj
HjnopzzzhXXUTkPHtbsV5eWZpg9QjTrKPiRt/Mg4Er/FNNiWUSFCrfH7S22o/5RF8Y1IX3pPOosS
tyNgRLXk0W1wd2wydTK8shoFT5zZE2tIWgJMWI1PaEByWseU6VtX6E/hhB5Nq61TwlDElY24Rn/P
9poo8XnIXcMqiFLPCsVb67uNDFMcl/34GwiYcE7XeLpJVg+FgqeHLNKCcFaIWmDV1omJ/sTR8qF1
ansVUsU8LKjJ7F6Ns8/uWidVEaid5UmYeFIvTuTRZ5/3BKTRIldYH266pK6evK5x7nQc1sPjJsKT
O+ltFvDhxr7U9s1GROZz7kELneX7PV0OY09XFNKR7s/9+wWup2SzLAAg/9sLTWs1btMbXI4VJnyh
Gl2USSyu5dKCduMP2z4ePm6WejnrOZfUqorKq2zRNYs12euIjb0+nsrIjfamGqCDxfrQNfMVSvl8
TdnCYhMMheDxXEkGwKkQlN3j0YAC8KrILGK44Wr38QuPmyot9vgEs9PjkQDyMUR1vweUER66jSK0
FgLzNfzHTdmkS+sALmAYMLXFvus0P8tzgkdW0XA0mRwPXel3KMd+pYF4MQvLSyBMoAzmXm3Rtc59
UGA67x+IvWFBI2e2GH2i5WCkiT9KqOZwmW0UZKDW+tIhDkpTxG3nRNzHBFKE1aeBe1wNRrL/1pck
HEjhyrdjSo6OlKCVAr5Jkgy/ZvU/gxY7Zf0sfOmYogVV29ctFbt4V3xGKMyeknS2Bfkzz3u7na/m
odOZanZ/a7TZVN6aOdtJ/CoK+kYTCGwsJ/TOrxEWrxSDajyQklzalfl3Mn/nDFqbke7K+Wzd9au6
q1LvJyJS90W6kNo+/uHvx+IF5O+sS28yI0VCMDZGPbtCTxwCWbri1/3PUcL3Va63up67Xf6lrB91
8fOoWubSmWN2/I2tVzlXmEBRPHUg2DesvBYVlzBYtlgdu3Hfa5k7GCS4GV8tIjC9+sSB485qZ4vd
R4TuS+m+7qar5C7Skv1qarEwfYCIcqKeDJnByTnOY585HOuJPzTEMUVEmr3ydgU6IRc9FjdaHvr8
t+J8wUL4NfBuJRG8n3So+XeGRbFRLtP/5JJHs0Y0jzWTWeUiTl7NEiRLbyR0G6vKlohUeZNkXvMv
pc5GFn8L5drkEbglyi6MqFr5Z0m+9UbaqMl3UTReW4VOKr5kmuGE80Xhg9HkgXhjioL5Gt7zYtUg
nz6nLgWeJmySerH7GkG3gYA2/BSTEd09JwBdq0G5COUfhb2j1bC/tTOO2QJ0sLF+CKiuBA/FpL2u
8t+oKX9NEVYTHwCBTZsQ5nAvNO5URV4Uv7bEtwj3Q5g2iS2XNyRQbgZZCoMtglwFptO7bkk2I99N
Dd8PBCA2gzHEy8bpNjKB7rMGcj5st85X08PY/Fnb7cARJGOcqAfdAUVn/pC/PX+njSsufNx2L9jM
g9V6W0/bXHT0ektmMaqdkpwTbUXBh1zrr/6chIGuuJmwUUSbzBWinuTU6bEpNZwxREFLgdXP7ipH
r0PdHunpJFBVf+B9DONuG1OJWfWrIu8k3nNJG8Fu2p1UeKq0GRgBA2bKSGAiNrDwYiQulZuMrnlT
GJGPPsCChTQLdpYymco28JGxCYQ3OSNZ+zXNz0Nk4yclsU3DKGHZFUBG9aLU7OC3nfGqo/MjSIfU
9AVV71ZO9uzLGvlZ1Q8q6RusnMPWau228dZy12WnSt5mJNY2rEKeRUSAAFWGvaCf4XhsVAdooz4c
zeE4EWcj48wFxodxq9N/wmoqfRcPF2PMisx5zGpYb7fK7IuCQx9ZyTeraQNIlUFgZYHYPHXtLhvs
MXRHJK3ShkAVszinGhs8uoNuuriW9WZJt6Z1gJ4oUjD+lUlrw3iGtJPGb7tF40kzeKjOjRDIQhBW
+GPtefyqyYLKmGPHjqheo+bYoI5sWjpC/sqy27zLXNriV0V76hc+Qryo3RkPbWl+NLhnCUY7jQbG
3UVb6P0nNyEMnfCGVmfTSy8GiJjUIyzM0oIax6JOnjEL124O4RjaaX7UKBwUkGKTr5OfBLwjCkya
zuqGxHei5bESicqzKlx7EUeu2ThAMTeZlx1xpdfCPqm/egxBdIk5zYlV7SHKC3c3qQPhokX2j1OX
1hdpKBwv/Wx967HPhZgpzf1Mbj0u+QjKV9S5wOQEHzu3Qo46DpmRMDj9g0Kp0+za4HADHqTZMXPV
pGNFY/ZIoBrKFGduWEcoJrAYpYS1QxCSMxdMaCleB5aeHutuBYqn1j1SH8rsrFZsqDY6vEpIZ5o3
MC+aSIJ91qdqo4lXtfscxPdp8Whi9eMlHk9EB4WIgmr1S5r+6sO5rH02y2HmmRHQjb2lnxOyj2Rb
SRwQwY6Q2Wv5xC6PK/5Y+wCrWwbjkEX29HBICyFSpKdfalNGQn5c4j1sc32bEniSHTrrpRAC0nPE
iYHCCYH3ovva50jARel02GZy9z5RqG1CeeYYbpJdKLRBfEAw6fSH7+5Kb1tBWwLNzBOI4ymAyGx0
TJqM0jHr4I9mMhX6cnkgKDsl8qckcW47VdscK5BBO7uX7Ebghxld84VmWDcHVmhHETZdX0//pM+s
KN8Vcjn4cxxOtDzp/TxCr6ZgEe/sYd4M97A1kRQWRyXqC3rKrvCwR8qRn0w+vBDAvs0zWu15Ibl8
I1lEdqCZcUds/s4ye/y1xNFp7X6ZJeCr4AoEVbZpTZ2Bt4tWusnNxe/q1jek6Cop4HfYLhUGlcqI
6+DIuqgdjYm/x3QALwVKRNhUQ05NiKOGeHYxwNdGxveKMqLY9g12D0Q1YJwNyaFLCfOayB/CqFTx
JHbV/Zyydi1y9UIwpB3EKILZhpF+TanvVzrKDpoL4ruOyroqWNv5Us/JcwcDMUhjwq7or+2x7H2T
qZVuDZxNVK6GP3eo0ZRcPzezle7VdKQXoRBWCCQj92gvsgFBLpLOf3ABBwZbZYqIcqPoBMnMRGvh
TJhCsu26nlSncptFneHc16NknfcKZJ6N0vI1TOxZk3yjf9VYTvNC3RHkuB1JPGd2ukmwSYcU8qFO
sfRVRUkamCtRiVoGaBD1f/LdF9V3LSB0sNpPwBXH+4KqVwq9BSq0YSkyd8KmI2rlRWi6Nnjc0F/7
ngvztcr5vKd6Q3YR/XC8jZteY+VJp/oEeAYp2rAGBWvdfM/9YY+tiF/QyQY7pZTKCTzsCQ1tWWTX
Ud6b/S1W7186HasayHsuO9JoeTXfLgxedgvzEApQwIxsAzUay/OsrBtTm1G/bKXwPbz3Wzcjz4UY
mliri2r00Gj0UbxT5GIXUlCN4KI22aBH28ZS3jVxWHBuG99zFQjrkxTfetGmIqjmLTC7zb10Myk1
ZtFVjI11Hf3IDeP0K1lBPK6FFxn4pfdi331zKQZqq4q8H2z45siUoP9SaAE6huWQowafC5eFLYXa
z0pnVUDJ9S4i1BOMyI2EnxohvMzMrTS3WOk2Gv+z8ngnrqIfTgMl06v80dw7LFXmD7BINigJT+qF
f5tEHb+MrKDVJU/QAlGCkb8Ov3Is7dep2KdKvZ9QoqylH+nRkVcWPXw1zPQwyTAjJH4kvD3uNkt+
oA1/IBCQhQyYoiJ2u0ZfL6P0gssdinT9kegtotH6Yxz087C8E3/2Yv60WnNTxuir0fkWzyLGwRv4
pxwVbBHtsEn3G+GuYdL+tE1s9zkTfSnmElvylpExEgDYkgOmwKB60sggTKfQXTgwFoFKeY/8Qab7
ZIo/k0wChcmMO1BSLEbAKTIy2UKtNdnBXbKC8UqmYe2YCg6uBmxVKMweJLAedJT5qmkBPIZOl6bU
D/kw3fm3KeoEtEF4x/Ud1z20Uq+jPsyv/TCTvonw1BynMWjDW9WFXASJGNxYUS0F2sBPq3L5jRRI
3rDBdovZZh7gYhfLhJNyB8WnIAiEE31HITtEMLmszq/Es9mmeN6OFuOHW6SrVKcelHB+jUn+RoFb
q9Cs6ZrfNZo+mpLouVy6WXPjTNnka7iNyvITZDwKv3SHOmRvJKWDCdnVOi+dT5r+mgwFs7znjtTB
cCuSj66nf1vpLW7vWqd9uk4sQl5Ksd4rgIT/NvFtSoh9NBe3G+aPZVqCsF62CzETfOWrY/xc2ezn
NvBuON0dhf14whUMtzKtjve48vvKHxWfdcUod+Jkj3WgYidqRFS9jqT4Agd3uJDiOfLtQvO5OOaP
abiQrgwJKIbL/WqCG+HAnSY1k4r+LJhbwuowz+TbDlJJ7Wh+rhvUkEvmmOtS49b5nTQb4qAp7SG4
wkvBRYnFD8sb10HKTxauvHGzierNgThf8eGvfDVPQnuKlTOTd5JRU0eomDTCTd431IEZwXuY6LZz
5YTjruRaNL9Szs5E5uDQZFgIBIXmFEa8LW/E3CbRTqoDCW5oudIzBV7gckbwe9Evqz+vtuKymcnd
kzZJkDzxTg2YAyTEStvcfLKaN1naL6pDygaRIWXlkxCYkPdouFLJr1p2l74WphuqoEj9ZfJVwe+E
KzbHlEhBqr3+bFACNf1Zy54mAZn7k0VZ11UHcTwa5nY2t0Sd9uZ2zd/j0KG5JAkO33VibUHbDmCW
mj3xpeBRy442jKNp3th4SRSoHIHO5v2u2u5OrEnpQ/vRuFNvo595yqn3UYv84BPbkwxzYSRx/5A8
MWdCPHF/TucDZD70wHaRuxgzRW9Us6CmxdoqC/FqsUtP6EnV+KhGIHt0TGNw5Ztl3jO9Vsq/J7E+
zvda+lZWP70u7gQDjoSY8nHQgSorcguwPYFzpslk97ri6UgzNlMPLURGlNlL5pbJZ+ZTUGukV/bf
ofmFBVKSAjQecuTIxbldzlHKTPRM/V4NNpfwRdiy0wmpz7L0IArbod4W+WuffljpmZJVJxexOazd
W/rImTs19076qYBSrhRHQT+KGcGNxARQdLbrwVyCqvwWJHtIfmMDmShmuF2fndP0YyQFEFY1pahC
a6LZYEpzuu7lfvRSjGNpVHrtQArMbZB3hQyOXs6dpbkmCBiKGoeXcZo5kH0byM216F+AI2BocAzB
WSO+/dbnGBobsbla/VvUXViS3VXz1V/QN2mlcob/tkNmSzQREw9qegSHs0dCnou/gnAT2tSPzeOK
lT986vIfxNPuAraRVgJI3Xg3AA+Pd6FIgqoe2aP8B4ziLl6J2lmpBWVf4usKalAJn0KOaSi/y8vH
/AxHiK5h7lEpW1trZES2V8SNQdRPKl9r6zPmXWdlIOjeWrDqfzcVmkjBUTkgHXeZmI2iU4lBVP4x
7scN3B/Em7vLH5/sDR40Us3Egfqc0A5Kau8f/xayAGdI0Vg8ZRQLnPUs9Gqzx0Rrtx9NRYKuLxY+
aZNt+KdYdhAJnDS/8ucJxQt/CveB+2zG+CTd5S7kyulbIOyAn8pqchjIk3rOhqSuRdv8knR3Qe9p
OQBY7VVnq+fO8Ql4DN/9fZptlc7Dz9fKJ0Ui+DkiVdLwGv0DAZSdD7vY8IQQ7wQXThIO2oCxMat5
4a+4CaX63Zx3Vgcp59riyC+Te3IMDRWyhk7MYrXtQg8NZ6mxNah0emNZXEzAthB6tTmcSM+znCzl
etiS2m4mU74ttOVD0mMCx0yN1XpQtuUHKqZ7oCqpMDPpuNQarSslQsMJYiqO2Q7WrpM72kvuEg86
TYvKNkwBM+hqYpmpfs1ZOSwJVV2vpvOxbkTX6pue735Su2tePlU1PbBSED/kevKW0oUjg5tP32mj
cC7MrHsqd+sWxx8zkAupUqdpVJ9lZmoboWfwJRjp+zS26hvE1R3JiD/AqRSAXctM35npXUc6jYw1
dQIDzHIwfKcaYWfmku6SNXsdIOpaaUGH4+4QnoIKTAsWyKcF7Us9tfgocAGJCmEcFqOdcrp2LU2p
KDPtbFG2+QxCmvaoEHkxV+hJmekXzY///9fjCsU4bRH1dn+isxjSJVxz1GklGkSUyUas2HHKc3gQ
9OJOVT3jOJLcFCYc36ZKMWm5QD3AJxOHTN2BUk0WuHLhNFErzIWxFUIDo9DyTq7iJiJr9f7a/Wfu
PNoh95sThbkVF5taPVA09eR7F5xAvrURFKz6VrcjczTzGYdkV6jAw/wCkIHmwkU2x42qfDDQGuav
cCQSYLzGbBhReHojYpLs0BdbPimHbOxRWDYZuTF69MQElyn5+0TNokpH0xSBZVKxZC9Nc1HCF41p
VL7htLc2uz58MbJy097S6NQ1l4kDu1D5rC52HKVnK3xapUuYgyt4wT6TEoCQ8Z5V2RvFU8wjyqTY
gmx84mci4SToV3xAhNk+98K5Ury5OYcgdZtNF22VaD/iHe2giNTjJgfVKm7l2cnUoINmIZ2Nd7Vw
hnxHq+nKD3HpYbTDbjFpiWA49P1OrPdWdyv5turumB/udDglGCJIqpbdd09VxVDjqWfJAWXHFWk3
slsT35bkKOrbavqWiQclGnG4js1ZlHZl4hb5TiT4uict9lvqd3P3JHY/ZoLx91tuTgo0rOFUKqRo
bC3MyQzvGVBKVKXhTq+8HsZ5K1/WETdsYEqf8RgM7W9p+QSbs3iP/L3Srus2zboBEdULL1Kx5U5z
7So3w5j7npox13igeon9Wu6qXHqK9fIv1m1PLuqLGK9/cMu7gD39uDB3xkwd3VV/auLNO5Nu3uMm
L0lKscb3SQ63cl3/TkBtq4EvSl8zMhfmZyw3+7SbyIgY6QZM0hviF39E5qJG98GygNTGFBcf5zDF
oVSw1zBGz0zad+zJTif0P6ocBch/AF3kxBgDi8YFYV7bNim2OXU21AOEVIum76RYe8mtkd8QkjPi
k2xTFZYXK9my03Q/Waz5VBOq6OnlWPOSO/OfO0dLY+4AVAdw9x2rU4KMTi59w5ZjMI8faVZxYqeX
LE4BHZT31IxovDXq5AmR5ZdA8mwVA9wQn1SQy86i9wJDEHYpuVRd+zG0Jav0LOQNbo2JHVc6WxXJ
WlLUzrp5EJmO4rT70yF8NNEMOF1JLAaUC7cxyAMDPBFthYm1t530D3hwmPPm7jWxCjKea/NFHFe6
MVbbvHdJ/ksF4I/ruByXMmPlT8R5C8PEQRFTbox0r+n18Eybgys4/+p/MnUey21j2xp+IlQhhykB
EMyZoqQJSsnIOePp74ee3DNxt13dlkSCe6/1RxKy6XvnMQ4jHtpySD9UAhdgpMHMGl9yc2Qu/Xiv
qAFg8hPuQ6CwgezFBWWmrpmeOdCHpllSriLsWSg0mKrRdd4jHUVMzOjWdNiSytYRSzg5sSxp+Paj
4opChBo8Y2+hRTup6VQczUWjR37hL+4H0iap7RrU4tygpRmNmXw2rlChnxDidOk/Qsk0ryD5mA3C
WMcWE4IgjTgtCWCEiouRZsAatrjAgKGLaTXn6URzMY3cjco20xPjYqYUDkRKaB2UqUW/mEVrKaD6
tjN6dwZYQG1hyOR7TWijY6IPVyH93mFubE0MR44lNlzUwzoPfpJ9t+SulOCR1gQVgjUGc3//Xhop
edUyddQql4uIZE211qquM0crGUGPyJq63Bt9eZOwhyRUWDNjm29zFW3V5I62mON/M2i5A7lOehiQ
Rt68Bi4jtfuWTThavWCH5/SLi+EWElvktLHGJ2sA1aq2rWIeo/kr6XprR7qug6sr30XQ3ocmMMw9
GkVNifmSGrdjpXj9r+TUUge4lsaUdPAuEU7jr4nxSfeE0kfbBBnjJPKX/feL0vaHVtREj3hxLHC4
k8YyOct1L3kzksIDggVCM8qAJVq2Uz8Dkw21U0PEyGbyiVuerTGzqzYhKlQyMicL5WdZu7QKqGtZ
QDyH0aYd9//90ncvNQkKL2iKo9wr0l6gQ/t/fjGGoIF/I2yoXoCy//9FjlrQ2v9+/z//Gs4DohV+
6G/EbK5SROPW4KEK6B/jfmpUt+8XkC1VWON1buryW1bz31nkiA1badNZxm6UBuqp5VLZBm37kJKK
DJVAQYY6NBi56BTp8mmgO0LI1rj0yo85mc8YndVLmIY8cUSBmzsS8jCcpiSHGGZh62LRbxPQbTId
la2ZFx4JExkrkezj+UvneC21Vn8Qg3w41DE3rdgblH4o0QfaJRRLPvQEAZEXvHvwX7O1rTArSj7H
g/khZIW67zAX2RbGZ1PKP0ZBlrf8BorajYKqB5MQx/d8CdaZ+1MW3omGyFfpwsaLsS9hJkXdqHTb
wNKyO+a1fN8tvdtmoRtsKBVFI5p+a5csDKlKFKc0x3GVRCbxGoIaOD70uZHIuyilvIprOwQYV3d6
pmhOO3YHcqKIxQ+lkzrU/V6upBsZ6s8qBikT4epzWXNmqkJcIZbfW8oIeNGslkD78r2QTDqrKFnb
DIkQndq2lRxpVm09KCZC/BeL7gjQZQ5W6/SqjGKBjB14L2NbdcW0T/PUJR0mPEE4HioiC9YGouok
K8u9UEkfUl906zhG8k5qZO+qbdFRSIrVVu6A/rBfa6VbVgxCjcFGqh3owoOiQnoIEEOr/UAax2ad
1hjj4rRyMtTLbEsZNkW7v0sAfk4aDFBAsp5f4Lyw5mQ7v1N+BEkT100BFWg0+l7w2b4aI+nQPSrb
jtoAx6T0h1PEJEnsG49y5+Zlf4uigD1WG7g9KVfRAmmn9mZ3Heni8ppO/Jwz6YADJ9r3lvxJfGO1
aUVQsAIPOTH5JHgT8nUzulS5DmMsnXzK3AxlhGNR6qNCFdi6zKm2zKLppxx1xANjpe4IIP+p2nC8
kgM0XsmZKreFTyvY1KrjtaBtht4I5qIEMGMYae8r9daZSqlxyzO+/DVCWHJ56LK5xk1Tsy7SQE8Q
Jdp42i/Ic/fSsq7tzLJ8R9cIkYmiotpjXn8TvuOZbkcrUde+ovxafBeheZlUjV4n+AK8vYBAgCF6
/mUs96IsVFwSFNBaj1jDUxT807B2ZukSHQvdE5uOICKy0U55+lBUXNqcPmF2nYJtUo32OB+q4YgC
aiXqcLf5ptaZ+lToinryuh68cVRS0uMbFH00iZnyviTrCobAqOD2u3xdwbtO2Y0rZJ1Zqsu7vgqV
TVO9hxPn5aZpUlettlNJL6HvDNzgzU6UF5RRXUdM23VZOwrS5vpWkxnLo6FCSKMRw0o0yI7KA23e
Q+19grZSaRMkqHglsAuGZ15Q4BOJ1w0QEQA1Bfrp5L1OomkV74dQ3HKK5tPBmmdbrienOMYy38kz
gpFr9S8zybJNUUV4h4ZHj1l8TXjgaubiMsrX0uEminsrfi/lDYVJq3z8zOOdJj451Hpx15snWrLi
5I6Cnyitn8xAjEnVGV/HxjsdAhtouzF/q0m3lZJ/0fCKWH34B7G8qy4S3SEgcGxtRs80IXbf7eOt
EG0D/TuWrl18iFpPlg8SFd+ydRwFaCeTzkHs08SXZegmEPgWD3HICXfCywmPZ8iPPn5lJSKhV2R6
INmEE3OwQmaX0rWojvRE1NbJgEpPGoLj6JlLyG5tXZKbHS3a0g6CloD3NDTXfd3ZtYzIa2DLgLD8
CsHtxwnAhi+X2CkvdVOwr57g0k0nY9Yl5G6hUDsJ0UK9l0PiIfxbC/xpAaRCWhbrSVoTU8WpyptN
lPeKh2d0yn2WUzxJw1LvasKISPPNPxT8D9Vw9YFOZf8W9Cj/9rXkCj51EJLOhTEVi6pwJhqqPQcD
DGSWe8pE44aImMNluIHiHZwyomHiwxSBODaIntnsLo3gBbEHFwig10GAh8FExMFRBEtrtRr65NaR
zT8le5CoePrXYAFJ82MaFYWTGeTO106tvo/xDqLJVpCaDBVPdTZ6ioFsaKERrO7Pb0yvItfYkJ8K
f2c6rPvFUtTSZmziCJBJVuL0pHNOxGKceDRkMIQhNylf4liwYsWrAglGWlQ7goNS6EQ+a8uzWEXM
kpXKK8H7HZ4nYEeuU6nNoUjvgbmJOxJRZsoNj5l/prQEVuuPOgO1NG3kLk4kXpqQErkVHL4UDraE
vMKMDlPj8rD4JNYO3tAdcXqQcyYcwu4UdE6p1UhijykLOY3AnkGIsyED5jc31TSPFd2QZIqsRJ9Q
kmGn8qwgxiT3cKHioWswp6lRsYdx6IFpdPzyWLYIbUceAkKE0p9TKNqM0wZHPhgP77n0Txf/Vb2y
AwkN8fkMwOm1hiYll5l7wLyi1xSgcFDw6JBZQnGOLWR7khBh38hJJyKamcVoSMUyveU/QpAQyH9S
gX6g+h6g7QiwdRY/5iKHGUdUQy5XSZm5AXAS3xYaK2MAxgbvVMsQvWwPNLNuIXlljkYwrkTl0eiu
uYHk7jhIh67Z9fOWj2qi/EIJ2rE0eaGmH9r818p/ogogWvoT0tqRrAu6m4gqQV1/ClW0FsOnlSuu
yahJJ0kDnq/bBT9TFJqUaQZ2Pn1KnUyG7nXU3jGcbls425k0h5SRaFnUF5nrpm4OMR59RaNDmxdR
tHCvqjsrWo5hEk0kDQFjgi7mMyG8XPNpMD4pyjlpP2LIcI0gQan8JoiNYzZeBd2x6TaNfpAj2ZE0
1ugy9QjdNFAkqXUGyIqfkVi0WvkUpYNg4QhK1qEcHqlfcnjdZzJGxlZZhdQ965SFkeOHYqQSyYCc
l2MacEmmCFUiaECRZcdX3jDUc1o++G4lQwMFNQC3bvSOSPNWHkNn4W6KU7UN/VMuwbnEtl+/x8HR
NJ49TBy7PkGEcu0u30p8RBOuRFfCSqzSK/pr1m85gGLt6LPA5rfQvMrjbrLe0HHM9V3TjpX6Qi8j
tujYFT5t22LYWmSsVjHtzWSjNYkX6RezWNfJo+b3UbLP2z3laCF2VNUp51tOFvYfzMQcEy7WcoWQ
oiDuG14l1HjCwCu0L/zfwL8lHUbBjRlewmFpFjw20T5pnVy/1twP8K4hgrAd2QEyazUZ0v/mbN+h
dTDWluIVCNXm+C73sL+2bu2a6TRZx6beVNUxzz299dRlnuTp2KdYT6xd1RCse6AlKKFtKT/JI7DR
X+i/IoNg8DNov+wfh8ZF7d7Fz7H8PZnTS/FP4fjU6h9N+YjLE+NUq+/rJeaOmMbOPwbJIWre+x6m
8y3X8ElueOLBKECoD0iQguxW9Ve5ox41ukT9IyxdglpwHB9z7RhJe4k3vf9NWgLsxneKqSFne1RU
uXGN/T0vAD+pL/zQaUz49yeqJiIz0JFRxIICAuMlQ+7K4lq2cNXYvoKwp3sLF1JhzysM798rZ7N7
jPlu1B+ddRP6H1E+DcolKo+xuibB0ZlL5FBHWVxr6rFH+FNVIHAMMAuntRj9bMi0wHQnhZmoXw8i
1TEq8UAfafou4182cfGh0BCybTLsROum5NCeWAM9NkMj21C5RC4lZ9o1zDwcMkqNC63kPdp2xnao
tk3W88k+Z/JhUgkjtFmiEvAGX/5XdXxfm0J+89WbRjeU+cyZAZoDLeJYBAEMt2Jx7qrjQcv3erOT
+idhyZjJG5BIIHl4bv8lwSvXW6oAV4P8r8//mvGFHiNsoQ+25FCQU7k8LXFBE4TI1PEck12bw42q
dmJO3KQbNK6T8RyGl6wyv22J5KxKKmyY2dyeySVf6sR2xL2qy88H4qc7+cRE8PDNcy5d++aQ1Zu5
eMsExIY7MVlnpmcanoagD9PfKkK+lV+mZkeTJid8jRE6h2rdpCIajYvEC6g7nfFEMybFcNc7XTrE
9XfJQyasSxfvzvhJB1ZmHU3pEPoXQwWAdBv5MEavipuAhonJ2FKe3Nts7laJ2Qw/Gxectq+tVxJ/
QmB1+rfiu1nEWnjntY6nszqdynkTW6ew/8rwLIDByv84dMaGt+i29EzPwOflQ+R98C9Zta2yDzJq
GzoZQrvotlV06lD9KPF7TaaKrOGKuBn1Xuw2XUBrlTeGZy5oIqZihYjaPbKFadj5BxRdVkujS3KM
oAs1cjS+w+ETrS4aVv5WBBfTeLJQ9ASuMrqacRL1p4XMyNjygonybxN98iogPgyENT+1np0j4bMr
j7Smieda9DLVnfQniuAZxaagf3TWr8SnQl20T6BxTXRKArTq0cnX3bk5ZfK9Jk2yk19tuA7ovoze
YAtWVXbjjyT9arkZsdRWeK71a2S8CQvwxULnX2YS5ZN7wsXK9cJgqs1Hn3JsvQNSMbe+fEhYniqF
Nr2rHJB+cq7lB4sjr9Knku81jdDUHZ8GftKos4sZSU9z8K2dEr3S5obWi7zj3rCn4lonBIaf+/As
Td+jQFe4j1yzf8NeaetJ4CDLSnBA1vUdpaNeHPT4TY09M2diJLYxeYzpNWs+5eEBh6uoYMgBwrFn
qjw525vx0QzHBAa4Fm9F/czHvyq4c8hDXFa4A7R7Ln8P9bNUM4ioimJgv0O/s0hK8CYuGnpP850H
0sGCtIfqU++IhmnXeNkIOqGELDqbENEhF+HJBKXwY4iLYitOu1x9JpZp1/G6Bh/pYMGZIpHdprDX
rTJRX0pNOQJfn1TMQULF9si5XsZzYZ55n8v5mMYbYXSZPcb4TsseAi4LHoXYL2s3k1g3hy+mmhIx
gfElSgiiLRe5TikceIyH9lgyywz5Omo/CkpJqRCZWKB5Foy3KH8uCtnkH0dWzNd7FxDt+vSbQjll
exGP73QZ8xOLQhkT3bI31L1FWm5WXmcEn+apyT4C84uLh4PRMF8FoxvXEbpbRLFyfx/TP8W6cJRU
CnfcClCFXPBFwS6Lbx3fZ0OZn+hNYAD9ax4+l+PE8AK4auvCl+fK79RbwdEivbX12uhRehYXxpdr
zklXCpch/tRTOyQKT1a5rJV/CQL70OXJ41RVJUgf6eo37wSnr0LaLtAI0cBOfy2uQKiR48whWD4S
FPTRFhgQyaCRgjxea98N2MO2er4u4+tUfgJQxJAH0U+PGiK7tc1+iPel9WFJrgFMPV6F8RdFwzz8
BcmemkUafJBhoUNj3x6LjZVLznqIkS2SVh07Zc+YLHIKki9n2SNXk8x9aaXm01A9tQpupQwH74fn
oo6+KblcHDYAn4SIrKRobUw+/QwUIE0xh828mTLsSaW51xBQ8BOIrbKzwmadIXAafDp6mk8jC1+x
gH7RlALPh/TBfvBORq8OvvO1GNskKz225C8NfLwSJLomHd+zSS14TNA8h0M73uplGs5MO0LSqqeK
3SExB7UEckBQJEI3ffUawZM1Mu8GQwEdw2jcVLus/KthamimhWInqZEIU1s2fKQjL+k/1DaOnHan
gevT8jGLH1K0HXjim13RuKYY2pWxPcTNrSbGsl8WYtV41vWqnrjIpY9eenDIi4EjFW89jzTF5ujg
+p2pb8rMi4Y7JH9ds4CuUCvHoGOiC9YiblHO5u0fCupQQvmxCGAG9ttob3R/SH49BgMAyxx5YPeR
FpuuPesXa7ohgsEAXaMYNq9IfJbAMlr8ToJVUfeWLlpolWyrbgt53rdUdUTXSvkhe63EFSLJIuEr
G91fG1C5ldWtw/zUvBcpDLmj34f+Tv2treApzn/q8Kwg/W/EfTHYGtkxNTK5/FBOt7m6K7inGaob
ZD75gYwWp2PeT40rgDm/MuNHSPWiI0laykuq7pZsLOM/v6nTo9BeNAMezDhk7bmLT+WSEw/JGF2M
6aZNt7LcTQhfeVypUlXLJ/JhQdgbFo6FSafxgHfw0BYTitjO5KmouRPzvmVBXsg1hYWmQAbdKNEb
jjU8wdKDuwuxuBHvWFxLe1G2VY6BvFP7VmnO6rZKvTeyLcBdFZ80FebgU+8fSKBl+T6l8yJdT0Yq
9rYpVi6YtA9LRXD826voJAkSAF2ph0OP6TezGY8NTsz52HMUCgrL9RpXAz3IIsoOeZNieo7WzA1Q
45a59p3+pXTlR5zOT9FAgEjgGqmCOWbmiYEQkR/quuKCzVVVQlhFbFo+UQNn8H9OHnM6MSONPFfD
KydQD98XUQPpPxLAaS1nshpaj1MvN+8LgBXnf3kJT7gANcWFmMe2PQz11cr/TSn44We98KSwFQ+p
/unncyugrF+nKcOaNyvXdAT7ORjlSapsRUQSBQN60Y2fSj1Y//C882f4JvvZ5agpRwpxYGj1td95
ZrNNsnWYocc6i4GH81kTuMDvAzO+/JCHF6pVv0LpsQapS4Z7KO2M8FEBg8uvnhkgOZpss5JbousS
fvksWEsSGvJYsnaIVqLcSRiSX7FveUQrw0bkmhPf90wlwj034mJs1n7U5t1vED3cpekzi5/CgOis
OlrFbxwCoYfuarFriNYXSu9aus7MK9qedYVXUB9PvegxE3Yfi8QWd65daqwZ45poPsUrB9YFvN+7
ND/lfsWhc2j6VzegXI43I96ECXPiuZH+iaaX5lC49VbgT+WPTLxY/Vcwv8bxWWqPReac3KTC89vt
bLnJj65t23AbaRszXhPbg5gijzZEfIbRpq7Q0tNzfYhLDiUvJaK1AiFw2dMaf1u028T3oksrbqL5
lflPUPdY/ZCTg9XdVMuTyw8yqELZ041NKlxa0jfLi8HI4x9JPzSyPdcOY5xk3LETYQ7SNax4MItr
MTsEHLBoRghcxBgq6Y4w3ib5xVA5ll4mrYuxhJiEJLZbHA6iG0QXYHiV5m7V4+Yw1KPQsHfhTtki
Tp2iN5jR1k208TcnUz5Bk2ITM8vhYxjPzNcz2+9JKKh8CqLq8ZgnLJQBd03uiM3RKG+kS7Ar5ysp
RSfL3J2LwbpUy0XpaddztyrfjJCOi8xHpmjidcPlxWHtl5xNoKiPpLvKpFISAP9maJntIjmx5Zm0
LO23UxD/r8za6ery7pvAwmBggdU7mVVsDH1wGYKU+CVbEJ7IOlbpvM0z1qaTVuz8lgZ2A/er5gTK
2tI9dOQqhzEij5DXl9Da1IdBJJRCovRcH/YgriLWrFB8ipRMaza8cn01hZYF+2k24j9fUD3wkOVL
Ifpr6+hUtLSyGUeSKPgGksxeCqa2AGSh9KjAp02ZNRa7bxB9MtVBifft6kFti5ujQiQN3Wu5Ri2+
b5HuJWYQM/iSMgTk3xTGDxAfeN85dDmK8HL4PeiFGyRe+SZQxmUrBB6sKI2cN6RQex15O4hw1lze
DWQvWxkfZO4eJy1+BG4XWKKVgFxL+AsoniIEzK1yxV7AsMY6d3grypNIeuVA5xb21vIy+9jRTqRE
1taFeWigHkE8jmhpiesfcO3KgMYToWWBfqvAcSbYOH2gVocLUzabta7oCEUZTPigpQnRW/zTH8d1
lFF7JjK2IkupOHZ53QddsBuOD7wku0rg1e98R8Qb1KCaZT4r36oOLfgFX7WNkRhR1skyFoXqjNC8
4MVZy3y+YuFdk4L1LBH+1r91/bWa3mcstqVKHOa7Uf4k0YqWmQocjx4PJ5y+8+RYGV9d9S6mtwSR
K/AfD6BXKO2xDtjR7nr2pO+Mrz0OBz8RtvjI9jnnBDcB4ksLKL4GmTOqb58A1FE0XDRRq0Ta9+ox
neQMGS5uK0QBk1Q6Q/RJ94Yr8ziASRWGm5oP65S26NVC7lpGR9UrkZqtQNwj9dek6JjStYyE+oAh
JVcfqAZKWPGQqmKCdkuvrPAV79vqUkVfGocCjhimfqbp1sDydeeM9hF6hsjsM94ut0JF6S0fcRYp
pHqGE2O3w8g5OSg/QsWLQJQSwWmV9wT9XROH6zSqNlEcnwrAWYPORrxpNjlLK9vg3kK0v0HnBrFb
b/j3JcFnXTKdhAZwSu22FsawoHWjjz579QhC/M73pjF2IWRsykgcAIte38uDfteb8FABdHbgH+Dg
QKcBjUg1T3Dqr/r2YCSbvDqN6WYkVzp56tWDRXuLE4zzsqwuUA9YcgBHfGpFFitQxohk/gjZfVjc
a4ZFMiY2Kc1wJzFepy2hH8160PFVIysyhm8zE5yifdB0DgeebdWqQafmw/pu0ElIr9qc0M73bmd9
UgDiSDrRStBKrEIT7kSt+O5H/2iQit1lMAoVcueqxv46YrJK+c/FeGJO4LGdrF/V0O99MzD3B812
jLBoFpSIzOShdH30DMMRZ53opk34qamyk6GlldFSFf6PDFdealdfTd1SitwA3VgK/SEhNuulY8Zn
jZiGbVYiiCeCN38Ytb+mlY1io3urWVv+YqVXalaDaksQOAA+/lg1/BrwpsyWttZl/I9o2JZvbU7I
Zbk3+uzozIxkoNqDnzjsSSDXCcMRDO0YPaRcsnsmW8a2dCEZUVBSriHE5PINKKjZkQTFWZwZjSU4
tK6sKPk8Mm4pA+9NRxY081u+VTj/6ZTbQzcIJqs+knFRslND2jetuKNahPN6YK17S0G6Oxa1Omud
sP4RCeT2Q3IJi5MUYNM0Y3satE1nkjvYoI9EyBCh4VaLxSSAjGapjRUZEpRn2UxOCHspFu9mQ8ZJ
fOm7n85AhckqQIQuiVvcOszvVmU6K1WT/3Sxpbe15jH/aUtex9JjsmsS7UE1ttu2Cskl8lal24Q8
pmo7IilfkLamp+u9eQdKqmVt3bTSCohNWvD48dSIpKIyODbLRxKL0cDGBN6c/5FUsTLGb7Np7Er0
L1ZXgrJREcGlSwKY1pUsx4vFw+oOqLLQYBs9jI5g95gse9U9BBzJyO4VTqTavC8OsSGlhJL/IgpF
u9XMOzFps11sW6vj9XOofYLBdP3kY0K30TRXPCUbC5etslT04qNT0g9SzI4TNGblIOYXgvM8HDSi
36BJVwZdIA28q4Zl2uxfcd96+T+NVsJMp+DU4MiIiAFYmox64SosnLj2Z2gKeXK3uBhVCEDajaw7
8fC3GgZS7MLDAGEiw2HCUUF6+Vz6cn02pXu55waLCpO3qeaJ38m0t8joAQpFv4xN4TWoiX3/Mw4I
LcRPmhh0lyoXgTxytKwx+ZaOFcfUECC+zWM+WsaAIl7LdDY3vjW/sQ2dH9dvj/p0ShEvpwO5JoPu
gY8TNoGaW/QqqAEFzLRI3soW4bMUHg0EJ/Fyp1nULKarXs52DSJJCvjgjT5T5vowscjcdTPOMoYF
wqEH12ImzrhIfGnDVD7mybbPjvEiTw8MJDJlZqWbQdTzFZXU38RpOgutteA8qIS+fFDXeOBGxfob
xF9dzJFPNkcADnNd3opqsZSBjNbvojpjVNgL4kNpn6B7nIsGlh8zbw7qb9gQ08nWy4wu7hQZ8WZi
IuIsFNgi0+8dtK9/Tclpr7Q1GmZyUvDdAWOFDoHVgh1/mTh3i3NNkn8quLXwUpheYi4GFTqKxDRI
cKM+aOKu5A5RzrVirP6wQDkivfOGJk0X9G0CKWd2DhRAagGq4xUDc96+Wc1EaGK9UptHx93afw/G
jzGfOxS3A8LtLNybwbfIdZimLyqnY43WPU2I7bCt76kBhRAIg01clCg7YHNQFfLICUPm/85WuR0t
5pHQngguMLhnlaOa48Obi+9kzpdKNDknqUg7VwQ/d3gt8gqlMMWylfG97ORgVFYGId552sDBzkKF
PoB7OdsNHd8QU2VElI853pPuHYUiTVANcA/6cXLG+89moC+e74j9mPlPZShHjYSw9VSo36JGYKZK
ihYvtzXMK2pg1iMxN/5i3/HmePYd1EJOJ9ZEf0aOhrWVXgiRvDNO/Mjw+Csy7AzxQD5OobNRghmy
nYjwaoRRowWDLV1Rcl46rTgMN+LZtpaJBJQ2Hy5+sq+JRaOWcYqRdY8KclxILpEBeNRl1eGybDGk
rogmWvEh8qwckxYKYan05rZ05mSndvKXqZLDlQnEW9W5+Zgylhe353mW5uSoIeykPMWOGT3noFoZ
2OYjS8W+kv1kw4nx9ztjq5K+5/7DzK65DgImHoTuoIuIDlKxe7UBbkQq3Gp3BKbpCwsQRUsW5m16
zLT60l7aRXadaLs+6K1rPk0PkmD3tAEe/EGQbW1A8VC8rGQmW+eTz50pmvZUya4SKY8ok79z2Vjg
Zj76vkAXFEY8ZEtkkPdf8ZI0ZXTGqhfZs+Jp/CBzaCW1BHeRTaC3sGUFVsFzwHCijn8WCrKw+WuZ
fAwNpko2nSUfc67VDXvphEGCzSMJDUAQ3bDFiY+Q3/vWSiG1ABlQhCcMYA4YKFjXcoirVK9+eDrV
NfUjodOY9SOIdfUERqtaCLVkUds0S6em9TGlKGziP1/biPrIs/cWV5dROGEJ13Sy8c9zd4iC9Jc4
8veiPho8auryTBoiji6COH/8YNyQOqHh2hA35QIopvNPPPbHrJruDAhph4mPWGCWddDS1plVB12U
ObwlwgeOBmeM5hPFBB6V7OumR64KWq59jeklx4D8ZaWnfAQSHOWVUTfwNbdhmt80JTrUImoVWc2e
JiKH9aiI71IkF8egydEgICP5Ir5KUQZ3jP5pRNHWFUry95orHjvo05z2ZOHaYoNioyG6rNItgvvo
ehSXMGAZi/swdTLyg7Jkjhk3JOUSk5AmCHxF4AFtnl4xd+Uwih/jLOkcYoPh6EG0lZPPJFD5aPlj
y0XIdtPXEUdGh1Y8SfDAluoEYzi+0+5+lWFsorr+bcborWHs6or3uMo3pOzbksxjF/wLuns5baWh
XfWnsPkBsexVBB4VIw9NITt1jo8l6iqvM3QKIlRrS1Ys6gOxedHazGwdl3Bpeux2GslEiSF+TJSd
ZSndK420K3zZnjGSmt0rkE6RcC6rXx+UtemraytthzqYj7livsaBI7dqNSRdA9rohkCyUqtQ77Is
t0urimlyOTWC+AoVspynqKt2ic9cp8KwdcQh8p2ZK2y1M1n+N6GkY4Ogyhk1vJ/aTQ0I5pPFTxlY
dRG0D2rA6SwLbB2PAhmqLJ8CvkbPkjZy98o5qrJFwVwtipl+Zfcsnb7yr6VLbEx59OJ713pRRLCC
N4AUBPRcV2r0Zep43kdTwPsYsjn2tECM1UZpwSLxs3ast+mZHjlsct2mYdHI1PYZjuQkE4fVmU6f
sh/T2qFbxNlkj0kQfsyYpV1aRvo4i0MWbOGVExyGKxAsPK5umph8BUPoCkVveFFsHVNJPvdic0df
6BSkDAWE9k802iCU7sGyK1JMAi+e0E9Wl77f0bMD5gk/mmi23H5TZFn8G6Tk0vUYwqapihylWov0
nqyarKEN2GnGN5KO/d7TlKvm3xP+pljB3Up+SaSvCl6MpUlkObbstrt19YcQXskCmF5FOH7PFK6s
Isqug4MSvPTGG8QTH3ybXRpMiOlAFc4K+V3xdM2TH8E4UJuA1n1b1V7T7QN9k1YX0TpGfAXRC5Nd
1W3M6EeKge3z26jsxcYLzT29OatTjZuNEgNCM3+z0Pie9N+aPYNS8yVhAWypw0m6WM/SH2nGoB8w
eUIjkW+5VgPlb2DQIepPinapat6tSX4mavCj9FxU3Ib3huhJzh9KDsrQNxypCb7UuFVJOAu/xNCv
bclUf3zAqjA8THJLu8M2St5HWH75PJHCPDKv7ew5+SlTclrWdXHrMdmeJ3Yc03dU/HrIL0w2WkDc
5L1KrsjqhXCjSVzdbXbvjAxbt9B95TwLbLMQUlrHG6sZfCm9e2ej9qJUfpB3/TXXOILJfifao/0I
I+mQ0n01H/TZHZKLQR5N9K6FGw7NMN2Zym0a38neOczCPvOBe/8iyxFaYrR3S7msdhIxS05wkTsr
uVrzLR4Bv15mSuDXb9hffP8tlImUQOTwfxydx3LjSBZFvwgRQMJv6b0RKZHSBkGVJHgg4c3X90Ev
eiZ6prtKRQKZz9x7rvl0PPU+kltBKLm7KYMjG2423tABV6FAnNxxwBStjXyVgKd5oxE5Mp7LStlD
0RtfuNj6meiYsQWDeR5Ev2HRBhQqZPX9vxTFWeEwgWPzxF7KyjyZUnth6WxBekuTPlw9xvLEjumN
uog5apc5PJsrSFxP2aq/atG98afOeVEtoCPAJ+ZBsje6Vawv8xrN50XSZ/oftn+2rFdpraT8U5SL
iN6zkB8p2an6D5sAPTqyD+xf/kV6/ODvneSwuyf6OlXO1EgiPFg92fG7uEc2wc+4arrJN2wk0Qk2
3bkPS2s+JhLeWgHx2IaUUASMk2z/4qRiXWk1UPPZYsg+Ah8Q3NEi1Mdblz2qZ4eFHRrgbj2CLBDv
ZfBbWWslXkP5qzGejGStWhXEYkt7EWE4MYAGFEJ3VbtkDeEgSJ+OrCMR40gdRMYH6S5+ckhZcU1t
eLCvmuUo90F5CbVTrTLn2ihyHqIU9d/4M/vGKSgeuvJsmlnpIjWqTTlnFDp478g/XBbnLpOREa5f
PNGFGBKH+TnyHk53MxHqxZsy3qDQUc230P5m9U4eths/2Mgp2rXCuASQSwynmg2t+K0RjbBkh3eF
Jqbp1qZcR6zjzB2bESXbtbxME3xdPw3DeFNzwP5slMNPj9ouBgYkUXGjOeOKxxjaXHX1YeFOy9CL
d5yERrKLxRFDsK4eHAUm9tH4UMRb6xwD/6MaXvjx2XUuLekudKR07nEs3/jaBeM3Nl5diLsF7Gtq
AFPR0LrxJVr9dVXab51yCcQfOVosP6L04RiLgvmdTdw8IEF1Bp787vj6htwALh5eQ164oxetovHd
gDpTrBjr29betpk/nexw0ylHPrI6XcsQsFI3IAChn0qZ5M0ACerJlvGYTqbUMJWj+SwerFtUYHex
ovdwgAhcKOkiM7uW/XeOPROR2toWsIdZUMx9Jm1UcceITIlVHerHgSHvTK+/co+sNP3C0LUfoXLw
NUXcAmZ8Moz3foB7+daO66A8xM7GtZ68XrZL3k/+RTjQjxlqzAeYYXV1iN4wOTGhyxxkcvcuf470
AAyuiuDk8Vb6oBLs4sctfpwx3sdh9iZt68MosBRoTXWNFC5+9EKZMGxqB7FpnWcRpRtmhqzX0Dll
LP5ClkijfpPQTuxrwJaxcPeGyne78fvDUNxkdzeG8OaHFVA0dHC4ZYdjG2ylvh8CHCLdSYa7xrtG
KmIGhIjfybTvwGcgGVuWA7ioeAzQwbisi8Vh2XQJourgi6R0+lCwehgod2Yhv7ukDldIRHOUOxm+
hMx/mMLT56UZfStWdwgLN5grZvgZZYiINJcDrI6fuUzZOncHPbWbOca9cNmJsgK1SZedTbvrBC0z
MUwmFUjBOPwPKooyswn0nPk86AfmFIP11qvbNlvLfB/j/Jz+0SWiSy39Q6kVEwuPop/hEft4xF+Z
YuAK7tRb4DTcZ/h/Z50hT8irjNmYY2jIp8jUCtyQptHBRX6pkZWLrofdPa+1wxFF2jqhZPmpATVB
yM6XHS7YErTdXWHTg3REIv11jcu0bS/mo3jDC1SUoPgWJo5RZ4G1Am6RL1fABRptO4wQRJf8Ac3m
mCf0RzsyzqaMboN+nxndJsVqDKmZsHKmFMhhO/3gVJsWyuG7o7/r4U7ypyJppEACseCHpOBj2W6q
y6j9cAEwrGKpLeY6ePRRCxHGVmx5wOrgAtwQltQLwhmXjN1EvU9x3wfX3sZawYfGddrth/rJHg51
SBCrh7Ty7gRVMKxh06jG9iuJfHTgM7VbzT5VxzrbFcOihvJEzSim0CQiW7IudvsVm8B3EY6xEs1z
0GQL3dhzzZKbyyD56sVgaQaE0CtNR/rer02xnUmyXZITLi7l205P/OmgXRo1+kKwh5sxbhfcHk8g
BRmrh+gC6Brf30JPbrNxXwEHmJqFzKDOzU0OVyJhEO8YPSdzkN3G/JW6gBSIyxK7zjv33kMESzXI
J2lvO6BarzfcqFbF8YhPlsqzOBrtNUGyjpitRirr0xchXJtBlFjb9kp9+hmi92qGOYR5av9uszeZ
2saZWf+RBr7SKRnb1RbBXX7somYE6a2xY8+RHh3nzjkMSBVeNeGHfkwk/El9KxlG0XpBUXXx6l36
9oPF8xDPffECzLYsSM8ovnBdiP7GCvw38RjlE3vy2TGez81//vis/Ftb3qzyV4hPLL7D9C0PHBeK
uh+in7w6B9mRrQnn7PQpOfLMBEPdjk4J9+Wfp3wZFw7EO+H2X329MEFdifESN+xnVz0+90B/KEig
6430LkV3D/4CQGP0xQ0hfdtkeM/R7BDnRfmkmcracoY/e9kL+KcrjYEFv0O2Msl5icZtbP250yDl
k3QRkSSLrolWwEoNDQYTgHp/I9xnWR6teO/iwRY/XHVxCz7Qc/tbyBIxZU6irWHNaNGvbZ006BWM
ohSoHew/5DuRbGr6jfYexcfMcH+pHEgKZmQlV4lPeEw/ztN/dvsp3aen/fnlkftOMVMY2FwoSsoG
q+em79r4kIkYgV2d3cgwt0GEfRLeQ9xVx90v+v3A+6L4xsYykIc4MAhqD6l4xCOhaXfsZJMKHwEk
munVb1PCm3tP8qU/3CakWMWwFMjKh5IvRUeqzpLBQBtwDDVvyE/LHnHEsCD5nHXqjBH8vbPwzn9b
mJOwBxt3UohH7sByvwrktrCZJ54U7ER58Faithg3o7IUn7Jlh4hIn/y2ZYSvWceZnPAbkl9aARAx
EKmHrxQJeNm95q2QrDRH0icPds7GmOrH7g4M0yP9p3FJ+Tjo5MSrxi0pV4UVHBpAr1ofBit8wu+e
GW+ZyH1YyStFUqAfGe0QI1+QcGu+Zc56UXbHrn4WcINbaBeOstCbLuA1QsLItgsdGFOchUnck2nN
tZgDj+YeahWJ33z8f3akbRWmVBmO/XpMkLnu46hbKkyJK/cvpaIjGkltgS6jaZo0VxhL9AjURRDS
B1QWCymCTDd+cbdNwM3h6K6Y4npmvpjHbDwdvx+BT4WcTW6B7Jc2ybGztRqb5Zs61HKTpmo6Kxvq
fLEOc6P6GNzkH9OpZdl8p73zO7l1Zmk80goC7IrqK+sWJP8kivgRkowX7W1szcvqWzW0OYJBTX9p
hIcuPUpxC56XpwIJVHNEgfpqnkxmPjrcRjpHOrtFpy1QR2minwysc5qAXOVGc1HyWHYL6i7BZpGS
aKV3OGYyzD3YR3eFESxR/Dci45bKwL2YMBj1yFnVuKJnlg7wbgiGZ6gzRdRGxs9F7ZPvhzi4AOcp
KgVyn+1/1WxL+BBB3DXSnSvRDrdFwfzNdrS5gOfe4ARhAIbhUTg878372nW4tMr8mdjMKhumQ6pj
cOaqTBygDX9bdArSbb8y5BoljfmB+gTvmKYctRiHdRCzFLW7YZUa9lOrqhOetMYeCogmFkJabOqM
hVhoY4auIiLBajSfdj5NdLEdw/JFOZaC6qlARzkWl3pJuLIV/CkJvO2mrllKBuU6N92PwqgVysn2
sx7oCZwafIucDXrVzAtyN7FqKC9smiSlo55VWx1bNRQ8FuJBKzBnQAayYagWGo+DGnwoUn0myBKJ
s2o79zZ4X2Y4HSBT/qcporlC0wSXQbWaRQbiK7CI+VMl9UlwQOZtLXAGKQniagWrU+Uzf5eKu05l
SxMIa0hnR1DUNb93I+5llLckg07GyBJdR1Dk/T4GjeF5A2kjeYNzliiokKZ5Vtjyxsj7Ola9Pa8H
dj9FSvIaHF6X23PSnYtOzs1qeFcyedUSQ9sk2v/jgJqyQZITysNsqjbYDX9EQuo4O99FdkXCyG9X
RwWzLnjOvaS5SxiP6gWGhaBI3kvnyXKXMl3IR65JbRWPLEVrcFtxnP3yqGbYQOL8aE7/QcwVW1fI
/KwVOXAYOuXRVYAKi8xP4lnBdNLfjlW1OCmxymk7GAmluXUrev2qt2+1ONqFiwzC2QmfKIdpgOdk
xNNKbpzGpBZKqb2bXkdyU7zJN4N1RBY34GRI2yIugoLU4o/EKlML+Ti9MoJDjKge21lKCBfQFDMo
GyBonvPuCSHW/TByV0x/m8RWuK5MbcJ9R4eCvIG1ou1UrfwGgT4m8AePRvGFXrIZ8Q18F2QvDhDo
1Asomh5H7aX+6wklmWJ/jfzo8SMUxq9pP+tX0r4sXcycQFnGaA3b6o9fQpb/YjpWcTAH5DZIqwv8
3QVODrawzGkJTDNpSmt0WsIhGrcUSys+tO23zvbTjCirCOcs7qnLSoJapi0YXODI2IceDFUuKaaQ
+EpyiD5sD5ZDtc3dFkisWIwts/3M2NA8AcuuF5jcpkOon4UE8hbud0BMXKxeHHnnN0tZqHDMu+O2
ChjEcMeOsxEjkLUw6EAra8OQqUCyrhpvDdVUl4DrakiPpjolKcrUt4W2hyna0cArJdI53KUSge5f
UsOvumadDYM55nZ1aKYuccciTtkK5a+HBWoEP1B2+Z3ZseeMOFnHCbQtugmGy0nYN94ytGlCIqjQ
kMmvmHeJZT181USxkoRQuWtlRJKjqOzFbDvfZ4SrRDp/M0yqGcWfyrYSson40VmC/OMjZe8ZYKay
tR2CAcqyRpKJxa8AaBdNJV4Ow+cLGbcmD9jkrIjjr6b05w7PesKXkiOjS2ASFRh6Q/Ofkiwo96Py
HwLG6WMLxW9h481krLF0fVhVUJ1Nc4Us0c9Z6ap8f6CKpVx1bbAwo01rYK3TWGjn94B9sUHdGOo1
VmZOGRXjhbUnpRynUKQdDf1g9I+KJ87ldRHhO6jGWeDeqKLQ5Zja3c4QzKxasSnarZ4sx3EbmHvU
Cv6sjrhiDl6/U5o/s+JDAhWmz5L8o8ixNW4yuUd5mbe3rtjq8a2z4RJeCuOt6/YouZAw2ngnggt2
5Fr/0qjIFP6qmK4oNoEqP4lAG1ntExvmd8PUwLqm2s3BzYFzldCyWYcZf0wLNC8v10P9/q2Vh0Ee
hXO2srunIvNca4jr1WsafePAkP2ZUzW0DrbYdKNPJC/+bmDE/ILWBrLpIA65hagQ5q67zsNJyj0D
OqJ9qf1tkieqdwTLTvXpjXAL4NMg5qX3zv1bgcshSW6ePPIyFv9mQ/aehqfU/aNgstVraL0t2+zP
8192+pd5UHCpS69BZ8z19qePj1FwjoxnW7/jKMOdVHBCYq8VyrQehXDYc7ncu3bysPwT1tbrT77x
VrB/BxAwg8mO/qsRfMJYTTpsC4CT9XOsrHVe1MJ9DcNJV+/c3csWE0ZJ3lPq/qbKmpWIazzRuGqY
kAM6uUMk1rF3FOVXZz688KKLFw950H3wv9jefvJtT4xbi39u4xQbplijtsMVLpsVjGbcc0I/Cbx5
v1FunXk+LMdDUNTa+z77nVjhCP2Ri9XVW4rBqHmv5J05dNpeOSeN4OTLq6X+0qARyVMifEQNqbPV
ernWVy5fqfTpFnFHHYV5SYEUE6e+iAnfxZEm2CR8ApBHpOywLsZcx89o2ndY4Q9chezWdY/snk1R
70r/yRJmG2ZnHY1qekiz19Bd3Y63BJO8nbLmQh+tEUnKzDh212HJhbsPS0ZTh9GWNOJnlmi4tqfj
MUvAN1T2LKCZ9XUMXvkjcO69tYOZw1JiFgGAxOvv5+PMNx6kMKryoGMoaRZ6uhr8mzC7WZSj99na
YiuR0DItblguhWdzAEa/S7ut2a3s/DxWdP27Wl9WyiM8Ocj+AggkZ9SSZr5N84MR7S1xYkvlLoti
EYL5rnYrIFe7Gj2vv8ttrv91UTJWW5fRXcoHnpnQ2Rf+toLtUEN83Y7lVfCq6pzu697ZAhiqk4PW
7b3scrchriaoMZFz+Uc1etf9Y1DuaxtB8hHiRO1cVfabgX+09H+FslLsHd4nGW4YMi6NGWbDjqFk
j7VjY448vLvBXo/QvFFsDOtJs+Iy6FnKgv3GWSMNlTO/RcmaH1apC+lkKvf3kXcFRJWSVWods/Qa
wOJIT6qL8WTREcYYn8xljazu3yUIwUXa+4geqn/QQP0vCTfcM/Jdjrpw2PvkUJXbNHtSM+5BwD1b
7RPEfPLoEejnu7y7l+xMwz0GR6HDaVwG5pMiGBNU3Kwb7cCjFXtcPyd+ZmzWTnTynAPUurZdAO/Z
4huzsje7/YMGT5sQ812gN4JHGS5165juMvuoO/cuWWL4Ed4G1R1bMjPfpNbDH7YdgyA4svrBchZd
v8VNo4il2m6Qy5K8hYiyCdeM53gwmS3pa86gNGJrto4ibGUrNChgIODDoWTysgNeV6HfcLF1BlXf
JlwirBNzayi2GuK2psU+j75zsiTymOBNKw2M7Hgu9oySNR2DRXeJdwF4GX3kdrhO2JLG301Rf40r
LglpsUPPdg1aMhUkI3CdQQs4o+xsBN6uJxTCb0BiWWPxKf0UJUmSPrveBSAKqEiBawP9AiPDyFI8
AXAS/vSQqkyEv+UO32TCQq5NxmWY3BfY+s5V+N76x5qcipLZDIhN35Ebe4oUgqSSLfIyWU5bjqBS
X15mI/9HvhQS+D5Xyinhr+Ybig33qxTtb++PYIljhZFmWra7vnLuFi0ysec1Rzk0i4J/q3e/Gzyb
SJGpOExtHd6ZK2rcl1gl2mtrgO6/SOJ8x0abRUpmrXphTidACBKtW8Pe8xf0olv6EKX+UxkFGvV5
VbDNq8+0gcfe+0wcFKXRy+2wC/XdAOwqDqbpT7ARyGtdm6y0TtY35PttedCbD7JGPX/Xyl3YLU1V
z2Y56/7UKcuNHCmzsqsSDNZeyzboDzEf4EtyutZdRQ7560bEw4aPbFsWG1QhRrvR3JWGStqad++D
cUL/3eVmvw5cMLrYgIvR0bY2PH/dWI95O16FmuZvRiXinSng9Hk/udJ9AE3kMD2KJlljKjO17ihH
/p0al00bgzd2vklQXSMFRM2hKTcXu9wCyZvrUXz64PeTdU1jRQJUD7VRBR3kbjvz14VTQ4z53GDu
OWCMZaVa56dYHPCPy2HTai+/ZCwMLfUjx+ira/Vbh3nV8oZZXepHguPrZC/klqEdUcioSCHZowDj
KZD5D9A2Bib6hLGtMQ7dh+TNsgI4WukWpTpwzopLlXePBbU3PNwRR3HPV7d22r2P4S0hZlU/mzgw
8fLkykpVonTegHCeh/gqVecj9ndkHfKIMyNkcVV0ny6ib5YjLlQ/19MuiqFYX6P2XdUhkqWnlfZX
VA5dwUYQGLL/kdXXuCaM4GJAGdSxjO51IoBgGya7hrGpgZpFYaxrwt0atm66bhC9T3vCeNU25cp1
Kc3AAmomWHOPow3LfoEZosM3G2HHTocHitwufEeChkUzy7aJuTaDT529TecsszhATH0JB3+dIKJK
GLUAocrYDHHmKPSH40P4WA83hboxuM1hL5EGgkzcYZ+Dp7iemfgDwuYV2fzwgMXJscvD+NGL9E3p
m7eEtrPoBO0s+i65FDTYAASJvXnFqAZp7BnW2UBlsbYe+TDD7EBZs4oml2VKajBT4v6v6Y9xSuIG
1cUlaJZV9WE3klMMiOk2EOy6tvbIc6ukby40l9zFIYk3vHU+2ZOxQM2Gt6iC1rPt60uh/JSskKS1
lcG+bZnjrAf/adnMTkH4CYdeJ/eZ3TUeDlkD+UNeN1sLMhjWLb3aa5zcaawzVf5uo89++M38d9is
pCiSHkoLphEu+yORyg0jyq9+1aJWVCBVW1wNU/nFrqncm9h8W7bUuwAPomQyOjOdqyyWGfiRLtil
5bvXbUtmpDB2pRXChh6qbF9ATxVxvCofKJT0pVUumbuyXKgsb++O8upqOxDAXcmO6JOLwfM/gmzT
TVkDabLyNPQgmP7r85SBwasUtSx0WUhYiyJZO/nNZYqOZDPVtkF11RDWZMmXMAxIjkge0bT7x7Jq
DoXS8bMFNmRD/atGY9AQTZpdI+diRr+JsfdcZrYbSf4Y6k+WqF3KGs5JOS+1FqGBZ3f7KiZ9ya58
dHr1IUkn56eLJRr7t3aDuzNjL77osjfFz/D5Iwu0a3S/+GfNdN8p14HuA3KC6tWMqnYp6E3V/GHJ
SN+qLvvuCBSfkHe3/8w4n3LGZeTN0UaS7ccahJGjly58aprBBA1PI2j5Tr3rWdGYpvVUkgzWjNiU
IS2lmac8mWyPU8bZXj984Tibj3Mj+rLLb8vacKOm3oaSJtLBuxxVsETqm5hkAle/4ES/oX21PfQw
a4YkaH4gcu1DfY1OyXCX1stWwZsjAH5kzjG3oRI9M7QuJjvLdjGWu5hkmRQx39EZv+oxmzfyBz6s
jx3GQxKIqVOr1+5gcccxOds11TcbwU7+oknKYhcdWHKuXaywyPjZrEWQYEr7IXqwUX2hzHPX3/eW
y2R8mFMzmf4zK35QVSDxV8pDEl0din7N2+PIQINOUw7njZCrpTPuC/WmAG1FhDfzLQvCyGfozSBr
zWv0kQk/Wq0cGv8fv0YMumFw0YClL8V7EgMD2nAWhkTXPSpyULVRXWQ630L4ZeIP2zgxWslsHkZy
MXSYrUi38RJUjhKyUEST++4QbDjBiurhW+WIr2yTA6Wex/z5cItaIXPMcq4zFlKTjwLFUBc+Gz54
2z8xVZpjOmO5D0M5W3Y1bCkdC0JcwaIi/4vpdOj/TLAenQJIsILKnRMdnmhxmNGBOMSFxNYDiqds
LSQ7l7z5lxBTmXh8LCkOMCNkUo2Bn4HlLApMY1skyrqnqPfxxCoNqxMKHFp48NmSl7oZ7xqAnlU6
oSRLdPHQJhTzLZLtXH/adrGr9GTt+38kZXozXXEnntc4V7nLXHoOlWYH6TWNZow9RbqQF3xj1fjW
YbTC+YDeTJuM50DQQ0pDk10roXLkZrmMBJ9O8z0o5irl501Rc5dsrHKO9J4xU4mlIK1KKraKDtnk
BbcWUMrn7XgSI4LHkOeSlD4VexkwgErL+VBNpKe+v++IjyR2k+luthC8dzpseOeGnHUNanJBHvAC
BkM4TMhIqAqZCXrLNo/YLWNUgbx025XvZ+Q6aj9J4vgozX3kr2D6dFJeesKnEDurC2mA0/zIGLv5
/68Owk+zxH/lZFfLH+jcAPfWQmFOT1Hn6yfS8tRhKeCBskJON5oT8O5Cbo0MaxvZRBcN2WdebsuY
tEroOLpub7KW76JVl7lEGCFhblRD8C9SeY59bq6+yX+yqNu3Vs1Wsz7FJc83DdhYDOCHnEOoxe/q
kAPlM/5A3r0JOKmluGY6EwfyDFYzcRYTJy3KmhUIPx7MuTd+2K2G0VU94TqbVYdyWToStmbLOZo+
iH0FCggNEZnqoQWwXYMrhrOcQOUf+SsoYZmk0N+HXyP8VZtqGaRnY6lKho6i5ZtUechHTB/EVXUt
39auUPd9/R7ydjtltxiqc8dwr9pHzFTi5LvsflFAKT2vg75iBeslW2uXM5eL5S+B1vOB26DpicFk
s1PzV4BfTMGaUts8PT2SjPIDhWsOBHWo3adARE5r3YTUgYO3Y685WiwTKMRENJyCHCRehvUwxgJK
IWgrS5XcCOZhndbTW+87igkVfcywhS/ihzjGg7uJhApu5BjdyxhT/zQkQS+nTnte2on8WY3XZnyp
yCzK5GU6P4NrUINN46270jwbCK+6QsJ7mFEz+H8DGZagdZzriN07xeHgO8HWhInggbJpWf0L/gWD
rykOnzG6ViUONoBIT1ENQJj4IFPBosjndPNs7dO0Se7RzxagLcvtGX0BQn0FLUFoxfDlRPkMvjbq
R/Jk8Oz30RmA1UyPGC0cB7XCfuMs8d/vbNgDKnVYwajDjrLpHVxOwv+hOAa5ttSZ6sZ5tCg6E5+O
DbEEIkJPiB0yBQekb/suJZGrZbpRqazI9mvjHeyJmojv1tp1wU/TfJXWMi/e+gAb8wznct1AetD1
RRmUpzz5CZJzgdh5aM5DwBlt27MCP06Kv8pwmj00X2IeNNY54UHDH2eF/wLPWfTJswVEFwJbbzcq
jCaV+ohjzDfbuVV47IztaUrMAX1Lv2okXI0X493B6l2ygvJ2AVdHrKPiZPtlM75MjbeBIETkvnNz
dOe6/orQTZQctl4AYsqaFeVPSvVtoECO+NndKQ0s4zaS6PVzc9gcc+PaR5+eAu1s2p+SBRP7INLJ
A9RIFknFg8oefFYitItmkUTh/ysxzbTVJR8uKtbQjubAb3uEbO81C+/BJ8FMxB86qthWlYvcDme+
oPIiucCvN4FrPgPMDsbQwBZwboGsL0QuHwgiXWv0NSOTRVwnlMi7KkoWk3k2xc6UoRXLiGwsYHvY
ATBtXKg6gS8BaAMDN3+FUHFYdaaGeewuG1axDdvKr3+6ppKq6uFYHxcJMApi41pMGZ7zV4pwbmNC
1VLMIKgIql/yV8VJFyZ6G3NBwGRHUqEO2ahvf8KCLDzbmZvqvzYmIkPk28Dv10NuLM51/syr+k5p
r8SIOblgO5ofYIsF4BGhbA3MPOEAZh9EFG5vE2ynXQmCqrjcOpajw2RZg5zyYM6r6Lg2IPLBuco+
Y9rltsapDB1JWnvm7q7fLiTIH2ZsJIap7cMd7I3NDI3i2A7nPlI6s1wXmuTTjhln83iAwRTxReV8
6ajz4fVwt5n1K0o5UUxvxfmbBPVcw/9BJFPUv/f+M5kUul+1pTJrQOc19SxsSaTS8aGOmH13Oc8E
2KvU/ehcvDLfXvCT+/j1P1IiLk1IoZOZO/otA+IloXFU2UAId7lIudWrFptcPFwh7c913KlTBgcu
OLYlvz1SEDD+5PN8skZvGnNRwAGCwENS+7rjHQULpFF+JPG46tyU0pnxJq+p9UC+EY082TuIoZA2
rWCf4zt1axwYTEERJOS//89w+GWT4p9KoekNBLV1t077VUICbf4lCf+gC8qAUEfsHyQcMKkC1cr8
oCKcK+a/2+ntMo3NNFHl/yMJ7uRmmI69r2mRrQxn16cniJpFiRxMSX65hgrt1peHUd2l2XsCVRLW
EIQi1Bb8gZNgXJrkxQpaX3f4Uk1rNw6AkilxiG2WrJtM3Gc6X71itRuTLU7uTspkKi12TYbyiiYi
yjEWCrvuR1Ds0+Tdd/45LEuqIgK0+yWnN4kNsu13a6eYaJ9dT6aOydrlqjKMFxk3DAq5Hvah0z+1
dpFRa3SFgqn4XLC29bljJIMkvfUWDXxurxsYUkL5Lk5O/M4OHv4nak8WTuk2IHglv4+4tTEq4oTe
kG/qU3Lp+rlFsIaOQFADFeh/eE2D6mFL9Cg2exGiX9CGMT6vUZlN5GPTYUUDJT1mSF+wI9B+g6ny
RTKvegyWAsAEVLvg53uH5BtJERk/3OjBOinpUpZkJH8xJHYe+nDE/VNWmLpejcXMovw3AeFoEnV8
/yxLRu5x65VU5rLyMAJWP23wbPx2rTTEHozZ0kcy54gP1KdKqVNF/jFdCYunTjoJip5UQyaorOsp
fTLFmmxcBuUKecWngkl9Yj1pOqyZpn67sAaFT641MUWgDzGRo4BAdeJI4r7omCTHtYHHQ7UvrvXb
BdeQsZsgsC71yQndOf5VI6x57F0EtHxQOlVxsWc5AryupN9KN5654vqu1J2q74kvXjn4553xFTWP
QBZ8y6yHiDj0MbzfWgQQVFOWfGfc0Ngf0ro2tNspHy5z6zB4hcpOMApS+FintWTsgk9lhrQuvO/B
+CjThyQFonUxQ0y2zRK2f9quKO+hE0BaJOveYTCnTFsMpj4RhiMb/BiZnQm1sS8/B4E0MdqqT4eD
0GuprwjrtFfkSt0hkA9T5JN7Z1SSWRjx226RoM/Lc7ZNIBVgfsYSJWrwa4doAAsIdwBcfBRWJfY4
2mAHn02cr2yYMG26R3aILkGq5ivBe1wjWPRrchinhMudUPAB0lvUzZdjszh1FxnCTSXeK1XDqtWZ
BzrhMQ8CHXsTKcxIy0htqO9b4lcEyns27eVoz41V5bPyAQOIgA2NBSCAe8VPb7IUB/8JlU7+ifKp
FRQyDF4JEFhg4581PAwafMRw3egwRN0F6c98KkAiuOEnIC/VqzJshL6IyThqb+mkuhE/Cct3Q/w6
BpQehZdfxnWNxJF/iry6sd/UwxGtx7xXPJauPCje2QtfiT2sxXBLf3KCFkLvhYGtQKkzvdlxikw1
+xw5XWxzWKTF1VAZrTB6csLhVKKsHTCVdNPF3t/IEaffKWYM69m/R8WHwioD/gma06HeKVjTS5wp
A3Xu1IEFHnZ4stiWFSugkpY4drbdeEqQnep/Hp+QZGKpyI8agvq06LX0H85Pv7EXiU617AAL+D+5
IFo3tXnXrOgX3arTAImIxdnyG203OP+oLh92Urqo1q95J1hYfTXee8XT23NeFVQ3oexbqnNzMw54
P7CjQewE4REF7c2X3VuuJEwEJA85Nh6szmxe8v6mVwcLk2Q8xwUxSwAHMc9k2Q4IRhXqclQMWjTr
w6fPMTVaLUh5QqW0tqu1MC5GT8Zmnm+EdM4EDoyoMtq9gbqfRbSZMTNSUq5Gh941hx/aCutD73hG
Sxy1CcI8N/S+M5W6yfYYRPVJ+eyAs0Q7wyCgxaPthUYHo5AVyWRVjR8eH0bKjL6gzJKyXLdBhiK2
zfaqlQPLKerPHpm1MP1wbdhwZi09aJeJbL8aZM0wbgznmrEPHmjruSteeXXsR+4DTFsq18jSDr1l
lLGJhcbmsmb9UxFKaR0aHe8rTzlJsnqVVRYW2gAd6yoQeBkt/yoDn23nYMJCINgAKfCEV5gGjMm3
4+EUxCjh+J9ZNPISU67lBfML9LNMEZkd6tkrh+iN4kvp25kzOZpkNx8VSdm/7P8j6syaE+eyLPqL
FKF5eEUSMxiDDTYvCmyD5nnWr++lrO6uiK9cmekJNFzdc87ea4toM40g+cxH60gOkAC0A3tbgDRv
0sAZNb2w6HN69FP010qY0NSUze5MoDHTpSo+pfGgkw6F8DmEw5oi8Vr48SxzEbPQkeUWbkKmfbbN
hLCsYnAp4zqu3nuPxtSQzkpp8NgoVGLzpfsEt0Zc192bGNREiQyrqEAl7VUqw1XQ/Y1grovgNxhW
BozdXAzIsyQ8CZBNL3ybdfoySHBUi7dR/ZREck9rQhrK/hduA61teDMmNBRp0lyR/AFuFUgdPk3q
DlBZ0Ig8KMOExYT8HKlRL+gnRG/6jOZlR9b3DHAYM5LIRx8xM5IzkxdJbjF2tvqyB+vAJktaphKw
7Z4O40Lu/X06m5T06Srf+uZikAnhyScE0lXxk6j0bekCjAPqXjljOqhPCB0Viyqh7eNt1rSuOqkr
RZbACwREdqS6RJoKypXWgBheCMwwkfh7wQ/BGWudWxH9Fewfqdd2QcuDU0nMZTzEX6YJTW0cd1lM
TcyoaCfXWEtrkgrUZeQle/VnjHwar8o6GoFmA4doPbKzU46c3A4LI8TalKXbkvpJxz8K3J7xiWpn
7KSGhHRQ2fgdiIziZVFKFBKKuGoerOkeY8k0aO8kfso5QdiV3y/rujphBd12uAtxLBICiGkW9i9E
dTSJ7VIXceqWVs9QiVV5nPGQXXPJiZVn0Y+VC0k2n3JvfVEJVlDxFZ52sVe5OhEzzH4IFhSTSxfF
9MB+/FY4ZXV8U5XpnPtI2Vt5GTKON778xj8WvRUcVE2iDnGbgsVOLtv+MEKPgqbAZlchQXAMEDqT
LafgUxm/KloYXnvw8k+P+iTznT46Id/L6Pla1nf6lPgW3tYuSaHed/G5jqgdpGaRCdJaGH/QVWRw
53vlkY04gDQBhEfhfYNcwDza/DICY+vT86bxqO/qIiCMqMaWWlVYklpROKijoJKOLC+O9YdR7Fjs
1D1CNjJEEsCtauboInPRP69aw3zXcQPKiwI4MvKKgWIpbSMoN811myIezPVV6e8N/wXxAELfRwzG
gMzF8K8at32TLMtEg3OT0nJmaSGm4m3AiyAOpzF0ynSp64wpXQlYmuEdQ48fJ54gYASpo6NMl/hB
fUdXwdKebZQRCJG2mHO1dxwU8z4j2RSdz2p/TaZ4DUGQa3avskMW+o1aIg9HK1Q4peJG3t6qP9kJ
Z8ZR6aDJGTeDCLwJJQU2Enne9SEQJrA3aq6STuPxZxwIp4FUEXEX5TiS22oztecCAgHbWjO6Tzz9
JJ5BMP6yY9kbb10OIKXKGrZJRQ9swUAIpKdsqzp2spj7XuAdpZU4HlE8AnNvtgZFdRUuW9DzBDtY
G2GOHAg1p9dTGrIYILIkT+mq0Z5N9GgVfwtkUk7k+0gBNHYh22DLZQNJGcQ3tFsFF36NW1ZPpYNn
MCXPdYKXR/pCYr7W8dSEOprkpEK6xVynZJijL+u2Ym9prbEtJadbPLTrQSWIy9Mo8TIsxOE6ps3a
ptHa040zfTifYiljEJASfOgpu8Arzn6KhqL+QWIlq/u2CEq7Y0cM/WYd8XyPA24jRTK3QpcR2F7f
qx7uMyOfDkueMvcKvuKhYthIzHtM5R0Nqemwx+pZFBOdXV3YoVaq6uniT8lWyW5tED5Iqtk28B4a
G50Yz7eQ+GEjnw21yp43tp/Cctsm/irDOCeg5uuF8R6XxQVwaZYU+B8xNpiyf9B1mhIoDMYEBXTo
9X9BhoIy0+EdSctCiB9hmuwRYW9EVvBI2SI6jEfLMWQT/TYbbNootEsN5KiW0Q1UowhxrPQ9nEiu
6gzEaV5JEBHQqnn19B1gJDFihcjtDYqR5juedIB3IqOq/nfCVbQ3PLaQxFeFTt3RZoKcDXyJWHFj
8IkpRiASFRyRDvScYKRMB8tqcCqfBqZuGSq5lbQRE8nCeZdhUJS0hsQVDBaFxnPoK83Cm5cIbxVq
jZaAMd8Ka1asIXa6wN9H+WUkmArnBRapLL0UwkCKRXMY/JFwQ/3gjQHZMvpWnCUOzV8YUlA2EsbK
iChUsrl903u18BGZGUDrkFMcELB11X5tgMLpyJzKc3GtZBcy12m3fKK1PElMUIErkOUnE+LF3qlw
A/S4YqPt4zT6Cmttr3Oxauq73+RLHVHGCPeMC9NijE3OwhAZa1GRSEhCcas9REP669CLom1Q2OIX
IgYL6dCa09uQTbYGwR3TowHHXZfQGlQlbRHQLBEBM1U4DpdBZ8cfCacOKzxhePDz5NcUX0pCTCIn
PChn+ldCQYiSWp2Ee0aYFOYz2iNGjG3Qsg5Snsib2qPhJZv3sZKPeKIRionaj85oo0SszvicQ9it
PQtN0vhLfdzXsNUhF1nfs5AUTZGPQ5sud/Lmu0lS4+/JgTtT53Czwe70D3GMCXBvVmuZNlqy1JGS
IGpkmrUfvyLYRRjeDGrXP79z6YtXlHK4mUDjpBuTYV3kIECa+qsMEkvYqQK1zy/5pwjzBDVxTO2s
G0a3DKf0mevTBl82/d1XdCPkgJ40rTK0BD5tscp7S8NfHarMeE6HrZRvGfuA/5LUQ+9RPWENkWk6
eePXv/SsT/Drlbmc/5lAbp54Mqlodb5fGFn6ZnjFDsX1zzSZL28yEjtn1XQ1VzFhNNcDsAVzIPgB
IZvGEOPXaMV2O2jTzWq4CPx+fGnjW/Eqi4+QoGG2eWiWbI/BaoUXhPs6mvB47kyB4tgJCEkZfxCK
UHv51jlpNVfC+w++cxqJpLMndTdShgRkCMsb8FkwPvDErSWSD4QviFxitqdPaYZXIkcsBIitCfan
+U5b6yPguU1ZQOwtz8qWHHTwhsXaa+c6TADcOgzg+abwYI5fRiIYJ4iQYJVozuj4JlTPlG2lFwgi
q7iqm0wu4VeFF0IYsreh4Rch3QDWu6xz8VORpsFWB2awyeyE0mhiBeFH6aEPd4wpfCNuHsg2T7ye
6rzY6PO0P7oWIeAZ1ScI3rOq9yqK260asaPQ+mJjRHSrW4Prv3swxtsp4xuK+FU2tr+DDG6oSdKj
geqFsIZZLckdgOYOWypAE2Q72skY9qSsoJPhCui7dcU1LWmrodhyxfHfRJta3aQpDoQzEZuqWju0
Dxu08NZCVW9RUL6nvXamHnL87RRiGuk5Ieb77G30oQFgLwqXGFp67SilmIMd0WT+7Ij9OoioR4Zn
rwuwsSV3JE+6fFjSTxqwuegParCd1DXrQC3gxcbBuZTVo5HgmJpnoNER46gShCcxZfHu8+iIPFmi
wu3laK2kLt1a1KMisaQsyLg5iMVI7aKhTxHYAKl5slc7sn9l7y+hMYeSNKWFNjDKVA9acWuGPc3p
1ldhDSGcWOh4t5Ie/simkx+kNqfs7XvhL+zfFRakTd7i7oBaVpZ3eN4SezxNfnTy59jhOeVJSCDj
9IPPh2boFz/DiA81mPH8c9bTtiZiEw3epp1iHddsrnKsMCPT3vANcgy/hfDskJpY2OQC4vjDjFqZ
zgQ+0O0Sv2F4lt6a7VjurQmqSW4o7lSWUfi2v3MsQmcPInabtEfH4OHvU/Pm1VmXwcecPjYa46CD
H7iTdxJg9CEsTvF7tzkYDnNaL0Yk/gYbYHTt9Eqjd6Uc3EL89As8NhbGMjGlfpMLcbTT/F31loGB
p5V34zY63jdK5cwErGVbqQsSNxaohKuNhpydTjbhNZm49CGNqmwtexuakONRQUmf+JgowRgfzx3i
mKWLHxk1p74uLrIp/VnFX5hOTNsQEuBFqmjgfgiYZa3VEN/YxUGZAVLFwJNRJMFiNB6IXZWA9Wxw
BfO4/LHY/rZp6iNUsa48xjSbUN5foZLWmc542c95eMnDSRlMurMkIbayWttTS83AXNH3ifS+Vphy
JK3DL87OA2mUWB5bwP7aqC2UwlrQSna0GejQ57tULi9S1p0nob5IuOq8gPqhkpbatANkeRKM7J7i
MgwqkWdHsTQyFgSqZmnALMj/SAmDCpe9Z/LQrLMRoX0lF7+a2uPQAQmZdctygAEAxFPDFdKJlzi9
4fNZxCLHXAZuFwwa5JRrpA6vRKQHKIZzkhf6CZh+1LAVbePgfZQESFdrrb4k/ZGQYzNfKfVm0AWO
8raNb20Mh88zuouKBig5FGobu6L8NSWIXvyuWfrGRLTWp8y+K4hx4SvTLcy0k8IL6XAINaPXI22o
kLiUfWs3jfTRabA/C9VhBnXJiEPOSKknfNy1yLHDnMTYBeucif1Hq9Y9W5GOH0zTPzGpAdnMpMml
Zugo4v2xgf3q+PVSKmDAFDCXZOkxAaofTZ0e9CkD+SAnqdPM8ICMR7XM8nbNaFnEZAPm+G8EzMFV
99WDlompWebJ2nx5DOKfJhuEG9HKsVuxU2lPWriZdAkNcOOKqnFLdJl6oGXoK8vCNq9kKCbdobaT
lAcsmKc65jp4NlXw3Wso+WP1rrK39neKuif4mmzJAKg3Iki5/kiG7DBPiDNtT7JuTvmr9+ARlW0h
46zILNfnJGCFFp2ab5IIVovAZ9TjTmtvFYJzJCVxd1baVaCS4pK3+J7DT5nmsk4rq1KeI56JBo1z
/k4LtFZJwgEwJI859D1lKbBLUyCoaATezch2cS97+lrsvb/Q79dj3v6livCEZPNIPSiep6BmalwC
CKzFtRChLVYlp0Z7kxq78UU72oy3js+4IX+Pha+IdW44N2zXEsI7qAEApMPpVM4eAzfLKhLbEqik
I3JhNVW1vVBaqxbJSx6SvzvXoscqPTJuoNtqDrEby8guzRiOf40fSNiJlfGZoNbDZbfUsE+18Dcr
rEi6eO9MqOawEjwv2eGt66hT1acX0r1Tq3XepftAFWxdMm8FRjk/xlsmAd9ihMq1ZAipjgSR7U4O
KWEtVtJqWRPymTElneRnXe+1aHhYwHL9usS+AWqamYiOtF0NAmxP4k7lAs1zf9m7LQfRLPCy1NlW
0fbmkNtqgv6x48l67dDUKupLfVnQtbxG/W3AD4C8ITutPpglWqlkg2+NKTpcmlOZ3kZMMzQGQagq
CMhKIDqqmW4FTpw8jVT2cn+PGvnkN3R6nyV6LwyYqsKWOEYnPG83v4LQlVp43uhw4wqDTb8uE4P6
ENY2JXcw/rXehISLvQOyX5GO88TxGnGCNeUBzZDkNi0tR9kv934+4wC0pUEFmaF7NdSrwjnwNWXf
D8Q0gBNIu3M1sgtnEAL4b7CWFTqFwKCuM2I6gyAHaGgqA+0jukOjQWOaSBfQ7jy2W927yMbs82BD
WiNrRbPRdDLFKCKTONhMiWzBp2Z76tUCLnoBbFW2HEtQQAVoJdYl+T6On23xqnLiV6alRw2hzwlM
cCNUSVgVKfZvodtaNF2591e4H518mGnwZ/hWyzGNVlBtPkQFqLzRLKofVdD2QcFN5hn7LBk4K9LZ
rx5jc60Bmghdv1jqQ4g+P2KlZSuZwKBPDA9l1t7z50lJvtDLpyFK+DUbV639dzEOd1mEAl0h4NiV
Azj+vuF0I7mAaMYMsFxN9jU0u2raV9o6Hze6z7pdfhNlh8kFnKr2mjUwDaTcCmhGCELQV7YSjVQF
L5HKTVlSjdqFJLwJIye8OoY8qdJiV+VELTTF0qxyW37p2B2mgOl/3gvEbWFgB1O7EDoLPqWJkxr4
FsM3lKNwAshTB1Ga7wpZtVm1UgrOOnrV/ZuUEYomIlFlFQ4My5bLR2Z0GzlAf+thsakfGkVIoD17
9FyRrB4CbiaWJBXNyrQUlAAoHFVp2TEPS4vxllUjLQ5HmPwlzAtWwPpsYfzvsVuZjIZ5bE702jyA
61U6vXH9rY2shxBTvhW6sg1CD5bnU321CjpA9UlL4VcVrhMiW8KjnLYmGIOeQLMOUXF5Q3IUuQk0
b+LqJrZh2saTTK0GjVr+TDSgo2HFFkfrnFxGJsa3mQWOeVimJLRu5Oin7t5b72zE7/iXW3aohsc2
I5YJW7oYzUXoT411jyZtgfciZbvWU701AS3z6Kxr2brhVOrFSRySxVKhRVVAFhmsjT7PhLOcY/NS
yZNQjdGxynczl5aC1h7jMFSdPI5dU1aR7PmUx2P+WTUpJw90NVTyFHVtTqOcdLQTjWqk97RXOUN9
8dM1FH2qW6g8z8YYG11/CBkQyolI/7quTynIf7Xrg88Ml78lUEbntY9uyUDvV6pEi43Da6pTx0QN
WamkkQULjdRZyjxE0bqG6BmC9UX+tBj+5riNpWDvj7TdynV5rzbjXQjic1pfrXI6laNsx5gUFlpq
NJxucD+SeIbKxArgr0Sv3Yka9F2hPaTRsambI5weUP0yZ4k498zXWA3jjdSZuyHtlxFjkxxBZi6c
J4bbU8BVn7MlLTBlKC2jse69Dg6JYryp3syEY89Wy0tdEJGP8EAyxKsPI25uO0dEEEW8XWHSdyku
svE8do6Xe4bL/KwzypnTaN1rbTwMQz04XU6UpghnvyctPifcTGpI0DOwc5E/BJClYCSsBqkblp9C
4eZPExWmBbkkqC+pGIkIRv1q2Qr9mRBENhTiW2pAGTMWNW8+661oXqLOAsNKNnIkTW0yCV2qz4ou
5tpfDo7eToNwh1/J/+KE4JxsM9RpSL3wV/pwMPu5iyIhlFdEdE0cKGWkfyySTkZhGcXzNE4kTZgZ
sqyOSwFRpR6/eap+iARsDn0Dk6RZRwrcP707VVKPdX5wU0lAiIQwQTZpl6Vye8QdTuXMqZYI1lOS
WZi4BLBkm964N3rWzVx4NPKjCL7F4V3Tyi3bRADrERJv/ahE2lzF2W1/vvflyaJTkSD0ZtuXBeGm
jbV3fVJC1PmYm+r6ps78PGtK1nXXtdz58xxxXDfqsGH/2NRkQOGu8XVgBTLKoJR+sqoePaleU6Kj
vM7CH0ky1yGPKysLvs2EuIcegAbJpHiY4XMuSrR2BVzGComyx/c3ceEihrN0GTFSTD+JXX+2lcRt
jS4wIAZV8nvbah8C0+QuE541k/fKk0Ee5vaAQIJ2Tkix53+LM9qFZo1VS1zLGgsdu+d9j5KtRXhP
1jvdsAUpPKn/XnakvNMQYF7LXF2cerC1HbIEObzHDUkgFkkQFLCKwGPFYumUrzVlfcKuU1e6Y29e
db1ln19c69A/SAWjVIYKc7JbXgcOMIC0vzVe75RYcmsJunz6Fk05YznTxXi1MofE0eGCSMSTGCEQ
J6xWWWcCR8anlwnk08WPnJZDkWAaMvOJHK0al63t0V0IIbBU3pzJSlt+DN8CivjMYpul00iA8mpk
75b3rjEvz246HkcEiezBr9LNb+iI5qND/FlvXD0Q+IWZ70xGuNWs1m7br55MZWC6/SoX9Q90gWYL
VYTY9hXT0Fs3CUuJCp5zW1fDtVZusjFeepUBVc1n3g31CyYX3u6Z1sfTYRFwa0qh/iON4qGtByAC
lrf1Sfn2oBAJHIU2Poo4JwNu8dIYbjqCGgs9f69/jzWI7BZqi+Z3p6bULwqMZZUUca/81lQ2kbmy
Qpn8CV/71CsYYxq3IvcpivDET1vBjzFUQHVgSFbLukvriWtEoYUbqb89jQo9qllqvrt82Ktkcs0S
qWwa9pWPJzryKqdRO0ed7RjkuoQT6RTqsxfvAbOBOocXlpNkqp/wWqW6zBhHdWq5s4U5RyT6q/KA
wYrvNgnLfh9tnKyxlioAiJQJy5AsobNS/PLldY47VPmbmGww3t0EubAt6Fv3qhNZLCPaRFSDQHGl
E5QqYkFfNbgyBo+9dV26BWhQHg+qFbkWbza0lHe5nOVOiggEQyidgVTMilllj3MrrtVdRNwIqY3n
gGKADKBlPrQfALsPCnuEzqNpG14IRIOr0DqSQu83jVzsRZy/Tl3lkFkZe0hLTxRRckEMC5eUsdhH
jTMVBI+kCFQv0oigZP4oSpB2Brn4rIZqpXBdVmPs8H5ypLXboEjfG0C6GWij7p+kzts2SADE/jth
SY8korNTbF1zakpEtFxaYXcSdCJlot2QxxDc2yNADXZ1dkOrLAPplxNru7Q8g8dTvE2w4+jNVreQ
k1KM72SNQp2EpUovjiPPVy1g6NBWkEuz8aRHzU8ahq5IFK4VSg/UH0ac0t7C4ZTGs7aQcQoqXiP/
nf9TkJeOpnVHx5Hv8W7rVYSvCaI92B3IwPFajdPt0DcM2j1iDcwj3XgYofFfAv25juufaERz7gu4
OLHAauNyDgqdhoOYAe70mg152CZrrYHzxJIxZZvmR0avoCTQC/Cem3Tkbcksy/bEbhF70pxyrZvM
GCCK9lqlwr2HWPLqW9Xtc8FpzXBVNsmqhwFSkPQ1NOlRtVoy226ThcFmpvCbIXPwqc8vVYb6oMXU
kOUXMDCHSXZ9U3QrqpyawUlPWnw4d6BkDWD6WfEhZsz2fZ9+IkAWEp5w7wvAYnsjJ5AnXGVs+PMI
axpKsmnH7N9ln8uUNbPpyqZUKP26r7oO4IMdQtTgIQAKDMOwTiaHebXACBWJji6b0bCw7vS7H6Uu
puoiK1xfSlYqQ1/0CuscXUXRCcsp0NapRk4d0SFZ9M2wZdYpBxnex2JAjtURtUSQazbt246bo9Hl
3RKpv7P04Zqx5Ek1ZKqsDrNtr2mcxJppaZoIlOAx3KkB4GdKEOm/z7HaUjz9++O/D9YzZCq+HfWG
x2kiA+k1R5gKspRmW7ilsLwy4xKMEwAiocxIr+ZP//2rUZZnmcl5LzEXiucv+Pcq/n0pxoAEx8DG
y/V8O0XWG6NuqvD5JalVk2/jxCTxdP4r6F8CH9SU15UfSK5gWvzvJ+QxsXQj9GDk1W257erkfz/4
jbRXJImwuaKfbfuCzidEmcRimenTv+/99zr+ffjvy0oNHxtzbjnkEbUdGmxBHH8oZ07ihA1hNKmx
/nMc/vt9gyJYxDP7uzQ0cSCT0RpjpXW60HsrGtrQjFmEkbgaoR8JeVYFZSlGhLL2iISK+Xw0Q+YM
wS3MGe7Nt49mTjmo4evUAPRoUpNuZYkaf2qp0ZXhOP88NpwcoflDIjCFSdDfRHE1MUSmU1KpobFm
qIiDyApPgUYIYzW7k6zKh+gh7UPVo8AQtLU8H2IPYWXWyNEminJlyV75+O94//sQK/R7YnAMWHKo
4bT5tUxmWGyxqmK6jF9jNODkCbROpmsqf6v/fwoADpuOby2qbYvuABF1VWz/fee/M202SNbG4F4r
FcO/cNjGJSneGenJiaBs/ntk0iDR3VbRbn0eJ5L77+RmEs+FVKHXkTtRz1Mm6athW+op0aAtjljT
DLl4//2Mfx+yjuhQyWIx+/dXYolMus7zwf/3Qe9ILIhMrV+okadz1lNQPUNIu1q1Hmx8661gGvX2
35/S+a2AJpDKJHD9gqcw21fPsGATmHQSJUr+/9w1po42YCAECdcx5xdzYTKa/3lf6Mf+9zf/+/X5
1OJNtKplEYr/97I106CbGFMD/LuT+qzap95EBHk7x5/6wUa08gvCr3QbKqQvpAUr2L8fNqi7ICnX
KmoTumaQ9xDtHMU+faeyQ5Gvn0UOZSyyyP33/QvhBS/IRxG1dGcqlooO4lHqo1jgzkMPexVHeUks
DO2cYcUqcDHZZGdlBxQrjA3evYfqr5uN4RKtdPb4KmHd66xCmvhvuYi0dFzai2pX7bw12AzkC6gK
lv4Kjyx6JgqRblOt/dVgf+uLX0ad7HZGxR0K6Cu+Hi2zjj5i1LyJPeYQrfdGJyHvfuW9TWiJ0pUu
LOEggHUwfRe+AXREUt0mwzEIAkfPVy0RyJiSA+Ou/CLcNvddhABkC8/xeRRUlVOaKzhx5KLAvjIb
mxYHXEaiAmWamkxGiUEnbE2FkUDbirwKRzFs/N8Byi/yhAMbxz35gjUmWWrJ+jv/Ve5UQvR3UhmC
lwbGy5VD+I4ECJvC2KKWia6dj/CRkrsb3e4VXHlfs3SPARPsU9oWCYpRO6HiYsuuzHhJgWAfmc4y
zB07T22kgGq3AMiisR1w5n/j+cYoAU+cjloZ6QRaCJvWTfo3wiegGUPb5g8iGw56DZ8l4DPbOIBf
Jlwj0GkmAk2yhweRXPtscOTGVbij0dFnLuEWYkBkkVvAd7BYDklJcQC4oX7C1E6/hXVkzxONbRyM
+oeP3W/e3m/QQPD6KSsp3igbcWZxrP1wIdASgFVBYB0jbLZoNslqFY0NpMpMbiqXlkiMrBWYtBPl
jTNcPehjaFoRTsy/Dsc4v8d4DVciEHp6KSQlfjcPNpTauMjAmjFSsJEohn/WC/1d85gNFekSGyRV
OpQobBvE4zLFDO2JcciDQwfOSjAc4dV/sEdK2Qj8YZ3yBKe7W9gkcJVB1QY9xn6dACHkB08Px5px
IMhlnp1T9rAe0HJyNCq7JyZQhfDDu/+lotXaloUzPKllqvfuLh2GI5PYaNdvhkcPsnSNKBphubwE
LMwc6SO7Zg8Kcuoq3oD3Wz3M3/yDL+CFZmftFVEOXdE/cxTkWSu3qAAnpbZ/Cs7TK//gb/RTSXdI
Sjt5cFK5Ergeqsc8TZvs7soYa8TVvlB/tbv8O1SL6RViYpTnb+NrpmtxDE9ccA3zDTiW879BzDDh
aVFbtTa7XUbexZmv5uXxOuZ5DVpQsGEPNNp8OoBhiF+WQod95yujlde4hANggHvwHeYXP5BvqB5k
yhTtnp8tmAS+8MpAxDyyM7JISrUIXfDDIop1EZ44ObxTTj8vnpOOhWBi4mEfzV++Of7QEVQlC/UL
bVP3UF78n/rFL/D/qNTS+bNcLP5f+Ndce94nB3xABm9TVXIQRHNTNcyzT1ykMfMhQlpGlz+A9EX+
S/8DLiPVuYagbL5NaSwmVzmZr2QDeBTLzh37hCcB4KQGtFl7WCiGrXYP2B9YC/OSXJV3vqJ4hXsm
kfVXctXxmCCydvU38xJuxl/9wh3PkgLDfj7ovF9cAntEqPKHSS7BObUWI51eLODI8nehAG3PrhhW
4/7lyH7zoIheMWaDbCueoh9ALBAOPo2zeVI37FUjpsiiPX4LGvYsIBf8nS63RQwgIrcc47MCbCvr
zZfoAfvHCL8z5l59WeNu1GDRjaFABCYkInlA79C05ipWG3WdZy1huFTjK7L1UPNYv5XL/AgH9pko
p3feBH4YtmcgQ55YV5j9Cqg2Z48MnU6UmIsysXnPFAragefHBqo/YzReABfXgkgd5KGo6hbjRwbo
80k/g7/QAOGe7qelAlgYmSPztNoxBlY9JCALhTNX2lZJX8Lm7MJv46pxo1YhpNF4Bs0QH2X4OWYe
H6UqpOPfBxxtXmDVx7e4pv+ZNv2f1dLDmFwuHGtefZdtCxOaqZArpbikqAlsCgc01rCTIETPDjoS
GFiqISdhvcveZtoD4VbM9RVerFug2caFPeIDcv36jfzwQN9qyAJoLvpTA3ggkpb+Xz02cDFqzIhK
UuMgnMyzWyP45l4MTyzI7cZ4mV/dlcUbo+Ee8NEGmPyX/tWwKhov/4+FnQtnXiJe0VmsHO9Xes1Y
Uyc+qb+0KU7FkbsCfeUsOa6X80oXbwr+/OAGQpsLl4ZoURpCNg+gssKaRbjB/CTiyWDc+6/oat3D
AIWYrbwTrR1pX6SB90A68F5M79E1udKAoFE821c3jPH06gsaVjM6dMWRcY20QUOx2oak7Kwu4FHX
TYuzcAFLwyfmiQBnTnrsgEfAW6kh/BHXTUZT8MRdT5LHPW+xdV+qT5y8I2JcwUEIbiBGZWRiGwOr
bEcBwFZsYJjFzACw6EqgbYGNiihewHa4hVFnXKUrqzrOzHxeiyCTB466TL/7N69bzB2zN+9Wv02f
0idZBXT8s0X7hviw5kEGbpHUJEZlHKVz9chABMxLov41XWmYgJhjueMNoYvdoTxuP1jdOx/JRmLl
OOVx3TvNmU8A5PxTrsJWutYfGt9HQ+8jO+u/veaypoG0O8cfHMUZPXjldkg3GlpYl1VH/lV//Q/W
IzauPBiCB70l+dcElPbWuOC0eJDCeeByZsNyyV4CXh1Mjb86OnWSlZiNvFWWWm8CJJQry2MgXpFs
1rU6etQxWJtqDjWh68ojvBu0AwX4EoqsQTVPStoWeGAm0oNMcgvlCXFV3tQ/ekWh1ZhiZCtK2xMH
DjufTC3GQJtWZwKJxhOdcOe3pDHTiq3VaWUG3BKaZqho02C6SJq5y/ntPLz0YkndAq/j0K4N9MS5
TRYdanA6FzTHYoa4wwLDE6HnW3Pdb2T0qt2q+8SBRk+wcLrYIfDFBOqNP1a2w19Qs139IOwAgbql
Lx5iUh7RuLMDV38UVE635J2ma4hi84dns4wz3GWWSn5JAmI+W0xog1g337vn8AmRInkXwQ4SdURx
PT3rC7+rGBY6e1ue/rHdffIzmk/9Bx0JvFYuRBqg8FS0J3uF8tK9T0/S7qrOae7TMzUXXrj0fvyv
5k5kk35Luaiju3pDdfkTsolgcoBqR1z0N//Cz+9vyqn65CB1vt088XMSJce0Fp0lzH4OCa+iOAjf
Hkksk4PXKgctT1P2SXO14dCbCKNRQONPxPgASWV+gVG8qJ7BHZsFmxa+grldzxtA60Gj1USxh+gM
GjmnxRaBEz5H4pc5yQXDaeuGTYC9HZI7kdRX1KWIolHFLLovcdu+9Dtqbe5XNkr45Hlg8jluVnru
+EG+rY+OihW2EV7LjwoRoWjHN5C7GYeWWM9nTvzgTfhQZoWQEz0Zr3lnuu4QhsmA40og9oKITJxZ
XIGRCnSF70k+JWkJmOXJl6DoynF6Fa7JAIgvOUxMxp4yTkPw2fxKLXKYpbQ4lQRbvDVPznX1OdBh
Ie7yh4ut0SmaF9wIOmAz7Lu9GwFEGVc1TdHYCbWNr6+UfoO/naPJ1VQKdgyXftwnvctZkSWIqzvc
3zOAmkMX25EFq8BpIXHevZ3AoCAhLHAxRxkBasL83uHAh8K6IJqIp5dqvIGKVx7iRzjtogpxwwI9
egjXgJ2VPm9X2TRF+pIVKDqzFYv/wlNyjFkyiPvEsMVOiy1QlqzZ606wINg9biZr+vOTu1WULBwy
MsYo1rAT9b6K931gvBdVl57oQIsCipoH+x57bXY6GsgYu/8a2QpWCBe3PAxYW4R7Vw6yaybKsyZv
Of2lscpyisqOZwqvL8icssWKvMSGyw5VNjemYvfGOm9prp9YGKJ6KbYYlZz/oeq9llPnmmjtG9qq
Ug6ngMgm2pjlE5WNjXLOuvr9TN7vr/r3CQuziNJUz+7RY4wW282Nb5ieqm9KFDI1cliSVO5o1CNP
0oTuKY9s1eI/SBInoDanWE4t1V7QP9PKxtR/aTw7Mv9QPId0DyiH0ulORsaX5i5CpOAbbRLDSXFw
JcXkdwVzvN0or9N2RY0EKjfWbgWEo4vbacSHe0EdwjBLrJ4hkBZPIqwPOI4MceS4LehxkrnAO9PL
hfwI1RmKVxwqLIZV8+4orsmpGS3muaIKXHidsU4qicGnMVwxJHAP+djCdrwGN0YCV6SkHAJ0CfS7
yDb0JW8AL/RcUIJQWY5Hknp6ca9yjm9OfcaXF0hiBXMSttFCISO0YZWI5FT6Cr4pZKVBaKVIHbmD
jRBynlGItUgQe+xQDPFZ/Cduu44YZkA1A+8BHtOMkpWBkeweZG1yuVCv+YN0MlQYv0mGCXtAhdWH
++wvf+DFDa4pUtKaaxMhF4v1N/pJ93YpQ2k7+o7Jro6ohGnuD5Nc0IMxN/eAjRytOJVDYGyUGIEb
nmvQh8JTq0H3jXKr24cD3cuIMBhV2N+FFh/SWmiLFfpC2b6LLQbUy85XU3e/pS49U7NQF3Yv7Upr
lBeGNZhY7uAdoXnKSp8QMsZVJ61jg45FB2bb+ulGKQGumgDyaWvmrM6WFFBRsSSH7P2QsyjaFtF7
FMYxswYR1RmGTwobE6l7hUyAlg0zlJHyqGl7GKSic7VI/+lCKCQycluDGdmFDlMnoB+YG+q6iiRn
roRIA/qiheTLQMqpdTIXEwUJsHvRVzoTUWnZGBZ8tjBB/FRO5JaVx7S+sWSRJBNe8mUDYBNnE36W
M750ZO4oJKgRYHBRq4hVoUNPnE70Elu0KEiGCX+Jo+6kmI9uogozj4nMTGmhlEgxhKz0BjfxswE7
3FjeJ7ZVTBXBonrmMRiyLlhHmadXC1nSzuHL+WHCPEfGyZ1OIz4ZBoluQOKVDx3lcxM5e/jwF6dn
roQMAs4gEfLx6guSzrDzoJLRtleOBmaIem1Ak2CqnZuYkwO1weuX0wh5LOAMBBMpjgmkTHP33VeE
CKycdk0kXH5Tpl4ORnJnzU14Fn+LqABtD7bLk39BsGR/Vx0Chh6OwHW7gAI73+XNXUAs9VpHYTO6
zA5hkIozrXssL9sVTWztSUiNgxU5Jo3IlssK81dMpYfdflB0VLzVbbBghpsPHqJ6IlRTwAULZXRN
HR84F3wJrXaPVSUlQ7SOhd0XY3pbEFZsL7Nl37qJNTsZ+AZb1SMjuvRamK1Gaa3ZAd/IIztFcofs
MJC2He7pk1ZC9hk9PHrMdCH5yvipbuJ0ajG1Ngw3NLEDbEda1R0CHTSkszAmVRt8/anYDf0AHGik
WM12LEdOFeMyvRofhKSB5w1TOLKUe6tPlExQJxcO4/lGHx5O6gFuJz2o7gT1WNX7Te2gdpeq9D2Z
jocKwT2F5pISngrfHHaMGAJc4RQA+4gS2p77Ip1mY0KASM1vgsU86cICQBC/AM+oUkdcMHFJYavF
Ld/f4qqg2d1WGcChcp3581aIGRlITeZ/pzFJVYQ9Z1XLzaJSYeSP9H2N2EbkakNpR+4363D33qRN
ZEFh5NKWh52f/1Phxbeck6YEVJSnFqXMhFVpKK2CwGd4R/DbVSj1zdI5pCcuwyxf5f5hotGEeAYm
07eCjjxGLr0rvaNm7qie2Ctsb+sZDyIuoi62FeZ/Ea17yXZHFMhjScdRNo2PiQ4tyr/STeKA3Mlu
j6Vafda1UzPy2FpWVJSBK9qEVGBosSgmNCYaH+P3MfrwahfswQEXM+iQuazYmgIu2quwnJ3DYO58
kreBXYFhsSjD/DeMt72Ck1d/SrpJi119HyqFEedgeiKwU2gnUDLUjZq/ddYSb8yqXWLIWzZHi+4A
SVK0gAzeGP3wZgwj9bxLSgB5OEEQ5Ww7yC8SiqvV1OJt1iT5HkLXh2kal7aHlVwkgG0+qj7qTX8g
hBs+xvx2HQ9QIYxzx7AKnTE2WoD1Xi9jUaJbGma4ITttT1/dMHR202/Z97ZGgYQlLIpFvectQaCk
M2uG+dbkDdWtuXFdFt/WVr/DRGJ7pyMHLFOo26lfsB9WT9Q3IH0BnjXQzbZAhMwm1/9JlyF5Cz9M
1DpaPoWbXgrfq6JfDpJkuMUAk9LssA5JOOSIQjFYAM7x6IjBJmV8H4m7mTbhqpetj85jHLluor7v
2+47LFV/PSjVR5bACkWb3Boooqah/9atU2SqABgNomQMqXbYSwBEMWkDCY6+gTXM4IbX4PSWi6Rg
UglxpJNcu3Yp21lWoLqgR0rKCqJAIl2GfL4kayEQ9w8CPWCB9mXQql6aKtMc5ylK9OGCGXaN52tj
7wIZ+nrZrysJRKWW0Qtm8rgx0mFZVghzSnYIoqey0Q2s9hXdXnVZ/2cp5pGJov7otHRFqw51W30r
lCpnedhMNmdUSQswbVeWi+MXiCNI+p35a1vFxj0DBWK9S5SWM6afuP5AvXTpWsntGhoGKxOA00Qe
OWEJSmU2XEZFxm2TXKlVYH+VtsZYoDI2N7kuuRI9FaqaW2J+BOiCITFi31tpLh2N4GwLn0lmCxm4
ngeQJxkoja9FpvYG5pC0rB32D5zyovNgGsbaq7iEAjxwdGlsoH2A6Ct2N7tUqpztJJ85UFl8ATdA
vCGSZTi6tPnJY+ZETtzlCR48QlKn6PhLLronpH/1bj58BgQ8AacY2sTufIsO6h2ECYyyu5GEgqvc
ZERT/x9OT4HOtSEe/laAZkDg2akIlpx1klySX26pjv3fkkEdNwylKPVBmvR7vjev5OHSmQeGZ3Ag
R7VR8syUp9jwMAAFtX3ltra94pkPclvvmqsimeaL/5YMU+DN+Nqk8UH/ERxIe8ndRT8EB20+MXBp
g/A9ucwAlcB7mA0FFNTd2v10i9bOFojAhIXLMWZeLr1VnFjGe2IswR5Ed4OeH/s0MjLXibcg+sAC
+bv/j6wc8JwpqtihASqTqbLVkYgD1YYifXU53uybvB1GOTzIF6XLwrHlOeBL1Bbx3t84zVL6m1bg
gsmTjPuTMAsEBSjKeeKj+c4ClDt7V1BTpMsP68v5QLchfQ/ODimXjGKEOpLCHe0vHqDpLH+Mv0CQ
0p98DZ7DxdvbJ3YgMRyIqlNbGxccnxgghSpPsgXs2OkTdoaMkr5xzElct3wq0C96A7QGMLgJTSLP
J/xw4iBXqsOulra+eREH3sEIxCX94FZMzjOWwlnKYGj0TugVXpc578oxA6thjXVPUhLOqnp/VTGx
x2LhgLB0iASsTe5LX/RJaFV1pOAO6euM7IKWk62ISoO3oF3FkaMC4KJnsQZsXtCS0TywKo7jnToA
H2ja1ql2dvT+lFCCGlXxDwL8e/WD+5IRA7yuO2/XI+qTZsah+kSal5YM6JjR2cTPQqJeBvPgkEqY
mYrtO4J8QZz/qd94hrarmYHULRW8VNA+ooSgLJfow8FrpbMi/ozJ7Y5eQ5YO0jsfPpNj+iFdUsQZ
JL1wcnDXA6QugFXFswO8CGJXLyvU5wlpLxeYGQwf2AyvOrgzR0XJ7hB6f7lvLewB8AliqkQ7DE03
pKxj50fWphj9Y4aAtcxVtgOMyWZJJtEZg3Wkmu0+Y8yon/J9ece5jetS5288L8J8TRDXIAkxGbcP
zHNTwLHXPnoVQLmHcLsJG5qDdgFzdyyA8nJ709dgDQvKQg41IDyGYZ/YIaGocfx1+B6r4mqQvgDi
HMYGFG8irGMKjrk4mPc4l80fKb+hmKL5qIzzWng4t/Jtkl32lnppYUO4y2hzy7K07juVC7JJ6IjJ
8+bQbrrv4buk2U1htsd/hgF4DjvLAbYv4cV6UlTTtqE6prkl+ie/fgP31qV9Qy+Q/zSecrsinxXN
MGfFM8p3Z3Kry39pHJcZVaf+kNmNzoQN1tJTvnP9me1ceZp3/7ehyUI0U+u1wCVC+P1z4EwGRYX/
CCc2wKQIjrQKS64AHoBULTYz3pBY4l2dt+zGVs7Vwn/2NpPZ5lxnAA0cM4oe6tEZeo4T7pCXNqof
JszOuRn8Dl3modKXXVIF41l8+/+qQ3Qo3wFl3p1zuecjMzc+6g9wU7KGfnFAhk/ziK4lE9qf+oOQ
Fk0uDaFlNQdan4N1ipctAfTmRIyZLSKetUXBOpeXnuit6Xf9nuDduKwOBn0JZm+8OldopGbBBY/+
TfxOaDxrW4OIm7Hc5pzzV7O2adl84rB+HxWCbLOuRtveWV3/ZjpSQd++fiO6h4ZLN6GLNhgfEVmC
fkF1Hmu4t6CenbV370i/KsmEMQ/xmnYGTD247rlDQwIkjb5ydLGS7RS8OZQVhATmHGRuh9EI3S1r
lmrgf7Nx0bntEinthb76dtp61/EBhxyQ40EA4gz8V8aod+Q6iw9vx2Ec79KXenWYwVe7hB96XYQk
NpqeFJglA7JrLzjHhLjWBxRbFDZwEW8z3j2yZQotsmWOAyaNYoHNCHndk2xa4NrTnG5himjh1aBm
tQA1Fel1QLzJPsnJ5xVMCaG6pUH7Ar1octOW4IVifA6mTyz0at5dAM+4DGkSZheeKj1Ve00PtHV+
cK7AWaZvt3Js/qM5EEOJj5ZSv9bTNx/FC7CrAEVd5Q+QToa+R6yjQsdSrV/2NaXt3ouPCFf6HTBi
+5NQD635eAhtF6ucaR/w+jRSGPRow2z6I2hg1ZtDKvHn5bXEKQlLg0/1pwAkBBn7sKKZ8c++lD/J
22+/Zkr8p1lxpWCQM9MPDknMH6bYqKWjD7LI3tU7FDefUf0Rj3+OiZHjwWAoHZQRBnGGc+GS0twc
EqPhgPtHlRMrfs1dQngNsVAApUVOtbYSiIqYS4MUHVFV1dwJDo6KVb4KuzSb+7QQITbNMkonmyZm
nOJzZu1YQhYQF/C8/GadyRvaYac2W7Vd0YqpldNQnmL/RIum+aoRISsXfn++wJRgYW29h3l3tppr
AbFHy8LbT+NZVi4xJ5RGecRoY6BotDSYcvmMpkV7i0KWdkghz+sWsH6GVV+XuEwhQ68jPYlIDFLA
Z0h+1yVMtWjpAL0P4PHdB9UhPiOhSsSZ8WX+6/cM6RpAgnJQ+B7LC/QSPA0cn/MBuK/+KCbhZdE7
S9U4mvna6d84hUwWih8AQAhD63fvzioy78V3RA/dMJa0+wDZu9k/kq70XeX3kRax/gmqLFSKFMIo
d7gsYYGi3qIXGcAzEcnMFKDc4/oQ6x5cpx6X7ObiaodMoIBub3AQIZUgGvJkLi9VF0gCuwmbPWgj
FwwIJP9LJ47LjoyN0MCeAe/EG5ZUiWfjDRiIJKDxXBBHusy05SDT4Hb9nMgucCil83CnavgPr4SY
4kvLvgf8EN1g/aTjYMD2TFMArTlLOZ+zzVe0P9CBYfkHEbPL9hpnhRKAnpKmbg2cJ5mMpMzHR+rp
aLrG6xhysjFv/5nCkKIcHyFSD9Rmv84vVkYwxaT3uJkNrEwIoz84EoPC84BszWjyoNAijwJVnMs4
AylLxGDg/363nKIFFitwW8NwqegLp1vXHmUkWyg+VrP+h24JinNSKif/jo1jW8C+l9EpXAPaDD7I
v1gVJCx0KKYFBkHBV/MHXk+rhNUwWttSdUHzcXTJvuIHOH3PMuEI8MNtSEswzWf0u+i3OHwKt3+s
EfKm8YrpzCl8sFax3WgOzm36dp5QGZLDcAOj7yYXDTDT3HCWu9F+xq/UehKeSf2bb/0OuqQoK/Wu
jS6lHpgzy2NKXYr5ekHORjJA0keFS47MkvGaFeWfXK29Ep8Ft+539tVDyinazOaV005SBwpdeK7P
ihDzG+ZsFtTBGVeiBe3q11f2Rb9nUkAD7oq9MxQr2s3MdZ9UOn+QY9lskU9qiwgwlNCDbjUkg1Rt
zloSoNlyydOHJyUL9Tc5cL2EUkIqQQwG7WEbgqvhPYCFKIK4PCjxWP7sSxnDzdsVVJPX7/brBdkB
HfqO2QgMajH5ACQ8WDLgBLZsOjzGGEXzhkc2J8GI3RbqL5RpeJnGgnMS0lZ6q0MI4YP6ZWKAHjnB
tcKpG406wpN6Dqjc0OJpFswGlhrAnh3yTp82DNM40TNNCwWYA7uGnK4Ggo3F0G2i2DVe/1XL5Kh4
DbFeoLsvsKdixdD3kuhn/BGNM2wLj9bG2IxYR2FlwZhYagsAUrpO2FfgJ9AuUIo05LTqLolXk4rm
c5GiH9YxVdy38iJxXNEQZOMBPa5l+v9zg7lBh8kNdmw3OWop+sv4uGJF788RImkDLbeFvZymD7Zu
2paKly187aJjPVfMojVpFjExk11shKUBPp3bmf90D2uHGY0jRo1ONat2xdVJKigEOPqcjRpuGAM4
0RGU7zRqrIkotaIaJXi19Zq+EgAcSZ8iWAA0mmhI4x2XvrMJU5HQWqEjE/7SVGKT9n+dc3DhhZRK
rPzmRnVDysGqZse+U9VRHwt6giq4OaRzYeOSRSbyhqQO1QwpAVtL94REQBBMog2RDmyQLg0XA5kG
NThVHY797V2m+WLR45iTo5RYnOAAhg1KijxtHoD2VPP+H9n8Fja2UVGTJDrdi9SgbpakeJvrqgtK
whtxTdGGkf6cYsXc5einSBatwXzAKKDvkn3zXfkF4btyFl/wgfWSvRY5BUCIPieh5Xhz6Guo6Ohx
2SDDuVBjkK8AFsKHo8VGe6wENHVJuaKLqPhvKFl/cbLiuKIAJYfhEiFdqTmUFN/1oknWuF4SHDRk
dpNIz+CX8eTOBo2dG84c8gMnJMyWMRknkj2FzjnMgxkiAZ4cjQtIDXwF/LJYH3jN54i4Ls13+Jtc
8vf6Pcb86Ml2xEkjmQ1n5T/WxHgNHwLgLeb8igBckKF7qG5hxyhr7tev97K71VgvbH1fI3h34FRQ
uE24yqnIl7Cgxf8yjZapDKKGSGXGVosdMhdo2S853PpP9dfELlwOW3XJJSK8TOp5rwJnLfUfM9/0
5gqGKLG1sNHPQXITDWmCM23TLNiWxjFVRQu1ineGflXaI9pXpii+hemZWC2epO7oiicxQX+ZxTdM
bbkafdXNYKg3zIbDO8LVFPLoVW5gdYEN3z1yso8q30uWixQQEixrn6k8wigaTwMs6MgS4MQtUib3
kCTXjHueaad2Z/3SqcMaXDo5v+YB64Fsrp3Kws0++k/pN/hI/ogGBIH+0wT47OfsdPyV//jXemcf
tH90pXm/6KPdSe/OLzRiMjLVm5sXg7el615+Bh8WXhQwqTCvQy73xr+8AzyrnMKRIqScRV+tLA4W
3Wh5lxRLNit2JlKnwUScuSE6BgN7g5vj7DRAdhKJVd58MqmkmlatuYojcVJA9cTJ4jQlxylcs3CM
W78nY0Zf68+hFkAFICaRjtmf1ReEBoJwbYvW9UD4ZcQII7CRZhDOHog/oV78CZ9ihAMtXgRzGB5a
vCiv/xEROLm8Aeb/eI4qQALgB18Y7vI62Z4RyknH4C+wsdoYmO7YbAl9uGQRD+1mRkquxW5fLNio
P3g/WArVn6l9cHSsk3+UP3lfUmSODY19yV9HX/EVZ0OCNJG4/+HgWSfYAZ+IuqRT89buMnFMg0Hw
O/qf7CNHESWTx4+f5U9MtwP3n3doCPiUkR5y1uGY0JvXZqZF50nwC9LP+MqLeGNOsA6X6CfkaSwk
3EUibF8XJCIJbu4OaFQ+iHzE1NZKdHIiuhVL3aAbhOkSZIN0kX0UdBq+0MDSpsWbiVYfgMMwHx2q
tUU9MR1v3TqrANOOCYDahU1Lf85jpJ/2j9QbiEgX4RieFt1y6JY5hovIah82nhnYei/w1RZSAnP8
1LF3hrWUHACOV8a23QvUkQD15Ft445JILCMSovtO2f3EhZR4R1tsoO3lr0hcCxG6QDQh9A46rler
/7r3hHGGEyXZIagwEhQtdKiYAvAUiF4GaYJcFVSLx8lbyHDpkpDqZjf14ZyLG/Dpe/Kd7194JGls
/s7oElx/pSXFBbhfeJqeZMAQDehEoxP7wndy/IKdiwInnrnePf4V0MQJZ2RAuWyRauyHYniu9Ky9
VYDJhlIjRoTQuVJhIGOsAf0PVB/nSWa6UBuCoAd4xbjWbYBt2sAUAEGPlszWkWKXfHCgWuF+u9B3
xZkZDJ7g8AQUPioBcEHhQr5n/RlszMxnIqVGSQlUgKkvLQvcZP+mN41pAtQmPA+TEy7FNEMZuVSR
q8ULBdvGeMF1S5RkgBfXF0RhS11GyYmVDzUkGtZW7GrxSi5dg8j4h3s9/Vs4PSyR7KviAiN1IK8u
RIZEoWkzhhTeEowSvvtfTJCx3clY8JRqmGPlQqTm9/CrIDlRYRnxavirYLZw7THwjdkqgbjK+aaw
moJkJX5sueTitCnOiOqQk/mpH96P8JhqRIFG9RzQVGeuMrWZOefybk94B5JJmEDXDuJOsVOSNbCs
aqjirE2gGf+cOIKXzoPixB0KdQXPeqS2By7GhfQESiRaiNqTrsovmYd+BwrC2ANYlTY1HBFAFPMB
DEDCSYFFSkHp3/NK6O78DwvRWlCf8ea0DNG1ClazsHHzZui6GWrMJvn07iQxXCViQxRYA5vlJvyl
Dk5X8Oi5Hv4D0wVWDRHvQR5inEGOeHt/AXWjXADtmeUi3itnuP2AV+hSQaWZZtuHe+fF8Mwdqu45
PQ3y82tAT4A3wyhbaBGgZ5MavBoNmWgikPLwCd61GRk67PKJQPFQ+fiyvCYSyK99BANS4i3FNx0B
D4Afu+zJBawnBNTSGx51JOUAySRovJ5KnQQG/CgsjphdCJdScBEaF+fmCehCd5ujAXKSnsB1QCKh
51y0LcDNhekyCAU44Lw1B7HIaMXOM4s5gHOjhlmLFzXOh4sEeEHZcCIbc8nUe7hIXnEM/QOoYxy6
mBrRODcdNCCrHC4eWFqKq5o45XyaGSyc5wiVlAKphuVDi5VniJSIM3lq5QP8XUieLIoSy02aEiry
KDg6Lq0aeO70jwUiqT+K74FpGO9Mo3zQ0O6+ZcyEOFmkYVTgOJffWTv+L8uL0wmUxfvxo2my8muh
DrEuchkjUVGys6w4GzZOedRfIcZCxGMgYRyigTpFUOQO6AjF3DvrIkZj8FpzAB8kd9aT0t/2V6xz
yMZ0n6GCFBewV+nJz7MfAF5EN/sh33PjMgChPOiRoNogYoL3FyCejFPkx99Z1iBloqx70MuFyiPW
ubKgW02pT4NlZCyFS6HXPBloB0Kgih4E2ChNF+BFykrAR342RWi44Wl1Mv9ExRKwMJ8JXVPy5Bhj
KJH1Epc/pQ/nLbipYl1ZBCo4EvjC0Ix7J5Yw0LTVBBEIrKIhgddSXHM8YKaS0jMYUGEWPeVYb301
qvqvzLt/8R5uIObfyG4I/d/8MNYc34YtAggj36Om5DecpwM9aGGciyAXpFt7Jfg3rghoO1v+5Ivx
UuAijWTChcLPG+7ZP1i6vFMmv7BgGMjQSOjLgVfxpow4gtNWkaTTifsV+hGKhpIZ8q75oPFEdV3e
0clQTXB0OYx8H04AcAkPyg+uY/6n4t1ESwR8hLPBY6AmHHcBxZ+NM4dIv1J28O14jYLVIkHpOD5g
0L5AlPZePVXoxemKj+aV4DPJt/gkwhZR6hUZIE8ZX8K5+gvc9pp8w4je08zjPzlg/AzuU+nw3o21
YKiC0Fek++jGPkibCdXDTX70d9BvjsRAr78SNVp38zHs8wGgwhPriz7kC5o90RozvqBqUdnT/OFF
QAOAtLSG+Dp8xY6tnt7LjF9wT769a3iKQamBlzhALDWkDTlAMkfUmUW0NwJcl0RLvbgRM50zrziy
n7OobtOTN+zJCMYld3gF35o8gfFDZzZtTEtv9rVfyg++kHpsH4ATfDDPRCARvvOO+iMXK5XjhCJL
fDfBuEcaN4PkRhNTnDq2Bc5NjU2vaBxOUcVcaHbBCja/BGVeXKVcauzoolL+IxkmHyQVDbDh+Ahh
TN56IhIF8iWU3oiQogUHJkZA+Faxn0IT5P9Gr3qNLUDEJs4s6DMRAnr7Pmc80IK9jEEdRe5Sq8Hj
Rofe78t34JvhRkjzmGc5z3/JBoCWwrv1TdEkEZYwctChHrgUbLwuZ7qYRwzQH6JfzHVN0wEdNB1W
w2VPpMgbYMgHh+bGDkiBRnEYXLwHBTWLnSue476q98mhXVjtwPhGQ5AQi9FgZHBCCSp9FnjdmAP0
KDkZ01PpoGkxqgav8uHcWFxANq/A8CjG/9hfGHAUZvpEyNPaKCEZIUnzi+zNTBjgrtbGftDq7hAy
M4PT3VH7tPSIJ0/1VrgRwS76yfw6mle+uUmTUd+aZuespsEuj3EM8h8Grf4+yUyXa3ivbRs4AQe0
/AuU2tx3tS2E7jQnDX3IdqpHewr3L1orEPSWMd65TM5DRech4AZabIxtpTAjMmsZ68qANTFy2ffO
beXYuy6HK2o7cf2dSPXKsQPplhr9qmgo8sKh7641LpZHyGGbQrUZJpYoXCVa+KaAA+deCH6Xdzic
enL9V0zTXYn08p+v1GjIJJ+jrWJjoGjMZXjdoEeX16qFhsaki+NE6LPrVFU/0KNSDuuNtCnCSPvI
i/x/f6Iu7XZVHYC+5iPEbD+S3yRT7z5BEsPRxA1sGHCzMgekizELz5flCbMRXIftwHGo/C0JATZ/
jrhvnrGmLeYw5/D9Fo8V4sapSUQLO9KWr8deN41cxgu7rOP/32NT6oyLKYaW9nrZ63lVWgKqw7tV
qkSG/BMY1zqOBDLV/Shor6u5boyboSpHxh40xlUzQwvEIviulA6MOin7Y+rJ/fF1zxmyf5wqGYXH
//N4W5hbp0sbrCcsFOlZdGtbuLS4b7HnBWZ4q1ow3Iz5uWtF/G8d9pBqDbnCfcoS4GaLtNPSgkOu
e8zlkKrV668ht+aD7Ukfagg/fcIFAadsC2JsUn4Veuj968MWPaCh2Vt4dYyX7ZslrkXev0FS6qVf
QeN7PQ2Xtz6sAEHSwFo7fmm64EVAEp7vzY2mxJSt0D+ykk7BaJTFxlHQ8vm5OhAHcv3a6kDwY5QZ
X1YfH7ALCG9ZCY3cUtFui5NieI50et2ETaqjk4RZ2TKPsOut+mpkgX8l33/9YcpZcy0Kh53IIYfV
GlTSdW7pOwYVJLveZxBEGxfySZOYv8Rgk7OhhPq6tJTywy/1G+4b46EWf4W4Y6OztJX96z+nSCZK
VthATeagr5vUDzcWgxKYuyrbu6QaulUm2/GxxALAtTrdvFQJkHBYK94tbLGOa0PMXuNQPVmOOVyy
hDXT2Ohqcq8wUXgx/AFC6i9VQV4O1GqmtSuarH9okMqtqCu/FH9sGDCplZ9AxyDm2OTQ74SQM5WF
c24i3IJUy+mObRlbSwJQ/mZoZrMGhUt3mlkifVascuNJQ7yfYpi+Ugnu4fW9dW6c2Dr3GGDqRlGs
u4xLvqys7paHONSErfXP6SpradnquHr9mSnM8SBWbtOW4XLOpNaXNh7BJRI12r7+jJ3AWbVj95sH
1aefYLwvaxqqjFyCOZkMynsS4Kou+T26T2+gNcR6UTKZCJIeVTT97zKzXvnC9dO3NG83+fq4Qt5/
8Uz+CqsW29mmgI0b19XBEjepydC5yQYEyyyVLUY8ZvaAlbPX/6SJttODKvpmYMuqMzBliRliAK1U
G/Zdp0X7ZHCbBgfZVJkgHnTZWU1sBmYVaQmyK+6GfXCsClBDHOSYhFwW5yDo/nIjiL8sB16IkWgS
xux4PWMYkDPpQ/2gKc1spbJk3C/8iTfsF4xNXkWnpMWNCmZ2gT13MR4w2/LxZ/Ngm4ROhnUbc0XK
nOGifhtW1yD0DejfxUhkC70WdzA5wNW0Q7HRO8UPPOdvNVSak6pRII04KS2DsoI5yVzhk+2c0yrH
skvcDNg0bTybwryOOvBPrAReN+qAP4Asbuyaxcc1C23aXI6QKw71qGUrDIG6N0/SZJrPlr2P/PBq
xb63GRNb3tf8oJ0tkKTMkd9Uu/C2aYI3UA7VmDFpGdRWyN1kWP704aH+xpjNVIfA7bowPA5MMJdL
Tf7zzOZhMh+XlAjsjGbXKsRjaSFHDVYmjk8buMsUVqdBbu/rkOyGZlpJOXThPhpUZssX9xhDHaD2
2r7ZA4Pdc2dUTylrOzGZdZu2uJVpmMwu41qVEas4wRpBlrrrdVmGIF+B7I9pvfOQD+pBqa/Ntp5W
ik8czCwm+3Ii8x+sQJlOwZwSfvw1C4M3/EO8teZNwfF1EynhP6542LCtKZ3TmmSx81Lzt/8sxmH4
7WrqSQYijucxt/6aoMWHXVatje4YzZuuWxAhqsG8ypYEFj3EyopIW+4KccPLd82gftpl4X8Uju0s
DYn50nXQS+9S3h0sWoeIlgjKThAuC01ObpVT6NugUnDpyR51J0WHKBsFlUMZB5IF0hZ/oq0tF/2Z
AKmu47LRXGzu+39pUp4HTaEmbxDvQOgFbEUWOhlm/8b8SHmp5kG/nTrVPzROdJUzxX+v62Q1mhqa
PgushmzBuI1hvoH2CcMhoG2oTg2ovhRBNjYxkMrSPl85hixtsWir9sSCfFkYjXQhCwL0CSPmS3fx
v2gsWobT4tucREyb0rOwP1Ue5V8jVRLuNYqxHoMU10tZl94LPM2T2r8qA8fZ71WuS1Yqg+2EduFt
sg0UGg50gHSSjZ0lQQTKUi6qpsjSg4kaACKb0i/qa5XrwyGIGuaKihu518aD6cjXTM2EQ9lXCtU2
ZW5Ekhba3WAy/LruTQeKBZdXUCq0TVi6F44nzOSu7VYG1o6a35J2W56NwYecno2h++1zJHAh7ZG1
PaWQqHyLmYbxdH3d5Djy27Icncc+/YoDpIO1pLDMRj884oEP3V7rtq+HXjfDpGDAkzIPqx57c/+6
SSZiX6jgaPz6M/ArZ5lWIOR+HDOizSs+EqXOTr4c/O9GC1ogXqboraus8naGbEzu1eMiP04V6gxY
uSD+TOhdmX6T0WtLaCpRCWlaLb+1rdm8aa2dLEKZ3p4eqSq+h4QwWzcDfJC9/92DfU7G64dru7dx
myoF39/RnKXUtJDCzBZbBi2JhYeZOV2s2oFrahlHdUrlS1oW7aYdemBB8Z+4H+oLc+ikeY3xyU5V
J5vKVdydRDTK2wgeXKErC1+XzUNv6fGmHkptbVbmWUlg9tSZZUP0G4MO/0MGXCodVmDJhFBt9H15
a2gFLXwPKlUW7ckeuXRjT9nJKJY/lQ6MqVW9D6uLURz3ECMmv2LIogKs3Vl5vwm9It6NozkAm1sp
BDuajGweA6agBio1JBCTr90J5Fmat59DpEq7qU0YQK2XB3/M1lHvaW95R984LpECaOqov9VT/r+b
uJaZ1+QxGTMMpuxNagA3aq2zN5lHOSBRSISGWq4rDe7TOHnGjmQIQ4SWBH/q6g/HsaM/CaJoiwQa
TMeeJTpVbV6H+X6IQ+s86GW0DLWwgQJuHrU2KK5xXDPss/DjU18yGUstdKww9bFXVkzgQDAJKmaS
syKDqvIl25H+NhGPRjgcefUmj4tB1/Q3j7W90WNKkckvHLguprTqmUFw8GN1TZr00/spOBJTxfvZ
/yknr4z7wcJbYXAuGTtsMSGnAzgL5JDB6M1xNIOHajEjyUvQ4LARb6I+3TcVc2scFZ500a5xdsxo
eJgXDWTKw2K43uTM+8alZ9626kqSY4NNd6VK6rXQMhS375wQXAd60B9Vo6+I5THCzWqqnh3uNHA2
JiBfcqcsMb8jv/spWp1enDL8TAXNOxtc9P+ydF7LjSPLFv0iRMCbV5Kw9BQp94KQa1jC+6+/C3Pu
xIxCo27RoVCVuXMb6lEJg9IT2h20wIWODLjH95i7u1wIZZ7GvdTrG4Bs6SMH0m4v+Hp3tfuM/p4j
++g5MR9V+xO3PykeDtMbapM+e6TSlUDZXHokz1s0XOXkVeF4zZVz09zM58Ey7lQAFYQeegokTSs0
qkBbcKl//xMrgvx9oRgENpQHIokpEVZzk2fuAF1GvUtNC07HoBKE5olN3Yo90BuzZR34+UohU1YY
jkfrGAz4lrnj4cV34Z/lgqiV70myPjQm0+1BVPCUow/fxmtmEsC0jwcNIAyQ2fzLRdTPar/auViP
nhBoLGhw9MPODJ2bEOBEogHvM9nx+G3+UGCzOGbtO7/MzvDsffOXv0PHSIc93TBYwDXhOW3mX/Nn
ulHBXkCUq72SIizZEtPUm2deTgGg1x4s+Yw+D6UQTH+hOUGYhbw8Xnhu7M2ASHRc0dvqWmJ49wVa
rs12JODi+gfCyAvGsS05wC7CrB+/vwRBDV4Q+Xb+xX0BnRsritHaUdhOtyHgKYU/aLPPDY9c7UcY
lPrWuvWEg5AOvlG1bct4C6maCMvfGd+BhZjkYFo3Xngm2CImTGq+4ylwIUM17JV/+mW6jRFu1cwp
twsz0GQllC58/vnN/HleDFc7Tp51i6Jt8yZ/TLfyDwcBaKUQQFYrmx2f50TgtVti5ECpyAvF+wxJ
Av5dktMUXrIVYK+AzsCFvJUumD4ubBvovlHAy7pP1/lXWXwqbOU4AC6Z6c5A91KAmMPQmjHU2sQV
FBvsF3bTrfpi9rXoJE3v5twp38mCDBdlW1h7Pb5pWDZYTGm2M+9n8FgFBnqKlQLmjvJpkM8ySnLW
GvwGEDLrRQrfGtQYmGWBj3QuSk0eE/Yu1bbAmk89QmzYyHH8kJzcuEbqBeo5PCgIgukOKjenwTap
j0Xq5/96HEJh/Nzl4s61SY0dTDBWfZ/Y89NhSBBmOP2RG+pX9Y++XIYAGJKoKFKQoygwchtnKamm
BXIsQrIhsvAERKqzLbwOC5XIQxRQum5jhNaAmo0/EHJZOmS79vlrqF3gXsPgu1HekZSFpSXM42q6
KcRT1OyIJCjKJmhhdkSvZXWnHBPEws+6c1g43AfccCSxyi8bMieIL9FfZ8IqN+WfobqT/DWp53Un
m1yWmibZWEeObMOHCdZaveW2RSHQnOAycAtM36x9ckDx78fhkVAP+OGYz5FBzhp+Drb1vIwFlx/R
MTDhXD20/ChAdhHtuNmL+AUg3nltfjFdZIEQTd6DPbfkVYAUBqSNROUD04mqcqXqzVLeY9VPa5u/
wMLi72vM80qDCJvtpK7Xgtu97tyiOM1o6VMUPlb1VnbnPoGhg9IB5WXJtzqvinlxfzIIeqvtET4Z
4710r2hIiDby5KlkMzJH2Mj/hoQYt80EQQqqlnGshG3E1F6ylypIxHeJ3/+WmMiNjp69qjHVh37B
Yyvrzzhzjtym4V3Tz4L8DWMef2FqOwEXQAxgwMyRDMdvKgQO0caxPU7PeJInEzMqn1cjDvg1L4fC
hK5fHuOX7EF2sQKqFeFOvW+JDEnPyafMGdrvkyQwWHWFEQz6UfrugaNJRJDjX7H8qvIrXFEetpbB
nN4YBnFhN/18b0V7UGzZtHH8b4j10j8d0TqM+c+s7EmW1mPm9iPcFeq2TXTt3kgDEVOMRc9l78s1
jiIG61J80Q8LgfXDH0+CNK0ssel7dNon172a4HlcMZ/MuIL5rSKRpPiKnrdQdITsSvFYVk6u+cZe
OcD8y+PTkOJ6eGz6f4Ok8GY+yuzbGP768stqXrgsqrIfJaJTfXwV6xxnGK6SwgwAugyTIAbR5PC1
BwG2lUEZhBzN2oSvwlv/4NMk/ZiUdkxrsMjYIg8myVgusYAyPvLsmufvOp4JKmakjJmvmfmuVR+0
fnV1CZlUDptoX37WczA0L5AuEVCQuk18dZafnskfom3V4wYeSq+j0Jlv8fzdGPdew0DgvpCLql/A
k8yQIQpBA0RQ+nqNO+TrUr/huD+mjCiOEyFHHJg99pCrllwSDpW177Ij676GrDDDJbPNcxjfAIoZ
KKVfBirBT44Tnay1oypgXfxmqL6x7GQgk8rXpJsy/xW6O8GKzMir+ZpKH7NpDDtXy00z+ksSYgF+
1H43zy6hRxaVBtHRsVNxxuHbQNITMQsFZKFdxwwJm/zLEjuGtV/vqHAlhkgON6iUbSUBBy6bqLeF
KSWXQfJKMO7jt/a2DA41H+ToS/oWpWhdtuGdB84eIyTWHIdM5YXwsEK8TuLHUP0giNcNX5A+Qus4
DY+qu+WZZ662s9AmNj3RkMa/ltsZn8/P9Dx5+TdRQ2wVNZ49UMrSTfHGTSQYd1Hjasfcol89RhTh
DiVIwfh+9A1GO9qJy8e7fZIhdIupLtVLI3v1YJfxbz7ihpVftRW02jYTBeD4o0EIulmmQ3GoQyMx
jQMnTKs4IwA9z1+XByxSyAfm5jUHhDvyiyKs7GyHTELhTZLtBjSZwkfHh4pREOm41T5FH3OTmRut
JmjwcLaovB2L8M/hwuK8y3HQUzeyxiNoDLgZ9GhbttmJ/ZFPPSy2WRTILxI9/wZ3BrFCJ0lJmgq2
3gaELSY5rYTuizrMmQM4a4TabQrmKRgHHxfxmuJyIgjXnr4JHoz1Y6d684P8BVQ+2nxISYiDTtPZ
MwQ5ahi87qCAk2Rp4vDAuLldCMxLh4ucXK3pnyLZLcQebsw2eU+HdKdpr7l8SgcSoGyREloYmZeA
R3AacajTGVTOUz/xKZoRysWgH8mjc8v2sx+9hERJtktrV8IIQhIov89KkODtOZydKDRBYl+1/qIm
zbZEY6nzsuTlbsSdH03eM+SebDFdCC9Fd4jLH642dSKBT5v64RDdm1nkSowbSR+3Je45RFBkBP0W
+HkMBwOuYW55ZeSvXY+orl6InBendJ5gC+nIg0k0qc4waMO3TIGM2KFEQrcyBcaTw4CE3kjwIob+
GQcLTjzYcrwL4qMZnm6FKY5QuU8YR0X23sjXCCF6Dt3VKjbMKo6MtjGAeT5k7UUuX1A+bdB44z/w
TxX+ZP0iI1Ok++zfy+5mZi9hNW+Ud2gzInmqEbSX6XkuhKOR3cQ8IuEcH75K3JnQkRMMEgQ04Ea0
j+d9idGkypirlAV7AfRaGCmVUD8K9Vv8A0TpP1s8oTbDy3xcvp+P51/8ghiM01r9aOad7Dd7y9Z3
nYfQZ4PJlj2fJt9wxlMdpO/WHr7Dg9lWqNLlUn5ulDfMvzTucGoJAmHhLKaO8aZ9j39cDe2tQ7t7
XLzlLT2nws78G3Bnou70NWfwF7pxZBp48foVAyf4Xdlmwl19cCbNzUY7l+34ZXqbSIem+SS1sV2L
fWS/prQ3FI/DURc8kyJQ3T2PBVWWaeuc6abDOuV7c/CijJBAB8/duD+Jg08BTLWjqRjG7HDAr1pW
xoZWLQQZhSs/EVblcc9ZNnFelIYkU1vsgvOOOlBFl5TaekYXnn5UuisQnCZsYwwRcAuX9/h6G7It
wJdj74Kln5/KJIjYNyq2ivVrnV3YkC248gSMIfCRHFNw68EjygFf5NhhlSxYtLerEBLydD+61LxA
Ffid0cOXCJUoEpcj5HGx9hbDYafURByw9/w1ksA4ddvygQsH8wLE5GgLMKKSGgcOLxpTSK8qvb14
LFX72drUpMLMGf5QiT+UAlElhNrVwwBvYwgvBqJvBnJAEo18xsr+Q3wBhxSxf8Pr+B0W70w+EEEt
jMeP9BIx1x3KIJgbLCp4jBoifV+grhqPXEKOXv6IqintMWrYRjlw5Fr7YiIxUOlAkuRp4k2LqcMW
UTffsoioRBAxSm/EtJCl2HLJzUNsnGPM75gnc/CYhashr2UzrT5whtNIfTB3OVk3ONP88ojGfnw8
P+nrWNTTNz04AeMmc4IUA6at8GrGG+adTyKPoh3dGZA4Ng78BEMdRN2YIIBy0j20rQfBD7kUHIP4
P1YI3CHYzfCIOg3h046Oa+0OLcwBNtTkXINn5EnotypbLbYTyolxbbV4ZponmkXtBqLHJ2KIxDPt
RAL3DvIX9q8JiW5fyuKYkEX+RUSwEhIV7UPhZHbkyhBFgjgCzev6r2rZ2oHCxkR6BF0UB6kICcB6
24k6R+c21C8Sqc49finE8ewGfNN3nEeEZYr4EIKJjlvWdgnwlVB+IYHfJUR0Fg4m6jXLWyDQeNul
bMJI55GvYFS/YQ8FqeHrrZG2xNlivk45LZTUVDYiUeJYauGGgTX3mhWiX9hGlAvKxvwtvmtpr39o
msuRZnyz5XBzWN8c6hxzC2QKZCdf+hfbQXMJ/82MsbCAo43sXQOfD+zRsf4fdzn0IaRrrGDEkvA+
Vu7lprtXl8UfGfM51r79XFKnzzCZ2HKiwgT/youtycNVIG9rmkO2x317gF4KfuQ+yb2q7Sy328nn
KlAJa4AMEUqkXYf5wWrPsCUlUaSwehG+OZCAwOiTiDOYSKCjwkwjpAQQAMEguJN3FNfpu3jUBFTG
OzJhOU6z8TCclWQnvAFFa+JuxFVTxbISHtCm+EW634Hpmt46TyOsSNyiaKbQRUefKxu8B0aErqUb
pVt+O+EEH3YFkriVJWiXn9wkcmbXj/qP/pQBmMLeRngTMpkSAtg24kiFjmAykrRj81phSFe7bDz0
IRgmdqh4m5de+GcSQq25zbIT0Y60bCwgik6suTIb0h8/EzAVT/eLRCW+rcpdBShJzi5FYeWGRGcX
gUWqpEj/ue5DTOXYhLRirc4QDE0svZBJUuvPXQBVVu1dNXfkeAc7EFwEkpsYfvWmz90Gr+YuhHab
rw5PEO0guoXWF6J1GDW4XGJAhZISk2BgJuQHa7fdeBhmsIVxhouTg3NjJxyUNGBnbFRnnuBBuoVw
WGU4mYPtgiw6TzDI1C7hfoMlstwRlvSYNSD+2LCNYifXax+izJk20Fn4khxAr9FGyrT15meGjpwU
qxkhfCvkYJV7//AigbBDZDcroORqi5/KwWydSYlWed7VB4TixqGpD8c99upGe6DQ5V1EcNmsM6aj
GQbfUrBIV3IRs9kBM8AF+Ultxx6Ls8suksm58tAE7UpoW8oWhAwukJIFavRV5w5bFnQgJbThrBWZ
V+KgTBnI5wPAOdsJYc1PzPs285mes1Y2ZeYkqc31Gy8ARmjKqLDZjyiG1Q9cR39Fjg5I0lziEOIi
2CTL50P9iP7YsfgpXAnqbE7LOvKIfmAzYRuBvfzNLkc7IjRb07BNmNhoLdEAXJPP9KX+6//G0VO+
6yNZCM2ZMoX7/toJdz6vvbEfzsZeOzwpU2wBiImEPkq2/XQfb9JBJY92294yY1s41YvxXTjElnmT
h5QdUMb0y8ym7pLekk82vdxR3sgpP6bn+og9Oie5P7zFZ/2yGqoyNv4DvoHnxseV3PXM3PXyFbtL
iGu9a53LJ6Z7rpoFouQSXTdxVQyvgZnZAMpshLMOZkh//y+ZaBCoKh1SEUPY5fW2ae0OfjRcPNy4
CkLj8BVficFKTPrwdhThPdudi6qoyS+Gvu2Qyn+iqHsi5sNaREIoAnx/6Rrf1Paa+YjxPMLOGokI
kl2bYk9QtgbUpxz4qFDdmBsjg4OM6ni36J+d8hUOR+7pjD4DyGwNk/dQ/Nd/z0+qOzaunp0BiBSu
40JUpivIVI5bEXq7ZguQyHt3QvIl72R4d1gzYxGKwIe3oLqdYTfqTmHuYaHGsiVpHyLRwmeQupdi
p1zFFyOFCnmZsbMAQHCafDDKgYLypFaFf0EOJyTYfxlDMhFQNICSIq4015F541ZBYhIRyf3CpsX8
PRdwD1udylQOyHBfinux/ZDE1cZMVSC1ewKukwtBJh4mbURvQvgDG8PmG8BntT6DpwYI8BM6+RvA
UwjPkz2bI3L0rMEBR1kP/3XZEixsixmUDXTZxEuTrUKhTDLAlpqPs6plsZbX8gp36FHeJih7gq1N
+yniGDpPpl/FYK0b5UecGexuZ27PJ7XGRv9Em9T80JesibjGNvrXvIfHGEtF7PmgUtI7mRjH+OZs
0/hlkOSRnqJvgseI9J6bFMIZLhzA5dVtsX6MGxY/nMgdMSEcuMScUTgAbv+FPvcbban+QRvLv903
ZzLlEfpPCzJHt6mvI2ffy5MqB/R6y9OU3aH9l8j4IG1QMtRyoOp77GAqITA4QBEs0C2zfFkcxPjB
dEPm7den7JZehkPjF5fh0r1QtwMv8Jm1qJXAyj5oq03AXOCAj+Z7VbOf+o8ZJYu1yuD/Z/zB5WCK
DPiJP3j6T/nM4X58Gg/hVf2lAKu+yz/tmxnXO0ckuUrgL2K0HT8lAGpr31Dqira5cA9tOHSx+3ij
mu418GRMvo4MAhQsMKih8AIhrqCFaAVw5sUvhH2cyp/6h61yfk/uhgsVGF4hI4r2MLz+z8YFDp8W
lHcjQFB6n16jj+VV3HXbKojKo/FH4CE0IMXO8SX6lV7hCEOAhrW+2Nm9e9V/mDZxNrEPQ0alEk6h
TZ+Xqw7cx01GSuAmcpMjjexiAKqc5A/qvfwbzEP/7TwJhBMjS4JfY4cPLXnwRb903/ELLdNaByL7
8TTVs0q2JWaaxCjDLdjO7Bi62yJUnzb9Q6p26zb6Iv+RIvkq/1cl4dlWMlXR6St37FkpbHsyRqEO
M9qwNiOv8b+7+//RTAj18JjQcgRpsgsxnSflaqsdlEP+0VywUQFTK3612KVqwlCFQpv9Y0TcTYcH
1lntwK8HmiVqhP5Es5RQx1EkIgpDFvzNlWg5EhAIcW24mAAuDEYedHK0dBT67NO8Wd6J1r7QA/BW
dIopfFsJNR12yoDyb0st9qUxuBtgV27Vhd7qbDW74kLFNL/yXmPUYOBy+GfQDGyfN/6H4GUhtusT
iYoK5zLOjgn5gKTsYryyFf/V0EKZUeHPteBDtgU4bDDEF/0VHUCI4PVI7ZA9dE7xwbsXYa1Wm+53
PqmPvn2MoLKrhGOtB9e7TLaN2rZUj2Exm2v/EP/WkhZQBcIV8Be6FHAvoMLwAJuJFRzXcDrXN6gQ
oIty/Y96M6FYp7qsdoyW2JpockJOWz6Y+r+G5zs/94/qvABhNNtsH+2LS3fHdAtqKmY6UIExFtQ3
IZ2P5VZ3Ef1/c5zxhF7eciKGrBXSWHDa7uzl6cTKjjpYhfQfbapLzjhpo+wyj0mo5Ziv0h1oO/0J
X+nGL8tdfcCYFFhzf8Y3F2nWt2yZ4x/fKuKmjfwqOvSRz1qMKXFRvJgHmFR15mrhjm2opZFTfRVq
Juo83gmYP276GNS+UHin780HS625jNMuxz8aIcJhuC/+fHx6iTe+qv8qJCRwAJGuZ35U7CpmrBCC
3/kBJlacu0wd2E0QY25MyeV41EGWnNyfoyNHV+FrP2ygGsKIdzB7tlkgLLZWTnVOOL6pYan/lF/C
T3RbnP5VOLM4JFzK/OGQXp4ndsDiLv8bX/uvBscftC98aP9kGAmgzOvHvk7pg5nAAfAX3sZdRtzC
tOoXcIxWUxlchnrefMo/9Fe6GBlHVNHpfrnyqUIj2l3ML2w1WQ58FOZrU6EK2z6jdeGuvQCSFiJz
g/mruQx+9TEv7OT1AwAzBdBH4s5lwFnYKX+0Y7oOKzXuUS/9XofEvzouOn8tEAxXgvFn49J5YyhG
Nhbn6rqz4IgCdIMoCj9mUBk2c+AOFIRvAMYsXUDh/sqJAde0oLyiZ0KG8yG+FnfrPbn9NwQBD6ck
hBoO7TyQfohSj7jxQrthv/vW7tBgdDA+rEVHnMKxBdrVbzWivk2reDGH6hsiPlR5OgDw4PBVIf4O
O2kgQm271kGcbie0mYZCbbBqxDNak9TGImhN9wRy3CH4bJlDDTb6SwG5H7NEcZVeYsTBLyHklHno
dv/Lk48JWYX5b0rKbH0NIfZBV36N8GrotuByH8zZx/V7E3XUzyKTCcrdmk1IWtbNjtITkiZXoz9V
H80HZ2n/AMF5/gH0pu2efZ1JowILc7DrbleCQaBNMzaMqOvhDmL2zSxNNA8mzsQ4WnDJil2b+wQE
GxhKgcdARv9ScWd/Hcmn0aCuBqRyPadDahy0ZP/UA0gxuCLrqONTYuMR7kJP2GdP9It7CBntcs65
IpT5ZHUj1hf9eNnDzlQsz+i8KtlFpf0ECFIh1bPe9+IEzcPFKFRMAl7KutffLOwLsQlrvaH1RTno
AVdXm3ZX1/ZdQ9LNRUke4XLMMlzetzqgRnszsU3KeQsYyTA13MBjf6ItzBx+QqWX4IegMELfDZ0t
QfmHMlJcy8WVJ/puBFA7mmmdkeewM79YXGMCtmPXhOxmZPV52eLnxmMU3Yl+kUoB5U2D0cdeknb9
k2XMh0ywy5YiKqrxEQL5Wm/aBs93tgkDPwbHilyZ6oVszc4PedjbcgcTYceuaeiXNaGOM3iBZDE+
vxQEkANNTrql0Pusb210XRQWw+oevK1FnD2cKH/j8yjcFZ3v7AKfBawuRpvxHcU1B52KK0H6CuLB
pY5Wb+ndWoL0IZmOTNNmjZA6xFBxRr2VVBb5houo+nU07yWrcZn3SfpHq3sQRXdyPrlFRzoag7Yn
kGzGf2nV7cvs10A7+cStAqYOaWbWcZCacxyOQVMcyUD/W6zkpKfxiXDioGFkYNYI0vnrSKHJlhgy
9TjMgy0/GaSpy2tDnmbHf7hNJoWBuPKvN3DVQCrBh2RqL2oloGLM98/FFblUo73+cQIONTUG5Nav
QrjzO0vLYYa0yFJP67YRJtus/2wSkyI4fbQ4AWIL7JCGFqHyqXBb6S0iAERP1I3dyp2gLVyFnRLU
HXdRGYB7fBUbda/mtzn+kRDEDpQXBrdzxHhPIQR8LPezkh1Hk0K3BVRI2LAF7Whx3NdTvTI7RN+Y
wYE1iQ3JGv4N5dBgZtKLbHBBLcoXi/YqV617+1TRuCmnymSjopnX5faVEelA1mvfQYzIugQ9Axoe
TAOUcr7E0GXp5RqQpzSxxyXFQBL7lRQoGqV6pEjbQaAhbFqqfbPJB6eqgPgyPRjz9trk5FsnoA91
MQEbKq5OJxVK0a0O039t/hMPaeh3GTIhFKEhnYcoyE7VYjwb8/qDmch1WtkxbE71M7uSKokV64To
8Szo+HSNbRveLTEL9Cm7KHNR7STLkagavyKYoGCvAbApDU5M8JgRT86kSuz00Tz5EJjs0hR8ucEF
QW9Wf+4K5X+dd/cZM/Q06S9zeYAJ6BQzFmlSfp5TNKQE78wqFDTg20a66bLolorOukEiuJGFv0b9
SmIvDqFTHTvOgV556wjVI41avEUYQnDqIO3CPUhjxZLzIO/BF+r8ZoR7c/hYxG8pvefSy3iszCAs
v+DE9XDmUmHfzu8ZO01e/qkqFPed1RzaYptfVHSoks8mR3tMVUKLh30H42TkswB1uDoX3vCElu7D
A5nhf6MvBGBBXbFvh6OeXBJqFI4XxctWMwMb4Bnpgpx4IVArCCvYNFzqkyl6lIB0rkq7M2h4c6oq
cCZA6YUhsx93OKkcovleC68Nk9aWRsNvn2SLuSIMZ9GbQYzEY2P6Oobl466H/yMHOmjybL0kwiU2
8fMc2JNhT2O6XV46EPYQLRk7IpQubPIWhI+9UuAYGELcQL4ERAmphgnJrsx/5OmuPK/KOr2rUBTr
7qKfn8iBa2auTpnbBVJjITowUx/ZnzT/WXwLJI+Y19gIZi6DQV9EDjLD33aEDAMc6D7DV60BHo1p
04+t9I4D8rRNBTdqGHO9FJaPMTfp6mnkWvNpJZdPdoKScYYUx2DJqcR9FONuaJwX2EN8PNbVEm9D
dhifKbVwxxBfGE9GEQN4yshqsnMitfNOk4WPvNE8E9TOmSymZV4esScQaujryj3tPIpbUTwXT5qg
zlfUQ0nOvbmJ0ZLHNsVuVrrcmhGcRG+5dxdFPEx4F+U2iex0SuJ8xS9Wrg6DCnMeAaGviAgFt3Hv
cc6bFJP0u9OBx5l2yY3/tbogbe55cweSzTomPrBR7vozWCxvVFxxIQrqJo++1u0HdOTynrGtVPoL
ZnQYOrS7+iZRW0pYld36xevtJbKlbps8SWs5t9kVj6RBeelp4I2aBoZ6X2+NB2GYxK/3zNKmFCsn
qw+oODVgpYX7WCk7nwkhNO88O1Numzw54/zGVVh2/V6JD0/FVeSdM1hukvlDxKgI+liQ6XuFVO3o
qFV3NXvRtXezJXp5z9E+FeeahScvxz4LBussBixH1BcyUAbeR8mXoBwIW9R6N5SDSjiWOXbVnkCc
TutUlj+Hpzr3SplF4pngCo2Tz45EMKrpNuM+TQ65tDOfnma4bUo6iRNJNAiQgCmqavAl0Ux+pneE
Q9ybovzI0JQpAbfbWJ9iy6vJoeIkoNTBWkk+NJgMS/cWm3PpaiSHwvBiqOsOWEmk0EmGOuOQrKeu
gdvb61J0ysz5JkDG6F4GVj2DS2hJ5g6N2y7tWTd+UX4Yhh/J9ydhCS25i9uUWDRJ97v6qoWBPGP9
fI1LRsDbphHeCsl6La+zaSvw4LDDVGyR9Cks+uizgREhIS6+qWNR5yVZUFlnKPrjvjdfKulQ9o5V
MDzwonUecV7t2tL5JqvzXSQFWeIfeJW4XZjfYaRdn6RGD66FRRmzc8YRYES7WmHg48M3yCZvQi06
INacPHZyWKBtzmjuPnFcWHBhmOY5Opsi+m/w6NyDZLAIQSv6FiQpElxbQg9yHEs/lJ6ke/w7zH/E
kMrtoQrBDo/QbgUZ/JK449SXIruC7Al9LuDi8XP2f5u5M+vIGDiK2vLHIn7S1eFeZWm8EAQNy9ry
KoiMM9D4BqwvMRxdfxn6Fzb1pXHZaQ09gHGwMqxGz5gPnX6M9DfRuEAIHlFGaP5SeXydmGPQOsfp
ZgkfDPYW3C1Mz2h8qz4O05uVfbav4nIehGOiBJJ4So1b8gxE4ZQSmyw6MSa4+kkYTlIdaKhTKACx
DKf1/En2qm043OxJ56Sxu+4xCGLq08xIotyH+r4Qgrp+jUTPSh5lxOaDudRokZyNqRDefdGxSx8C
1f4yvRTTS1L9TohPS6m2j2rxV3VBsVbFUbxNpz350Yrpi8LlCXUWfSo5A0Q67AltnK3T0NpQlarO
JTYzhjUoK8c+dlTFh78UOyE248q5HjFlqWsaT0lcLobYH7VUudaBZBwTnKnIAKOOfo5noncKFQEH
tH6va1/Yuhm4Wk8o7dMfubLWfycEeBkHNGjNkh+Vwu/YsNgXYYSVdi15YYCYHE8+XGf4TQcZxQwi
keR+k+wMAq2Y5teMiMk5YRaBrfJLIXxIHZwzj+U3K5Qs1+eMFe1BsNx0IEPLJTJSwvDEDN+e4lFi
VJ0FIzJZOrBee++sY7n4xvBmAfRZNUNTu1yOahqUsifE+/BPl2YvNoWjiRNmeqvmvRgf+RhDBrPW
iyAflPFNmOF5uK+qGFCLLK3NWlyaq6T9agwifDPH1vSQWUhrXPZkw7wRrikmsN8PbDKVCpoKRQWx
rdMWrowRQ4FXprGA6DccrAGZyBZhC5qddjaIL5uq/N9ZxGMvfcDWDN8pmz0SV+sa/Ivq78EwrjXe
pBBOji0lnBcYl7kAHCFTSTbNlBdSPD81wzdp/Ct0DBtYO/Sx9MG0ekbEX0Tf58/xR/4o07P2ZNto
2xJeQpgRHV1tP4HEWhq7xYUcojBnh1UIWxQ//sym4rsjK4BrEzM3p6/vFUeBhYI2k9Fcex1xSnge
yvYrBdzEix5EbjW015g+2rVFEJtTFe94BhvpuUnPhvj91C8mEzLc2xisVYBSw3Kri2inC7+VDjBa
u2H6Oo+kncBNSIJlH8pIuLmxivw+UVyMx6k/CcanhjrTOKPjAfdvETFl8nnQ8XPyn+p1RKlmrmOU
6DbiBBK5EeO98m7xQQm+nl7TwatREL2NKV1W/t5isNYRLMsAXdRyt4qWaxFjvjogu9AG4aPzzaBk
yqQEzINnuFSa8JD6t/7aAMmCNS/5Oe3f1oYmFQDq4BvI+x6P/785eskrbwJ/mZZfyqUidJDOUcwV
JLZHd1QmUn5QVjOXm6YezGofqQEXokze6ejnHIXhEVyUnmlt1yoN1yMHI08G98hV6uFWVtu1+jqr
DZNeKOZNuEJzCwFqKmp/lwNExBSavZajo99aht8Y3sQWYxr0q2vW3WnWmcthaswQYrLOjH6Uc2pt
iokgodug3BLrbRhduXbQ44ZcEbbYjzQ9aNLBAHBTDjqSIruIEoYh5KTrgY4lTa586cUtXjDGLBlg
K281fjNMQOC4MR+GWsNhF5pUq+8QYdvtszlorRtBOmdkeFuiVyF1lIZq1+mtVy25L6Wty6eqf21D
L1ddtfdhPQy1Sw8kDY4YB3oFbdhjvI7sEDg0UtwO7QvQ7Vf1AUDSvJCwXu2KDOkBRMFXpgraN+P7
Ut8xCx/u/X/3vgHrqHNTSC/MXtg0jRR3QN3LQeEl2iiqQRXbmfC7t/ALlQI1wZi1h0vUi9lfGQzy
FjiC1nk2LzQjoCMzQ0+Mly8AyTBGuBwFsgbgPsjyDSZQK8JBNsLAPaoe42OsXQBqtPaD/WaI6Bhc
YXzpQeEYf45y+PWMxk8zwgUTeLZVP0p46zHxYaqxX5ln+JPqLNFe8tMcvuCtlz8s9bYA5mIjMA4P
7fmhTAyI//EjVgJYJdUN2MhYnkzpmmMnxZhYuk4MDyyg7T4s0A/Ex3x+yy2f2wdOoVzuK/aiAjcp
QXm1sGKmMusciA9r/SPiRIhdBbAWPtLMRxlhm1sBSYccRDDngSDPahyQJqBpxxx7VYrTdo/QLhuv
kKPGKTDJD3y+PyefVgNkqxB3ZeyNhi3rh2J4LdYBAfqu8dCMB1U+xca9sy6K4WikifySAkLV7QqQ
1cN7OV3xq/1OV7ejyh56OqPV/CJico02RAUU31sprVugiD7WLWHvPtsKi7gH6cBW4qN5L7QgBT+o
3H5A9/uda4QJexlh6HAiaGqZ1ZVnVX9XlD9dp7/8inGeEDA5OIJNaTMSqkf7pMHYdZBTLbtRvcm8
su+JyotYPXTjAGUX4eoz4yO9lTPZ2HZcBXF6F0S8ZDw4zToF1BSIoTfEDpT9he4RO3lQA/A9nSPW
4fo9RX8IAzX1p+mNenPuDrwG2kJposo4zjKtzonuQJSCcfGT6Dg+gWpsgjgt6L9F5CKkQX7E/bmT
FTqNczr6HTuwqB1Da9diSFfsAE9JwilnE/93LFpHMsb+j6Pz2nEcu6LoFxFgDq8So0ilUuUXolIz
Scz562dxYMOwxzPV3RJ57zk7omeSG9SVoTxEVudD9XZDlG5XsgOlrUvI+dwHjSSt37Z+x1rM1AYa
o7DbHlT5ataXkYqNkc6dDZNOY09rj2b/bTagtN0aKHOK8DG4zyGI1qVtjoO0Xb7mtZKfO35UdzAM
bxauOdSsYUJoadlphRpSmmsHrzo9/K5xB+NNm06ZFXKoDhj5hJdsjIbmxPzBvqfGJ7HAPRuNxFxm
+5x5jhIMyXfn4fAQnI4q4Sm8xyitPUyeFehKm67BCLbMLA8mU+jrT1Gar70Mlyvds8OnSCSoAt/K
Go3GQDzN47tAkNgKNYxCYWnc0fztmgiCBrGuRHTXEikG6VuUcYQP5NHxa62dE27E6gk5wyS7Vu0g
hVnG62P2+C9JfqmpFuxu88SxzZFiFc+Weh6SW4ZaLf1FszqNx/nxPk4wBmzrtIMi6zFab8l8XXO3
tar1e+sMfIiGYKyvecyUx9kMuVnKq22oT9XwNeEVUJxR8EyZTHF/zU6T+qkbV7EMZiksE5+Qw4Vd
WucsZjV0UMllf828eKLFDlv03/JXLHs9OexD9Oh/lrsvCWeYIUQB1bTJhQzTnfrzXWGuOeixr1tw
vNVLw9Ofuy7wrRKzcxDh6c0qWi1ODq+7+1ridf8DHXnqaMhyWIaEqEVMuZYvzDl9FsrJh6HauGLI
PTwV7VvKtKFdFD3aJAV5hcwZPSXvmrjFzvSXwlgjXBfSSrAN2nf9lOKAMI5WErVpuHbHsbvWOa/l
Y9fDJWrZE1MhWzwGDJGrL/0o8ArHIwhz+jfCAAJ7yEq43L28OSeUfPTfmkZXdLItmMxl99hbBVtf
vHz5HaYPrXiW+JI2lEQIWVjW+3VJDhrqIDD/MlrE0HoAmV+S2J/ncxlTvWGXrdtAr0rUl4HU261+
HJvDpgKrPdjEIjvqBCtxMK/L22q9aJ2TEhzmlLw7j3999iIXNwMBcTx9kqNQTuGmOQRuj6NErOmY
JdVFJUin03f23fRbxDKIhQQnI74ItZLK3wyG5D0a59oJxXEwxcuKWls5xIJjiKeh4ILi2yIGmPti
3lwLBWXf8HW5h2Sd/8nhtqEKNNxpPj9c4LQ56PcDpGKVHqvSGZAokAUGUPS/FBMrd8yPahpGqAZx
uz/MJ6n4J0Gr9VaYpcgQs1CzPvQKGiUrnBRU24C9se6yn8SvRnE1pJdK2KRN5fqZ9xUHTwwboLFY
GMgwIln3lf63NK5mf04LV57tUt+66OCq4/9hrCUympuB5u0B5abc/8UTPGYWpdlZTA769DFTKCPe
8sbfqvvW34xgP5JKcKQRjCxGSO0ZXKY/ABRITIXxF9OmHtZRQxzqKuH1J99o+h8X8R8UgU4w/mIw
DC8ymWW2atAc5eMb1sk4ks2F5MFOJGaW7J9MklmsYLvvuEEAnB/TU866JOlfCTLDLjvA5Q+F17eM
ueFQRa0EEQkRkBqA9gC76KszdHEF3zTB7EejPhpYPXuUNiVaMMmBMtvX6i1fsH4fLDxZONW6c9Of
ejClB3daYBle9XA0HkWijaz99AQImM3HxIowIHSTg8rxcQ/gSbrOfVBosjhrzEZoi1t/mnjVGh5x
EpRrcv24/BVM7N8VyrGYhLqKiyd+fDMLluaT3v6m8G7sZmAV6+hlDHOP6E7zU/sXd6/Mt8aAougd
kChVo7o+V1XY94ejgO2d0cmtsqBro3sZNcTUdX4xkNWMfcV4r9v2UC3bSpj0z50F6IMqkjRPrccM
e47vfmdRDvCeijd0sJLwYiYYUCINaXjzVvYndQzE3LurgaiE2A/uwrkvXvT4ZBD7NkQgVUvybJj+
qqDNDRdKdGVfnzEgPS/dQVqPU+NjueSJZoDFIMcYZFXQ51FN9o7Gnnts1oNkIZ/0zdTXiKDU3wZl
Y0tA4XrenRQrOE5oApGwoaFHO2TmTZX9OcNC6y/VoXkb46eOP6xphdbg04NhgvAsxBNfR4MzxU98
dAhtD59g96Yfi35jIiQGNrlIOGfb9aSS3hCD//+MzAXZEOkoEVd3XChO84rEhaQC2wfW5EVBIIpa
rkkDJKfAMI0UrFv+oBfHp4oF5k61nYOAGKBgnV4n9dQYEWbIsgwMJZCyM38FoT0klKR7OVouHtPi
a4wZ+I+DtRegixEMBcmCv9pnmGkTQNANAZ4nJpxDhfo593N2a/nAJVE0eOpA7MiGcruKZ8XtH1dU
pdXoFLOnl5GYh9hO0vLYfcbA8p3H3g4zGS9BVtmT6Q7id5dTdBVJRpSYbpa6QMYtiftc+IOXQa7O
dj9RsxygkVWSEB7QQBABw4mlNFAMf1n9uxyli9t2YIzeo3VFMs+ADWL8l+66hJN6FQEzR/R4M0aY
UBGO84Y+eDFFctvn5ZesaUQVUcW40yq333rInXK+liUBHgDVVxUWh6+vWZUgtwXtE2sXLATNOEP8
+viEeOfVwrZmpR5TWW4xtLEqchPDnp4buozN66R/WrlHv+M0nCi0IaCZnMZeLI9lSb8u77Q4RNBQ
w32jbJf7oVzddfCQX0EtLQezt+v1SWhDhRxifThKpS/NkYp2d8DPssNtRy+oYwweoq9kPXOPJPWv
wobTTC9j+qXL17h5pexx1jgnDmMSMipluisN72jXmvokay7a6zQJ+XTAedKMZz6q6bci4ukBLnue
lpeM656UaQU1qpvdHbQhMZ4vfjvCzoUghSbN9WOnveW1n00fJqHcMR0FpS9mrGih1EYicXLLZzHf
hMZlNWC/0Ig5SNkCrtZGeZ6x8Cmc/5jtiF5t7CpjU/aF2lfTW129T+0XyR41u3DvurF6NecACgBi
hqcYyFRaQ62I3NWEP3BqZBqiVwxI9YbnEnxjLInPlC+0byKh1FCxpjMNEZmcfCXtNPr19FzkMTaD
hW2BKs2xNI8ZqZWrw/GSry4rFZuUvuwf/2SleFGKs6UF7iw/FZzNZKZknjBuC/T9d3i125+Cr5+O
FdKZjWgYTop6somJjhVuzZwTswHyeBQyr8wkvagjLq7KQBO0lNK/uxkgKqFBp8mPkwU24yLVsdQ9
ynkgK6SKJjZYANoFRNOpFlshoT+xK+vUN8e+4qqwY/E4UZG43pj9ELKMSFaSsE1OxAoJPFm6Cziq
Jady8Pn5Sxoghx8AZyd3UlykEnrvNorHw4Q2h/WiuPtqH03xbahPreX14OvISF+xcmWKi7Ejs6JF
O+UWI8aTPCLk9SgtwGCNbHOaQqTOhRzVWgit648LZojTKqOkyC5z/izmtJX8wzxpytsvXNP4yu9b
wJb7c9d/F+V5WlG+gtYGSnNsZ8gfD3GQYnK2erxoIxGWX7DEWAjK1LZnTNWE49CrS81j7eX4F14U
1DupMBzyaX/PWa0OjRKYKu8+RQJgUAj8NRFNKRII5WEyk05VJJk/mCsg+xVgg3lFlRCJC4TV+9xy
wAOqW66FDFMAQbGxbZV0AuTav2qIVDQK2p9EeKExhyS9NJT+QPBSKrGF2uPRJK9/P6hHUTkXvLlt
aAzHx2rf571oHMo7izjvBIXT1S/Is9Ht1QWgwEOWcr8/439jcmP7hOKwDCQgcL8HffX5zrl8ayUC
QEHSZ3XXGP08yx4Ry1h3mbBzG/Eu8ebUJ1TAwtidTNfIPIhsUcW+FPG4gcypqlu1fJsHobML3gr0
FYCA1BQk/A0H5kfAIYU/HtzDjh0ITd42YaDisHREu66obnKWTSxMK8h2yKnBmvh1wp24Gg48iD7/
DKbbG9+qGUelyqZIi5fBYqfwdOXNVe2sj/vQMP2g3hUp3XYAYbosWAffmLxrtpL/xIUL8NYzXXtA
+xLaVu7iCMVXjkMHx+AmInLiE3Kj6d9YWmgWExk5HqjUSsL1Q/9aZzi7KyMUCGQuuCO8k3BQ6ZvF
6kMG7PLe55yEh1W/3EGuqIRYmyao6cViU2YydCTTxU+hk20AILsBgrv2F/Fa8ZU8YKVYH/i9kp8a
tIAwivAzUG9Akin60V9wtBlXcY0jWj+ILHIEr2/yQa07LsO3Lh3VGjkiKvyqcmYyXVe7zfcEGMsJ
cpUhwLeDYQ1XJ5FGLoJAJJ9z8nS/IycAFfEZn1T52M8UlCfufb5gaRHQzd6vg/SOunT+xtxD4ivu
RboQ7uzKieVL7c9AbxDIwOJjTddLmi/Oc37e3FwZYDZBDB5QHqpJSD7HkF/5PtBJWO8J3eHAntJR
ES9CjErtmt19Uq2ylfpg0Fz2T2SRWN97hL1UakaZ5D/QeiLyQ1//o99trSGnw35YtlnaqYza8Khw
whYbqw3LhYNW/4fuR6CUnIbL2lnxU0khvTL6oZRC63kiGFshOZu3X10J/KI00a8fkSHDMhDnG8I9
tggIBD+fIbUZSE41KfOKDOhzVKozO5ZE7g2hwYyuv+y6NCHtQMqqBb9ItIoUSjmEw5uNQ4I4ifj6
N0Gm7Qsx8AtyCdgUtb2IvStiW4BfArYiqyNxh7vDTlgUeAJT4nX8vMH66in3Y79EFfV8BNp3IYo8
SjgBG7DxdQFjAqyUiaoKJ5vsjUrEFcPnLX91V156rfJHaPsCkhQejxpy+oh3jHyJ6ME+5KWbKxem
UjP7q/WzqbhtHzAE45CrXrsU7yBEyn6a4TE5CyE0ySChdCCo1rPYkyz6upQoAU7AoCkNhT3i9SB7
OO07aaVWzfCg/osXhWgxhKmgIeazSSWwGbFYIdMGCOT9VxIHdRhhhvwjOBrAurQ2yMithu+2m9XB
EkEV2oZwMYXtILLwd8GyjaqDFKww9zMAdk7TX6Shnpcu1nIzaVvFnSHbOunB73fqIgk6KHPAmw3a
VbRo0K7W/eWx2JzPoDgEF7KWt6h/C5yUxG4FE9Z+4tulvfFm/nFf6mgr8AgSHs36puMn3iuUcNMp
UvPAU9J7yPNw0A89ez/JEwOhmIj3iU1Sn7LqfoECIEzBRpFarGcMICg6zH3LvpTum85tYId5oFle
IPuJScGLsFd0aDZpD3V4QZRKZF6x+vojrLFYkvpyt7viwK7ZJuH0VM1BvkY6ygJCN2RXIYIXGbyA
k5tSA0itgF1gZcbl7kYD94D38xo5UNnwDMblM8Tm2D4z7eXCWab/yLKCdnXF+mQtdKs6Bqeb4euS
B2EDVSGaNqpW2HZdt+8EhpwY4BOsfmjvRSfnXp7dLLtfp0Ry+822Ge8YuxHeip2bfnB7miIFuf6Y
nACZHRO7h86dxGgRIAgpYWzKQEzdfjMXouM5E/2KItQzADlQmiku/+ZcqrLj+Pi0+x482U2B3JGx
YRTnXYZyFOyZeS931yooAJ6wGjPxG4vLtSQYHnKAGCATLw5apve14fdOtjTaa28vdzdFDo0COSsN
jC3UPQJtOdbtmgkwJlEs0AqX74xngxjjiiuXJoVjBrxC9CKCwJYcn3AlRa5zuDXRHKUd/yhRPzaw
AQN4ufBkuyb7NICrGFSin4pUvroIFjHJl+VeopOmtpEEVrf7kp9EB6geEaNJGyLpANkdo97BGN2M
SJXMYYJkHfJ0DlRyrJFMUHROQ1Thl/0hEaBIt1+e1iWPfS9L3vXmtVWjB01yvWty08ERGLibffB/
80Wf1Z++bYJ79pnO1OFFJAZAvU9EPZD2iOFrca31olFHqYdEq6LRoN0XWuOOdA4mlRvkoQHzgEEz
0CCY0amDRiqOo8wihOV54N0GLSyOrXKyJwnjlLDkuDAEAqsxc+JEInpK1C4IJEGd+Mi6yUYlXEjO
BlUSRa7h8CYivogTLldwLysH6mys366a/rbQrqFfnqeD/JUP3F+gFJ5OHDjCBkrTBHfO+NPuFwJw
RaTAO4Sp3PHqw2vo0RBZumxaZXQ1kOpoEUhcBpcTGZhIcdKDRfHqBxbip6b/ZgdmZFw2yPuHVwoo
GzXTdMfziUCfcoqTSW7m+MePVNG91s+5yum+Tzjn5z6506OF8FsUnSHrwyld9tLKwqbORemSaDkT
OHb/YRx/INZDjMl3IGH3UPzyBgSVP0CzPW433of0sclw3QTHDEFyc7QKPnmaTwRifsH8AsyBIhGJ
MpgOSuY5cKGX+HowGo0/wEwyS/ywg0zT/yBlUi2ARmtvVohnVH2tTttDSfU7lq7N3EqN6m58IyjG
f/gslG7ypdxmWEYmDrq48CaPbqEfmc7kzF1I12EmBMES6IVgqtuzWM7EmOEKWG0F53C3b/z5Yoko
dHeItGH3WpdEy1BMdDqTusRbsMmyoXPO2rJ4EB9hjKTTCAaebJxhmHsw0ZAqfiR4Iay+BV+78T9R
5+LvWPk948jbhH39b/4BD8FnxPuHkwmqVGmDzX51kz5gsueXRNrdSKcGS+Tf9HVIuFqJuEB0C/gb
q8jrKwUtoN4XNq4LyOo17PbD58QuvGtvzGlZ2D8Pr3jdfho/Z9bgpN3a6tj11RHTKY75wm1O5QUA
404QBFxZFF+1xJkc/YDWwxVOscR8siu8zFM+yUdCX1t/k7mE5M1g3NjR/RnhMHDLn+VJIT3jZ/OH
oU7+WCWXMQYkl3wN7tmifyq4NdgvTC8+Pl5VjA+YqRCJ+TTEyU5cu6Ajx9IfQFw+lo/0PL2Y/CIh
0VPUSlzlY0kG075yrLPxY90Q/GT/Us+4ZC5kR/x/Cx9NfbLpMpTsVorTd9WrDX6OKgIslV2YbYmW
h3eyS47dH2oRdvZZ9REc1m7hd19gIMNhvRSI9Ums+jAXuzNwA+ylYBiphJMeASZxP8OP3jzx3Kmv
PfoRv7jmZ3Lgc9Y+qqPx0+/qN/qb44CJh7SEB5qWOVi+UDTZfIVv6gXdqOVkjhUiAkLgOTitbZUu
2AGJ82ircPYjm3Dkf4Di43Ao7eZI/hAaWCO8X4pXIO/4SO0OXocdg0mrHRW//oXhTUgYqnfjRX5x
eQMcRge/OMYXjlu3dhNHvZAEfMmILN5Nf+mP+IJRgEnie/jDwYSLcguZxDt4xWbjZr7sUHboYN2a
Pqp8ByQZtWHlSX7nTUfgl+/8TJFbQFHysXoZ+CvNUXkiRNONz9T0XLIg84CxvPHGw/2r/TTLDlL9
+dp8x+Je45X8v1JKu8zn5enxTbo7pje0/KAG76aDSo7l4y9+u/s9ZUnKR/rC28Qnwz9Y+fgQtff+
olKNym9WPGYhKElk1wEqPnsI5TchECLrWT8N4cS/itvixyemfhajNSP/5YaP7syX5tdB8lScJJdm
tkN2JdXPVezhlIQrhkCkFk/5R3Nqg6Nw5l2MrwgTLvP/xqTm1Jy6E2/JwD8s3CDmUdnFn/FL/PIq
6haenm1Mjotr4fMNkfPS/OGw4AFcGXm5xTUHzUPM2kx2isuroW9ZZs9gJ7O8zzsvnchKI3cOPCnA
SYZ93yR7VtpPX8kX62y1bB8TQbeMubSgVTwvkssOajbeKLBzcuE8Mq41oik0C+LnYHIl4mCIX5Uk
4sDKH2cUT58L8g385KQvVHh53RGupSbXEwsSnCQOfFIEgPuY5vlrCcTF5GCXEt4QayE31ELUU49r
eUOrgrJbvZjASTxKFamGC70+rwBI+IrmzpnbABPHnDtUGRofyRu+CljWSTr06RO0sEE7AFc0FR1y
hFAVo2HEHVcSGlTt3PUdRyeSjVfWfXbX1Tqk5BIZO+2ZlBvc9ab8ai0I5MtkJZrC2FwzDyWaGDJ1
EHsjbVF0UQlafI+KOrlF+6BDT8DMOdc4IJT8rZP25C5jCyjI2KA+9onURd8KixDVkVMGA8KPXfwP
eyyCWyRGR+SxPs5An+wSH4t7uJzkV/H1/ls9TV/cpcfl+niDWaB1bdru+t39T8O8nWxmn61PDQoP
bJXUDJeGXa069tH9WTz071P/lIQdAV9P6XMa6U/lsUBv1wkVyQMAeWb2XE3Kw5el6dYPw7tSVLqT
ZtCTWSPc6oRKr4zD9qO/EYfG+dY+FyECKY602YZA5xwTFd9EpYlcdUVKHPaMeIHys/5ahpN6dTSd
NpnAVokeP8OCc3oRa4MWrnmyOZ77H8ZkoIruQP3EGaMRkRbG9+PA8fAqxGc0ZrmF+2HXY2pzzA98
qR5auaf5XaJ2HNtZBmS8t879e/y5LA5ukC39BI3dygYb3J/rqMTrj8F2sYdvJDmfy785GoDUdzhG
6jPe/d0qUY1KL64NOo1mLH2B/+VKpS4vqQ8CCvw/IvTeGr9/T6NGkwmEMcmUGT9o3IJKl3e8l1/h
Zifes151X/GxO2CHwKTpVzc1IhUrWJrYxhl5kv/GQHKpMvqe3sqj+Ia8+ydRTXzcPEYPfb1lICIk
IVIrPeHeWNYZeCbjS45n4jUkicxfUT1YLfUH6f1nrFOCcHR8h5VeJKe4aaDUuoI60BfzIRxrvZPc
JBPfQKkK6aVvPhvzo6soh+QE2OcSZc0OktSJF4a1i1+DcBXk3h5fKFBPqe3n1smoT/0prR2eoXwB
jCUl5aBtmMYpb7BlI8dGH0e+6MFIX4hHh2hTMuT854FzlrR3XECmDbldoEJMKXbbQ7vwvIrhhNVH
26qISVg2HQC0kRpIogzLCHiRjF1JDGvmCJWguRC9xgxVdocTWx5pfeJ17oX3BpCzqkrLz6WQPCYC
VS2uEqmzvlrsHhh9FcW2ahm1ButDlSq4qVCvxtJ0qDXtjSloqi54o0YeDmPPuKUu3JD7cT40wwV/
HE2KPf7iX3FLRdtfVZnop7QtvxcEZ0xyy6pPJ8Y2UiWw/FzwYCIiIgWcqqer8fiE/WiXm6g8J+pz
OXozf+wVl5joVxuEyHztPKiNdYB0MGnpOMTyKNFDqcYsqz3xQWNq2bCE+jUrCKm8oTupE0/AHsRO
ZM23eT0BC8XVpVuPLFkawSnafsz5pLyKY5PyI9KuecC3ix8MAKa7jv2COfLxZk2HsXQppEAhPxan
fnJEnZVp151XMnGqfWe5C5qN9YmnpLZZAke6RTm+OPN/8NPESlTrLpYKXY2KRySkAf7uMfNRFoIY
KUakgicNR6hPAX8oqIBWuh0uy4Z7w4lJ2Nw6ZJ14b/02b9VbSlOZaiexTQ4CNK3ewXKeE43FcAwA
+wYeC4HjgnND9kXZlwmkG1Tm2DMrkE62gXYkEgxz3OFOszWR9ZvOw6a18qLKL4n1LFofJpPTcigy
FCI7cnh3IKbp+KEob0p+GvCkllXEigqFy/huCf6KOU07LUNozcdYjCR6uzamnswst1P9l+Gc0GIz
4Zi/ItokQWoB1SNxVo/AW4l1VOEANWwg4BBEv+Bq41gOHtoFMuvf0AVNdyzVw3gP7go6cY8Cuea5
M/Egni3lI28ugh7OpTeTafdwSlIEi2OBR452dFIEIf5+SAXIMeu9ZVjyeARBnY0bn2yRk4gWreOV
Syv9bZUbhC9xkfKLll8y89qM0A6+VnzP47ORAUpehv5kMgInvxRtGMMz1TGw4+zZheoTeD0WoQi/
T4cfkysL0UIHdNTIJ+EBLekrHMSn5Bft57Ys22pim+CB5GNZ81kRoqx+7spzQQJJ90S/zdblDfac
kPX1v7czv8Aj8njiJt1heq/rQ0ygIO+xm8wkiIUkZvVVOAuXhtAYSgYD8NQV/QIEHVlDoH6Ux2Ns
feuPwLnGUT0/cNyZf12CPfdVro4CYUHo2x4eobhGSfyBV1CzIkWaCAZtT9TbkDx1yEq/WxDhuZ0W
suprMukUHZMLnTlRcupoMCm2Ewu7P8cYSxozXbVv3KY+8/VQ3zcaIYrZ3qRRPtRXV13d9mSOWzPa
whXgkgtnt8f0T7qIxTHPTkP5OmSB2b/oRKDxuFYHPm5qd8w5ivXr/eU+Omh4zFODc2nrbCNpd+v+
o2vh4cbAS858FD54a6bxtS+/2Bxaks6Intq6V3f9Ee78RK5Cg3F9Dmlt/1fUO8qNap2cG0SrVC7x
0BT1uf4yzYD8IPN9Ch43AmZOCycxJ9a7fqwccgN3LHc7AhtOFMql+v+p0gCNv8ttfunYVCvboPhh
X3szpyshyok7Mr6xuPLuKg5ONgNQl7S2yTEK8oydGq1MgRR0t9U7rciuluL46PTKVSmd6RbasQj1
wGy8754XVESISIBWuePLadf4mj3zzXL2Mhg+IZw7KGyuDL5ofkngJX1dvohCCkhoTbm9Tsrv/ag3
guBIFdGainjqOY3p1uscQIE7jgXlaW7f1/o6oFEV2CbZ1OkzJOsIZcjql2AI2k8mX3H9NGxcO6A/
gKGWXRaJMB49OqyJpt5DVyLmYXIEfNpyEdL9+N7SkyTv5ZixkNcSFGraZOmMusDDd8ShqvtQMSuh
v3FI33pkx0dzsiwP6TboI3O3QOsvLznJnh75o2pFdNlBJSIGkLz18ONBvj58RBHLP4IHETYgWTCk
i7TgWNqse+bXFjtwXtnLkCe6JO+pTPAHLtZQ1ohYdysSi+LNOQDkYDP25UB7qNyYGMno9qUtNFZj
EH4k5B4c4qsi4wJloml/ltEG2BZ8sIdYdSGskNPyn/w5mJ6Z2bsv/WGrBxjGk3Eb3/mjQ3mVRGXS
qovGGZVtZPwqH8jGiI7d0dc9qXvpJb0Wt/yoBJTPos7meGePYtHFEbvDjF5OV7FGUHTmdO8MunNO
LNvt7KWkPZDiQsTMZZIcOAsVBWkcNkixLVu6KP973Fm/avBJVOa75D2jL0wNdXMXIyhiNwJ5+UR/
NAXri/xd3GTeIq8505ApcMJRobo1g6rf3ILH+VRd7k/CPx6zJihY53Hs8Vj0Pi88P2FFkDa7VoUu
aU/5sCW7VDIbFWgU8ZD2nNyWt6JEZr8fuJDeGMi5QPwCeuupetNIkAaYrQ78aTcej2i7ETJxs94b
E4q6P4WKbrZTfnPVdo37MpJMogzjPYCs+v94j0iTm1LIQ34R4aOdHFTn5YGkf5aifnfLP1kLhIDU
ZvW7/9sqiT8xMTo4Gm9c8srreJ2/mOwX2kL/UQT6RPypZNq8zhV2YZKGwAD4tcCVUJC4XR8KCTFB
xKo6JW5mMh8LexpdfuvlJz//2v/RVMQhxJ8ye4tJJ6J1AdVrE2Srz/o5GXDq0QJTzeSRY6kGS+E/
6vfyR7uJ1/KHGRPobVtv/2EZBPRmUukOWpB6HUzf9pPTKUiHLbUgf+GjmvAgELJn2cIvLxhCIIli
2z1KWQ4SBlh05uzvrEHbw0VWBHEHaKVi2zDIZwQt5tvx9YY4XydnnOGvsMT8PsI0mq7Fq/STY1e/
8mCjYdc0RA9OYpBGsrN29TOImU7cMwk/zF/IAKFAdjzwxIDmNSLEX6ZL5lZ+QxDQLMuw3zbhyxQt
08e8VSqPR/w7hAp9N6bLYMW0BloFUcDxK+Ly4mj9bYDwuGtMonIZaogdfDbxyLOcetmbRiIcYtGz
XAPSn7BYK4Mj8VzRqshvBmXTj/jZJk+8mnyM5jF5lU/rhZ/iYMdyluB+uj+lTz1A4eLWNl2RSLgp
MaJwgNgsMh/3RWsTdoa55P5UHso/CzXATntRU9tI2eFP3J61tmVmptyIaD7Ja2Jb+QHK1NG+bbSb
s3DtEU3Zeq1Jn+Uu/t6eIxI2mUPRj+B/TZGnHZT+LOWnefaEy3TLQ/KNCF6r3gfBxehu/KNPtSWt
849XkQetEvbzkTPjsYSYJLgZ0uaC+9+SaYf1MxJA6JHkieG5HaZwTv8Y1zsf+l3JkJ06k+EWYHsC
pokjR6Ba/8hbpNwOex4ggPKTttfVrROMLcIF4nvTRBM8jE2Zm7jxShWqBZfPdYhDIIG4d+GvZLrp
aDgzvcYAUcZ7TdiSi3DLgm0sSRXd01yMzN76l1Yeax/xOjvzrYJZRILQ3717VdrU/dAAx7q80tnS
YsxEEhRo5B8gN+HmvROnRVpxKIDI0PdV/FKHRNExTSA8wiowyMNfZH80XjNS2nmniOsa3EIJHsOf
1DE4A5d61K+MEOgxv5Yn8fCIdvPBgv+Tgvhxsak7MGm9DJrptS0YD/a66SaoX9Wgp6OaY4ww19Hh
Db/TKEXqyQdIg44yK8OYixgmiqsD/w8/O+HektkuHJkA5Clo1bcu/dDj/T/knSoWFMtl/IzN52p9
MuNwITg/91SUSoNb6YdEPywdXXehkYfN46jqx6IKwBn42meZzzSo+n08uvckiAfcfztKvRsC3l6J
QEZPKeQHSq+M0iYPgSB3Ym0JTUUoBVUCtiBKhMywDhANYVc4heinbHhTaTGIGFMZRK1iV75WH+vL
+v+HAetCNttCqoqwXVEzkQvc1ilBFWDXSF3g9Ldu9kJg3EO+HMlilFvO9owSI458iJzGkdCR/Wqc
jD/a9lg2iupgDD7a7Ya5/PFkKae4bnd2ySN/P9Ystf15okagCGMTE6VvEL6CiLt2EgWxmcv+h7qE
9ZkQBuTDM0DUFctS2+A2BAOwEbjL6OoYREhB0W0LYKDfMckDCf1ixIMc6Aw3i0M8qjwt2YoE1r97
6XJIUb7Oh54Ka1Y9kim2TkpbJfSscGLF70ffEpD/BPl4xPwrZT8mV078gEvGeuzw9QEPmJWdVi6W
3Eb1eEi4YPhBUDXTCGG543yYeo/WW/ioKnFM2AdWT0InyISpfLBuCKe1xfcVQGVwfhLPwmQ5yGTt
IDB60wWbdD9p9e6rF1uuUT3JKJ54QQjTEECe7NlyBkKCixObHZov9F4qYe1kwQshzzmfvTgjoyB5
5kqFpIz2NA9r/AUV8nOkcOdW8Og1rLAISDaD35i9CMmT1LKR8JNZcUldYY3HrxGg2alUXBMHhUV0
OBlsiSjDie9ksiLt/+GBn0Ox8wJu8wdx2P+vY8w/OrQQcQkya4oHd3vnoOcTy71sdHnZ2yOjiLQc
uvrAZs3Se0cJU4R8/jqwXpripb9qZJTrx4d+rpcr6dTUnnfmbqpBDqKeLMfK7zR2pCgzn+8jqd1R
wmSzzRROxivGqryWUZ1dKtPlxm1wYJFwJ/DMV0d58UHMxhSy59CTZ1G+POjdyMIcIUdyWOmB6O2O
I8R8LqznXOZRvVYD+/lbI3DChyLhgDEBLH24GAdBvwgLNQl7qn/k6lDcjy3GS0gCg/zZy4PVMyPf
a4uUJlDX5kO0LlzjqWbn91O5PCukN475v0YQf2NegT5BHTMAx80iTwMfBO8l8Jl1nciJWDDAye5U
vsv6UU0I/zMjbb6KRCKkXOaOKNorIsWfAg+8s2agn2Y+XOUK6aapUkmrOzlvyd1H0wRVr4L3g0gS
tS/5+v+YFDKCabLLxcVui+5ARb6xOFbiLGUIIxpLByGPgF8YkxZ3qUJMQPfhoGAZYgzunBwsR/db
YvM7aiAQSf1H3XktyY6cV/dVGHMtjICESaRC5EWXt13tzQ2iLbz3ePp/4XBIzRnqJ6VLBckhD/t0
dxlU4jN7r43dgTD4DVcX4iRefrbPApey3EZM5lNeASB7TKqPUHKmYBUQZ45ug77HXeI2iPNvLCBt
dlAx4pMFYgmm7kEL2FvcKZ00vxWZnVq4EhCA8IPC+fFX+beJ+Q/AENtTa/5efbYHUvWs2LrJbP2Z
EyJDo5axqakPmX1xLHQpC4mdP+Go2pku+QjMdyq64vOQn3wyP6rw4DL1NvIT0V7NC++xlZwk3JNV
DiowWhX+lsKKKTRvVBExhtmw3gTMSumyNF/kjgVMcCqf2IBumwcOh5R17qp70Gkwh4GZyRU1OOsH
lCP9ABR6wkeWo+Icaox8TWE1m2nyX83K32cbhoXkIfILEetTNXnnfpte36Vou1hbcrZMCyp0pqXl
vVi76+5sHYaHATkRZ9xD4NN7+ruWPRmBLTQkjMdE8FKH6/qd25UiI2U8akukFOreT08JZk1gH8vO
uaQIgdggvoLxoId4al4tZNpX5N62K0Zg4HQ/GhYKzOpfB7BBex6Fcq7gT61pPSApF1sBPo5PFYSO
NT5DOKV6h/5ybdGO8AMsEiEY4l5hLN9wO3Ph2M7mF+45ebOfVwfaZeTiQLCG9sSdlkayL7HDVkuJ
iV7HGQdP4jI1675iS3vFs6QjiMofvQTJMbxsyZmqoQgxIi7VV5ItKyhX8das1g0zkR4p44PXrhRv
DC8c+VLtfk5UjcHnZRrVG/VlPuKsrazzhPrZQ3yhvhwyua7SsdxPk3Wwu/wAtuBY+9qHFzXoO+qV
bci1l3efCHCLneWEr2GkHj9Dk2PhWliEQj603aNqT1QB2PPJWGJv68IFAU2ds+AOryciDjDadMah
BHAgZ1kaXV4a4q6ioCNxnvCMvSDSBjpNvuVeJmxkkG9T9FlOSMA2kk7MvqssfzEM91lMyXq2OE7i
RXUeqeH1jRBnWZGIfiHniUglHjNccupKg3QS4uQmdh4cyGsHpAHvUPqgkOqXCPmPvqS/gh7OuIua
ILiaBzUI8KylaneoEXXjDSRJ50F/bC5auzOZXKRXIz2uueMJY1wwul3GXiOgPGXKQVYUctUN6HYk
qOwY4kWuMVlZh84uthk8nWxQX+gIND7RcxtB4TeLQDGSztSBneWuiWHut63c6+Onl29LH5v+TaKO
AnpPvanYo4bbLtxzNAbAnqo9K9eeKfN1D7UF1xwv1zAnSDDIIXUFRyEspK0ISA5p9k1+1ot7lzF+
9jiqvVEdcDTk/hb7aQmy+Dh9Vea6ZRMqtKUMT2E/z46r4X7SxREICem0YOkpC6h1VkV4rsP7vrxz
u8cQJDsKqSQ/MvsS6a6xLj0AVM05otfQwo/SIj6KyenRhGOLH0u/rZP7JHsPkcoxSt1RWhcs0FHR
qJuyeWogevSXjgSFaV9UC5v1pXeOvQedISvmCDz+H3m16tsnV4S3sdufjKp5GjRQiJXPiJrmMcBL
HvHifyZ6ESwZvsE6ITTC3Kbk3GjGARcXx5oG2HXRsh4alqkHw85ekWg+bOo77rpE/03qNkjfBpgY
WMNp3hqC8Hi4xNWQrzIddQun6y4tt/r0yI6nG04B8Cf0POnBmtPrGNKyyZNX8V34TJUkgpVjrzhJ
4hrhx0y+B2rAyOU6imw6O7jRU2ZDzrrz4/TRITor0e+KaehhzKcvWogUtrTcrakgyNgJDnhawTp7
8tOAqtGrOBBMjeowQDuWV0QPWLQ0moVCpGLxyLWUPhfuERdcVDBy5DQd1mP5rDsjm/Rt8kjv9YHK
c2wvyt8Pm+ocfuYaQpdVRzcFsvAgUdDYVNaILypiUPYViEo9tq4ixHND8dkOdyVESbSwpKIlK4UE
AU8qjPbaX80WKdIS5CFIt7pNesqLQvg+J9rJaVw2oGRYl6Og4wZrrPGEIPFFKZwR80QJoG0RZZE2
I+6j+Ak7IQU+bG4nvbaRhrLZ2k7DQ2k96oXGh34rISB1txkCh7iY8a17jXEzUjPUSc2jDZElC5cT
DHA+5b5zG3rXeXlPUrc09nl8TMKTC0uDcPgq35D6pdj2cetHzYsRW+ORMlfWNnJYFROJcjtxL8JN
6N1q6a7kBt5/WPWc+I7rms61+xzkTUh9apMSNN1W9mtJ/zrsZ8yCf+Uc453z4yWol4pRqQnqj6Y7
mSMoitshOsWsy471cUiRKW1j8c0cx4bL6kGlPwzYC/gAssROjvZ4NQLO5YGFGzjlXFVZizCQ7D5y
FatV4ZzH/tKAxUkONoKrVfLtmisfuSoNf6y9wggMnyIGpKCgU+jz7EopQqJVWRLMRHfQhpegOZPl
oaqDbV5bOZIjc7zvGv3OMHtnU4Z8xkaDYJVwenRatoTNXrnpdQlmmOIRLDczBKLf0CyjSau2GZjR
l+h0w/CHsdMMyovPTGmmO7ZVoVhIh03nqlbg6pGs4eHbpul14T41M5Nn01b7REG6W+nh0lCAs4iF
ZFhEv7Dn1jomsCKu2NzUwDIcpJtX5o2973fj3YiaLNn43rp5rT/9T5DHPbS7gIHGESej1zK0ZavA
ZOY1gWXhbhX23XyjgbJa9LQue07C5cJfmy/DhaFXwbQ6ZAF0KqP7ruOgfGv8PSvVkPI124V3bNeI
cWPZQsOJ1Tg7huaWG6HR3YRcSC0d39WAUhC9sYKvvcgKssbOHERIsqhwGTqGzNiZLRWUYUszP2HI
ylD/fTBN5QSSczQPw7Y13ZIDy+GzrFY+Bh/kk+C7MPwScG2eo2HP1hQHPNP3FDsl+I3mTgHkcjaC
u8GEyu7GwUPjGJuwmR5HiwSFHnyJIMg4xqrv2wWcEoX+qm9gzwmX/s6ZkqtR9GyrEiDnbpU9GCXl
vKE3INgQ3TPHZJh7GqYVKyQGN/mLmhYuBohhGY1buzzmBe00UTTYLw662jj1ltd9vGvQCyoilDZj
cnzzy2sbV9V4KHHxJQhdV2S4hAzCi4vKNj07UqRI3POQtnEXDDD0MRt5MePnpDn34q5xqHTmDIbW
WvIp45PhMLov6HlODewgrmmbjHHEvbhLbqb32l2RsJOe4uGGMwZvN6k3UCtrdozT/EFAo2ZYh9AF
EMCYax8LyvKFWcxhiw3+O1gfQDhROcZ7F02Hi6mKMTKO7wVHzX5AGCO3dn7xxdEltFtHb8zOe8G3
EbGQZReyJDOTtIH9VF/M4D6t9zHRVEB+rod0Q7ajxsrG4UzbGGJXUGlPJ88FSbbvcHfYKPpXuZiD
YDif7QcNmRevcwadk45yXsVp5tZEQSoZfYLQlW6EiNDCRGNi2TYWqXEpp3VQntl1whyC4BntwpjF
/l2erttPiZQPp15HOb00kNt6pwYUn3c256TxnTcc3ABgBkaQBaeupAmNjl5N5XjSvT2Bj7a+z6Fe
wIXqTiV3kwwjwpkUIYLVQCIVcj/ZGOR555aKuIH2heBT/SMAM1WD/t8XksEhg4K1YFmUrjM89CyG
uHjQhSA8MbZVcShgxU5rtnHpRSE5ZpJfb03uZFzPXCOGuc5j+8VpaDy6EDp2581AWlftfQOP9uC5
4aoO+JHDQ1Cyhr3CHt4zvRwJWt/a46Z7NQBSEnmerIhZXOEfZz/MooK7OwUexEpqIoCP2rhpCHBE
i4PMA2RRiDp0wbSVxCDg7rWCtAk1iSNPjAlY8ZYPcnpxE9vYlD6LkajDYthp9TnzdWRWEsrQNLND
LcP/UCUU2sDDuWbTITkC93TFSxoVfb5oK4/3HdDjVOvfMh/XUaIQCnbOtxlr2b4aLJRiuFVykrDX
VXFuRPEEJBNfRG1jJKTgCZuxhm1bfxV9N7FBg3cdd6O2DkUDmKk+VIJRqMfMh73v3rEJynjMEec6
HFPIzxvsBUibecbCwGvCJy93jia0BfZmXHvOhFe70FeKeL4RJURhcX2B6M9LpkfapDenHsPlVOMu
aFItpvk2jkE69ZdwdDHJNQfVEaGc6F8ukUsAwcLwlqopIr5Z2I+xeUnz16p5YN3kYna7z8lCsINT
Vn204tHq2TeWp9I7yXFF/AdZnwSWwiCxnfvYvNMUpGxG2fpBEshSLw1GlRzmza1GRySKF9257fu7
HNsj1V/f7np1WxSPfE6Ew9W5iY+WfysMBn6zcaLFpINTPXqPQujDfMRGbc97bzm3TsaCzHuzcvaU
u8C8t0DL1SZDzW3vPij7MEw7wqiaDIDpI9G6ogUycbAYUgxSCw8sSGhCAhqMsn+Oio1LnMp3ERGA
vvCo6pRxb9bHDgdW9pnD8vNxN3tqxfyZAcai8m3kdGLP0YnQ6WsgwSp0/femUIrv7jEJeNabVbAa
8VKA8i4URxrMnpl9WgH1a+lc/VTUTP7e6XkJwoJXI/zPXgO7OJqza5RmNCSTwon59iiIEPJRJ8UK
1bTQ4ZCQwKBphcuSmO5TBAc5veYpkH3UiEQaM/VwXkFpjtVWSKroeFL2cuzvBtIWSElWYcE0xXm3
fQ6hIkGSEigSIAU2//daPVCxTOdOvy8QUOjed0iRb/SfIloF6c4MnvrooqtHg0jXmsiy4MIbnNS3
mrrYFS6Rc1HdcbqTJ5YH+xqQD/rGtmxn8jo9rlPSd+xdyQ21O1TI9ny2de6LRukDfkf066h06Rps
ssIU+XyhQMFx6KC/NFzzlH9fKtP4vTqMIG22TrAelZBZznr+wMC6GSlIbyLELP1NJSBD6+Q1OiC5
WDYVzSXFNDS8VoAyOPs7rBjgi557DL+8hKEPKam/qaNNbJ7D4CPwLi43FiP/LDXMHGfNXHNvDoPP
0D6b6Gn7nL9+31avxOUW+ruYM19MduEabE1UEI773lG/j1it1xk640y/L1lRpc0LQ4yyuLfLteh5
C6cGoN4qti+Z+aDzsQ2Db6xUuZtWV2zowzx7Coym3VYu28AgYAuuAV7xxifP1k5+PQBfra9fpu+m
fCwipEScpgWWB1u8lCBiDXBH2gdOAxacHnkR1UFz7kfJpH8Jt82B4hjoD6nhXIYq5mw91S/9eO6K
81R80RSZfAagIzCZYdEdpJu23zQFt8F1FN333X05dbglvpOMkJLokFUHgTRQ1W8qPWeQBqxTT1FQ
pUTAyyuPbSSW6oJ4aA7T6NTYeyO8F5c4uy3MZtvyc+f8+G56h0epnPbKNt6c9tqEWyMRODwH4k2J
bdzvs/rYAvOrDpAVApRS7Cxa4+Dy/Uk5EEHSsI6B2JdMV4V8SRETQeS0YNL3LCwevDh8IJFx0MI7
h3xZ+z6NbwfjZKR3tWD0/BZ6DzHyssZ/ztj1gQRr7gPeB6Qp02t29hEDRlsCtKdzfF9gOu75hdYR
9dHM1k4x8FQ7Y2+0D3wceN0EcGWoOaP/Bj9KtreVuR/CO1QdRUEQ6yI7s3pz3IcO4hJq47SgeGCO
up5hTuo2jd+ptxDsUrk0nJxRfJfkH7EXBhCDk73MehLRNCjDJp9kVr2snLke4Tq6xiXI7ibjlPoH
GukUCJzJbiSZR3Lsf0ZPLBo+j1590OxLS5XFQTpod0ZxSFBuDyzaEJjicyxOAZpppzhZ4YPVU4Rc
GfbeJvELSb25TbKdG74TcWqlR7LZ7RltuxsW9DtJuhGfYX9K6qfMvs7wxtvsweuDDh97AvvzPBqo
aVrBur/tQAF4wOqIvzC/C2TtLYxG3iJh3mpfvr/CW60frhxIgJF7L3mz+37v9xA6R0Qz3EezlzR6
dSBjx0yW2fwcI9r07mk0b0W2tsuDjczNvogWI3O00cJrV9zZGba6cl2nL8O4a6h6mvbBdJ+S9s3R
13EIbPqBu1xYlzuDEIjCY2LUVbepu8mTfjbkFqhAjUBfuAA0S2+lBBWPHrgkbqC9CEdWtBnTrToD
D+Jmxl1gqtvYAAmna7xDIlN7LURx1uklqtcXoxo4xDLcYqLZ+biwKE/xXIZ689w4694/UL2b4HPT
uzh8S8ybYXgTyTHGHCbpm3vwpiBhUnGhUzTG13wEnby2Xzm3qvyjDVnyAxeGWGYd9WLXyIvjnLTK
Zoh6w70EnUWwVdVDjMLJ4Njx9NuoeugwFljJfRUAPFuayda3jgnF+NGvWVAihsiWXAtMAKtiUYl7
toC5+WFpN2Nwqd5LufZZAsHJZ5u3IRAxt5cgSRoHyt2zMSFWtwxMyk9qfDfKu7gCw9V/2PIl7lHA
rJkRtmqbiVPY3FvePGXIo9vGP03OoQA0p28c1mus6blbFo8SBKGdPlneLu0OZnlsAdkXX33yOk5n
WT7GNXTe9yzby2lD0SUThhsgFqDdwCj8bllOtwkzMbQN9MMtCx9n2+INDNbkR0p5jtilu8OFE44c
NmS/5refHls+0zHnDiJ7tDwsNQt/EfEwcvQRFI50YQSHHxu05Yi6xV5YK4IXPW8L7J/c13g2xdIm
e+WrLa4JN3Rh0juXwnxD0aiyPR99mX0FUPi8S5MiltiW4asHeyaJ+F/HaVN6++A9LkhLFDpFUR2u
LO0kKuovwsGDt676qCX1lXzu0mVanULraHt3nvXZpN8Sq3z0pLsPETrdivp6Zu3tfAbVpHGleztz
wAvceJDOsQgzhtBQbbRHngOzJ60+5hhHE4wE5YRUmZl8n4ptlStn3TrgObUuRIEpjj8u5T5l85ZQ
zfgIfGV1oWcJ9NMwtFeJjcDD8W6h7SfFgfFwTUeh7Q3y7BiUOWhetIpQYe+FBfZUPfT5qfc2TQlD
HaUIQUgUOMSHwM2YjnF8rS2z9N2w7vT0BnlpxN2TEBLFmwwq+7uHVxPcMGl26xK65cU5DoJDaJ9E
N10Nhd5+5xYSlqcnVTP0aQPaeVd41ElwzdnqjXu0qsLd1kfuvogyXWp4u2IioX23xHD2xc4tXgQ+
PWIcViqe3T9bL782hgcHvGJdb8zhpZo2rFZr+6HW7hmb51S1nBLV0hivbQ2TQdCxoL7RMe6aX761
4Iu9cdaR42VLnkzpH3RQwnBuO0bx8E9Q5q/KHkLYpepJEcMPScgLk5SKhEBOiR898pA/JhOMqecc
hmN+SXeifuasu1LTVqqzRDTkI4g3zlO55jJ2+jvf/ujwkfUuaZmLwVmG/d4yL7l5DliDonaLWqjb
Oty3hVXOsaMalk7tkiRPpAm6yFi8iw/ELpLLLkcDu0dsmmmXNkQyAP/D3PfpOjK2NIjqjQdZORoQ
jQPiUd2FFx5czSe4Hb04bXepI7mPr9lqN+AjMD8jCmZe15/z4AxkVEV4jm8xABbxY1dwA7bPCea6
cOoYIr8U7fU4r4RYKjW7VCeNFHrkLvORuUFwxWe94lJLKqjZCz27t8qVM1ws74YaKTOfBXsx59wB
ivjmveEFTcS+M28iRoJf0/gyVXzMWirN7CTw1OH9CfZ+zEbzmHKWkYoS269FfCld9CGgP6i6w/0w
7aOJ6e/NqH90BB9sx5KUTXSL8wBNqG0iF81NOh1HlPbEGuGwbxYW2VG0uTzWuMCvC1PpyIXPAKfD
kETA1LQaOlYYV0l5K1JKyMeqbAVOjWfmLgYCUN6E/o0+NzBf2P8x3XSZppULnpJmr/nuXN6OmCqe
awuoyWYijykkFmF1BXo3bEgEYyEObOSXP/37X/7zY/gP/yu/5Mno59mfsjZlbpI19Z9/scQvfyr+
+n/vPv/8i+3YQlrKtBxpWbplWNLk6x9vt2Hm87eNf3Nl45pDNZLcFq8LF1zAYvzGc+Iim0oIwyFv
EGTfGiZJnGGWN0C3VSPM2yuG/gaByRYyhQs7qCnYWvZ1TZpD9lyMm/oHqEMPrztk7/rCzGBH/otH
LuyfHrlruKauuwLQuW45yhLS+fmRe73dx9Jj3x8HZQlebw4Pt9sbZc+MlE5j7YCwxAt8WHKdffQ0
eG5iMsxnnYiK3Ky8916ZLBr6ia6/UhpSJMnmSm9uJU+wjarrLnblpXEslHng55eu6atN3XnX//wd
EPLn58HL7tBtGJZtGrotHcf9w/NwSUApUqKTqgBHt15A9AotdDAiSLtLLzER+TVyApHk1k3JtF+v
+ktrpvVJCamdS9dT1HnFexkP2jlw1zYriGPihHeR6457VfsUqqZe4jbpejQfausavXYnncw7G2PG
NiBo5L94a2z1j09JKGUKU0jbkaZj/fyUeoZKXu4oWNcOcpvWdG6r1OkQBlvhwfcS/Un3rU1vDu1d
WZMvlvntdHaD+qYYq+Qr7EvgBBIhaBqfA/3KHAzr+r/+kcUJlN4weihlcuckjTr++MfUGs4xuM1q
2I/JYHXXHhymZd30PhUGMXdlXjAelMjcuw5AaJ+GGH/qod7mRU0GZ9pcKh1luIWzbTnlLTyIJsLB
J1m12dqYPBaS66ezkDYxO6MebYtDZM4yd4PZcRL4A6Ez/FFmuc4gL9mrLmEZk0JyT3HD/PhTYpN9
9uPi+fefPr/1j8/zR86zD/2g+cMf/3Kfp/z7P+fv+fvf+fk7/nIKP6q8zr+bf/q3Nl/5+S39qv/4
l376yfz23x7d8q15++kPq6xhRnbTflXj7VfdJs3fzqH5b/5Pv/inrx8/5X4svv78C0GLWTP/NJ/u
+ZffvjSfW4bkNPj7OTf//N++OD+BP/9yDv2vKnz7h+/4eqsbvtn61eGNE8rRHUe4lsEnDjgAXxF8
wVFcurbOB5KjhdMwy6sm4JvMX13XdkxlKDKHTFfwTXXezl+yfhVSF7ZybWnwc03L+uVvz/y3E/iv
b9l/fyL/fBzwqKRyLGXYjtL5D3/++bPjNXbRu0zEO9TxdkiikB0SwKaDQ+vDEgmLcF5+99L8N7eA
+Zz8rzvA336hS02vcxRZznzO/u4OUIqu9UpWsiRNEZeKCpr1ucM6xTKm1T//Tab6hyfn6oZ0bOm6
Ls/S0f/w5Ow4MLOUeiXz2uEHw09hJJJ1IA0Agm5YXweFTUyp3uBQUmE8a6T7wJtVarkI95rSETh3
qUuqdVg67oshHAdAuisGG5RH65voQjq7mWeRPkV8uc78gk2zpUfMFoThpNWLHK3IRkMowK3ak8ZE
JOsntldZolo2NEGWP4d2V0ZguFLfXidJOwBPIUo8iio/XVtQsqnoM4/7WdNmYw5QgESTMTBSNC5l
Vw4of4Kod+LHQDaIfvqQkZnuCHjGY9KCKWzNCjvYGCM9HiQhFr4bbQLDtaFOmyGUP1mxe5C1VrFd
rQw1jMlVZPUDdnCIpHTW0nXQCI19HiV35hQ5VAbFhLHQ9NxoXLRjXo77zNMSQNVeZuIJNEH5JhuV
pxLVfhBXMSSzIbMb/L0e/tV6HLWZwV3munm0p3z0AKs3WrgQg4XYSeVSxI92qwfhUzD1KtjFjcVC
XuW98B81qmQDWJNg+K1xurtnLaEt9M2p+bDTNInQeneswgPhZddhMjBjdW2BGCSOeto8Lcc5lTnx
jM5LdbSshYFO0hoRgRR1ye6n6ofCubUSMNIsSv3sHeFczt51yCGz+dJlfmOK2M63oVkw45l0I4fZ
ERgAjVxDojw1exQqiF58tgPcZZS1jsca+X482tz2qrpHNdFEQcagkNldgqjVc3DiD9OkPZW9W84p
TqWBVrPyZdbuEmUSYuRFue+8lrbJLaWr3WFY+XqW3QyuUMGzZ/aBjrDWd5+FXjOt6gpDhrugy0V5
6Jsxkey+ilyyLGVdSORbrA9vSR9U+lORjka/KuqoMS5+mLnetoxjkvy02vRzUoLbPm6xw/kImJop
ciX6p9TlFt4qx4lWdUiOG7M1MW+7rKEq4ez4rK9babWfauwA/jhDSQ2rSjEUMByq0diZhWvlR2ey
FCBEiY7QSGz2wF6lMPYlQ5HRNOqGT0GYNS4hqXGElbIZQsQPfuLWFksfsz+K1O7S67bRAxhAeVMP
jB7rDkWa6ZcY2dBlkIcB4lLp320XoFVoK4T7rRupGP4KJwLO6GAQFRJUEhfkVRAbHT4y/mvCNOJ1
174mq2SZ9z3+bquTWJDMPJqihasqRgD8PbRgXpZ6/s7OvJGVvnLxcwymiBq8uE30WPCpa28cv3JZ
4YVtiua9q3q6nrrj66vIstrqJGrZFuGmS+iekWuWk9sS3mh2afc2CRInpazof31fIy0NB1a0Lgq9
/O7HXEdjKdLysy3yxltJFZKM14Nrg2iXO6iIw6BpgBv75PvWXoz02o1i/S7LWMdNaY7zIeQBvDR6
5dU42fuCKXxmoI3xA8cB1Rtl37JJBp2WxQYdXLo6o4vYr9gCpw6KQghUBbOAuAqbG8MsSFFIXDCr
ucvUwwgqG7JRJIy3bipRqwxNh6UnDKTtn9A7Wuh67BY6iSzGDuFcjeJtmThRF3/RLJQEnvpuj7tM
FaHGhlrnwrrpiqw032pPc+Nwq2QUMqcRUz3ySJIY/M+rn1DysgqRpsZGMKhjxnF712nHhhjzth9B
HyfQ3V+bMILsNjlKYwrsNDqPALXd1FWEPYGAB7ngZpWXkutoD331HEyU36+tZdWoHXo28du8zV0J
0UYlHSrDvExUma0r2+70ryFvjOC6s7LYYpk8FaPkjtJ447cpCsSxqR3TW9V2TcLapBk5WbmeztW9
CxRXHTBTzsZZIqNnOkiqiBsibJpKJWxlR1vz4RkOXmsBaUwH37QQ+nB60HVi97tIrXVnopeDLSOr
S7aFHq8tjd44EK6VlFrpYMydMNIm0ZRDpZmc0His9QnhTKNZbfftdhF0wMy2ueUjJSpL+WK6tv5c
m5lvbKQzsQGMps6Jni2CsMid96OC1XKfqHBbRK6FaFEPrNK8BqMvjEOi2YXDpppFKTivvJ1AeWaj
uRRhZyYrLOVmdcwSqVdro27AxquoiqaFpjuBQgaTkTc+TglO9lzXEerbHHmw/nQ3r5ZxOk2IluVQ
1SaBJ0ke7JzJHNRBeFw7uNNNY54GZuCo56BHaOAtVba1bUVrfZgStuBbPyikO56UIwbtbIrtRcvq
7Smxptjc1IM/JPdOkkdko+eenLLrPqKmP9R9JL2X0aqR0mTaoCMtzxxUW3EW4W+gF8C0kLkVE1fu
HYIkjRwljG9WpDy3dmKIJQMQlgemP2qc20oDsSQjBjS136GQTVWN3bPGUp9eWX7B7o96n1hbqQnI
Ln4RJqRTSr1AC6OrMiUL2ZHJTcSJAfmet+GsD0aECj6qrKSesM3LFEWQGSXVUDL6H0e0R12ZKqhQ
RRUUIcPt2iJUyTBGco912aBpmdNX5t1iOmZPvKHhbIoaZIK7oHcmrfgqq3Jk/Rl7pOwMyJob7iOL
f16vzW3aT5Whq5sUakLokvZaN/8wGwj5eOY2n6tqiJld9h5ji+FflISG8fPvMHWhdMs1GEPY0pS6
+sPviAdLDg6GnGgHqggP7MZdcvdY4SMSIJV+PJ//Vbf0P2uFrouvDI3N11dzeiv+D/RDDmOd/387
tIzCd1qV8Pf90Pwdf22HLPNXyxbKlY7UXeVa5t/bIcv4VUrD1LkGuAqo2nnz/tYOiV/5ik05bxq2
qcv5x/3WDhn6r8qwFP8ypGFYwnb/N+2QMOb+4/dXoa74/RYVMg2Da9Jg8fXf9Sc8st7MhlmRaZB4
W2put3V9y1JrVSXhQ5Gk4smQvQ4EPdORasZIrrJ6UFTPCXl0ftFEBMMbVoPUVBnuVzjp7paTEM3e
2KO7SuKc/I7JtKMDpSIhBkJiHojpHm9H1nbTlSUavH1KOuyFGpf0s9HNp3OY5WG3tK1kYJsepiet
0RXpXRS3OysyPNgQUEw2hpwsJMaeFSfweKKaQwrPYZiiyo3MS1fjw6ijebWhs/+NKtN7kBVmusF1
EliIPbriFpnrBbEKM5EWarLO0GXNDLNaKX0knV6DCOAbcL7TQINawSEOc0NUDTtB0IdDpbKbLjST
i/D5AtRqjnJPMWx1iC7setgtbCqY3qnM/NBUBI3fwFTfMjAjwNC1oPd4VmXTKFnhzohuhpaRdGma
8TaT2OCUnSNti5rhbTAI/BgDDP2ZqekglykHNk0HciHKcyDwWh+iOyBBdTQHcRri3lvbBgeespt2
nQF2AYinPG0flZFP6l8gIR3HgBCk20/bsULbEDZFu+R2Ft24dTpy7E3BepSIAeNsdI6JnWnvbWFT
SpWdHtwjCcbWEib+cFPFMv4SDsJLIgGAMo4A5SNuyzdFrvtYAaMggBYXCOOqLjV2sFM/lmejSch1
jnyvxgkdmA5WIkefpSrSPrh2qEKypEd0SBP6Mn3CB9t3OZNzMzT1b9siStX3corpsHNqksE1nQIY
PlPQ2MuUaM6nwLZZ8bgO97bOM4pgRaPHJr3iWif/0vMdjFthqml77tbddWnH8doXqr0NB0MU4Jwo
2rjLWGtX5dmlNPFFU/qhz1WdGc6DzJzGS7So6Rtepug5tRK+rZGmcds6YXYamqK4KSjxb4T04T/o
OfqbDP1F7CPkDlWBsz4ypq+uKKeTiCvnzvbS8k3GgfFeF2p44M5afDMMnt7zcvjyuRWi6owg0WUV
mGBPBo96UtbPcW3gOZoCdnpjY9X27aQ5kzoa/4+989iOG0nW8LvcPfrAJRLYVqEcPUWKpLTBkUQJ
3ns8/f3A7ttThGpYd2a2s1QbRWUiTWTEb8quX2uZSu9G6L7Zg/W1kMbVp6nrN/4gy2jfOT0COSaZ
tQ1YPxpgNNCCxilPR7BY5OBUDmo0VFTERdo4sE/JsNttmzbjS5RNFgbhdZZouyQMLRBbRYBJtMOL
BpBxi2yBWmdTs1dZlP4uLXIYaVLvYIPrrXQa2reZcQNEof+ZD87o3xjtVN4fHb+kFL9V3RdHmiZU
y1YFZ6rOuwFNnvdHmi6TWLdabGz75EkpdTa5tf04gr6s6ryF0HTpzDUp1bCWlRbNDkNudYjcwHkO
4w5xd1e9pj2y0XAuq9eRax/g0HEmrXIXSMb6M3jEQ/kl3HpnsghtWfR5+yliHu6cTHArvB8t6CpL
TZMOEslOGOv8BgWBr96h+24ivnQld8YmwoWA7jgspHOVaGORXnCbMNNHsRfF9VhUSUOaC8iHp6rY
Rvf1vl2L2xI4bbmRrrhVflRX4RM3RLDBmG2VuMNe27XZbY2ssPtjICUW3Qob+z2iFp8+/kbLi+3t
t0lNV21p6DoX3Pt5yWRtqLwF9JWOJZfZPxpISYWNvvo4yvyhj6/PP6NQ2DOlSsFtmWAZdRm2VtXP
sw/WdNvtyaoPKEDvPw5zejD/CLMo+WddEcGyYTC+9P114nnk4nHf3TfAqM/Mm7HMS9+GRM6oWZYg
IXj76EcZwWCw5Y1W4OC97tz6JnHRYFxDkUI9DibXJv0sbqZnOFdbWCzbcIfx6Kq8U1fhFvdH19vE
t9F1hK3E1nnMLz+eBe3kbB/9NNKid8kK2rSxnfHT7GvsALUQiU2cTp4BB2j38cFeiTUsqGeugS2L
/dF//jj8vJqX39ohixOaIw0xF6LfRZdJ7pcy5Fs79q5t631ZfC8gxKjeVmKnSHvj43CLFpx8213H
8RYr2KMcmEYVu6vZFgdrXV+DXlz/pA0Vr51P6LNfgx9yvRWMwGsE0O/Uy/Y7zgSvZyb9rST+0bCX
nUDfMzXDQTO33qhr/zL4gn0WXLA7XHYwjVjF18o620PBdJM95PQ9tLPL+pbrKriHEQHnKTp34s1f
+aMftDjxBNeObUfMi7wFZ4Rm1dpzG/BakFs+J/fy8PFn0E7tB2fuaBiOznGyvE6EwlpQLXrNjauu
sQpxAUbl184auggLLn/o987rmZAnznRJ/1Wqgu6lTVvk/UprU9uJZFnOUw6BZ4VL0bhrf+KyvC/R
4llZHJnVrF/j6Z+9zZnYJ66249im+j52rRt2ZeTERvV6Vx3wPXP9PasNybpVvTUuzO10jQ3w9Zmw
J044SVJKd8i2xNxpeB+2z/Na9C0fNfQmVKMUdPKVGDvVETsC/JPyBjj7FJDHz9Qt1AxM81PpZ8gH
PzoossfDy5nfM8dbLLJ3v2ex2auiKyqb6vrKvAZ4Xa5RrHM9l35RuoEyxml37jKd+2K/RzRUmlPz
S1Gfn4PHh1uaRgMZGesMoWHzPnicXIg01+qX6tlAYuIFnvHW2BTX8Xc0jeLvHw/31EfnRDM49G2K
EWLx0U1bMUJLYbROHVzZGUp6U/MQ2hCemurMeXJqbR+HWgxTnYBzRbQ9yBYdsYdqMNurYGARj2m6
iUmbb1KDpfbx+E4HlZJnuLAsumTv59Y2p4oyORdHRkE/pKAc4gMaiIuwUFeNZj1+HE07cUJJYWq6
Tvap8uRfnNxJp0ykuExnfzFt8fnaOWsuzgMccrKwc+fhiUtRCkHZ0TAdx9KNRTA10oNcAhdYqXqG
WJGavhboq09a/tRMLcXV/pOTtT8b9NQ+HqV+IvuTFguGhIE6FWWm95Paj0MY6DEXg1u8YIXh4rj6
aKA1mzwHLt2QW/+qdRGGf4IMtrWnM1/0t8IFUelzUrRwTJUO37Jw0UWhahvOSDnygm+KzcjWuwP4
Dsx3hzhqdRFcXLZnsrC5Qb3cou9izlv4KDVqhsqMEoWXBcYDt4Pb7ibORcRVbkDlI2J37uo5cSZS
5qEb7swIFqo078MFovHsXrNMyLvjyrLQc4ZbVyFp+vGHPLVcgfgQiXY1185y95f2YAVdTZy66gFg
VXMnC9de2sMpqDzo2M1XJ9QvFThHBvtGQTD+zC84cf7wlLKAMaqWoxnLtnyXlCNLjF+Q9d0t1urU
WsLV1FrbCPpvOmthtOWFMbu4qZ6rVRiDgaH1YDInOrqalaSJZ+/O/KZTsy+pDAAcMqlHvXXbjz62
5rRJEio8iwEsboHVbQ4xiqBrE0ZrtgldvVllu3N7+cQ5BSiB85d7ULXMZa7RD+oEuo+YZjBrY1+V
SAmqV54a0PCKz+RRJ8dnUkS0bcOwLHOxfbM0zyzWsglrG4V3Q8WOUN5moM0+nsdTQ2IFC5tCt5C/
QeCiOjZTK9CZRnikmc/x64M/5PwvwAHTSD9zLvyerWm6ECb3qClsFtLipG8NU9fDMYds6+wDiC+a
cQ7U9/u8EYFqqUZFnYKuupi3AlBfnCWDhhoq6nc9zXSH/mqt/DsDOQoz3zFHy88crMFXAsIENpBU
RLCz8MfHX+bkVHGw2FwO5Dpv4MWjCDEI5W5K6UdLSTOUvm4YG+7HIU7OFWmzilKHyq0///ujEHqj
gQQwETvo8Bmgzonq0fRggKD/OMyJ3AkwijofYaqjU6paJMxZDEx3tIiDdLQLmW4TgTNfUTMM752N
AKSM7Rlmvt462sHpPhf994vwXfTl+am2vtNBLoMJvkKodFv/pGGN1GruRl//arK8Q6QdI0pPXHvv
Yy1Wn55aXht4b7E6F3upyxCzqQfPpfz2w1rp23Sbd3fnop76jOCKaFcBzuJUWmyqpDacpK6SGbdP
wQ9We9FBRY38M6vlREbB4BxNkk1wLP2WpqVKpLS5Wmmr8b57sXbaFnVPCserbuVx0c7c4udio9yP
V/VrhUfFATr3mex02THj0a3p3LQqhz49M13Mm+ZoxVJvh1vUVHNBpzmo15Bv1vB5VvVdtTuXTvye
8HO3z4VKYQjH+H1z9CYIHcms+vHFYHVfSs35NKHk6OHP5aFxDSL685l98nsC8z7kIqMYRh/0Ji14
3rIS8VZkiHEFYrGq22wT3Ptnq5MnFg5DJDXVwFfRsJp/z9FsWvVY5LHHEAsnPjDhFAysC9tRrz4e
lz6/T96/1hjX/Ein5Et9Zplwd30FPGXg1AeJu4EHscEbGyGE4BY2U7OZtz+SP0itXRrgVu7ko7gD
cPD2G/7b/vyf+S3+z9ufmyYI8+I9HHT+P/5qf8o/HFvnoiSrM+aSBpvgTzSoof/h8MUguM6vFzYA
/+b/2p/mH9xJNrhzVeVQBzj/d/vT+APYI+c7dTEdTDdAl3+l/cnlv1g45CSWIQAnApWwudYXx2mU
YF3ZgPIB5KMj2eX4Y4nCS9PrtfUQFGrvXRlDLJEY1MthQgBLCXsQIzChc635YgCJjF01qex4EyW+
50RA8Wwl+zwoVBExKR+QH/FDq8TRzshU9ZZGZYccqJIO2k1VGInuRrFXK7d9p+MbG052LW46Whb+
89i2Jt5maepbiHX5XZGAValavaaT1utAqcIdrWNvQCKl1JXAvJWZZqKsPUBaX6k5OEzM1mlYBY9j
z4k2Xeg9vFKacULEoKF22UBLtb3vQIdi9A6gP4icG5GaSlU8GDGshvqVFpKTgPksGtx3C1QavdYa
4aJkDoIrnpfk44s/qRKXNas08FOsyjrfy6DHeVEYSUdnpLGAk9w5lV4gPGRVebVXzMpM7wJFz/mL
0ybpqGUMQxRhXqf5E0S5yZkKXhuDY+DHlvclkBsnUOJ0X466tFHFE3q/Mf1qkNvWFx4MaMCsAOgS
W9JvBEuC6osXhahlhaYHJ06j87QdTb14lV0j1b3q+5n67OeTRGZO69L6uS8K4Di6NUwOp8UQDYeA
UpR9kep0Nx66dpLBxoxCNBw6z8Zgtq/bnp5Y39eqlaA4pgSIEkF96PsNnUsHzQphdEO+UapIhQMa
hL3YhpNEVzJOUCU7AG9UtZ+KDv7ka9Nrk1Ws7SafclTEaK1ZnwwriKiG5I0F00NpBm+8mbKyDPju
JfwGpmjoeuNasOi6m6BMqZ9kAoRsQLduRDddrazEuUmauqj3seXYtGeV1B7AQTmwKxQrwlopavKv
crLMn9aQdvmVLkvBICuzc76YHROxrp2Jv7A1gw4eJFDRZmUUQV7s29gPynUc2/RUBtrCX8pBDbHk
Uvwx3SZ1qCGaQ9XaukyiDo1iU5RajMl0khaYzocm8oha5FcU1IJezxG6jLSxOIhKItjkZQqfvCos
4V219AZRLnZqs3uA5ucF+XOeJ4jBwMUBnJfHRfRTKRpNOQx88QxZeXOi+uwNaGYIG+jiq910nX3X
apUHmaZqFG9VtF6j0/jFwe3GTsrS/zUWI6/GSS96azuOlLkj2Ix6a9+ajdbD4ArZNygOVxqsv8mq
ndnJrBvL4avh932OeiznntipSWpirmgYhfoUd9n4k21vdyjmoGqBCk3lDx3tbMUJMKnwU1hv0RjW
ENQ7iicACOXg9IhxxwkK8T0yRhJloMrL9tUowvxR1Q0gEWnfAJIqWKPjjR+kcpZ5sFMLnr4EZuf2
8QizPzUSTPLApwYxElUFskkb2l8Qd9W8rerrWg27YueYBpX5kPMG0cspEfwPnu93e7MEevctTEKh
v2S1VyECyfHc3dtWrkdYZ/idRiJG5uZjMO74yGH4Q2PBTO/r9AKIRRTkGKFnuJinpjmM00ax6EX3
riesH0ksr6WaG94PxygGOPJhocARwhAo2sLhDhBPbmDWREmLolIUtMysAMyHg3KuZ+FadE4Qowlc
2P0K6S50cYMAPMFNK2LTQrFQkSXSGwkqkqZeV5+71NKa7VSbeLhlliFnm4tyqLeoGsTGxrZ9MCfB
VOKvB9ABCOSghdh8TnYyPoVDgGkarXGUu/puZHXR5y5nV4JEfexsCrdu21bI/45Ay4prkZhNfFtU
OrKkwxjDNQO/wpmdjaWDkKBVY/oJ5JUR05JXgfi2eJXElT6lj6MCQneb5kiO3DpNMKm3MJi7HPeg
qu4uqnHyvU9THfT2pukczUPDEPHEK+BATn8F8j/3n/qCPJ0UPMBUW08L5ZUjTfgAaTqgdXEkIW7b
veiB1mD7JxOcX5Rf2eQ3w4vwC5R9bM3wxQZ3XB00dS1Rh4raUaJANngBpZfEAFi5rj0h0CNKtago
D2Zeoq2lN3FXXQg1MJrLMZlGPPqa6GUYVVRcQP1fWy033y4F0Bn9iGXVyF3hTOXE66uFYG2AuI52
o+hoza4cZwJYuqob6eDtUKt19KDU+VDid2J6EBSTDJztXu1KMO2YtxStkz+mZtt7X0v4I+hOW7hb
+rAzwWdm11PhpJ3rWZSt3KDQ/M+9lWXosOZxBFkc6ASWdTl7ZEVFEfvhJqvrHOn92mnx79bi7D6D
DxEgU1YhRBzlhf8NxCg0XmnUoYkiIwB45OuM/u6/WWMzvpGIBI+Lf542Xn9LvvXhMWYOUs7/ZY2G
AOQGH4hqPekhfTDyyb+zRmpDFkggY64pgJr7O2tUnD8MIGw04SWES+iWKsneX6g5RZN/8K6DRUTZ
RtDW5t33L7CItPfvDVoIVPflXHE3SFFhJs1Pu6N3TeF0kxdnDpJMUBGAyANZmTsYRvlV6fOKW7GX
iKploKJzNbe/26Uq/W2fGOnZyun8gvrHy+ftl+hABU3ApFQ+gBK+/yVhONZW2mD5LHphXFklRUuO
Ea//NFZp8pqgPPmJRKnFIY1FfZ+0ef3g6Y2B63I2YR2Sd91DCsPzcPQt7/6Mf1ymkG/Vw+PfxVNM
GJTHADHS0oJt9f53pR5J3aTj/+QMtsR0wJHwfU2R5Puxn9JnEfY1ALsOqG5gmxUW2l52Udp9dQ+O
OcUpVk8voa2lt5olgB7l8XBR+421GVu4zYWZ0PZWa7ykhImgypgXeJYKkHe5PoWH1tcMN/Y6FPa0
pEdGzVdQoo7svLkd1UDgX6Rq1xwPPHp5Y+wCdfIfjETxtkEZ4pXYmn72ufHE8NDHSog29xhfgWVE
OCeFFbQtTNDpCWkfNugYCfBpVmHGMMdcuYkM2MUiD5DgLzT8lWvk6/FdzVy/SfHRsUqJtldiHIyw
bxAIVFMMqi0jkCjSzv+0aoxkG3ghqqiqE8vS5dhvv/bhOOD0oKNMoameLddxj92zXigY2PbROL20
PkooWW62lzzth8tORz4tNpr2UOXoiZtxOCP4NJDftRi+quWsFskGuS8FR20xYjBhByrNzWQKMBjI
9eRQdQGyG3WEZaWeyees7nokc6YOo+hJdS4Er+2HvLDKfJ30TvKqTo22g80EHFxUWnFnDMDyURjw
czjjVZbDMytl38HytgaKAdzrog0wzyuC2rjtqgkWkGGMofiB6J8Dl7ZVQ8fDaUIJIUA73qAidRxl
Fpqy9ig5qVWrNrNbqRVp+YWdV0F4wr1OSzG6LybP3ok4IxNqG8OLLy2T3BZouV42BpYAo4xujCnt
SFmjIcCBNm/oOjaahy/TYFEcevZVHyvJCqC7samjruuxlofZYazghZWIM1p97d8iIobbdcOSpjPQ
Kkm05c1AN6JVQutTUWJn6axiIZQbM+gNWmC+hk1dMQy1a5e18WpqWXjf2H1TfAlUgSChXagvVhbm
n+eXG8L9lh5s0yGufonAwy+ntjR49aLAq3rftz4a4jzYClLBzL5owz4LV+ivYN0aGRrkPJFK45de
SfMi6S2ceNIgcdys1ONrs7aaV8/xYwHBPPPkWmqigBkXy5obHwEv+hLkeZOPVUWpDmO7UWuDUqOe
DdiW2NK3oaTrupvasQPnXqIXbqTdKylV+IIsSu3twdCz7XJLIgapjhqKqF1UjBeDUOOfgYqgFok9
9nDWoKW7ZhrU2QmNFjNXtt6jaljJsZ6UlZ12WYgUAm4NtWxqfCNIKv1910sBWTEZp9fQM6ydsOKZ
lzX4n6fE8pBnVeJfiuF1KdqwFRbUaJVdqFakPKG1XK7rVi9v0tEuYfTVgqyB/hZm16jzx+jjJI5I
DrTBWkz7Ugc9ydiBC6D4pn4QPI2v6tws7s26kxiXGNUtyE7z0BUyvO8i8kQ4ezaaNaQ66zEkH4Wp
MO6dvGueExGS4wSN5+CPCPHFMmPaHmRU043Welj9BFF7iHLdyV2IVJBD9KK4CNRGQQ2DrMo1yPkx
7DIh6KG3NnMkpgFWOfkVoofR9NCHRoaGrl69DmXmf498FZ2YgXwdO5oJjDLtTB2YCnwglHrKsMBC
EUpi5Zq5wVFX2ejS2qFV3I2+CA4R2W7ggkKbvpMvJtfRmNZfofNU2KfaKNlJ6CpYfhey+ylM1YHf
g8kaj1N5Yyu6/tj5SO4FfcphbDvUduCWO0iRjF3Wb21S3TckMHdmGDpJeZvmKUK3geYVHMhp8SMd
WvtFRjA6Vo1uTP6aN6WOTF6HepPMkQzFshwpKE3m6ovdGBgsdpFAupZXT3w/yDT9XlEWiZHiEEGL
cd443dUmP60qacUfnFEmnK0jlLmLls4HbkM6sGz6jDGwiskoLhwx4W8wqd0dpXzvp8Qy0FoVPl5u
odWjGxLEShm6WYXoN3TH1u1SBdWYTJOWG7VD/TU2A+O11/HgCqNaYPVVxbfCFAX1D6U7TGOCQUs4
Fj3o7TG6k/0I7dHrauNpaBoTUwOB2Fnmo3XHQdDtu6aIH8OwgthWoOOVQApj15MJYGwZjh43ZB4K
1EnstH9SK4Grbq8VmO2EQ5m+jI4FAnewa/B5ZqA9xQ5hwiBO0epAeW70Rxt3GQ9HB5HhRD1UPftv
wFS2rIZbR3ohDHBF27STN92Otuhpe0JJfG4sZBusunIwxhOzS3xWYVacpM13vzAh0kKlbnAlVywM
KfgzDOSh7q07tbdaSgGFje2Jryk4l0WjGIedWlfgtqcy4sXSFBUi4lmTYaGaOSlPrAyu7KoaI9W/
z0MNQmQuc3hfWlYhZWhFSEw3lp/4bIWkCN14SHG3i81avUBps732m7i5t8vBHrArqdFgGUOOl1iL
01+J47RPXj0X6KSKcmxT5oivqn6MAF1bGB5igyZ3ldKI+jquY+0JVqCzCcgefhncfJ9GW/W/x6Su
e3tw2GcyzYrypUrq9gHqkf19in3zUzMG5sEfc4TtDH1ktXWBL+5hAqYHJ7UaNA3sCTcRP4StrQX2
AGg8RVRTyePnMUGtrQ2Zf9OQcGkHRcziNzqTGnZNiU3wUN5alTMgZFxkxSvLzruBu1nuqopiwbWX
q7w+IWDj9+jH8Rejh7q8mlr8T6bJazkG6B7NvsLOdz+chY3zrNiEtEPwpMmqz0pdckhIAlx4fhVt
4CUmV1TLMDbQ7JgFjtJiyyvzxur7RkBTDUs3n2zE6BPV/KwpUf6lrpXwqiGDHtfQDOprIMo1kmGm
uBKd0sME7GptZ/QZUy20SbtVUYQ85BXipSHP0oMy6BC0Rj+mdANBK0XZLzBJX/pBqb8UYyzgcjh1
/tUKK/1l8AwVQ03YzbdgJSWW7PYQ73U9gBFYtLl/QcKkIQxdVd099Ib0JorD9FtX2RGeGk1FF6Cd
+matJ2r9pSwcmqBlmUKUpR60tU3Mv2RkZ19Fn6ffS967Xw0Sv71GRe2hDlvddI0Ckd8uTPurZCym
C1njXj36MvmcR5qzg8TmcffmjHg19E17IVB9++rrcUP5akwO7RhzvuhWAbi2jJXHrrU6vPJ0Kzro
eqs8afBLo/UUSgtB5MH5DC5Q3hhNFF20A3zuGAU7DEGL0TWol+wSMeK1mEAvpVSYkq8qIfUaTn7Q
oRAx7oUsvM9to9qvzqjkD+ixwXEIYv/BkflsRlaz3dmgjauoOKJqWolGk1VWFPZyo77uE4pMELop
Y4dRpnxWFCXwL5oU6yF/bFCMdWKEPMzKqkGgKyxcRbM7iICqtfcRUjo4srGxKrUkt0MaTMP3DIbd
jQC5vhmk1u8jJxi8Ne1o+dLXnQGrsy9/ppCEHwreYRx7GUCNdWCr3achQyxYoXCAYvKYT998OZv1
8IyHdd+hNqR4/nBJuSvY5gLTZqcbMW9KS67eGdki91CiYjfreqqRkgImcpKtuJ7UWQ9y0JUQ485K
XsZ4ViAulSs41SIWYz+jGRbcVEOA1rA0x10+DLrLCVIipR/5147qQfwUikL1u5IDggkSVTazkLsx
atSNmnHKeRSif8CeNTmhI/vGl1WIuJWhfh5NCyp5RWKLJFTjWWAf0S1K/Sq79VCP2Okw5QGdhmZ6
T66qXFM+6dDEtsVNkSG1gp5QNn0yRTpryUVF8NMAnnyXKwKvT7UqbosmV9gY+GIlZiu/RPlkbcUU
5NjI2sZBkJw+JpTyeaS1xTWcp/oGAlPxSNHDP0R2YN61FDBnYUUbn1WyupxLtWwfbKQ/Yc6MzT6C
uCw2ZkvrYlUoVYhsJ1xVDQo+cNUyj5ERoJi71jy7uc6iPHxMExK+ldoNFsqYkzU8cZsVe7Wxo0tQ
iJwRSpy0j0gvmJdNa8XPtEKnO80bkWNt1fqmkmVL/2AqLOS+jRINct0LlGLFAUrL34OridykYl/r
Hp5Dhd5gMuiFCNRx/g0/la5uf7RJjXxt3qF/JcuperGhGZdrL8qAkcva2oTwjK6nVtc2FYfohqWg
P7VN4+wrqLNXld+nz97YtYcw0qxXOWThtUkCtvblSNu6t5CqVltxE2Qyx7g2UVcOJUsstcF6Yc41
xkCqphglmzK4V8hzFcR3x2EjVYQT1TrBu9lhWcfQUhU85afM9caw/dFNVbLPKtu6tAqreCkCb3r2
R5ziukE0G0hlQJRBd93EhRVd6nLEFKH00Vn+b8Xqr4rVDDv75xWry5/Z+O1dwWr+7/9qc2p/gNdC
6wvEgEFpaIYd/VWwMihl0eOnYmXOubZGUeqvNqf4Q0Vmi6Yo0DcqJeC8/1GvMv+gpDIjVTVbU6Hx
0lH9F+pVc1v/uBhjOQYwcgmQfK4T6UvIkprVseJRYOVhhMplN1HYpnxhBtd15Z2p/Lzv+FOPmkNJ
6ZiUx2YRsUXdR49UGdUdiD2rtfYDPZ4EnYYijp6Opv5EgelcmHnERwW4lmJXn46EMVUsJDsFFkC9
K217+3GYBbDg9+EskC+eqfcD7d9o5X0dXJLbzQxzLd4YXs2+dMsr+8Xb430Jsrf/fhYSfm6Ui+Ke
39ptE8/RGze8wbLaLde0cBFTX6eHbKNe6tg+nIMgzgvy98Vy9AVZ5MdTK3hWmvVAUKxE11Te3cht
9qabEzHbnaP0zH/ZbyuTrI59gJgZ6KL3wYLO6vLSQLNExHa5HTPLv+nqHHMJrbYPU6wNe2vSn/re
GyhQ1ckZtM+p+QX8BgffASuoLdlbjsIN1bcZ/FPE0tGkR5+lOBRKtv54Fc2YocUgQTGw/SF7m476
xiY8Wqym5iQOoNlohWBHsw5KGs1V/+XjGKc+27sgi5Wa2LQzS50g9WzYam7yXbxGb/4Xxizu/2OV
nPhw78ItlqbuUXcBFcaR8gMJp0uMS3VoxJfxV7mhozKukhs4Kt80oLIY4p5lHi5IOW/78l34xSKN
m2G0MpvwdBK/DVf6JoKm1uBmjILviiRkJ76Iw5kZ/q3oDybFoZ5r0GbXwSov1qpBujaONdU2serc
7lDv4l16peyii3NkmDe48/sFQ2OBq2KGHgNcsOdfcrRgUl3jPZITqdu2a9T2t9rWWs9sp/ASORb+
ZG4wf9nh2Hg9fRI7ZWdvg02/11+mN7D9WYDj7wuYdgs6kGB4uY0o7L//PV7s6SbaHOFK+zGWa31j
buJ7f4MnypsNMCY/AWzPf3m238ecf9PRHNiDyfTMMbMrb9fu0h0WFjAocFg/911/vx3nZhINI1sD
dwha9X2kakK+oOtClEt/4IFqPnUNdEfPLTbZNwp6yrjuXdy7NwgJnCPv/n7+vI88H8VHY4xGSSJd
EtnSkJxBoCOGQGueGd+8E98vpvdBFh9PseFojC1BhPKtjF6CiMZuE7um32/qAvusyfgzQ/ynGNXT
o4L1wqvchme+2Jsip95j5QSMQcZECslt/arlpFZ/5153f/7+4w7T6VH9HcRZbBEcxxLP9Fge47Qv
5wYTsK2g/Klhr5tTJ3XS8MwhviB/zEcOeDNQmtxUBnzfJd0ldwTd5pKI2Ob6O7GdOXE/qMFhujhh
06i451bH2YiL5WFK7BPB4MwHjnffXM1nutiML6CVkC1XXHvz8ZSe+m7HA1wulLwz9U4SrslfUmVX
aSBqzpFaT50kxzEWu5oSriWdnhhIpaHpe/DT6MwoFljw37/TPMyjTaWj2dTVb98JAxzgAZCmb8ZN
dZdtYeXD4NPpCD7pLwXWA1999+xZOc/Scrsdj3CRmSqeEZDQMEL2FreioNa+TrYzdTDPb+XFfDed
OytPHWDHIRdXfzo6nGwGIa0uRivDbdgEhb0O/aePF8jvbe/FFlhc+pCASqeqCYT35svMdscp/K64
8M9y2vTfk9D3m21xhkSO1XWxRqRKVuPWsughmnr+HRrc1vTwgU8pOLXJc9n0GIdZiIEjSuF0n1Sw
LquyjreUHCm6xtmD4QQ3Zpo9JXXwHCbaleeh8IKDxcczM/+cDz768jRK1XgK/fmymmUA2l2z77fB
Xt//hzvUWdxUfuEoDvDLcKVD21Hib2MeubX99eOxvJEhPxrM4tjRJupD3Tz35q79pv8yq5W6Ac2w
6b5Xe6BiK3TtESTnKj67kM+cDssMCwEsGB7z6RBGv2rzU2A7/+F3Wh4/rafaaPVg04kg1p9yDea2
2Z3jS5x4Nr5bvs7iDIrR3ExLpFm4K4wtPIn+M9npClX3F6T4wrv5NJgfjfHWcSvX3kFgO/MNz5xC
zuIU8m1UlPSRH1C5AMQ28QW2aZfdBW3BfbXDwun5TLyTXw6gNnBqcij9TYb76NDtA5pDtfU2YG8n
9tMeD8aDvKa9svNda3N+qZy6HAVqwqC2IcrNpMH3x3zgmzmygPQQULvZtugh5GvblWv9xVuhcn+J
lOTHQzwxQoYGSRHhb9KO5fVPYbrNIUkiAEUBDnVCN6399X8WYrHxOjA1zuCjrVXaL0X+Y3aR+M8C
LOas0YZ6qkMCSHs3GB79/v7Mwjs5S6iu8E6AxA+j9P1XSbIKYUMJWJpG36duaB+bPjyTz54MMZNK
1BnPBYXgfQijyySqvzazhCBZkb7Ssf14lt4S/sUBCK2YK5NiFsnekrWm5WmSpSp2rfZ1i7ED5/mV
k6/kNtwom9JNbtocQeML/xBqrv7autq6uOgvLf3MOLUT1zo/A+0+RPxm/b7FHlahV6Orys+g9Yur
38paU0OfLme+zrgtcLu8wypjI++sM99wwTF7y6DeBV7MsMbTOtQGAtcbnBKumrvxc/tz2DsbPPQ2
6qNVQn+1/521fzTYRWrh9Uo9iWqec0D3/S9Pff34o86/eflNKb1oJO5CUDpYJBRITgJJqPn7TQ0n
2kGu8kJfO9kdvOM11I5z3+5MuCUl0KOXGqHKBWlg27mR+KVvpr3l2rd4sPvNpv+BqPE62tD/Vp/P
ZYMn1w0y65ahWya8muUtWuNHodoBG8S8LkhDr+J9fh9twevepVc5NnJw1dMHdEM/fTzDp/Yl+HGq
I7P0ASoe7/dl541j0tNWWhka2n5ER+r234mA4IAOXI3qyOL46vOmGtRYoj2Yqvh5t3j8WKKqzqzE
he7On8t/TnQRbUdXAOb3+4GgP4rWHXpyKxTbP+Hafh/fa49Ts7FRi3Xn3Tet8U9OaiwZ1ymvMdVF
/cjFabdXV7gz7j4e9Dxtvy3cf/wauXjoVoPeVpPKr+m6aT+N977xRCv23Jafp+6jKIvMkhuvok7K
zQDorxGbMN/IPVAfF0tB82kuIZ7P8U8OTMLUpr/Bdbrk7MnYG21YDNBMQNcg7UePzFsZeAV+PH8n
d+JRmMUpGo/5GASAc3CDDDZdIfbOeKX0OPjRsdTFGbuRE3VJkpKjaPOvOcqDFOCDoN/wzmMDJNA0
zM24STf5GvvKWRZ9a//AdvusPNipZIjqnKZJfe4/IRD6PuyQp7oZOAxyrtlnd+1O2ZgPNqVQdYXe
9PXZHsHJvU6YmaMr4OgtlgvMLW+GbmAR6ELHWtMgDS4krpNI3lELcZsS0sRaNGf2/4kaN7OL9ilK
EXM1fblkyhLIl9bOVCeG+aaPM6zRRHKdXbJpUMjaf7x0Tp8ER/EWayfXOx9mCfFwKt7/L2nXtRy3
rmy/iFXM4ZVpokY5+YVlyxJzzvz6uyDvY1EQ7mAfHb+6Sj0NNrobHdbKBBDdb1PwN0MyZhww3AAy
4cf8R76p3dEN0YbFsLMzhLvxIMfPfesMJQBAXZ5DYJ2CIeLgsTts6fCD1McWqglLSNFEwrPiy52v
bNMNALO9SNk0Tuzmj5xTIB+T8g2f5FGOvcT2G3CJML6n/5B8ye2wBqa5qD/vu9twj3K/izHFV1DH
pY5ROskPdNi5VRXicr/8BEuCz0dXFCvitBMMqskIMcv2/r4mhffRJxBY3KNlpFxASVY1EjaxAg5w
3U/XV0ulzqgapK8t7q0aX8wn8EJJOF/D0TbNz3FXYB1IPfCfM4wL9UkwFXOGBujrmJyDZWfBTQuY
bq2uOEvSLN2wKWCgHQ3Yni9AHLkB0p+0hW6V8WvC08wUMOhS2XLCe2QzHDvA69DTk+EaNKBZfT5E
kDGD30mAIEDpA7RUc4ENAVxe47937BCDOixeZSqyHMrV6rVQKSkmUwAoctmCVxCzdmA4zIZdjs3D
81eAlVJBFhQibTz5S1cbi7mFVmEqGy+CZtc62S24S4CGqFwI9wtYqxu7uTAN27rjiGVE5U9iKf+T
CnIYVgtOUt0MRwy3xYYN2EUYf4SB7RBjsYCT4lWdGfHyk0zqWJWsiggMBF5wpXUnlZON/eC5yLxl
FMG+XPISD5bhr0+WunFTIy19Aiz892e85GLOWSEP+dEXCWbH5Oj91ZQcuDky20Y/Pih134SxAiug
jDitGBj2u8k07DKAmacKX3Qh3EzS1TQTit6DOd3WPTh559OEuesJq37nPzHrUq7Uf6+4rvIFWUvy
IqjwhQEvivle4FeDEd4E3URWfuP6ryVRIXsY61rNA7jQDAQ5mjlmm2GGDXWF2jsGxvvP68VKhNZm
9B7EVoqh1NrrEgbq8V0nN1OPirtsO6BzpbnToWHs6Ifwe6aLt4GMQRdgCKrU+0AouilXiPc2kuYh
n1VXMG+MXH2ZCIjTwruczIuykkYse6VhZqRhiVldJJZ+igZD8TyaLlhUNi+TI/rZz+I03oFQqLvg
9SuZNwYoF4B6I6kmzfJk6emCJBBy86TCzjVIErBVfP7rMa1SkYDFiA037QsofFYHtVYZENEPzVM7
guwF03KbWVFPQCPgvbdY9WaAa35Io1xAKWDxssthmYOv+F0H1niwmtwSpC1jg2de6tTjVXfTq9ux
9v5Fw0Zm5BZoXysAkQPwlkkX9sYejm4OyDAy2vqAFXgHdetQYlE89ZGXUjKTNxkZrGECTBRxmHKv
Aig0sDgIaYAP33WX4yuQSpwCBOkb9dB3tn5z/ktSeDbvj1ljLY86XLkE+Z6mklXxwtKKvYnCxIDi
XGtcjGqHF205gDazEicAJ4zgETcwVJxWv9TQwkI1FlSm+/O/h2m8mo52u6TjgtKTBHkzh+C2w+Mo
woJkM4L1pWr88yKYxqth0g3gICCufG8tre4lSNaQq/bwAlHRH+RkukwM/c4sPbMZONeE/TEBL403
LOotXyZC0kUysUCNKEJq0GQGpRl8bKxv8it5i9oOyNHOq8ZKg1F9/iuPcjlWOWGiFdOl9kJ4iE2/
Gywc5GWkmxix22P9xi1LHoQX8zgx8YJhRMxZf0FIUdQqXpoCOkYAne5ilD7nY9SAF216Pq8c0zRW
gsg9XX03LKzpUz9AUBGE/rA8yyrv+NieZiWCChAdsO6tIkZuk+1K8GEDceEBBHQkNJH8HklV8xAO
AIGAa/0XlRzWK91AYQzo0QBqB2sYdfdB7jTVCigr3uuqeFUCvDLyO5STtD24nR0AvfBiBauU/Ukk
df27ckrmgIThbJddmQ/iPbiQY925AqvQBpy7B+EK1EFYlrUVL9pnjulgI+L8Z2VVkz/9BCrVAuJG
jznq90sSXAfXiJQ+IDsClzyaZReH3W34oKjM/EMBey2IVTDYI9PohoGQd7lCvADYAJ1gjwQn80n3
f3R7dOIxP2FxS9is27kWSRmwKc6xCVwGHHBxEHFDTQMvZQOMWECZAGdUrT3IWKHgnC75o/TLeC2U
MunawvJaMuFlMjqkEpO5gJoYUIYhJRHEE27izHqSrOVRLghInQpWcmG8BGmvuwM/dQ18W5Kwq/7c
7KsNF5CamOg5DUkqv/IL6KsD56fFpZ16bLdAS80XTLt2ktvi0bifTHxSrPNeDKdhE/stZ0KUa0fE
Pa6kJ1k2izX2cBCvgTb9Bv7b1CMFH5Rbsp16xMzqd7r8QN3/MF3KTYBBMUkXklh25WWua3apPsxS
yruWrPR1LYXyDIAIaeSxg7UShO/yBgg5AUhxMKjSgBnEHx6E/bRpLvpf0b2y49gs6/G1Fk15BDCE
aaIQwGYHv9klTyCH68FEfrn8IriJg4edNOmG/7Cl2AP+pEKgIiLIncCa+EKP2mTGYFYxzpWgqusT
0O+wZpunbnqPXVJPdsVt+DI+VoaDptpOPXCLS+wT/yuffutZwIiZQlJEQOp3nHW/LDfyA4hE3cgH
raaPdfQguI8OBbrlvO4a+8Q/RFOPvwDEu4EUQ3Q1A+5TEo6tHGyMPOakXkxfvzpi+tU3yunc6di+
e6/TZYGPDfx8EzvokXraa945zYQFHowj84oWTP3IfgW2CNWvI4fgiGqkhjTnde0ATjxsgsZ2rt2f
t1tWgoKx3P8IoYuQVVQMiWVixgEIC641XAGgxzsvgakGIAwRs4BmptPlR5D2Dn1LuoZI2w9htKuT
1mk1iRMzeFKo6xdVtRJrM26+aeV+LdzOjejMMi9vZM3AgCYDBXtgpKDC915cX3lOPU/kQetJ4ojC
iSt6/YX0COCK7BFL2sLPycEYjF2jiFs4OV5bwCkAGhbH07ByV/QjgQmDji/emFRwBOS7oL8nXH3U
/Mgn8c2spVurVk5Lp2y+8elWoqi4mAdiDXhBWH5cPWSYOUyBVwAIyvNCmAnsWiHyaVdniqELspyO
TwfwFMz55Y5Q2pVfgRfRJbcssKNDHXmLjhZv7Gu/OdKZsX+lIxUL1bYCtp4BHVtP3Zv74RLgLWSq
KboZd4QABujkHInEFL/E/pVEKhT2stILqNYTidpT74XA73NEFTyGMnL11m3R52q84UFZnBFLvP0h
9XkjdzwTosKkOIiFlhH0v6oe72Sx80d12SlR8tKMKq95yLyYK22pixkvWEIfdXgxMkWIjLEaT3J0
Kx1Ij0VCvuEVAxreP/ncExzBNOdHLldhNxKzqkZsUTa1CWiMPjO8oOX5HuYbaGXBdF6+dFhUG8x/
gvD02wJxC1httA1ofCVb3/IJsphRFwt5YGEkkFL07ttQooOA0A9i0Qb4fYXmiNoM3ATTMRTRjYqf
HIvliaMeAUCCAASEBv1IbpN6aJBZrgjyN9UlA3+Jl2JTebgCyMlS2cFk19/KV1fqUi7PaoDwgL1R
vAfM6nFGbbcfqmsBS91lYMXYCAc5UrwcW6zN2+MAEmRZFfeWbl5JICy2Yml//jiI1/t6fz8On/KK
hWXVzUwKFk3ReFE7giVwOJ0XwbbdDxGUSwT+ylAuI2x3zuJtDvzQI7CqMR4/GZ13XhJr/Jlgvv81
Jcr/tVlQz2B9R3jG2jIWb/dg+R6dML8CSzM4w4HQgDVhxwL0xJhxfANTS1MnqSuWjxQClrt2/EOH
V6RKZnpKgN9NhyaJBzyFiqiOMKdfDhXP8ZIeHf3hdKCpAUgNqGLa+zVeBRrsl6upAiBqMih7IA3X
DIk5abm2PINlOVgdGAyE8gDYe3T5dTCETDBibItkR0NyCwxlgGJJwIpj9YY5O/MFtQmy9fMvVthY
Z7qWTF3VchS7WJ9Qi5QvAHHhL674WlyGHla5bfEFRJ3TJvVTXsOHdSPWQqn7meMVAJBQCAVygpNa
QEr5B1Lw/12/YXmgtQTqznUAWSu0AZ9uKJ8BHGkPImh8xOuwrm1hmjl3gvX1sL2M5WddJjjflDpY
jw2CliCRNpVxHeoTsC5lPxNQJlyM0D1//1hHB+w/YEZr4Es26LmsXJVSMalgKWZQ2Vn2JgYF71FM
fi5t9gbYMDRRk7GQKhKTWZl9mepC0ILXEr2ARQHLmXRIN5j32s8xZmkAIs5fZORJpHxKPQqFFIaQ
CL7ZYGMCTA6I81gGeyDTO2phR/t6e/4YmW5srSSVVFWdoeXAFsC+WzQcLbCGl8Bj6ZUQ4FQ3+aI9
VJqyMwG+Un9jmxrNpNXxUl5MyGdBHImynVvsyi2pmquOXqI8ZkuP5TVQE1C5Kk7zEUBj5e5fVAVZ
V379A6gMSwVkQjzl+AGt1z7IjuqNr9ZpsPMdJjTtDGOtoa9dnT9utkgscepAB9BARvnZpPox6oOG
nLYkR06w7HMAqkkqJ84yryEIvv8jhLrzTT90A/D6sAEUXMXLHcaabbXdybXu/G/KUPcji0Ck25Mr
mGBkFoKmRtsPhsS5hiwPhkD7VxvqTgBWXdZasrxQh7Uz99a1Kuv7TpjdKXmL6815lZgVvrU06jpM
IuabdO19VULdB3tjC0YNUogiz6nupr4ElA3vCvJsgroHpprMk0TWQ5T5EdBjSolOKzewMt0lFjJk
NEpA7kJn2kViACydGN6fyvD71Mov62SgXorH44/5l/D7Oye5kkgF1GKZK1P/c7sq2ZV/ohvugN4V
RDl2e0S36pr/cmFWnNAE/6sldb1E4AeI0R8tl6cJm1Hecsx6ezmgl4rmJvr+tvIz8bjFPKbfXsml
blyEcpoiErmE86X53d9HPsKsV5z6q8qZtyony+V9TOriRa2ZijM52oWgSk+Cm0ec+RBmvYYMUmGH
Dm8lTIhRjqouFDGMIKJzey/Y4yyDvXiRX7fX3VW4106TM3kLhp47Tz/IW2vHe2kze1XrH0DpOAqh
oaUCboWwXXzUizbKIUHCe22gRfYIWjk0yhRHPYJc9JC7NSZqTyUnNMrMr4oYBVx1FXy+9IBpKY1C
3JOfMDrC5WwABc5pjosLeN3loO/infgkvkg/+lfj8c/Qp+S1jZdc8wAAmK9krHz8/R2UB7S6ohux
Z0kAACYXs2ZufRG51bbx6l2xHx+5FXnWiOdaHuUDa3SQk3yC3uqm2qmOsjV3ZMxdPPJnlZm+b6Ua
5ft60JmXOVmVjCyrchs9uY0VoG4qaeidd0fMK7MSRMX6rAqb6t2cOtRpC7zYQDjPCVQcXeiKcCZk
/3ymoL9XtbsGIF2ivjuvBrNtsfo29NJnaomlHL1niNgCip6zK7RqYu/PCqGMMveVfGlsyNXIsRM+
fGedGntnf03Ropy6HhUpOIOQ4ccP8Wlx44OyzTcpGPq2qZMeC91WnGYvH7ARdDNxUid2aF7Jppx7
Ui1mZSFhBMd6cN3cEV711HkBeThQDDFGz8cV4X1Qygc2RSgaSAfgZvWdVFwM030v/Tr/PTlmSa+G
WkGwSAt5YrRCOS6b3OzazA66MuShzvB0oXxIvEhiA1g0pPniyTQbO1euAv36vDLsL6STYV/S9vmy
VgW6gK7HSAUSzx+9NxyBioJvRB4wdQTuTzKOzu1AMw/wQyS9WhVOGDouCbyEuK86Eu2RrZmuepnf
VafmpsFS7fdEYuoVURGo8182qko9GgtMphB3rPgY/d8oN5L6z9Q/JgkAggOcu/+S4fRPvxJD/n+l
UsYotvI/793ONa/BQTIuBIzJz53ajX7GdyVA+/7FlArzeFdSiVmtnsCN1NWa1uB40Qq7SdX0sgV+
9nmr4YmgLFMAf2JoEMtcBqBNt6c8vz8vgP3EXSlBxbNoyAAlReJZ+mDu20332LpAzTjmPneej3nL
VpKocBYqEfZDSPkqB+7+cX4TgXl9A9Sz9xJWj/Z2i/KVvP1e/rmSS0U3DGZPMmpXpECnvnVXRB6Z
WRx0O7FBWsPdwDivJ5ZvP5uFPgPiF2OL2CfU+tQX1eDQBLWL0brY5Xw7pnWAy0CXwRZmYUTysyRr
FEOjJ48jdSNnNkBxMje5JYgKqo8WQfyM3hq3y8P2YyuhVJRrtCgPLfIZxY25kVxgu2CHvXmMnQUL
TSMaIxfmdzL6lUQqtoll0+WtTD7g2G6M8jdoRZ3/8STJSa+ucp0UmlJ2f2yz2qV4S+t25CRYXEBF
3rguTFc+ylserSE7eV1pRnkQWdOmRSOakfoOeJR6lI+L2ZbIooQT7YPc/s4+GhDrNNUCnSLBWKRu
A8Fdk3oDIjsMswCmz1HKXYRRTAyTOMurKTnRNS8okIv9pVT4IVKhLkSwVI2BwIc43gAQfjHzw5hM
W5CJ7S05dlpTKnyxHTltAPZzdyWVuhyJMYhl1RKpbyCMwm5haEtgMUD/t/UzvIpAz4kWtItJPm44
IlfgnMLUFQn1alkUci/JZ8WyAti7wGuOCAyMBytxrd8c6yVR4Jw86oJY3YQNX6Lq4AdA8hmc9GFw
558kwdBdvXbjxS9ucre5VzhpJ9sB/TUmhbo2cgaWPtgSjCnpCRsIGAEuzuvGdKarr0jdEOAVp9r7
VxzM+1reJSD0EmZOXYsngwqyWhNIukEuP6rmTmY8j2BjSNB0PK8J76yoQFsB5T1JyUeyAtPLzdlO
upfzEnh6UAEWk8dFIpDnz9SDAdH8AexmEHjdnRfCszXKf4hJC3BvUs1R1GargNUgCHu3DwRfqG/O
S2IdGHpdqG7iH2bUqU+fjYY0gt0CtwhsxKV0LDELe14CcyodPhCNEmDZWV/214NiaQHBDxHzPryR
vXiPVYrb5ES6z5Yr+P+bNHrbb1yUuJTIk2lsl+5pjExw7E3PbR5fy9roAHpuH2Fcs0L/V5C1GyC8
q/5gJrzerEK+EO0tVkoblGMcwlYJQfxIvFOp+cXdfKqxy1C+kXy9d4pdHzs6Oiy6mz8sOfD9JEAZ
GU5wix1+sOCNAMyCL0NmrVoAVtpqjV1FGKipNS/FuoQTbVF12vMqXkxb+PhQBuVRE72p8oT85nzo
nSDeyzOXHoongnKiYaVlaUFK6f8hxpZqOO3+fV9ZPgQ3OuauHs9bBLny574E+UmrrCOoFikrRogM
MM6GOZLxMQiBSBoEQELLlREw57wmJDN7W3986lIpIKj+8/E7P/9ZnlR838gXn9GNdFoM6f6LRWFy
brSS2BE2wbgFmivw135WUtXDJeprrPEAKB+1SmU7bY0LrAzBhhB9N5p7/kyZC6hreZQ3B+ZGEEog
wrT72ZmxUQd+j/IHRr3BWfFkbUxQvPwEPWbo8F84LAtaS6Y8vDwD1b0jGzt6Gl+CadQ3BV6rgieC
cvFZZxRRMuIexIDfHeVbcbJ4Xorl4NdaUA4+aAJjSNR39wA+nukpvFlAPfheqxCvWkhWneknwari
4QFyBNMlQuwkikE4Q3Db6J0dt6qNMVUHszjXYOg9byQsuAJjpSRdKQRNRpBrE2SZF9pTgi2WG0C/
eMUxOg7u5BqDoxwiv9pK14tj7KMGtfTFdOZjhp12Pn4rK24DDoZA7cgkN6c8T9v1EgApyKDXW/vQ
niKnuIwuUanBuMVLe1ft88v2kHJcDzP0rYVSvgf4x3M8o1hqj6KK+TmxxTK4dcSeeOKMY/RoRfpl
JoAlQWiwfqYp6Y9GiO+Ubtqd/xLMJ9D6d1DuQZHHJi+JRecPo2f45QYhx013kqNhlIUPj8A7a8o7
NCWIHHQwNdgD+r9BEIAwr+ntMY44bojl2jGkowN4Avt7QMz+7PUMKw5qK4MXmqfnPso3Q+P1peCK
eLoCHtg5f4hMpTA+TCiqUFyk54fnIa6F8N3xVKccXArBbZ4/nRfB7HlZWEREixR5Ei7PZ4UCII+P
aYDvRN6N4EprUVlHXgDKGSyYkN2s/Aj7cIIDmGlTr7rgPSKZnm8ln7LXZRCm1CrhXMXhvsEs7xg8
n9eQhYYK1T40pCxR6IpBBpkXWfMIbyoAdbe25RdY84Buu0FDKo22XgzoBCA8utrIhThmX0lweCoy
hrxUFHQ+H7GYJcEQkAkhgtkiOzjYCctfIJTeJ4cktXk5FdNqVuKoWDIpBB7UhInm4bWYPpT9iNbS
L86hErP4Ev0JQQOW+WTAbFGHWgVCGcZkOq5zwZpCsg0QRjkTOutY9XrNNhanN8vsAWHu8K9A6oKD
/SUy0uX9K3Zu2trd7/JHe98ELiZnVLTqyl17JdryL0vBZMaWX3Rnn+qHfOojdjpIA+cWCksY3tf0
TT89WSHPeTNPFXQX6LyivgiEm8+WMoQFXIuGy0gGFoa7yAmvATjqCNfZFqPPG+Pu/Fdk6gTcSADC
6YATo2e9lrjUtRpAacCeAuWishWy26Xlhf934MsvprKSQn25PsBwVSlDKfVCeYnumt30REYN5b34
Zlyqe+1y8RPgNQ1b4ScIB4sHU3EAAl7vFqBuVVyAG6a/Wf0a6jsGUd4tpQGdg8kCXFNVgTGu6jfn
D5YnhLqCap/GvQpsblQenuG1lej3+b/P+3BULoem4IBVYRxp3MWuqt92KC6OEm9vlS1FNUBhizX1
L3A5wbCAl1aElGqoGslpJBOs7cU4m52TpZbOw/5kVvYAuCBjXxyEuahXfrZ+0KdqS0ZShgRYU+GN
CsBAJPe+5Og+AQus4J55ZVNmbroSSb0/e90ARbYEa8jrhwauIxOeGvD41e3EK0mwTeJDOSrO6vIk
JkBbAtzKZYDyerlP0LSDei72tICI7YDfliOSoRuYh8EOrKug3ZBplAx1MgeQr8EIO0W56coUY9qA
io4m0MEvvBFmhuMi48togGI5H7uFlHadJYSC0EO7/4S4BktPgHUASeQD2av+TppL+J7JSgMgM7Eu
9tlWsGSsITGCcvoFaFB97RDsrBaLOAKWfkdsbJ6/b6zHp4kMAokY0G/hnCk7EadurFIQw787ZhLu
JCwxBA+WB9J3R7blx8BE48mRWz5OD9GEcp+fRFNH24sVuFwTvCIUO5Y2+l71lF+CaJcbc1dpNpAW
7sRj+pLtxc7mtvaIWudkE6NeFTLSpqiqfIbaBAwMxElkDF5F1hRtCUEZF72GVcX4pCvxSCt5bYuh
XMCIk5Gy8qG7S722tkMMBDvzC4Cw5zvoGDi94Zz/uqwc+JNYKkIBVrKyGpIhCgd5v9wph3gPlttf
yy/16n0b1wnBfP3cX8Zu4DUv3FMmfZIvp6wB/gULuaIGrNvPWofANCzmCqe8GKNTK5dZDtKTXACt
QumEySEcalvE9k7Ew0NiuCQ0i/7Kpfs3ShtGWkKM2ipQV67eGvmRc7DEY5/RTKE8el0JShUMONjk
aG31jexEjvJonZYNxtcx0oavDIRsMj+DS7u1QCrnCry8kRHEPilJ3VwwZqp9RBCl1Y36lih2uWwm
baunVyaoHV1lX3iLfJgryZ63vBlX1hvYxAydiNcioOBA7Pj5w6aiDmpVCZ8OKzI3mFt6Jj3qFE5R
BEvlz8jjZf5Mj7+SR6cdjQyScSIviF9TRcNA/bNYXE0VL7IwDccQsR4AkCmQVlEGm2NVVmsGeHvV
GggbIuiKeQGF/IkvlvMh4ktNHVvaukxwStRNsJeB4Hlb3weuionWwAbWwaY4ES4uZVfcZ3vehWQe
40o2bbUZvtu4wOMWaWEXDcBR5MBPMPBY1BzPw7aQlSjKOqtm6MuJIHmHb8qluQG/iYMVAOzLYaAN
+477lpfwcD4dPYuvR0aVo7qBodIWe6uChqLc7flLzzs9KmZMOqjtqxpfrppGOxYTR4f3VFD1Dng0
DTxdqGgxClGlWR0kgX1y0y7Kz1QTGvu8NuzYsPpCVGywTHyejgCBDf74EIGb7SpxI1e87d1oaz7G
v6U364JkpxiCem42vBvNNRDKhVia3sRDAB0JRgUZg8UQ7CNBkRM23SbbqDfn1WUeKXwWkGXfuwlU
spHmE4hGCJxT3MfuqCCj0jnmwcry0TP4EEHZRzEHg2aAFt2Wr/VNt8tepG13aLzFya+GEyAo/gVX
Gk8rylBqWbAmAey6tiKDCkeegPbX7s4fHHGtX/zVSivKTNpQ0bses7b2sBTF49gW+tGUgtCJcgNY
9XkVPYIFVvbEWK+5OCbESZyTTdlIOoMLssuhHpZLwc2IlVuvO1Qewb8RXC6cGk8aFWR0cahi5MlE
GrBwj6j83GYHTDvuEMM7bjGLnRKuDpaKNX0Rmsk4vCsn+WCR3w2FHXrkZSE54+8FSLs8F8kMPXh9
gpFUQ1GEfobO4Ck0FQIYJYeL16cPhRLao/5YAKO7IWPa/a9hUjluhpmlrGSSQ18lvqM25nmj4JoP
xq9MvR+1m4g3OMMTQV3tRQAcnZnju3XGL3O8GJaLitfZZz+TVmpQdxuIGkCckyFDG0dU31N1stOg
jzZBWN+CcP40JYKv5uJmFk1HXcptpOlbBSOCUanfNKP2MlrxCYUIzjQLMyKtfhV1/fWomyKRwEXK
luHVWuNglA9QCUBwTng1jPf6/9e7+GE8lB9osqWbG8IvstwK+WWd7HQQvfsKGETx/t5Zs2dottwD
ptcji68v6R3YCP7FZi/b4338DMolRLVhFGGPn1FEp0E1tmgKcRJr5qFaooVCDbh5vwBkhsoEaG5C
8hWUar41UyvcDLXQXKRd3e/LHhzp5x0sTx7ldkwpHNswJB+xeKmFCXv8v6sEk6b963k5TEe+0ovy
N1JSm9pQ4FEkLvMmr7tHWRomTy2BMaigGqukKLrFmI84L5UFUomWEhBvyM6t+mXbPCjQwhhJWfLP
aFnspa/qb4IJIW6X74DIkyIzsGkIZD6A+D57m1QPtPbPe1eywy151CsX0k2H7XYw3V/INxzdiGeh
78RKHD2uHhhyp+sLjpQUh4ZdGO0IrwIBTRdFAkMHamHvfxRJpfAg8LUqjbzo5YvObXaEPFPAaItw
IQH5Lva/AS6FqR1gzkoq2EHhRj4faC1PBerr0FDP9qXSPMfLC1hSv3WOKynUFSg0NdYNwtKJqSYB
vDTQCq9JVGMXABjWv/nAc+Rnf/lwqkWW2kFj+WW1PZ+GUSglcuca/Qb4KBsx1LfAb90lWu8ZTVl/
IwpKK3lU+GgbQQt6AgGvy9pr35SvZh28FUnOcSUyy5dgJxRoC8CgBVMLZf+tnoK9aXm/bIPb3KWN
M+T3kurIrzkhdb0BhYOTbeMcwyzTq4p30nViOSCY1WzlIfU7DDBwrj/LXa9+EF2JmeQFmOskasQx
IFpzqUltzE4m/vlbwVbbBN8I3uxQn7LSFGMrjUZ65Ohro9F5zKXfC9m8qTgpPstsZDAMAVscKH4Q
9vk2NC0+5EQqlhJaqplYuhNgCpJ69MNecueGVypgHB6m/ICBBJFoEL4/oVa5k9CXxVwQj9243ZGU
mBJ3Ao4ewfeU3QkFRJeXcRMFqHvxSSJtp92SmQ2p5bdFddUb/dMQi6day+/Ofy+eGOocWyvXB53g
zmrpjzK6mzTTjgCRd14I64X5SRliNavjG2cQDEQEV6XBhExYHvAk8yM3e9QaHxw/ipPs9f9+7v+T
RMoOw16eJ5PolVXPqljZIbdzxTMJylOq8tCHrQaTKAmIifQrnLj9HIaRQwkD+Q98BS4TlU53pdZN
XYdj61wyCx576vONmYCZvsPAfXIgFIOKnf6KNpzPxSipfpJL2V4XkKFmYnuaAHilws83+t0CGFm/
w1QNb8eGfY4fSlIWmERzaaYFhC2KYpvVXSDyoM+ZEmQTyDeIn/jdlCu2Kn3Ugwq2UPaGbUahi16j
wzkymXVdP2TQA2h6PoSY0f7HwiWAXoahY3gYgcIDOQRli8uRx8h3LHklj0o+ulKU5IzkO42bnpJn
aRvdWs78VJxAeHZtXXEnI3n6kf9f3eAApYeyCaEfQfUEKtzlO9nSreyXfvLKex1zPhht94GAdSVF
IPYXIEgJT4nBywLYHml1fuQnrPTJZqUUc6IPkPcfCAIN2aaM74SLfwdAw9OIMvK+tsJa1fG5snB2
2xhzyH3LibxMT65ogK5ChwcTgdQXWsJcrYUaGglKscuLaVcL6XGOVI4Y1qgTpnE+5FBOadBzXZJT
yCGUEyQU5vFt4pMu5eLNgS/eWXu4KDCZWUeeqyAu9UtMXImmPprYjWiAEMwlsOEMChJhFQzro2aM
2TY0gc+1n8VFsRwh1/RnJSnk/36f5JPm1EcMQ9mq0OODWYrKTZiET5KUnupQePnO3V6pSUVLQWkJ
8x7kEIBCHRsSumPuBuSLql945aVc8vccmfa5EkmFy8SwukTISW3I157EyDGe6pOOJMfcYashcxLd
V/lCmT5sJZSKoFVTS0kxQyjebLOtAeCaZFTCDzLfVYLpnedWWHX2Tx+QCgThGI1iI7w7TdFRfDQK
t8uheVROQ7FvnwjyWuGlPjj4NvlhQGb3rUD0oTCdgpfoc7U9IcmrC/VqKbJt2vKg6FmDgGsd6Xao
Euv9EpBwSgZcBjR9PKxkYJM/fU72/VaxObbK8ToK5XVUsdXK4T2z07ejvFM3YHBzAzdPXANUJqFb
HmeXrJLyAiDHYGlEtEkKA03ocZRp1V50prHrLJO3dcUqmADSFhy12HgEPgL9mNEitbGSBPUncU8c
XXFJtn/rY3SYt1xsEKZCBC4bg3JgLaAVSrNRr1LgHmMsYXh3q8BgzX+Q7UpCB5sANeuSd4bMb4dR
ADJpDDIfuv+pVUvSjD25DlHrVtq+Av27Beq18ybCk0JlKuMIasiUMEhLbeHowlu2/IiWgZeyEp/4
JTSsdKHsMMaMsabXsIfg3gAOcoMVZiC8xYCzSa+iE5mfSd34lneCrA14zN2DwMdESQ3vUCokALa2
lnNyo7s5AfxSLhu2XgUnkLu7sqAYbq9ooT3ly0XWWcdCCdzzZ8sOxiv5VKhIE7lrZ8BPkFAxuanu
Z3cVnOgO6EVo8iqn4FYyDgsGd0DzlV3wSlJMm11Jp6KGVBqBKmlw4EJc2BhFdORY41gP+w6aGGsG
sjSYz780kwW1juoW9yKOABJk+eEeYMjjC+ENQo2N82pke0/LEAGPi70JjH59TguLuunrOcWNn/dp
7Bg+SWz6J4KhPV3w531ZvQxQCH+Ioz6fVNdgICAU0MmuPCmDU+/JXJCALQa1BQhRiJmVYvTaAw+B
ifnhVnKpD2eWCkYSCQ10Oy8nQQKshskb12Ne+5UIKribi9pKUYPqaDQBP0StIqQyi9G6czvyCts8
baiwbiTVUMoJtJkqFLbGC62fOVbIUYauLoMCXYgGlDBseX5e4jt0mdKcByTDsz2NcpRlulh9TmxP
vRCB+42S+cVL9zaDsoY/BcdTiHKXWgRskIHUrgtRPGjyz1AH+s+k+efdE2sse23f9MimMQzjkBOO
ysadPczw7/PcTe4kzVOO0tZ0kzcyVV/v+svF0/atbFsXKIR6YED0CrzGXN6kAwt47NPvIZa0evX1
aSmGYKwjBZUSDjE9Nv0e5UOAvQzO1NgGID0G/J7OwcoEfKrfgfr6KQTADp9Fj2W0ILQCkQJYUBWF
rig2InYNSoVcfVCAlWPptqbsnD9+nghK27GTBTUl25NaXmAs4T6ylO9IkFUN06oSfCb9UM9iAFVq
Jr6v2QXuIv6cEm4NjFWLgve3QB0H5FtUez9/MkG38loll9u6/bPj1Wzlp8BOwFGXcbRhumPyKQwT
dHxABKK8fwVg2hJrKMQ85Df92kQyK21fY0d8GV/MSwlvAz20eUGUeCc6c1kLpWLAGGmqMdcQCgzo
LYGEIxAs2Z73dmYaw0o36hwtS2nbboQYdRm91JQxmJXyzo/5rVYyKJ8/a4EeNCVktF5wrXrTVt6R
Wbpmzx+qZ77l1sdGOX0MZv/DY0aamQArMO56zA+3TgrChOQ2vehScFbjVnvm4tcVaBN4uR/Lha5+
AP2Yw9bCoBhkMmxIwQ7RLG4U6wCG5Q0Os2oeazFUVJimJZp6cqaBnLzMWuhVEsA343xX1FZtD1Xu
J3LKSYM4tkI/6lI9aVHtg2oY+x+Asjl2KVC69XHhLR+yNq7g/f7eOPrVg7WIKRoXaDf4ogOeKxHD
PeN+eZL8AnRxI/jvHkOg7qVXA7axNjwMHZ6elIMsMKMY5DOka0Pt5kvt5AEnArIloEklKuBoVmiU
pWE0o0TQ4CBBSIn9D/T1l8o77+WJf/jqPz5EUKEc87hqtBhQQtBumi5xprQGzG3kRhkPUIxZNAUo
/l9tlM++WJYSkL0R1oPYQMM799DCEe3ksfKqn5InY7o5FTmJF0856guZjYCVR/IqtlIptMOlkGxT
CYHX3ZR7JVlezx8lV0EqABS5YCLavJtjclX5oZc7EU7UARCiN2/n3DY4Ey7skINZDBn7Jdj0pQG/
5EWOcaEhUbkcXHPfbyLA7uTgPisTmwxLIBPatC0YAzmaMg92JZdyK5KSC6okkOEFrHsI22onAAAs
fw2OBM1hOM0ALxa5lGtMX6YBLEWVRVDA0pA/45Dqw0gGGA0lb+ys7l76LsPLvC5+aeEs2lGqXaKz
u/2OrqBzENFEk79SmPdFLrepJJKwDmgjOGlH+z/Srmy7cR1J/kqf+84eLiBIzpnuBy7aLNklr1X1
wuOtuBMkwQXk10/Ac2dKonXMvj2PVbKdwpZAZkZGXFHlVmb8Jw8kzcexDvBwCVNv6dK9hCx0jBPT
sxuRmQqfkC5HFATlBegGJsDClCvrWv2mvqbCR8Jxt0yGsGh1djcyHltONYx4dut7dfLoo7aRyJR4
Cnrb019HX2r4LWVXL/vy32Mlc6quged9bwBgIKfZcNa09nTto3oIKch9GK3zTSncvvCHff1teliW
J7vobCnwAEA5ye8xO720c2yMHM6iVaKVrd/2EVs4Nh9FlE/OlkJXmKigFqLzbATPIM0aGtAplM2z
3TWOTIYKs19EKDq4auYz6jnwFwLeUIu89h3dNZT5VbTVr/6tywtCDfAZoJP+BCGtiZJEZYyvAtyY
l2Xjyir48euTc/FpemJidrWMYF8xQ9m5SNbsmgPfZKxB/rnYLnsx8jVO7MzuFdHYHckFDqgseOS+
8YR+rAzTyLegeUMRYuHGvAQPd07tzW6VsBR5opk4H3IVGQQBG5c8yrS18TO9Hvb9bdL9Cw/Giy73
ZJSz7SlyxVDzHr4gV8K7yAJrD1Ikt1mHltBRM5eS10vW5OcnoS5kqHu77bE9chUyu4kmHsMB3dep
CjabrP/+9Ua57HEgF0Kg/GThcMw8TpUZJeKmSc6otqonlydQfRCbFslsNC+2R0OgzXrxEpMxy6fT
+NvqR3b2ZIy8FDECXFhFtu6W34a1yzzmGYfwmwWlx+Ya8sIUxIT/QqR4MdI5sTy7Piu7gguy4evS
bbstfbBY+L1rrMmK3Syd84+o86tRzk6hJkDGCEkZ+UYWfr+t150nVg7I24mXBZ0NHL7YxRuQaWQy
y72yAurKClp7WLrNLruD/1vkecqCmGWfpxa+SI5BczTTZ1u6+hdIV+WAvhrw7HiKliIN22NZW6CF
wGXhaRy8D8iObukGeaGlYV3CU8Md/B7X7GAmoho4Z7AnsQ3TPo2REcOD07Oe2DpCL6q1ru8Rf8SV
F+o+KrB3HV7AqyVxzYuZ7tOvMTuxA4m6NmrwNfJt/FatBKJXtDaDLulfEGVamuJZNiBU0H5Gkg/P
XlwXOKndqgOTtO6qbo428a+9g5y/+XoScFcTNJni7TdP4WhGDQEv2TvijKDhQyPojaWHnlmpzP3a
0MX3+6ml2XOrE2lKSwc7FIDcvQVoDOhlbb8NBF/JLN5ySfmSlz01OPN7at2QZJJIKd1RdkOI8oTQ
V+owrihZYgVaMEVnzysyRZSzDteHlSU7NUGekr6X6dHK/h2s48mY5jErN0SsKz0mUSZtB8SUoOgB
NPXORlMklbcHuqeWHo9Lg5v5OHSlSJpXRAYKuR1Vy+ME6BLyw2RL1chLV8bp4GZPjTQzDBTt5CyG
4bYu0eiJVm+o2fEEI9Mjf2FDXnqSym2P3gW0siJyPr+F04kMkUjxspHN7YZvXn1ossu4I3T7W/Up
PSzN5MWr+NTkzI2UajriOYHlk5IpPfb+dpI0CVDwlCTLHQiyVksedGmUM29StGo5OrY8dmrtlQXA
v85SDHfRh8gCoENN4HDnm1Ivm7ysFTxnuKwjgKG9leL2kovb031027wshxMXHTK0AEGLZUPN+hO3
Gt4WfIQI8f8sXiOx8DKj6KxJj77IReCG9E3nXtIyDUlyiEcUMCLGbBLVsDaHKcPO5IFyY0Npgrn1
o3TO0wv9UfvZvc3c4s2Exi8SLUsreOFJfG595jmtwuKscgCtkqnUGykYVnviKdtJAAKqMs/mwzJ5
3edDf25z5jwtveacVvKJSkHr1N7H02sFjkWNL5Iqf96gZ5bmoWlq1y1IYTC61g+PMYHkXL22fWOd
XoedJ28G1JoWLr0LQc25zdkT0dZDWyvkjIaHBPywE4Q8crdDAuDfLCedW5s5UDsxqzGRGNc63Mcs
WyfmsCB+duFyPTcxc53gzXBEIgc07JSb+la2CYPPNdB+aYG8WhffQ5+P/Lk9uagnr/s4N3ndSHtk
jYYF03E1FA3lOxACM+qrsZOMDuH1ktlLm9IhxNAgY2tbjjo7hnZWOISP2JRdbq+ESrxO1TyH/BDZ
41++G8BtIElNNXD9GZ+Y9zKVTR3aFxH1ovfrmFzLx0r5BL6V+FF/hQgoWvaWOLcvruGpzdnlYFi8
Y0wehJS5IDgF05iMXcDA1wy+CKScteN/PcyL83kyytl8JlHjDIbMgKGbwzcKx2XKiJb9d2Vaingv
7ZfTsc1dWNUBzSD3S05vhXqrIF07lgv30CVHcmpj5rIKUEawQrJfjPxFiWs3c358PV2XB+HotkWk
nvu8oqrXbZ3UMQoGIv0ZgWeejGVgN+uvjVwexW8js5PF4qjmWQ0jvFPcOincsv35/7Mgh3lydtVE
2MVUYG9b7D5poPK3xCm5NITZRtaVoZp0eVuWo7mJ03I7jvmCw1taitnOBQMV9H+hHYFeqXpTtPnW
7rnftMbClvrIes8ufgqqctz9qG7jlTi7KAC/yYxcxxtR1sBQRvSmjQnhKXasIbgD2Xfucr99Mjb0
Pb+R2p3m2vCsR7wfA2yPKyOo1pZfVx6utqBcauO8MM34buA4h1CrClXN2RyAY9w0AEbG6QV5fmbg
7gqXEF4XHMSZidmxFWMq0kpF2AtP4SlTvYtUx7VHila4hR7tC9lbRPkQRoVSI9RtybxpDICXMaUR
k9SH4TH9xm/Hg/WUG4HxJO7YmmxlwaX8WXl972c/kDWbZGMXX4ivLmwrqP5hoXHHmBqkps+PRpJM
KpqTcDQidKO0WRXk7Jcpcv/rA3hxrKdmZtNa1UXdtR3OuAwDdNu3LZ9fo5vz3XxiB8VTt8VeqpkN
dzY4vTpXe06+jxu2MNZLa3v6JWbusk8EaClktNWAhyl0Gndg9SrK9I1I9IUBX3rBgmASHccqKNTw
mpu5nIRMdthL959us2uZmpdnBbxPO3Q4gy88Bit/tWDz4vBOTM6c0BSPNTMUDE+gPS+W9atNCsqn
2FhoPJBrNfcQ4LsDKZwO/WfwJJ5vmZCLtgtlIDK0kMCKlPEKFO+yg9XOwb+kBzxF3TC1br/eQnIj
fmVV+oYTHx4rtdrEssCgpOF9RatDGPYZqmROEKvOTpXNM18bvHgyToY5W8EWERjIG+AJjPSZgC5b
YWvR9wtGLu8TKS6PaiseX/NIsrK13LQmWFE2XYBuxKvhuj6md7JAJn6xN35Xvi9BRS7E5OhYOrE5
e53nmtb3RPo4FqTbIUg2pFpNG8drAr4f7jMVktdLeQC5Op9W78TkbM8wFXDCEgJPrtI6qyKn+zC2
F26ui+slScdtVfI6f4KJjCwPhczTVt1uNL8NkA7MFnb+konZKIjTZBOTE9cPpaemEMAz+YqKhSr8
5bn6PZDZTldHyGUmEc5xCdWkCuFG0Xlfb+0LQG25A36bmO1tk+tMDeVAzBsp/Vns6gfoZ/iSZWZa
S/0ksk9eK8/xlyRtL/qOE8MzH+VUfU8JBIXcPtmL7qqzf4AdyC9QroytpyYsFgYqPfrnbfd7nLPb
bRjNZIhkgZT07b0d58ehxDPZYJmvGdWPKI9e8rEIGtXu/K9neO6LLTBEoy/bQKs9rlekiM69lTYV
XZ2TRooE5i963IAEvrd/lWBs9+yaLZGqzXfMhzWCpB7IScCoMc/riRqch1QAo6HqnbLHYWt3CPaa
hevzohUARJE2R9f5J1elDqwpYh3IIWHUqsdE0d1Eid0toL3mZ0yOBTpwGmAmpglcxuz9yVDRbvmQ
QIk+7Q/dVPhRcz1oU/DX1+fUyswFkroIbbWElZAlGwfnTGl1n2ixX0Z3X1uab8H5eGY+AySxCLhb
WOK64mpJDoLkfWQpm9BBpknQjV2ttbevTS5NoVzIk6sSMLa6FRwm1Yq71GpcvfqeDY9fG7m0G05n
cLbDHWMsaF3BSJoUnmGiCpgsNepfOkS6BupZPKOQZ52/oVDCNVojhokoPrSts7Oy0HXs0h+0fOHu
WLIkPz+ZsVTpi8QoYCms6Fpk1q7VpsjtufmcaWIhGL24OiejmvmkorI6u5S28sLckjT/6Sjmd/Ss
Lezwi+tDMHO6Dkwj3P35kIqiMyq096WgpLCyoJm05CE1J/X49S4A7Bl/59TFfuxvC/qoFESuSFDN
9ndis8Qkeox9oCOg8fRRK3YVNfPbqlLTJ8Ka+r5Jo/SXMinKT5Un4Q2DRFnqmSQUURAPtHzTyBB/
b5zRywslEFPG3p2Ml5rfFAPKBAnYdFwQvmWVVzbxCGYyk8fte2umoK0uMZudW3PDTACYL6DeBYhv
HjuRAQoJnqq5WxAt7Ds3YqXSQQ56bFK8+etJz39obOrNVRqGwzMv7Ul3RZnoimdpzmTdmk07TTcT
Y1XxPcqG1HyOUicB3qS0lGbwCpbwl9xR7cgb9SHhvh2aZlDmBM0eUyUi4k1NN4rViIrc6PIK5Ugv
GYUAsJPG403W8/TR4VGHMUE1i15NnRKlrlOlBI1E1WRe11zSjQ+KHbljL9AHUFE9O4QpUoCCO5Oz
1UM6JGhx1qwOtqau8pMG1KXeoAMVtJ2gZ5cFogLt+Eql0wD9WAu3bKAXUQvFC7wumiteZOzeimLr
vRFNl3pFVFDFHalSo7ocGrgJ1iK34s5LyroQYeQmURUpyB+zSLPbWwJtttSJvDptQI26FWzgIJRB
EilpHLfJFBEX3hhZWE5InoUU7aVZyJUbMMllcLVKIbTrYeQdmGgMtH3cgEG+pq6YhGg2TqeANKzi
SHN8C7WBi8ofC8LJT4m2yh8RWnVhdCW6KjKhSWjHjYk5FmkjglBz8oa7oRFV01ZxpvCm6YYpWdsG
T8hWVTKK9JISaW9932oGuOeSgW3AhZuVR2IWNurOJYrvvqwPO35r5WPI3EhtQNCfs0r/ZfE4D2hu
ErZWK6eA7CRlcXmwkEVEGrixdRudK2IaRvE9q/ui0ANNcRqnBt2uqKdvimr35QZkNdZ07DNSKNGB
psLW32zGeYmbAeqHWutmQ5cTn+oa9J92Haf9/ahDeWIfV0PyhqinRvalU0zFK3jFj4YVDsVqalhO
DrFSavSAl0mdg8HZUsaVqgn4z4S8KiEodqwcVD5lMqbPeTihoBJz4QQMBET0ylac1g4sNir9PrSV
EcpxorPIyqIpqQJVsTNQfoDRYnDtxMitu7obkmxTOWls+gZh3HL5pLH0DnUUhvZ7AInqjZFkVr8i
akeyoIV21rhplTrEWmdhzz1aDQZwl5ljDfekmsZ+MymCx29TZAzt+0SUbPKB4iFl5mlmkXdrBjS/
sYtKC/AhtSXQb+vDNtdWljXYttfQLhEu3hZ9d03FNI372sqo6RaVMoFGpqpG5Yrnw6Df9yPh5Sau
wslLLbPINgPvJpAg2KI04ATGMnHhOOvkWikaq3LrSlPrbRaGIvOqWskLTw9DgkuvDVUF3f8sHrvH
wRnQ21jmbT3eZU1hTlrQla1jdT7PGrUJrILauP8doEI93UqQD2JB1DOlFSslNWzAfD2HxU1/r/WN
FqP/fGwiDk5su+++pYClW34b5o7lalpTsVVt2Iq6pdjf4iof+0iFxmsywAGsi1GrUvCz1mPVhtuv
nf3FW9LWkCyCag6KurObK7YhbAH1Yewn8BCPe92qNmaar0xuLDxgPuGQPy6VE0vy0jm5j60C1wZy
kHjB7KDh14x3koB+2gAPvFO/269aGeCQDzfLRcCLt+aJ4VmKiGmKocM5wjDPkEdZtePD13N42QD6
t0106kLzQX5+MjLBdNEJB75eTb73gNlBoGgh5rn4vrB/W5Cfn1iw9Z5nBoGFnr4Q+8rk72Xx+vUg
Lm+E3yZmzyVDa5qptGGCc4g4cLAXNI9WsS+shXh7nvP52AYQFQYxKUIb8KOcDwU3KERoOtiZCjS1
OOiDTdGR12d+6mgI6ejq62FdnDmwjIEjDf291JybM/Q4zgSOdJmpq7Jm67js/UHVF+KoczMWYN9g
AaMmOObQ7I5E2uwY6ZHFqjDr3kRMNRYYivQlbarloZdOcTEEXw9qVmST5qSYiengyUmgXDSnPgxj
JRmLUnsxRRlq+nehpQKXVN7b7KmaOis9ZoAzmLdO2A7KNuaMQiMO/1Uee4OOow8ofG+G60Ywrgxu
hfvBSd2Pr/gfr+I/o3f27X9ei/yf/4V/v7IKZKBR3M7++c9D8towzn61/yV/7f9+7PyX/nlTvZd3
bfP+3h6eq/lPnv0i/v6f9v3n9vnsH6g7JO147N6b8fadd3n7YQTfVP7kv/rh394//sr9WL3/449X
Bl8u/1qUsPKPPz/avv3jD4q1/Y/TP//nZ9fPBX4tiOCE5z/+/szbf/xh0L/b2PCgQiBoUNA1Gx5w
eJef6OTvFHsUEjXoHZA9/theJXTDY/yS9neKWoLs40TqWSZo//gbQFjyI137O7BuQL3hc4RSBr7Y
/36ts/X5vV5/K7viG0vKlv/jj/Nzic53/A1IrOCgaOiFBxfF+bnsQ9WMUNiA7hVtPVsYm4Llu6qW
VVUkjRy+PpmVP82fmjv3mX+ac1ADh0l0Z81DmapAdNRMVuR1lX4V6+BDCZMFpzlrF/hfGxQpB6l3
ghTH+ZCoPrV9CFCGV/npFo+BXPfpr3CXbBL3RrjvBJwlHX1t3B0GuHCtzpA9H7Y/HI5jmmgqxeqc
246jCqFCCepsq/oR85s8NNyYVldh9FBH1xFpIA51zJXac8bF9LOE6f2O3mDaRr8SNhFaZi1qgVzk
3HSWxWUJ+mc0DJQ3fXuMS2PHQCOk9WQj+nCv5+bapj9zfVqIG+c+ECsJLJNhGZCIwIJ+mu4a0YuN
UMVr6sJ20yg2glDho9/p3VJX8HmAKocItwc5QUwuzhFAW+dDTHrTLkDAl3m8Gl/M1ECzdxY/JKo4
VlH+0IB34ZYX6LD+es9esIoCKhAVYNQGQ+MHyvfkFlZFX1ssSWOPTVGqQapKfwEvNDpRRbYdsgEd
KTsyWEtkTZ9Oig3hTRMilCgo4Ik2X85as5U6G6PUU8E1XXp6qrFXLaujJdqt8wfAx5xKGl0UgFA1
xArOHMDUICbr6jL1WhsMZToiTT1zmVpeNehA+XoiPw/JVDXQ9qqokYKH5tNOSWNiVbWeejoCfTV5
juNf/44BSVIGzSh59s/3R6ZbjREqCtqt9Gpd5szwiqbgC7fw5/2OUYCCVDcoeps/3fmdaie52hmp
N+XUWWkJg6AB5MxcC7XXBVcmv+/5kUYNEEykoOe1TIK37Pl4tDCzydSNKcgDOq8pV5PSAQ98G6JE
15bmwrgurQ54SPGKQUe8hp7Sc2MW4k00izAorUbmHQ77bbj4Kvu81zAenCMUyLBASGWdm1AGratU
iBl4RjQoh9ZQOAK2uOPPECEX+SplOr/9ekdcWCwdaoRgrUPrvYEeknOLhaIZEQcJvzeZCO+QMTBQ
pCfNktDGZxcB9mTDxkXq2ChYza+1Vq20lifoDK+a3EFpuO00hMNUIc+aw6BLSlJhbmtSebFNWOJ/
PcYLu8RAMk8HbaOB5pB5qzO1IpIjzY8xjndKdq/Q77mnH0fj4WszFxYPasAAFiBcBNP3XDcHqbTe
yYSBXhCr0lIvS42K7RTG+1duaQ2kKVJQjKy+tinvrNkBwC7BexeYGFvHA3i2fBXXUUND/4lCC39U
2TOoItptMYzPUAZnxyLK+YZaKV+Y0Qu7BqAZlF/w/sKFNndUVq7ysE814Cr7PKi1uHSTWl3rdviX
yoPS9+KwSbgIEIE6/XS+RVLxSVXrzMum0orctgiHVcHscOEQzE820rm4LeGxZOiAQHV2slNN0TUU
IlOvGiPlJupGFjh6tSQiMt8fcyvyW5xck0gOhkZRQkk1Y7Xug2/eQqJtold6b9RBXjTdwt6YL9Lc
nvz8xB4YvbnR9xhVGB+IdjXVj3p99/X2u2jCwKECXtS26DzeqrqKJJ0DE2NzPQJkUtiJ64gleOF8
k2MggORRnCu0L5tw9ucD0bMMKapSzTzTjIY9XnFDUFRR+GsoMm0/FYMepH1Otv1kAFsZd1Fy/HqU
FxaOgGUFqUocNGCYZg9HkY9aye0REg88XmtdpKy0XOQuKhuFmzpsAfw2d5Ufo8UrAO4SGTIgEc9H
a5uDYapln3nD1Aikd9OQe0Iv46ey64agCoXYU0rzQ4Vug79UrkGDpJxoKkWMEe2YUKs7N21OBNEG
GTDRUWG9xLrRrytRFhtUeLvnr+f0wpE7MyXn/GRzojZR6DSDs5yY/p2Ozqoe+cLmvDiRJ6OZTaRK
C7BOAqqI+9qx90lVjy7ruyOn2zZTO7cqyZtSJIr3bwzsI/7E+0emP84HNiVZaypGg1sgHDRXxLa1
Y83oLGyST0dC9plAoxwhhRyhNZs+Z6Rtr6SgyTT1nEEQjj1Rno5uSOwNWpNvqjS776HMAnaK7dfD
m/HuYY9A6JpC9g7kaY5l2fbMi6U1zxsoCzYe3ikPQ29djYI9MKG/53l9j0l+4Li/2xbktE7+9LXt
T95mZnq2PW0jbNSO943HnCfH4q5SvibRItXGp505szKb2mQAT6hCYkSiZeNNYbJStHId6/azQ2Wb
K/z3WGhrUhHfoWCM4+E2zjTc7mZG3DyMFiACcrucXvAf023ZKAjL+BVFrfPtRAfR622LhTZ6e1/H
/Y73465Jyj3qDbtOXVL+vjTF8ujLPn4VeY/ZFNc8sjpjxOratNondbSuHeEDvrAQ6FzcRajWYlSo
G4IZYtZS5xgKCfsESxnp6ftgim9p5uwqhuLVpEP7aWgNvxpBlWQ6YssQU369kS5NKlqlkZREdxgB
HO18UrPEGrqh1WpvikvS3UcOJ2xlFCnKVi1SPOFtTgzAJUXeV+ZffWoggLSRmUJBC/HrZ1LFSUsr
1va1Zwp7r+nFL0KKl69H98nvSRNw3si7o48CvZ/no2MAKSDzDi73tHfuU9UBxS+kVqPW5432GCnJ
sQ3Hv+r0Zib1c5OFSSaQwiaN1xYAtU5ZvZuKpbfGp1t4ZsM4tyFsEiNOn6SN9ufAzGNH46uaZqiD
KUspMnjTTx4WUaWBxwZSRQYSVfOTgOEAQ1XEChrZgQCitT6hYSNRR2SuidpbN0JFGs1VIPvsrFqU
4NQgryjy6RpK5HgbqBpgcw1vDZO7k1Y7jt9HFHVlKPBl061ZKy9dTXZ13tWBbrXRGzMyiqKz1W0a
dDkcaAgK0x7iGz4p0zogzkDdltDsyrA7FXht461QwKfC6PhckuqhE+IODHs+zP6gvb2uyFs43Rem
HozjEIykPOQjOFkJ4v0q8ZRKP2bDXlHWjfNCeR0IqeHIUWVWsgA8/gDygk6oatamWfnojfN0JgVh
nPWUbiLjodZHD5XEdW/WAZj0rnjPN2WjPBTkTkPJdwibHUFVydSQ+bYCPd+aaelparkrDe0YN43f
EWVlt7YLTt5DpgAdrYPsj8ZBl7AVEwbxkOeFUmY8XJGaXjM73oTWY1dO+9Fke9TRPdSGr+looVBt
FqprdaJ0TRO4/d7gHhJR92FbbHID/1khjQLoIqeWR3RQXEwN2kf665JvdCfZmeF9S1/R+7oayvRB
Aff9lnHx6gjz1US+gojkWNhiraB0lRB9Y064bKIG7c0xJJUSa51S0J0l7RNEugFRqDxCuaf3Pww9
Rd05CayWuQTu0xrqlSJqFywQa+jrrR0TfKZpho7ecBdSlN7IsDeqX6miBIlTIYoq8xVxiuNgtMFI
iaeCdpU0pVtPD2Hc7mq9Aw4g9UNtPGgdGofQr5tvc2DJAZywIXoPsQqcQecBgjZTcjtwEHN6Zn1w
6K4zNgbGkI5AypRASuF6g+Bdth7T6yL09Po5Tk3XHoJ43MdQ9xzXzEHZC6wZGy1ddQoJOKmBVInc
hq1DMBv21Aza6KlM3kT+TUnXE74B8TVrcDstvR8LdUeKylNLcItZ2To2e3yhJyXrn6xC86q6cTsW
+XYRezbUgUNPBaNLunZCYKBci2xFtJv4fdMAyULRdybcstxP5D5S8qsK8jM9/87UozA1H/OqkV9D
2APoXnkK3xHsBRsMWfu8C7dGGj8UbegJ8zAp34izaavbMI59nR7Nnrlm883qbvPppqtNtP4oK1Ar
enEUj34CrYpBHAxq7nSqbA39IRW/Jtq5aV6jNv0yVVsgC/xRW+tx69cT84rhsTLvsv57P65MGlhO
GQhAkXprRbID0R8m8sCGLRfi3oxvxLTF44JavmEF03jfVCC+BI8N1Q9FtIVgIASin9Az5oa97eph
t9Oi/kazAM5uKd/KgmSK3pu+WA0p+M3GbZ78CAcLumbbst+q6c5uvyVd7jbhg1CvYvvF0u8G4xk8
0ww/b2cyfCFXKGcgb8CdJ9atYF+3PQG2Regod82edr0fIwtv4l8q8BjmqsPK2LhVLDcztybo79DU
kK5Scq/Vrnmf614eP/embzqHor0W+g6BiwE9zFogKVf4wtwDiuAq/bs6dDW6Ja3c05zwVXO6m9oc
38uKepZqP6ZAhbQqA6EyGaZV3vV4+vSBafP+24inNarhVbkOVTG6rdGOLqmnwMCBBqznGiXTNTeo
W+vcz6fsrbdzDxDPjZmQyhX9KNZ1QdeDFW+6zHzsJuKRKNyZsY0ZEeHRUdhNkdc3eo4Tx1R6nPRm
VcfOdR8qvasnKJPLL0xjuq5bazeU486YyD6L6QMFMUWshhtQQgPzIMDmLaK12mJHMgi59M0zqUQI
d7WDQ9kmSu2m2s9ON4OoEFteOpuUXzOARfJum9sT+NVWOlaeTbukuyG2JwXxsnskdiLwiCo4E9qt
Za/sbj/EGwtNZAQEWkYTqP0qdx6qZK0OV2EM6PkKmD5z1RyFSALBgjLelOFRL+CmMzdqXzWOzZRd
VeWhzALcE4l5tJvHpvOUdpM9s3Q1Fg9cAcwJKCq8eil4OSCgDn3DGHcVoCGp2BDh1dwro+tpuMJW
s9lG4b5iXTVs1cUFACaGy9XUVaJ1WozryGhXNmDQSf4SRe2dOfTXUf/e4muAic3to9HVeX3UxuGg
h8V6cMYbo2WV1wCfaA6643Pw5CrMGpElTL5XBV/1uXrXkhHUYuD3A9ekWWNvohukf+iyvd6OAUn7
jV1Urlof2PDdyB6z7EeoHTk5UPFWMVArrp1+0ybrXjq7b/0UADCEPXrTDw9ixCZHVz0APSHuxMF+
4uaGR66Tv6FyDdSUp2RvnXMk/WsYC1w09028A8Yoia6y5GeigXFglFAVcHT/iOzvhu4Bd9elETBP
DbbnrxjCbvYvmq0nEuBGc+u+XaHvsIyeUG5ws/hWBdGMca3wu0oHW0LoReaKVRBa9vLhF4qRIfit
gB355kRPlVBX8QQimulx0K6B3fcjPbpCdOtnqb0vmRY4BJekwvv7shStV5nY8r2VveRat+JD6Teg
D9dTA3kVvfLBhezWtXEY0iTQ+scoSfwu4T9odGvi2wNrdbDsfAvwwNqufwDVGWgDCAGyo56OG0tt
5L5lQ73O2Y3Btlm6i4Bg0Ono8VZzW3Znor9LRSoDNd+HsFIedTO6HoR2S7Ur1XlWtRuDHMYWICAo
uWtADrPqoUZzeldWgKCNN84A4ew6fUDN+luqO1epU6AF8di28ON3WjJiVR4cq71umLVG0+gd+MRA
y6j9HArABlsopTQdXCvdismCp5UY9edC3xg2gvXwuhzvBHE8y7ipQX1DkiLo2c4BO/GAvH8eYf1G
2y/ytx5sABNIM9TacNXywKMfubqxFNfMV1W4ghqMX3R4FRV3RAGzywAO1Ponn6616mEwDrR8Dove
S+jkJzpdVYPtqwr8SMquGy3Z0B5y9eaLpU7BoDhY+ATQ0au2+B52L43Z71EgXuf1frJXqXI3hD8c
JDbGsXQ70fiMTe6Yp+6okpsCwE8XeMrNZGvbMWNHQBx2qQYQloXXVTH4jMMJTcZ6iA9ZWPlqT11u
8BuWi00W4cKpqk0aD/Dn0DfK0NgOGFdqm3cdD1fKBHZ9FER8tR0HPIrCnw0doMBY1L5dQRmm0Lad
Sv1BvlUwYwxPBE52rb4dtR1poQs5PBuDALwuuRpDcx3XBVhp4CBGLdBIvYvH7M6Y8Nrt+qAp8m0h
yh/gMK8Ae+33yOLexuTRru+USXO1LltpQ+qrXbJPrOi2sYf1QMl7F3/PsQ8rcPCbPoAc+7YgqzHR
D0o4rLtY3UbdK0vo1gwPihj8lsW+4Pxnyo7RgNbE+Kqb6rscZb5ulJdAG/w3R1eyHCkOBb+ICIFY
r6y1Ly6Xy/aFsNu2EDsSCNDXT9bE9GGibXcZEG/JzJdPimQazAjlBFS577Soo2KqIopl26F2++si
/cT0OOLKvVA67Qx5XxlNYcf41c6/utaRX8NJdUqI9WVhA4o3vBQ+VoSgHHWqcQ8MeFeTk92/1l6N
oqzYVgurQhJgL3GDKGoNbZwHThnatfrEznIdMmW+rPOXEtN2sg8kTyAXjYzVNuMWAmEUU3pBTYOG
Qhv4zaw+SHuVrwmgGfcVK6UhGsbWzlRI3aaV3QV4zCPKWzjC3cA9qbTjoj06FSOhS8ohnKHIOyuI
1XZmlWN16ggBYEn3pOMwWAiCOdGVA5NOp4mdQSA0oawIhHUjmhz9cnRju+AxX+2Eu02ToWtILcHe
+hULbvwaSt32rcLN8Apy7jy1bYWEvZ9xkWN9wgT7mHSw/HrzeTBvKtDMFvY0k26OWuuwmDggnnHG
McSLOFo7b/GPqreycmFhYSyXwcbkrF8ehI/FYO0rm36CHu5dJUzOseuRv81y1y7HcrHQ5KSc9PGo
tw3SY28fAws9kgm+twVdVHZ7e8Eul95+5Gbx6q8dDNyrWNDLMuV7bbnRWNx15+AJTDGHWaruPfRz
3YtZtzchvxznt+s3ea0ODFJw0m4ggoXIwYsLswmfikzl3ZepjntIv/MGgtFxjolE7vAvvuHHOU5Z
X0J8xjBuvKL9wPK+BudpDTbUVUg56BZ76511ZbawJWpW6xWv7KOpRVo8leFzEFyDoD3XxEbtosKA
dd+iUInbtYhfC4aLs6mswy6HetRgifDhpkaMsEfmNdzP1plTWR5XU0WqyqMVgL9R+bGYDv782Ujg
qguqFeNCYfwE/8tj6byViKKYvAvrzomxAi7EcuowR3/Ag1tHdnk/HhrX3fRkipvB3ZntYa2Q9s5L
JcNFXOCRCkqwOjs9pugAxRnin5jFPpDTlnMAuiPU9B16l4JtbZuFDa+ykuVoZwBdu+7NULyNeojf
PVVDVFmJr0Ub32ZgXozBhRXIgDEwe8g6/OuL06YI5klT4QTkXVov+pK7eCZuo19Fu/4xUkb2PejD
rtpb/iVYsZMGOdJxDi32Sw/yp0cda6EUw4nw3eJsMif0imAX9EmHUFFVIu2948rQQ/DsmeZXdmvr
l84mGzyHuaJhOcEEsYWxgR/P6F/dsK/PLnu3rXc9b1x2Uexqgdcuucr0xP7lNdTpKP8aViQ1EzHE
MoU4Lg5qZTTDQ515PY/bdst0VtJ4LesNELijjRal9eEsA/E7TDpRTx2XjkMHf6rEdnFTMlzRi2HX
Mx8jFwpE+RQ7PWpnzIbi4AcRtqhKM0KZ1cqDY26t+nX2IhVsTRSodIhWFHnOtFW5SkZzU+Y6q73l
q9GFmejGwO5aqAwqw8qM5h1dQ2fEzrhTdiZ9uNFicica2uPq/Sw4WbB/i3NxVUWeWD5u0x8MvmFD
x0Pq9rjddsJ6JxJsjYJFxW6xK6AZNpLS2CoXXRna1hZ/XxM3DUQ0efsckzqIdf4caxbl613nZlIU
P9yPBhNM3ynP37XxY6qztWJBYeat6VyfBMwymu7LQwCWS1TyH6OLPH6iaE0N/RB1JNF/eihtl33V
8m1Q7HxxIflpLCfs9UA9rl7G6WGgCAZRsyd1s4cQ66XsVdhaUYuOtQXCM2IeYnibXbIzFgiy7S42
+K/R3GaAMXUAX8VxI6YvePP26xTmRkStV0EQPzG4k2MEIP/E9MJmgHsItZ5dDnRU8pkfHeAAFSTV
KfFDVhdR3yl0jDri+g4gResg6iv09hhfIZ57bE2xG40d13Woh1fJELdmLFAM7eI2+ZGuvhw076yR
QISw672M21ymho3eEx1SgM7cNpFsY8ZSZ76W62XGezL7+wW6yg6mJhPqIVQ/8YoBA+nslsaCOgP1
fDmHTUNPRHT7VqEa7V46vyThIgmKQqACFbrS+xzA4boSr5oMce6sicMRXG24ZtDXnuycjkRy9UOn
HRPPHmNYU8dQmgPogIX/PIQ1Zi6ZiBYzY9aSlDjV5YRsLNHoUDOBts7uziLYMdpjhOBflR/pIBO3
R2GkevjK15jxVtO2X+ykavN/vTH+LYG57XSzNUiLECIws6E/Fs/H+Aff21ObmK6FyO3GAJxOBqRC
hExRtWBs21wBYLghGGwooeDCh41y5KuaeZTDFkA0OzU8RuuKIbNwYGxbA3gu+a/NjlLIC8o1XOKK
SSFMHlTsJroy0e6wb2pYcTt1n9Ln2+JE0q+9ZCmrJXKEgU4u96doMlH/B4HgKS/cIZ18tzyMhDq4
aK6Thku4IDTPwVi7GYGNzTlofIDfzjd8UXWVWKu7wgADjdq1dlf64fQ28AEJFwU/7EyVv5q+8jYl
s4Zozv3hc7YApBn4y3RWX7NVmN+jaDSPWr3YCBADIy99azhzqNcOYzxSYW5D59r4FO3YiGiunnkJ
19xeVoZJVixF4Uay4v9YWMM5bitpUe25X2oXiRzrFqN6sEWaS68DQge+wFs6wB0uCMvQE2bdbSS3
gES6ovx0glLv/crz9hCZLiNMcBgGNky3vht8cdutLOz+1ixudwE623Xh3HJxlrk7bVTgWC8E2tbd
NEvdhQqChaQb5JwZTAzJAD+JN9uqVqBZFr3LZrJeZ9+c/jWN1/5OQW5ONz4jnEQ5M1c/M3RbfcME
qN+Joi9eoOnJ85gZov4y24nXG8yNoK4ZHDGnZDJk+LS8yTBQCZB7xRiWG6ulMhOMpFInBjk3BIgU
YvhwPS4zLYE7zqvRQPgxtu+uUuQkHVwTazu1yanv34SyUfc4gFpFV8FujAnHBLzn5EvUUme8dg63
MDJkyAHRjbsfJUDUQ+FaAB9H3rQnJ5AC8y5sYCFZC6QuF07Nc6jacsZ4tYPQhHU9cKC27flfK1Y0
xfNEsUi0GTmQcVXP3RtXtqIJWeehi4ISS2CIn3NUbDW91uswnIa1WS4NtbpPP7cWzJrxAfGrDuhv
A/8CgKjjHExHJbVTpr3GrFok20rKeLGQRqF0WKakMTpURhYzlyaayhaW6vBdMkNvHM2XoTLpcTK9
3oLfod/HFqbok16s1RXuJFjT5xoYXDFodcb4lIdXf9UlVsTAAF/JmUauhyyqDUt+stEkN2LNw5cv
8+JQiNIDzt91AfCCmsxvctAiK7jTsUgtPsk0MCzArDZCczOT6TX3ljqZiRCf3gyuuJxrRIy58peX
Xrb/J8FCnIy+sn8Whw9h0A3zEZujYI2KKSwbIXPalHQJTacD2wIVgtfWWAqwQl0YT2JAIzG01sCz
El7VPmgLUHEZBhfR6E+jaY8pGXvdbse6xhRwzsupCZXDVJ7UlZqqUInC67cD1EYYRfOEHyktnp/p
lQHWRed90380purkzVFGAxv1RfNdZfUdIsms6bGrCJA/wmmJrS29gx3k2E5i/y4u0gQa9ubgTZ76
p6eF4LbWrWOE2vJnlSrs5Nm5Reke/arj76QSgKoxoRQ1ZtAAlKB2QkiDytAtlYE4Cw1d5Exoop0q
d52oRz/+5s8D/OXW3moxLtmpvXJNRE5TtDIAfDwMW1gzdCg3+tquInDJRGYTyYFiBTgk14k3w0+O
FuUmcoMeOSuBwDhAQXACWqwEU7ZGl9yWj0GtgN3KsiHAndhCb5U0vY1NEVijIgBYbvJcpyutQEAs
jNM88mem/wTEFLBmXz0zFdgJf24W5shYuoYHRkDU/T8LM3s8lSZa4xGuAbUUL67Xqrs5uu/WJNYQ
SgKBxqMVh7zu4YFuq89VFkACFgzwsM7soaEurMT1p+o8+3nhHqegkT76yAZdzKRB0kVuDXIjYKxH
8zOisCf99+Avwz802HUqpgrpzSHLNxmB0i4jXeDhAknUddQWOTqlph+WBIruFnzKlnbJw6FprfXg
GF35ivoM7MCgW6T+0hz6IpaTCYzSced3f8baFhjRSvlG8Oxp2CgAiMOosWWLjygxKjV4CDS6RjkF
ofNJKyI+alFDJLKSsUgBv4BEKOA6NbijEYkARRG3vBXnG71WH8CTOiJO6XgoE4d+N0Nw+L3qoDx5
A2+vbGmREwWMue+U1vUWIUC+uPVa+FGRl3RXFLUgkW807BM83fIouqJE9Vw8QbZpMc4VNB2Z5RnF
y+BXaE9F2V9af8XGrL5dvyHGGMBfa3JRg2w1gKoSzp+99D8NEfAvM6dT2q0uqihmGuvnTBXMz+XQ
lWjZ5wqmLtOSKwqX47FNtGRNPFK3BSoIiY81slUgseVGixvF/CPp6xzVdtDrOq0wPfYL+1Yxbq0S
Ty7GzC5qjnLUrQL1NtEXax0EYFB3uTW2nd8c7ZFI2EsfWZXnozBqJHJLP7C31gPu1A9TEZklQ5Rv
AuvdqXi3qRy4zuyD2n4p52eBbjNLeGHedPM8JD5KbWs/GDZGWdXAAoXPXpx35vAaC6Q597AOEhv/
sI9xWihWeMImSqBYK4Bk8M5t3JPlVPWwp30xYe5AqNUMpTM5w44XhQYUOwrKTxLC9e7SrF4+YMGx
svPhC3fda5NRQakCVFqtdVxaa+mcAlHkZLs2uSPOpi37fOtDPdZHFRfjcPRKpMDQZXyiH/DUKke0
DKSU7YgNMY12q7AdKPROo9EqBVzUx2bHCRVNHXFQitUmh1axojGve1E0ycR61+2AylIPAgln1d7n
WnT0S0myq1b0Wab+Gk0Yp8wCPuUTHCUin7HlW9mFKiLck+qfHGrzjXbWdKllIN+hS/KOJbGsbdk0
lwXzYFtRmAjAFULJG+Z95WUZi9/RU04I07CMCqSrhhcwWsjXJaxG295UXk5PfmOLT0aHMkGnREPI
iGS2FuhMkMUepkDx5LU9AgZxsVMgaE+SAucATnMvx/lPlxKs04yjilILvoVx7XrvhLQpl85B2M0x
mMbUGoB+unP/1Rn9klAsTUbtgZYDC95bZEw/q9D4N+DJ+UpOroEirrEEKkLXypx1alOKDBRiHn3J
AgLkbG0Lf+fY8j5jUDWQbrJK+7dzobKzGhh8SEMklp5Dy0HxBotwDzj5IM0Y5E5a6492QBgLnNgQ
DQRy2cLXw2jfF0wNW6qMlOQxnFHAeHTntumTXOhQGPB4FQWAJfWyjPJT0ldovrNmOowo0a2530zN
uIHf85WhixhrlmJEOTZmjnQpLqzYSBPOXfPfxP0rGTD/ur7mObaj4eNK383MACssVZM5YG2sNz1N
e8ukWWWTr6A8rxPJPDCoHej5vqMJiL0fuWx8CpSZNJG3Gi9zXu1YozbQcIb2iKqI7gtYT5jT3pdz
LFmJkexlF4zixguxm1GPeYMRD8aY2vzfStgZ4xZpp40IESDppzWbFd1wU8ZOOQMyRcsG3S26Zy92
tLtzrSfbjvrDcD6wsTapxundz6u4n0S8MHPj9g9wT0vfgN7l/5gEvuwx3Ffew5zOD/OFn3IOeYk1
xgxProBNtSbwMsF3jbG7FMns7YJm2rndgF433xEvSCr/2OYnDLen5oqSw6PghgP/hkC1MXznKvoS
0F3cIErCKjQRJt7dWR09q3pYkH9W/IcWAJeAqMk2kZx+01YkJmgdHx8blClIobuSj8UdrkQdEGIh
3AKjP1dJWaF49Y3XeilCPd49B4yRgCK9PhaBsxd8/IDpEoatSer39MrANcKMYOt5/WGaYAsaAKkb
p7SgmGHuzaQWHNrkPpkCENq2k4jioeWZNmbIbBK2jRca04PBmYy0+gi0I5sqEuUYYSbtTYMz7J+w
10qSFuonMIdjEYSatUnLpswR9MB1GjQvojgr2C6Tt6pXUUVeUanG7XTp0CDbJB01XvAasw/KSTxu
4qU89usYMtcOu7ECLvslajRW67HqWMqcJYIIMmrcx9iC4KB1PIt/awekeUAXy0LTB0iN/OYHXbzO
r47cNLk+2gYgQn4rOd6iSkeYh48KR2RzrTYTPB+EOad9bWarAYJX+/YKaNZ/cMkfnePFJC+TWuqI
mA/uPSb96NpHXV91O6eznj616UT5kH/QeRZ4uYs/i9vhmIPrAoKzrBx9b1KMH4H3OqMNGtcT/CCV
+lJ+FVNdJ2Q69jl8BCzrPOEQYUL0qBeMl3XxaCfGSvCayYtqSaztLuL4jmq+FNOHqt4MS0Npdpzq
XQUKgf4tbATJmSfBeGD9cC3QpwwOSHHKERDMGOhKNe/LOeqh4gGlDQVMsD40+El4AYR9fptxInOI
n1GNRl2TA89TKFJq4Lb3aoZ5HD10oMjBgSGkdt67ouRiTi7m24fYW7u3rpUZPDW2HgNFX0TcefjF
w2M32ZyeraDECy/hHdWD4Zrsoxgf3nJYyM4cx7eykyGq+KMM8tsylt+Va/26HGNKWP5RufvewmgH
Ojs6HosGyyIhNbk8f+eOpya+5MMDoEOzgA3KlVWl3AXHGOy9+rMwNnBIpONvJ4e4bG1MDX2Ydab0
0RC3wHuHXC8PtmTeWf5BNfs1OFSVzBgEqdMEO0dmxoxcZn0by4dnBz8cJhlGEeUAkGVSOPvJSTp1
4/0DqK09HNU0PEUgih04Wsa1O1L/QzonUYmE8rj3gBLPKTxyriNQR0Q7k7HjBNl5Vf9ZEuXMYm0U
phFgaBlByrM1qjNGNzPU0xtLfa/zNpiXSLlz6qHqdOsAhdiGzjsX/VHHAEM95gZNA8ajvicUwLm7
gCCE3MmBhwQzkoD+FZAhFp0Zg/s8msNu7oBrtV3kGCgeAH+rxY6UhcjDz6PaEVFnPvbMDOhxdL7F
dgm8YPd2qc6AiHP7zlfvVfVD2hffBEfFYhvla+CsLrRNGXXzqIHMi4zAW4Ngioflo7SP1hxsYQcU
uTJgoStBSqE8KusYO4V/xtKNTDdRBAE3qHbU6VPTPeuCxgHbNyvfQm1z9vTwhcYHFVqLig0Bm1mR
x9BNwxrfNpFdATR6c0oXvRs8vmtRH9qzDUIUrK9HzCcslnr2+s9yxK6mXaynMrGgXuE8AIb0N9SX
yoQljbxjaC9BVj9w1/4zgi6PWjdxaabJw+Lrm+V1W4NigyL8a0A3IWHCIdIdE8Ngm8GgqTNNu8Cv
T86KXRL41XqQ3vUgY/aMYRq/slVkxfzUJfXAKWz7UZvipUbNIikQAFlsVw8sGyiYuvB29VBtYfsS
QfAeUtonFMpk3XYoL5vjYOjfCvB5KRBPm3dJXyD7TKz8d10AnOEYY8Qwdkfzy2qe9Jixzxsva5eT
Frfcc1J7AuOA7qgpAG+5r3q0r9BwvVX2V4nkJXlCawINnxlTv4grAyWijWpllm+6+VIlykNU0WoC
MjoOMS/JwQhsGJnYYJBIpmYLLYvToIIpQPhzuMHi4apXukIy1/tXGLFhrXvtSijNqhsm4U+2EyQ1
6ko7X0Hs0g2r83gdqk3T3sj0NWFNeMXBk+uQtvwqDTTFg06Bqe9hI/goCXYHmSzzrWLT+y+laDa5
RmBb5k1gjjvtYHILEEPkjCoOlmLXkKe9DtaKON9qgmplozxw0HoFkHF3kZthkSUsyJPHEJ8CNjOA
vs/I1IREiVqLXHSPTTnGr2cCYcAKZBttyYVIcAdSxyUxooBjKTdzIsyTHGR9W515z+WYihkiO9xx
OKFk0sKbaex9clfz29o6e1gkscwQBupWvHljSCv0KoSuV6E0kqvc1WqFRAs9LqwWIg/WTYVn3Gtu
7UhRyQsmH9wQHSa6FsFFrIdyBBiN9hZowpCsRMAT2P7myxDBSV5L5PdI+U+0O/OA8W7bS5cNSzoX
8XSb9i34I4wrwTj94iFNFbvxCoNGLNSazITZG4b6QN7MlBpheQCrCX/FxDdeyIxznjgg1wy8szvS
pSZEyM+S9tRNGarYdV96h/oOWqIyNsbD8+/WX/7hrjF5EGjCHrYI/TfphpUXsx4JKx7SEWvnwjXB
Wz9flxiKsjuut98ZfThiE3NcAtGtIzIepzHGWyyNkENrpySUDQp2/Zscnu87KH5MddKpd+iOIm2S
+VLFHEEeXhUbawf6+JD/a4Zt/doGIYr8CbKvlCLkX/S7g43OaoeeacB3QpswvBEeE1gt3/mm66IJ
COFGnsAYoDg72BlqpidifDXe5Q1VDTRVVahT/62x9s0SDnuM3Q8bdW7tLStPwMXKJgGZwcadVWKn
V1nGXflditC5eyTlabEvkBfpn9fccJYwRQaol0F1SA7stb/wHXsOKrx4u3Y3fc/YrAJhCEoyqzwA
qV3BMCKWpa0Fohg3FAsK5VcbozPD0qnigSoOr0SRSQx1J+Oj72N2xzEB3fVMikvak60FRFCaJchd
6CXFX7B8dc6vyG/e+mkGNynfA31s8RFQFtWpFWwnHptNPIB4xZ5lE3KX1FtgpR4FbrxgRXf+2/6h
u6AiRXEAIS9sfb3pbXFjgEuOhM0v6tGoR3akANkgmQQPWGzhoAXobIGWBgb32AO+pON8KCdIQuGr
E+PTfWBFKbZc2sFrCyDXSwjgjhjqwKaMggEThZFZXUD/w3cdkk3oXh1rj5rdK8Ey4hXI2F4k+asB
sWSSo/l4aXAlMWZqMPOrXp0XutdVOnzTAhkAsT5kd+fPS1C3uigFcogfQjfjMbZrHcDxYN0FjJUA
9tyKCmZxh7V/baFi1+PzmYQV9mqJpMI0At4d6Fqgn9kt7UbdBuT75seTh+GZm6Ohg9Uggsim4WDr
zy2IA9yeiq1Jf3K7M4fuD+pfleJXXiLaQP/5nXsZyPh5ySQq0TICckJ60DUbVOn7BrpadNGoXtkL
hDhEJcuLs6H6IsxY8QwSX/aw+ZbxaLo5Wb9bdhB5o0LBJg1IHwsns5Cs8YfylLy5d5bm7zgwy97M
w96KzMfio/A9gJNwkcDHcEb33N9GyMvHbfkPxsYzmrjnYIkZileDxbANqH9IuR0gozGvwv8SNCpZ
wqqo+wYIt/6aPKUfTfPeffg3yP7JdS5xs49UHesZnlagTrLRPMBnwWoSfwm1ExG5r8ukxHXaof1b
XBDmBSiQIoW+HNDL+unfGTZZamzT6MdEsxg/iR/QBcRGsXw454BihaqVwEFt2x0QR1ByA2gwEntN
cJAqmMSBb7zmA0raVDYxrsJy9251y+W3C90ODWd8HjdSINOhOyJThj1uB8i0n9J4Rojphb+gpchx
aoOTPaTuHOf5gUJZZL6OYkvIR4ENlzIZEAfBftYh8mngZ8EYBdDXPG2brS6kl1WlBZx03nAxUD4P
0ERg2hjnChsxx0jK1Dp6H2gcIC8fndj/Fthv0byseseALaJAbaMFci168ppLDQ0wTmTuJg4M5pri
HxpfzB9O81bB57IGgPXn6M9g/Ry7k+OfgiG1xo/Chba++epYFsTlXkM+toZqA4fR+Re0PcWf83Kc
vyDzw1XDmnynv/WIsdAItIaxISSsPowr2VeX5k1eOVRev/kFcWjcCRyudfdELEhoPXgdKSRU/FQc
gAbGWyzwYKMSAydICt8eemr840Mo5GYObn1/JUvCVYrapo2cm4nRF5ieQXR2tPY1Wl38ZRflHh5R
BBIEUenN2Gu2sfb0o2MJOO2N620L0HCgXbAyDRLX5Tw2fyS1Aci9jLsKKChQfr3V5evYA7B6mcsE
12h8dUe8Gx+Wew/2thfPiBAI0Vg4ZwFHSoIFyYZh21tk/HgHrDNdd5oeILQQTUp2CFfqOpZXRUID
E3A1tKVwF3g+TVDXYOJ2Xo70e9TAU91YllubP+azhv3hADlmbK/oyUN6koc2xdf7bZW44NN37MwZ
qr1QfuvH+lWR7XT058j9acx4KbdL89vjBsIzEbo2mBeOYT49esQPVcEeubsTpPxOJSuWLgYx7Xaj
b8HRkEHc8VcActrU5Iih3xISj1djK1Iak523mSIM3pdlls8/kJRQIzGLiI2Zk4kMM62H4AOqPnSa
6qeHHsF6tY9yK9/ZT/5VQe13MD5B6WPgNbQ/sasYfaYZGW9EAtMKEQRXI1yqPQRNmAr5N/+bg51j
bavXcmfhe6M2YQ/6hsQ+LacRxS3ByqEa20Fg0LkbUDv9A6srP9rYR2UdA1Xd43a+K2DMEWgszIck
w76rNuzBX7zMSPqLC+zsjC9gze6zsdzDnQ6KkEJv1ylBqbBsoEFS7zpbk6HZ6n/uSfzwT3kwLtBu
AstGtjgESK3lnA6b4oK8eoUe94SOlD6Cl+aN3N334FQ2zzW++I+HyMXv1gcgMUXOqMfW/NlDQRfi
pEF+8emLS9JBJR5FW/WKRsQK3hqyV+O9hYQzUJ/K2TnVtR+ysj2VcFo1vNuErr0eAS2irxCQXZ3a
uY/ddxOeeE4Gbf+isxnObFZcARRrL2gUBjbFrc2j3oJAv8rAMV4XfgAFDO+JqCswqHE2UeCy6eDB
9DLYdPTzCRsrLDkscNcwFIOG5XeaFYnnES8Lm85dAxzfDf7kU0fnYaChYEhAvkGDaGzzH9/qxYbT
lUHOZl8oUe+kcLaNUe6DAOSri5rALk0ICroNG+4UMVu27okbv+aKDWQ+TpJD0zxw0znIHyDaQvlo
n0oRCHXd1IF4TlVgT/0Eg61/DP+gDQily4PIXQtIlZdEIBsXiQwuq9h7842jy7AiEmQjW0JkIfH9
FEZqtCA4jHY2w1FC3I3lhFkYMD8Ckgjs1Cj3FoaaFeaKtq2zK7pL++DkucNXkj8GhIBY4TA/0FtU
KoQkECV2kWdQ+tE2XXAALC+PhiE05nLXThCYjls57PIWtBzSLBwwuzPzTyXUk9Oukoke/3+YeWzd
+p8Kx2dJijaD1Adt5TRlsFrDQNSUFH2M2KIZlrbFSEm0ljF5ysuqFwpROTpH8z7iulVk+NtxAuoQ
DtfefqEUcSsR7+I6TjskoIn6CUZnIwdmmQ2mpfJLVftnCzcKbY4dk2/5jhZuFe/KOqO+mddLP1wm
SKeBWshPxwwdc+/eFQTD1rH3ofM4BL8rjeQDGk9w6D2ktR8CPLFN08pAeHYPA6DH3iv2fvsBH82t
KUVY1fR7gOiLgogwvxBaYSpI8j+KGA8E+zm60L7Yxqnh0Qoxmuwf3Zc9JfO81e2ug1jNhyKwbyCG
4uJow7NVYe+Tf9fopcbmzvE4ql6gGcZY05I+BTZONPYfA2QP7rVCXzyE63/cnVlzpUa7pX8RDjKB
BG76Qps9aS5JpaFuiFINzEMyw6/vB9txvqptHal9+qajI3zhCruEgCSH913rWS/K384/+OpBctp+
sGAPCZYvLFnwXVPvmLIiSVWejUlxjPE6tGe9/3nmXolXpTXEGW1AqUVCDrlT7AIMP99yC3b+o7WO
UbP3aZ5XHDYVewbqEo2GippCZCbSu72wuz+9S/EGAIzl7ULjNk/2Wux9fYd4Y/Sfq2W/do3Lq3H+
zAmfYhcJAOXTUtLeDIwazKhd7jWjusMhpPuAsGBgv9mT0dMz8CiC6nu3yjcTBVOnkHQwqpAEmPpm
spKLrBrxBFHFra28C5zSpfliPSOCvGgGYWAH6+uLOU7ELmanssRZfGl4vf/sGCkSfnxXuUn7rgvP
M9+iYMRFEA4lts9GkuY85jK0kr3rzRcSPfswtcaF2/YrXDjX7muTsg1I3eRr1qXdzjcTGqWY3qbU
8j6FnU6cQ5ej6A0wNFAW1J6giGmZBoNcOfCv9NQtL+0QhS9TKtGcR2glGffhp2FIclikznhEGNQ9
h0Vcn+ehzG9HxOPf49qTu36pks/FMnDoGMbhk6jHfA/NA0Wn6Sznzoy4JE9UebWocDoKy/yURpTL
Mietn+0kCy/NjA4QMm6XLidYrGm+UIUoyX9pmQQK+Md7CCdivnHgmM/B2BvWpeEUtOy7JnL2IcSn
h3ikwuDHeJ9aCB8cKKJxZguWtQCGS+QhpJDmuAJdm72mgfGwVeVAT1mgGCTIgzGdDMn8SUasJ8tQ
R0Fm5u6Ddo38Oc9IpoySFKUo+aZ99dltWrpTMaV8hcmnG+Ple5+5xqWJJumocLQEhqgMBLqpwxaz
bJGTofCELKd/FpMnQuqoJRLUrC5xNGhTn3ejaR9SpyiuJhdbBq2OtKsOote5y92QcXqm3OUlSygk
p8toXVS2IULUdVF9QKHNJxXLqObPtKiqmOZZpdp8DzVYcKYZh6dercwxj2FANYyNSEpBUjkNxYuQ
Kmvi0idbDLWsozwuxyBppz5ovIVDXB27W6/LsTz0OYfCtpx/RCOWyMGMFKGdnF6iWrTncopxWqai
C/e1RXGlC4tVi4UgK8k7D4X6bN61o8OmKLE9zYTTNP561jCoYFqintmhJaqfnltkDN1NJC0td4ss
sp4TSg1pt4PtfaZQ4mzGgdNfrKz2qRqE/VlABSZms3InulNJpIO8CRHLaqjmKiv0WtO2m+9eg6UQ
7OT4WonSYBaYctz8Q1td94PTXWa4uh6tLvU4tFt0rJehRNopu6W+NJKa82lfDXyKtetFfiCjvFgh
2xKjxWwrzttx6Btf82n22y+1nIrsFky0Kum6zY15EVVF7x/D0un9i6lxkb7Gfi/Uo6KEb9xp0ynJ
6PapID5aPHa2jDpuhysJzdY/19rvk2/uDNqepcQdJBviPJw1pIWSnm3o5YbJVrisvaFgkhD464pY
iXy3oJCLL1PfY8mIC28d6FVqmfH3sNe4Apawz/oXWm600s/41fx12xrbKfYhRFbGUwnZxGM6akzn
eg4HGo1jTgX0PPfLoTrYdjlVj76xmnWLMFucLwtrHWtoVg3L3so1i30cCQRCOLH6KtdXXrmM7GDF
gAKE8ZblthPOVA6WSbKrr4Acmt3LmFi2VX7LGd9C0NChdeWJXdm5o5z83YDXRGEqgo2t9naejdjK
3Gl+UMbUEGgngARFeRlgtiKgwdwtOp8P7xvqT3EBLglhK7xKAeeCkOWewAqGQhvIZ9Yj0Pg0Vehh
EbOFCBjK5cG3P0jKOrWdr9eiaaqEkiadTfuEPiEn3fk2eitsZ20Pj6hlgtfllyxzHhYxFEGMxxM9
LhRV4O7/0sX/57UdWJw207BlOitY4BcmS+x4FubamUzOOucE0kXZtWHY7QfoklMf/3oVB5YTAgd0
P/94mlFnsLbmPM1epsxwUbRdULNXkV8dk3j6iB10SvP482or0QLQAwHYpzCE2rLMMhwBTfTI03xO
wn2hPnhsb92QMh3fgSlJIMmfATS/PLbBLkrgaTw2mRyBEA+cmHPmBnf6KFhIrOSGX2Eg680gOPVh
ZtgO/3rCXqlzaRcSDSa7aHNruxPbb+o3JlnphJjsnGE8svM7c13VfspYQdN23r7/Jbxxqw6bf9gZ
gmReTiK/j5B0MtAA5x3U3MGkM73gANhGLWcASlfvX+mN78CBP2IrkKs2pJmTsWi66RwB84SY/7x6
BJbqRecXjrlHu7bznCM04X//Fj3P4+YYEdBXT28NkH8UmaFoNnkbl0GGtvkJ3S0WTVl6lASNjzBP
bwxMWHgQZaEjrx/cyQ2iXU0GwO1gZgqNq9zsOcQmH0xcb19DQUKGSifJP/j9dTkhppgJ/fHGVZyZ
wRWvIh/80e+/qlNmDKOSLAyIQODgEPyeEnJ7jGiQJXhyBngFfMqJ/BlzufcvchLj5Mq/rsKEaMGm
Acd7QqbpTJKL6nRtv/jYdvP4OYydJ42cQYzD0fPzYOH0ZbT4B5GTI6JACBG39BnHfdixqLTOXVqk
SMOzOWTjld28/+u98WHwUYIWBLriApM7Ya7E6BfRgvd6EzaiOKBNm4JhrssjmR1JYFSD/uDNilOY
7QolIS/GpUVmw4t0TtYk0Ki0AzXfB7M2QmIqEAU9e0EjdqYPjsVRNcZN6gpM3fQf3r/Zfw4r22TH
qFbALN+7czKsSHCzZ+VSDLAc7852+09FLj+4v3+OKS5hk4pk80X6UF5/H7nNSEKvmhlTFvvkur9t
eXXl6H1wI+s39vt8yroglWSt8x3Bm/v9Kmw0lnqumU81Yhnp3bMxO++KKujTaaMa2h/2R9OaWCk1
v12SHQRJWSvOyYHq5K+/0i+LhTcqRHsu63svOI34sXVwLf3DXZJDjxRNO863tmoPmmpKNboBEq5n
0iUwquLNfP8l/mNTYytmVkua7DdgYp4+4QzTaTOhQKczPqNhfIELe2ZnNZJyXITLB6/zH7P5ejES
rggzdV32Uiej1cnDGrMPPiVAh7fdBUfagD7PU7f/9/e0TqkraNQnuOHkKyyVP2QKpcPGHMsMyAWe
Xjec72rHeOhyk40TJfz3r/jP75A7+/WS8vf3WZaWV8B+wR2XoCurflIWG3J84Nl41tX3bPOoXHyG
P/rB2zu9LjxTewVJQV1ks8j8fjKOqmVRM8mwgLo4ZtYVbm0VXgsyTRuEdWgDKor0i78z47+/zL8B
8rd/jdUTYv3JH//XQ1XwzymT/jeW/f5HtYLf29P/6f9BcL1UfKT/Pbn+y9fiNfn6K7r+z7/wN7ve
+sM1UR/DOQYbav45F/7Nrpd/mMDpHSwXIJOYrpnC/mbXG94fkt2oxX9ft9lMPLy99i94PQapP1hM
AQAzva+Tk6P+Db3e9n9fKNhok4fAZlEBUxWm9Y/tdkcUDOQeJJaoAO32EONRQAEBGJFTu4i9dXVw
lWF+F3LAk8q01GHQCbxSyPA89cpII900TUQXSeTKSNOBiYr4uitUbpNRlYXe58QPvTYPBiax4mfi
F059aVutXx2aAkTlYRjTsN43GMWxm7o6by+6WtJUqQfLjbcCD297aD0CLbce52vkIoVid4apzEJ1
iI7BNxvkWQSk7MyQX5qacln5xX2b4+l4rWVc8cPVSrEOW3+gsNfViUGqRZQ8Tb0lhwC5rVECdrKr
AXdDWEQ7OQAJ+DQ6eFs2TT/O3o3LsReNGSbEDpqYZybDxVI3aVl8mqtGIvUN56VoPoUUyOkveqWv
dMkmZKTQhOIQZjE1t2zsqXt3ieu8AjOV46FhZ5dflw4hU1tP9XW4nRShSrRScXGcwTp1lrPJNPG8
Rzpr5t0sUcX4MgVqk0Y2FVCDH6gDzgOgONjYewfKvbq5CN2q/5KaCj6NXZbuxki72IJ+agIKqgGH
emdFBOZE4iUTO9E3ZnGt9Ggtl22kq+RctiQVXdqJI3ziu2uvOR8qIckjphr+4rK2sxWtphTveV4s
7OjCsrL3FjQ+dJ/D2EsiavKcZasSiRkw+ktMxaoRaFx7sx/HoIxd82XGFoXKMRIFVayZotMnRbEQ
mSa+oea8rAqgTLNXh+k1BaolRNZg1FCfRlZcuesMm5KWCNNiuY76bnwcLcj2yCx7rE5EnKniW5iE
Rh9UhUm2Ui69VNxC6EICXBOylh18o6hJ6s78yH7gqXr1tmvgNVPdCaNiv2RUbO7S0O/bq8Y3aRnC
GvB/wHQGZYHhCB4VSjcsJVWT44NyrDrDH+4m3XT0+hTUfNmUPl2eWixIZnzFfjMQOAirK0XBau15
OrCQSEdXMHzgDpTJIc7xZM91Y9aHDhc8oAvAlRhAVRmidcWA3x8FTaEYZUCaRruYGR9t21gMaCaW
YYmovovY6AxAULMfbgddWGhM3HZ2PrtDHcs70lQSBd6ijbJ9i71FnoNKzpfAH0fRPMtQRvTTBio2
m0VNpvO1jYUydnFYxdO+TsqK0nKTwIAZYZdKNFYFKvA5Ha2j33RqQtVT4AFvldJu0Mhitg4G3DuX
9mik6+ZVZ3LEM+5Ck9HXw5KUznBl+CN+Gt8rqGACyEThYIXe7G1jHy36vDdj9J63Dl8CCmSnsVCE
11VW3bqRn0xEUnRiArW3wFZanlIQfQhZhzTvXuMkYnyWUGprgBpG3W4jbteGL2GvUgGj59FPZFGh
ZqSSupxPPL72RoRFitNxiKwWMwWbswX/r8Jq6XholpFzUcBCOi7gXkRO2iEuHduErgjBe90uMmZo
XEJNsj3Mjg8f3UK6/4OaY2ie9ZS7o71oltjgVVEyi698o+vNjS4qw8Dc0+JriTwzLL/ktW0iDoGt
N9R7p7Vhm2hvrOatEK35WvRUB5HkThIjB0Ga37E8GfmV29dlcYOUjbObyNRC3AExDDk0wD5PAL/U
goJ/0EzN9OoBzeofqG8OeWDXlk93JI/rwTx4vlPc2CMtWPRIIJzCvFtSODhOWVwUY7N8Wlw1Mwto
/zD7RZxs6WrwigXqFYtKw5mqDTlvS7NFHYXyr+xvjM5t2+Iladt6PMP0NSPf8flRd3oocYW3oY8D
UIxyYcSqFDhF5MTTQzbG6Bx0JZdph3pwoGdtxZJY4YXt+cuQ9qsglJiWFX/v4pZ2jLoyD2LhfLCJ
B/q0m6lw+uSOyMP5R9aGTkkPg6bH2Z/s1G+xrit3kxTJtCDOmtLq1nYXm2JFm3kmDOU4Me1dMoqi
vuqd3PNus9gmJy63I2ql4UxoI9a8UVRB2eg5P8AkWzDARRVmgzhr4uwmbtzx1k0FPrOxSItHji3T
l9xpEvtCRL3jXzSeSbdnEsW0XBq1Oz1U8MYm6hUYqo/z6CJb9GbHpC/TLlIGk5YCfCIr6T1OaYvG
nl9kdUBAg0LEZ+LfO9dW7dqMQ4WSN5ukPe59o6Q/PVPSt4AoIK5gWvCg3rnL/CXCSnXTWKDumVSI
fDvazchgnqAsIQqceE2cciwPPtxg1SwkZgJ6qIthJGxlTcGJ5LZa4zo0c+uKFR6HROU1NdS4wXaa
68UbQ/vWmFsTYFdpWQUMmmItVis5CztI50kVO7FQ9b7qqVIpOGeth+5wrNiTArdtmnO+Nm++8YyK
ArKfhbk41ilmLLrKqpgggpg9fWJjoKs1KMV41clikF9sUuCnRzP2t25cIdIaxxK5DxBAFEsOba3X
dlqkvZUZ9AMaK/VVHWd1d12lI3BEe4QecA+vvmqPIUb1Lgj7atUM9B4gy1w6UGkMzbu5wiQ0643V
5vTcPLZr8lDgim6uDAeU4ZrHRbl5Etr2tmFGyeOo9eIvm4x6t9xS9etocHtRZUEgs1LALtOciRW4
ELm7ZCgFg9KQOG0iAhD7S9sgUY82dFk/UwqXYbAstTN/NWZqHHthEOG5C00S7g9WbyNvsmMrrR9J
MTDs77RjBve1m8PWusgyjRRXOQJ5lZ1ohFSFpT164XNJJhvyBGmFcBr9dMt3njFF2wO/DqfBYSUJ
0RZ7yHi1U8bKnNCRAA80mNXU7vjlhwL7JvGcI0upxoHVX2b50P7IKKAY10aeTumh6QQPMpzzmFay
1Ox11RmZgeVwX8dRZgR4JOPlCWqzg9lL5XHuQo40V+2TNxa47Tz+B+smnYceARsrYu3t+7lnnRVa
I0LC6YxH8E40tsYdLGUut1NUpvajZU4on5Moyu3PMNnXrq92m+9hYzXtrgiNClcDuxPjNRJ0YDGO
1+ArqwxVZU5by8Te0DfuRbt4bXzQQAJp1I/D0FzPLVWJiERNa35yvGxsn/FMdsUO61wN+W5BbdSS
ojmx0tFO2Y32uhY19TSND3OyID+a+rrV90ALhupnHFn4Iy2N++v45/njXx3B/v/MEFtP7P/9SWyL
+6r58dtRbP0Lf53EbOsPMpaoPtKroaLqrwXcv05i5IvhvLbUWrCisWJJTlt/n8TWwxaJywCZKWGK
9ZD0XwcxIf8g9tUThFvA/TcpXPybcxgn8pPCj6AESzYTc5VpUgk5LdhNRVkMbQMzIW9Fsm1dq31u
Qzd+HMva3GGizc/IMtJBXODPXVTlFlBQa2iDtC7rz14GTiMfhP7ad5a6X0C83ZZKx68pMbo35En0
eFFQ1xAvMV6AbFmu3MgabtkopPehbMsrWnzyTkY2Tfpwcjv3oaqYK53EQmxih+Z2msdzz19ZymxD
ziZbP1hYuRF61co7jMKg5Qht5Go0iiv46ApFn5nswqystiNkj+2EV3xXZTMuj975XHojO5m5/4l7
GNaNqnHCDfTMohbsgpk43t4ryDvt2FvCyfTvGj2R4jvRPITbgdJnWq4zUSznmCMmruR8Q0ch7sgw
n7dFmth7cphBQCYFrsKJArqVNvjMXZ+qLyYN8HcKJ+hsccRyOOBFFThmczQpHK+CpJpD8C7pykcZ
t9YlEWk0o8d4le8uNXvMEkGPr5MHqCH45ZDB+x6s7jJx6q3tLeO2qzCu+FanIDaN/qbsHPuwEDW0
Sdn7X88masi00K+2W48Pphvn1GVpu3Oqbp5ofLNfaUZEix4k3HkSzn6oOxw/Giml2yc/4ZQ9cTz/
0oPwHZEWcLaA/KnbemBZpbzU9AUIhKXEWlbofgffD86cZydXS1Gm+LBidcgz60vPBo2kXdYbp9g3
TfPqtCpI6UlD9QNVAOGqOC8MZ7r2rcS6T/roYcltBN0wxnjcjRnv59JjxUnheNGidlZ3YOVifmQb
SL5xKQvQxfURCYBgKXUeHKev9pYogKAI/66vXc72Rf9kyQYmTHLt9N3LQuTbi2OU5mb0S/+y7s1q
YzfiWxs54Y4HW7CUZN9cPVSB5WZYY7wEyf6cXuU6xT+TagJgm0Xdp+3Ctie1Swzwuotl0EST4qWM
EOlUZe27METrPrNBmlwIwFnqthtjsCwQcELexTU2s9hEmz/NEQ5GVtldK93xuZ9k/pSnqmNpUGmF
xYXYYbwuNeynvn4SwFsxsuQZ0mdnZhlHs9Tq5DUf8yu69eq+amH9hF083MSZ+yDXZbDNOvApfYzJ
FmynGVYVMCE4LNaQ7fIQySmQBMwF7IkSideAH1CdE0dsICJ1ccrYAkbOTNDAau9GL6dsFL+FurJa
6wXAFX1wg16GrIZLtyr3WP1w4CLZGa3I+gl4QZ1JcyqOgz1uNXUrf2sklUmXSegDnRbvRosSJg2L
FfSJuIxxVdSennDqz/VG0YGB7we01BSFf8NsZVzpMs92cdz7u6T2ygu8Rqs1zEEP6eUAZuuWBL+k
kUf6ZxZsos68Df00/A65Sl92JZ1EGOiuvFyWXu51WC0PdZ3YW5jgPg7DPD24/pJ8mbsEuhRbrvrH
3KV84dCHGZUEfvOJD+hSEjKkUGblZT0RXmakHG9TbXkH7I5Gt+28Ad9LqzLjnmeOxjUarAHwnG3G
vNEo9vS2zXpyVSykBA95MWsU/rkzqAD0R4zWeWow45SWAty1hIcmNotPWV51e9jr0Xf2fn7gNa27
H5jI9xPUYpQTBuy9tp3kzuqK+iafDNSuuoeGlQgTNBrdKbPDPlJb5k1cSTRpQ+zv7Uq2jxkUCfBv
od3vrFiADOVl3Pe9HLlSAl8rA/bTuiJ2j4PrR68VZuujGTXDow+cscFvljafZc0WnMNcdmxsBKTS
NofDLPwfWidqBTR045FtcIaZFoqv3/uwYWKXSRleRe+MPg6exo/vJ5BDN60/ceEJq7sohttStylZ
anV0mYm5Otp5nQYtZUCQ2OZ0MzkwuyYaNNu+iJ0bx+LAZpuFzybM6W/GmZFMTc1ZOyjepyWPvD3k
ZHE310WHC2ChIKQXddQOrJRcZu0B7qi4oS4ZHYRmH9gmJdJTArebT2BcAOA7Xo5BAgpgVbFAmYPb
Me8u1T6peoh0FTaXcjHcba1mtMuyRTAbk2lO4azMtbOTJeiQqHXSa8lR6sFeWCJqbObg7QDwdqJ0
PoEOBclIMe/ICugGiyPjI6w3N6D6YJz1FLFwAmbIwgDVoyoaxkuO4+j/S62ueXfRtZ/QnsL0nWzl
XHwz6sbatSXgmw3kfeOH54j6YBaDSQHOQJLb9a59VnhVsx2jNAp6s3kMs1UURUmkudVwql/9zO8/
V72SQD+dlLP3QOmjm+bp29zZryqJjZ+hTQR8zXJ9NURTAkNz8jJIR8Q9LK60LhoXvWg6eO0hSqv8
KvLg6UEPBB1ow+4NQys/uBqfgx1+Mv3sStcXTgq/K0vx5k5mnj9bE7zKKdX+rqpKE0+uqO9dXzLq
jXgwvmVp2lwSH+2fe+AItu6MMTGPCzzWHCD8/TBQJjF8HG1lhT8D+eTBmN3saHCa2bSGMO5SMWBA
R3Mnfoz+RMeiSTP32rVLhEc6LH/2kekfSffDqhBTNO1U9ESY70oYq9kr8V3i5+cvc6RIUHI1B52k
zU1qxRBtqqqzbiUHfapUxHme591anUqMqF9wu6Gomak5L5A/suJO54VHf9xNvcdhmPJiH1lLuV90
KDmRwbdEqhLQ2KXMCwVlW5J0EYy5HQeexQwljVQFPJkJ2eqADJpqzpGpSDDeGoWZe0kCBZxmKyiQ
7mrYXaDuJBVsLN9MiR0p6YiM2zQ7R9Uxs2+jUtjZcwyik/w/c8exJQZhQNZk4PSu8+xH2jqOPCtz
7/VT2wHtL72CzwLWieF18tkerQkyd+8JxK1h8ahl1+7ZZLoXbCnybtczUq51Z4xkWLQewnF7vFwm
sG85gHyec9LtU4PvzkLURdiMjO9TD6JvNcUwqhxzoQRC5RZWmBl/nUtZr36dBlW8HTkrQG5qVsMu
0DM+MAuwpM4NAYUt8cSFN7rzRYQITjzIgY3LhjVSf2e7R1C8ZdRMTQqJIx5VA70mrumuFMdlHhcy
RWs+IhZAuGABVGJUPDJ18g1SSnZzhYfECCalQQrSARgVMDsyvIyjAa7sWS0tSlnpucatW+RQTHUy
P+XtrOHElVmVel/G0PJ3FJAK0PRG39gcMkexc7qIn2kgxnvpKNAcM57qdQxM5UXo1nwyYt38jCZq
c5lTszYjx6VQUtLUuK9bFdnQ51R928R2/lh5rUFEUCWqaluLccYpjv96hHYhJix7TP4PRa+an0qM
zfOSjvImHqPyIsxSEPpxG90ycFR4x8grgGomfbmuTzgiKFcGFEncx4Gd2xcYb+Zz2orsPiJICPyS
CVusSE0NkylLqTTO4pg3RXeBnxj/xTIPY6CpBryoyas+sW5zhrcMpf3tYE+xs5l8MGdnkT92NwbJ
7sWmsKLVAkTOeg92KJ8eY8+jzmtZGHDKPAECKCbYEpOTEQ3A/UUrpKezXkm6iTDh+V1xNVO//CwA
CYfbEshWvrVbFkA8G6m+nOWc3fhmYVp7PyuWK604Bp674+TcTbrnmjbkFqTLcVx/t6okujUauq7s
bkt5IF/LtFsUAsuqkZ+6updHlMjd+GTyyahLPl/zwRNN+ymiezAg6TfhOCR9ujRXZU1w4S4UtvgC
9QrTfi+cyfpquplocISlVjnoMw8ZLEIK4HvfW5W+Dh0+YLP1zS2Bi+mmp9KMdwIOdhkLQZZFi01j
01t+3gAwdjNnqwhhCVyoUw+unxa7aFhpcBQ/nSt8RDPciN6GL0FJB4YLdu3xugCIBwTVYU8D7AJz
gy5y6Dc6qnE8RKX9mDt1eZOQk0Lsw+SEl6NI5+uG8MklUDkb4SyCaewL3R9Ur7wzK23xOTYdtljf
ALqX5cl4a1uzdx7GALSKYYayWlJqzE180o4kAooIDK8B82m0Rxtl24/QUUixWytLD3lqL1sgCfNl
Nk8NsWNRGK1VorAA4WqstuEe/4UbNc1l7zJvNfBpmBOSK6XweGZmcklJz/5Jhh/Z0nnvBiyiGZ+g
5WI31dM55ya0yIlhrOj8vGq/mEZi35m9016IybdwWqPfCzialse0K8avRgrlt7SL4hVgjQ8O1MrT
a0VD9iKCU3fM+VIA/UAjObJTxIJvGVO5zzmWbAsKW08i8wgPKNyRI4lhHOc4Li+WoZff21SP584Q
J5thzKonykLhbsnldD4McbNNp8Vhc01CwjCJFneaqNqf2qndS2DG+SGdbSgKsQualI2y8QUEQvx5
8NK6OaOX5D1lcWOdlVRWzzGyO0TqOPCcDOrQOO4Lu7gu3brGPoj2k96DdK41NLcv3RIagWEZQFKM
yUkPfSvgX0jLOuJCy76OE/yVknXlCvF6dM23OvtbWMj1a2qJck9VDZIotdHssVyseADXH4EtsLRI
D6KT050bO27Bn4sWL5ZNbf6MIYUBGzWtua1tPAGxWySXYw+NfRxicnUoOwfQN+t95w/N1rCqcavG
jHFd+qBtJ2iQxzospp0KE6psrTRvrNaQD9TonbMwSyic+SSoJ1OEA9qhKXK1pOa8T8aqfxrmWB1n
T8RYylbJvGMMXzlGQdFaLLkDCTii63D9LxzWwttojtg+j3bG5gXgKXtBgb2f3pDAiMRHVHX+kxrd
4aEb4aNJfr0zZk0coDERVZw+JE4vMpkCEMUZoKhMWff2uFr7pwLzh1kV/p2ZQaZ08RDfa06l+2Ga
hicjH0d0++1KuK9adZubmm1rIar6vKQsQBa1BVOJUy77/Gu7opEYd+zvztuJHNAbesoxlpLU8CHT
91PtmYCjPZnCoYYH6cDkRHQM1AQcIpCoRcXqLrFblsNEqX7eLdRX7V1XZXgtWplN89am9aX3slkt
bHPax4kLOWR0IC5nYYxrPTeqHruNCzK2HcCf3OKrGb+OVti1N+iRweXQo6LYzl3HNiGCyAQPxWI3
xYVtEUF5NY81lqZfqnd/K0l+zboX/6yJybVgJ6i+uSRP+if6qyxn/zKgNj2z990RMwbcXhg9n+1j
dmnucKRt0nNjOLofaHZW7divEizh/H7VE/max3lFzIa0z+amYQrXtG9rb/mXUZp/XYQmBVGQPmXH
E7li6vaxN5IleiaaY5EvbFi3Vv3BNd6+kf9c4+TxzQyIuaksgC462rT9QbTfPnhB6084fVR0p0yK
qgDKKF/+rm5atEdNKuMu7E8I0x71Nbi5c/aLjHT4v3v1zcjP1BMquSjwH96/9ls3959Lu+apZKwc
JCwPxsbC1pGoGcHknmv/r1I6UqToR/V/OASR2lAZNgUqOOc0ChAVwUBziTucz8kTWwJIFRu9N+7s
wLthc0ewwll99WGI5hsDn6xw21EUrBEcn4pZkcQ4PvA9+yy+7ILumO/CILz0r51tcTkGMpgPHNY+
UsKLN57obxddNay/SA/bCpTQWHHRcTNuyUDg+HlYXv2tz22erZet97b38v5b/OhGT4ZohhS9b+v1
RvNLOULUkeZmIOXo/+4qp8O0JmJM4xo5S7pLMz531AuH4w8Ud2/diVTEexNXaQtxOlDE5JZs4xmP
+IIJoepDdwNvcsZfrtLt+7ezTkAnX52QjAtaEkRee6ey1M6TIUDlCX6bJwMlws9UKimQqK+z9m78
2V9zypKbQcYX71/3rQHy63VPHqNXsM9gi8BjHHMT02XaXxlxBILv/cucaqWZGgWZ4Xx1JiuLeTo1
5jFsHbdm/s3QfmSwMQsFR8vSyTZr2FO8f7G31pjfrnYy6v0sYj8Xzeuo9/aENAal3PrpBmMwY77b
OGozvrq34vb9y/45HE7foWVKtK6rZF2c2glCgjaWKGZIznvg9Dt7q680f8ArtccNuwEM9ejdTFsq
0xsCP+6M7yDz3/8V3nqbv/wGp66lsvOrARYlN67A9pl1dUxtXHLvX+TNx0tzDcyXC2+ZLv7vk4oE
Wd10OZ8F2qGt3FBuBy60BMV+2Cwb52d+6NDD3HkffCHirU/k18uuN//LXFYvwmA3xGW9z+Z8BpSR
w/khDNpA/OSU1xzUuJlf3E0fqF1fgm3bjB+Zcd5YGlF2mvTzEAA7Up6Mq6SKWpQY4OEM3izH7Gh2
d2MIZC+1g9l1/ycv06Yh6SieteOdXE2bXkr/m/s18fkWdKryrNq//yrfmuAQFf/XJU6m6tnOdFyt
C+6IVbrmqabNj5jUofev8uYq9OtlTiYZM0J2gXrbPmuC9pG8h4DF72jd4ePYiKt0S3jMB/f19lhB
MorlzFzNBCdDtHej3IxnPoQuGAIPrgUiVsoJO71P9sZnTiN4ppY7aF8b4IhE5G3C/9HL+88vcDJY
h/x/k3ZeS24jy9Z+IkTAm1sQoGsjtbx0g5AbECC8B57+/6r3f45IEEHs0bnYE3uiIyZZhaysrMyV
ayHrGjv8gFZ9URg/4222YmHZGf9YEN/24jigWB0OhY4FQx8RPtI6ByRvoSP3pUf1vpXGwR8BFa2l
FEuRXLvY2ZlXmlEWKCgdUAbMhEbtcdQf4+Rb0Kwed7FDN9H0wtDMN3NgSQP5qfiEgEcenwB9eulm
fNP5ml/9/juPYdhTILOBaM/veqPt5dxiDtNtfvb/nH7Zv09YQ1AVrYZj4Vs7xW+etI/qA5JvX5WV
jEmgEW7XygiDAXBbDNmI0HfxLYNpMMFxYhxuTxW+oo6h9Ec4MwCsQGC513bWkTHQl7PXHoI3spd6
44+PKJRS2zpqGxB6EJmteNfi7v/5Ra8Q84tflNYxxbOJX1TCJxRX6ia3t/ejwmLsubAAquNyzXp6
os5EEdktywcbRsZKezpDvXffiLJ4SmzdEk9OW5flmRVUIYy8nvCi5BDuJbCbzCwHH9LkZ277IIFg
cvAGn4zLgr3ntIeSfyX2Le6jYzAlgOK5o8iz49LQfTsVTAe58Oc+kwIdARncX+LigbywMDsn4aid
8km8ZgCAo3qApA7T8Azzbirnn/uWFr/YhaVZGDf0XGoAWnD06x/lBKRUaKM83rehgL65PQoXRmZH
gW4LjfoKx4NbhblWIjYdFN/+qW3OnuQlK26+ePD+WHsdublw84DWdnEasSZ17xm421cKrHcnB+ol
I/R1aGiHZNytrHDlg71O/F7YPDGjYxsFNvWE9pxgw9vDpIde4S4M9sMGjUYeg0y8a1+jzyumtfub
+7r5F6b7Ivn/pxp0/5bWVPym2583YGW2yFbx6v1Y7+9bXHH/19G4C4P1qdcnXtt8TdRKx+gxK8wV
C8radoqfcGGCvr0SFP2rw1CN5JJofjjZAeQ6BxvRSS/aQoSJEp2lrcSWtbXNLuAyOKPYLgwXaFEp
IGpojdzfvaUDp4NYIuO0mfiY7x6iSZ2ZiXdMgkQZhDetA4vhacXI0v4x1i0LkJquc/9d7x/0wQSu
lKfZVIT1Twe07jYoQqiAQ7kAyHEG231/VYtHHLQexpjxBnoy27iuNiB9UIkjcGGgI+bSC905m/CD
4sMCulr6Wzril9bE+i/8I6w1elktIkhaZRxiu2i28ElAHGK+g7OFWNbVX5Tq/O7+Ghe/3MUSZ5tq
mXZzZraEjJdeE6RIUflTzeKB3rJd/ktuBfG0vlyfWP/F+rSpkSTJmQgnpQ0/MaR8JfLZE8+/6ef9
RS17yp/vNgvNUcjYQUVR1620f8IClMSEXBwFntEpvPuWFg81Y8DiEa0yCDDPxmKn6yGkoBwinpjw
mcjfu7eVDDu9H/q0pcnGQvOgJTv6SGvheSlG6qI4rdoO/jnPxYoeWdjc4KuNx2CX7mPSwMKPnyGb
c4sN7b6VG0hdCiMX9uaZlgHTG4hA7NW+BiWGi/K0Z/46vYmeQt94CH1nM2xGr3vu35y9cAv10L7+
kb9fW/bit/2zameWJ8U28GhEgvAiyGUQY3k/2PEh0qvdOJR/czZ006QQBEUFHAXXDlupZwaiCUUI
ND+ZYNjz+Ltznv4qyFxYmR37rEGt1Mhx1vMnZWttpz1CFr7+BWVYPuJatnzDVPB6CA3T0VSONiOc
s6MxplnUR5BNvdZZ2yN0RMfs6/gx9qRnU5ByakewFsfpd/N77YZ9jc/zdxIlgv8xPZ+zjoKylxLh
P+NLdmCk/AVtUCatE/f0btxGB652irzBZo3SZbEKdGl35jHIsdE6H6kcitLyNG3bl+GB1qmfvVNo
EGztLTQXb9bS6Rs6lNlGa+q18wB/lFp5wGrBw37weFgfledxi+LJbpVvYfFkWuB3TdMUU/OzFaZq
ERlVjKPaqF4/2ZCk+cmkyz6ob3CIjWYjVitUT2zrlB1sm8nLpq9zZgjzQTq0bVzD1lUh7GHZ3UrV
dvG0QjwDkQj0Ezxar3fBnlrQ4CIxoBe0aaIMprbPkx0z9bNWAhcX1dy7DAVlGDZAV5x5NDSmIVCd
oAe8VrYfOslCmKC1Uc6o7a1ZQwYTJPr2fuxf2HVVdNBok1vU3ud9EsCTmjEhKEJhH2Xun2hCrVwu
C5t3ZWAWGaSmabp0JNSpCHTLqPw4+bFyWv+cSitLWbM0ywKQMXNau2UpirOrmNNPSiSCzJPX29HK
mpZKbCqvSwYhBEOHOicjOTPgSV0BX42K3D+1DE7DoGM4zYsVysciYDRvNIK3Vhc8qxSke8Xe9XHm
d3X4TZnAht3/hAtOg0A8v4O+iRiomEVDCRIaxIFaHXXXFwc2gq5JgMcx+mTEn9PQWFv7wjZfmpvf
oAwz6RDEYE7dVY/IXXyo3rBGJFc3vACQxvyVb5FN3q0F/QVHvTI7O4SJGTKN3mJWHsYjtEbfGAyI
VnZyKRG6MjKLd05rnJilwwhgu/341H6En9iOSQpqb6SVYf44v6/hJUbV9ce//oZcGvAhGjw+jJu3
RwV9G8LcHfUwBXyuGTKH2XiOZO40Odyhe7XyERcSZszBJSSeOsztzDZTGUFZyQbmTs4hUz+G8vMU
fbq/ojUTs60cZSAukQhlMcoYfjGkqV+PkaiXwNB735R6zcBgqVxTLMeSmU4CtXUz+XPK2mKycpaj
7uCQf5KP2hat4hemyAKUu3cKpPfbwc+9NHwcSjd63+7zlStiwTtNhavBErRuoqx5fUWY4cD0ny2+
X2FYvh5V2iFSYMi9v9DFPQVb9Zqna/b86BnQ82rViYvIkgFEpvn5d6/a8GXr+u6+oYUzDgcZziHm
tqBSED/k4pWjy3GgljLnoLYNFPtkpB9aqBNSyG5HY1xhdlpK566siV9zYS2ekpHBLayBn/WTDzDS
fu6mh/yl2+subN8R7ys6F3A151v54bSy1MU9tSzH5CSAwjBnR6Gtc4V5+xphqdhQt3UilR8bEzGw
LFslJFtKp3BPUhv4TSxGkmdecmIuIgbeRy5+ggtaBXf7oNhNsG8omnqS7sT7HNLQrXVOqyeYSg0w
R13nySfn37IFiQMD+6FtA+3n/1riVXax41KQjCPNP97KBYoDUpD5juV4ehS9OZ+c72Ulq5sxVH8E
4LDc+5712rWbpThwr6gkeAaELjfJFEMHkVPLBlUW5FrVklk4MJXeWWnfZlNIIb41qRL01VdIXRLf
yU4PtK1folEPdo2ufNWThDAMENGN5Bza5TB4jk5w8wDORCrP7EMvj1CoT+v2CdJKPzsZGpM3Ue0z
vlutFU/F57pdCrRL5IVUH+bkb/QvbFtiLJpG2+A5oMKeaD5vGheOEZTGH7UNuqtesIHD4fn+Ji6e
GKLe/1ieF1LVWibcMKz++hoAWK54+UsUbqKd6Sob9CoezO3p2dyeveyJkLtiXJyIO8ueV1TVGkln
XJy3HtWC4Njumn13pBW9Uffmu/u2FneYahn3Oeg1Y16SM6CLyZhnJjJEBRzHkguFiGcUwHmb5xol
i/vWlkKBqlKfluFcU+35rRhwLQuiXmpziXEo2uGhSPpvMpKCf2EGh6GbBgORqs/yNchzmHdpiOIw
0UhbQMwKYn5V/Qa5XX3FUcR/6uZTibcE/6O+M2/M4ia5EWcEHPlYPp+P1b7fAsF/Wn0VL+7chR1x
PV7Ek9KyiyECzOhKD8MW1SUv3gYfzr91cBjnt3CAo0akHe7v4uu3v7e22R1VxrkVDWJttS9vkG1E
xSP9FiDBsmu9yZeh6D2a6YrvL/rjxTpnN5WTas6UFNicguExMvTfpgroG7Q/lOtPtdr8xX2vUlWx
ZUakdfKc622VDIinTwnFhj6goeZobzVpPCLDqqwsa/ligkgLDktQUfL8CTGhn1ZFain6ds0hYASV
CnHrKZu6QF9gDZu3lCvBIGcA6eBI0zO/XtUp42RAtMyqNBJbpnp/AUkv19xjKYW5tDJzDyOErnGM
KyBefgtspjsoH87H8rf2bDyhRpQeqBTsoPvJhr/5Zherm7nIOS2cUILCwi0HFbEsZFVkKopmsb3v
/mubKDz14sSNY2eosYkZS/quh1Qxu2TFwtKZ5n0LuxkEeBQIZ2GqTYaBxwhhqndQ3FFb/YVpo0NR
g364v5RFQ6qK5+HhRN3ZUpjcTsMSjnZkPG23lPet+glp8BUjS/ulXRiZ1e2zwJrUngQePZuv4M1V
SKbur2LJ3y4NzLart0LSS0OEQEYMTyonZyy7/YkRFNewy7WUWeXzzoPfhbXXF9HF509sbejI3Gmz
0NQZ/RqUv3veMOy/Q3EO2g///uKWmkjAouiNWSYszJBrXrtb2jUDw8K85rrt+Vn3h33hj1tlE7vQ
aG/WnvqL6c2ltdkZqsu6SSYGDrAWj59Vmek0ww33jBJ50ab/UiCpJ79tQ4b7n0WFOVqtMC97y5/l
zlwSiujIqk1+QNYGvVsp0XvHyj+v7OmakZlLajJ8+egZiPRR2U6PqCYbj9o+30kbbacjM+2ft6sF
3WW/+bOwmZeOSmQNUopNNJvyB9VX9s6Gf8n86Nf4iFL57v4aF5coygyChlylxXPtNmRAFjLyPIuD
Eyoik0n7sQuUlcOwaAQIKKg9yDo1Z/6Y6bvYCDqM5Iq0O2vT9pSsLGMx19DonwoSW07B/JFIqhEA
/MZEgRrdO8ao99FHyu6u/UXeBm6zW02oFr/ThUHx94vzjTCHkjFsTkcu9KpDtk2fGsr96WN+yN+u
f6bXRGIeTugNQ7HJOKftvNY7L8xp5tnKw5x6pvoteGKk3Dtt0hf7a/DYPOQfTa/1AOz8o6FzKT9E
b6QC+an7frIYXxx41XgXCi7yeRnaVuncmiI8D9tgJ4cb0XdkoljhVdH8dg6rZ29pfy/tzSKMlkZU
NizsVV7vG1SLhn3w2G2cXeJLb9cSnoWrwYKFnP4BJPY6bBDXHzOsGMc8T1wNeZ2+ifT0MR3ah2gM
f52QwlvZyIXDYKnwd4MUVoHRzzuLaRJAcJhxwEW3H0ntTTH87ojW0i7fpvVnxyue1i6Hhfvb0lW6
xjTFsKjPgmUj1UGpRDybDCijwuZbgDQ1U7n7+ytbWtillVm0TBmBS2MY1tyxrm2304Jk12dWuALv
Wrp6rhYzi1iF0TmV+p9WeOdZWwhlnM862kDkc0/iZYEC4sltP1Qvo3Vc72yuLHJOYQRbVmunGYvs
u+A3Bf/QywB//9VOMjAFr+nr2NG1OwaWOQWQi9Foq2q/L5lDrNbO87JL/DExC1+noK8gzcREgZKX
HdgHLQI6bipracmandnJGhgGrHIJb38db2sZX98E4RGCTg+OU+4baEb9nsmf59a9741LR5qUmJyV
qv3tUNMY5JGWmSxwKF+sDl5K+WetvqvbbuU8Ly2QOhmJK4VlpixmZ0u3mjIzpxNKtMHk1QDtDfWF
4bvt/dUsWnEAPtnc1LfDUk3UJfD4spqyrWG8+Dg2yC4r2YqVpVuUG/SPGbGpF7eMDGOw1ojytXyc
PAU9pI0EJcfW2eSHZG+WfvFxLf9Y+kyXFmfb1w1hH/QUD9ELrN7Bj8v0s7ZTUBweDHslC1kzNYtP
pVM3RgjNhivFyMoMzji9tcsweg4lu3ZzZw3WsQQIuNrMWaDSGE2UjEQsjRss+6p+FOgVZIEfwwMa
tBvt7I/7tfRxITyJNjgjLY7JxOW8QAb6LjWrumGNaeLZ0L3a3b+/TOifaMQmFOyZ65l3HvK6zB1m
7qnqVB/hB3UVpvSs/st9f79dB0bEqALJHHnjHGowJBPjw1JhwApQfmihfSZHXblIhGddZ1TXJmYR
kIHq0ezLynCrSPJP0gsMqH5uHSjgeC18kffXc3t+MQZLOppxFhIhsvj7xcGCLSWGWwZy4QHhb+hT
XROdNafz/70VuP3AZ4DSQMNo5nFS0DiQ1tbo6BW/rPExhDUADr37NhYyUQ1SdsCKuJdQcZhF9CYJ
ZUsfyZX6zbTVwZcKQgVGll/Kb4wfHRy/pZPHOPGORp7ZEKU29NjXfsVCf194hUM9jEEamA5nX28s
e24VifRQDLRUcGK4qo+aeb5xNigubjsN7fN/f7iubc5WTmTqrC5VgC/ALvg8FQHavyFcPvc3eMEv
VYALlkDnMxY+T7TrAUwDvL5k+tZE1Ug3DmMq7RPb+jzow/P5HKzhTxd8k8IHM4i8nRbG15w6PRtt
Tf6UnfIDkqdfGhiEh9VBd+F8V+fNZM5X1O7B1FKwmmN0ADCKSTJ273QoDqPpMsfvS8/K/qxty2Po
27xhRggINv2bxPHh2lhrydyE/5n9mcdUid6GuShiTVO8FRc19DebRhQPYFG6/wlvx61mtmaeUjoS
reEaW0argj9tdpP6z4hmfRq/JNARhdFLFsH7D6FdBzENrBJ+A5gq1E06Z5U/xcz8Q/Mum9k2tpOV
a/D2XhI/7rUdRoPasF8T7ItYpKdJn9eitVj7VIoYNHlUNyfOcfjbfjR2o8f8KQC5ldC0uPsXRmeh
KY1sA/1CjJ6T92HRIgCgeE7yc7Krlb1fdDNT9IfIlVRr3lCxA8mJWjR7XgEi9e68Ew2VdLv2/r85
pWITacsyQaNazg2kp2+NvNeg1gYLF2zk+H06fR/Mb8ikbqdQ2953p5sDii0LBQ1mHhWFhtTMm+CQ
HxJ456kkI/F5krNtRy2xjdbmWNfMiDv5wi9G1YR9tRNm0MfUIj9r3mbyt//bUsRvuLChD0qWNKFN
Vg7rapSrm9iuN8aUePfN3CaybBmFErbL0pCmmWflcaZ2dUsX0Z1+tt/rF/TbvcY1XhSGcatd6K21
um7SFYFNgFEHaJJm2zfd+uHUmkkLaNAFStd/S8ZE/WSdxp/3F7VoxGJe3AJPK8p113unyqVq6yGe
DR1+f+R5GD7IZXteuX4WvADAAZot4Ak03Z4/cCvo8pNzy8718d4YP4XaJzNeiUAi0Z7dBOgSmTDl
WQoW5jecXTVppOQiMS7gpjSlI4MVGkINBXcQ45THPj7v7m/dbfQR54ZrBxAANTRttnWpDi++HNXU
URUKqe0ZhYMORIPmDfFKP/f2I4HhNkAaQLasM4Ywo+xQOrvkQcraKtFkaE9f4EZaWcySCXDikCnz
sjWMOTQklo0ojwoqj5E1wryX7Rj2W4k4Yj+uvxBOdmFC/ISLY6rkPfz3JiaGyNjo7XddYuIawpMS
Zi819+9/nFtMH0XmS2uzoOD05cgsDtb6Y9Xusg8iM4Bd8EP8+fxYPgYIBUOwEm7XRpJvPf3arHCa
i0UOkB3nozB7JtlCd2ejjOrmjEL8/eXdfi4SKyGJyZ0EesmarQ41XKdFfYDVnbPBj+rqdKxsa40v
Y+FWN3gv2TK1WQt67zmjRNtpBtz0jHblCRN7sN/1MK+WEq/ASOEVn2z7PPN0uUJUPs+3uhS/sftf
PS0N24GnDVLjf71qEYIp95scOeDL15ubTdBOobhIg0h+BEzsKXay5jY3mEKTFV+YmG1s2FdZUYJH
d3UJjBHfcJTGfa2GlJSsTxDN7RQnhlutebLbT/+3xc08p6gATsL4ySct0J6ApDpQ1wZ1b2MkiyMQ
G8zEE/HnyKWusDVr6E9ELFtCwQxukMB5ghmQ1+rIcCYQVG1tfu/2PAiTKKlxtzBwYs9CVzzkbRWK
/Yzkp7GGcjBA7eP7/Z1bXBbarVTkeOGo867okJ0Vy2FUH3hGq/lpWPy0ABKaTe5K4VMcwOHltN1K
MLvNCA2bN6JAaIh8zZgF/4qnSNQNpej7oqgOq1s/FG/Q1ILK2H6isneIoJxG3WvF7FyeDgyosGu8
agwCNX/F2V3El0yyhgjieT6hZjxPYN66MXR5kxfN+wY8dskzJ8tUr1eqlQtCuN919MawbrBagCmU
Pmdnj2Y2MmBVSm0XLutd6eQZcs224VVah0qEpXQrEe4W3StWemFwdhKnIbQbQo54UWjjNnF2SrsT
3BIIGj2eDzA8JvZm+Mf8krxLf0FW8Iq5u+9XC7579QtmJ3Ka6rqsTvwC0GGbXn3fmu/Nfm007bYH
NlvnzJOgGp/qjgkPSh8IFHj0Uo6OL1r6qpft1npSt5AfYc0k1RNnBfW6GbaoiesQya+ciN5+lKyf
iX4+UrPcDJrtTtAsZ0rhlt0vuX8OpjWJzlsPonxEFUlFfRSu83m+pMDEbyTo/blRImd+wJvjYA7m
8C5Ve3sbI363Uot7Vfq9dlkxJga6nuo2GG15vrOyoATsdMgpQSwy5I4a6UYxjzKiVrqXH0/vMwgJ
kXJyh73k64fwCVJqsCjB2+gb6OotA0+gDBA4GpMXdGRiaPTqzZRTAaKQEG5j7f1orTj9wucxiWNi
GOAVkDhPx9NIk6MAZQbCyYjAEncgqmhxI/9sFEnGKWLVdUgqYEs/yU+q9r2PVedfX7LXP0FE24sI
o59hP0x7foLRWJ6ehtCJrmClVPUmlmCCJiVzn7AEw1J4bSIbbDPOctPgaCOk9yErXP2jfkT2cGsf
OG1ue0i9LnGZ9uZcn44jg3a7tbGh2wDObxDZDWrwqLTOi6fV1OhlM+AcQW42u7wiqSnbEXICKVQp
mET24SzznaUsoN6tKqf9/diycBgE+x/U8WT2VK5m0c2omhq1BWD2GrNKh1M4tNvWBIKnhAqScYU0
rHzVhccrU75ckWw38vAs+HrPZfQnqxNszZQw6u+dc9C8aQ/T2jYrX8E0f9HUFPLYMuqYGieesamZ
wZr3mOCcNnnzmegEZIwmadYazeBtHsy7VeGBrFMGpKYvPO3CWQk1cWRNpBeyVh1kTXuTteNKGFnY
OWwwYyXK3yhkzkMm4OBmQiFbvCSaR9WfwM7UXrAft6oX+8FGOdz3jFvHFOZIuhmIFFMl4u8XS2qK
oWolhYvWKrhU9VyZaDPW2g6J+K2eqUf5fD4U5+YRWbDzSvgRAfE6YGIaD1FeJZSVeU0IfoImUrOM
pCZgzhJtgWyPgl/z3mjbfjcMVb4by9MacnJxvQ5daRSEmOWZO2ast1YKX7Qocwjlp7OPB7+LTLJR
6QxSs1PPb+0k+p1H6ef7G31b7kflmzD7v5ZndyF1owEyHHZaf+o8x+130ct/cPz2FzGG/l8g3G5P
/bXFmbsGVlzRYcNi8BFNQvOY8iTVYCJBaYhoJ6bfY/Cp+Y/ox8pSb1NkYZjrl4IFAW9+91phrVZU
4vFhdDqNGDpx8PXx58zWEuhsFdLV9qQy8tP/mIyghxK8RGqCarHEYKyrmcOTE0ig/k7psKmG9sup
st9SlqxWLoaF96bIptF9pgZBDWfeaYTNgXlHDV/IpK3S75KDsaWW/7FT933r01UbIa8d9yOCRP2K
6y8FkkvLsy9jRDKSSh2WbUQytRM6M9mX+99gIaG9Xtzs1hu7c1eXMiYg2053wQ54187anBq38uFe
9gu3cYdN4YYb2Y28dr9G93CbzV6bnyXwilkUwajje11bFyTPael2Silta7RW7690IaXFlGMDexIY
CSaar0NYe3YGSS6Fmz8p22J72qLtAGwUHNl/QaL1mhPNo9aFtfnzr82UCOk/rDVfOk+iBaQ8FNvh
A42gTelZlYtmXb5V987btdn1JZ8heWCkyRKcs/bsfQBPYR0lNu/OEKw38Cy3nlZmjZZi46WFWQYb
wKdf1ClvgxiAvug7tNvTPt1ah/sfbM3MLOWD9LpFJurVjAA5/qe9sY43XPxSl8uZ+cWQnIe2KbFT
+tNW9ZNtJIG/a8i80NWEJjCHfMp426Hwnm2bNaT2Qv+MLvmfzzW/aJDGRPCxxXp9bP1wX+/iegNh
qfWs0yXUt0nqxscTpKKD12zLz9aH+3u8tvg5RE9ptCJ4/ZbK+/a0KQ4F9IwIKA3vis+NixITY2PF
k3SQ4aRa+bwLr4rrlc+CW5XENVrHrFzf6f/0O/ug7PKDtjEf1iHUS1HmcpNnQS6JTk6NohdHv/yk
nP9Jkp2crd0S4ufOD/yljVkkm6qQllKEjcZDNFz1Bd+k9QRl4abbSd5ag/4WG0iacGlulqqbuXY2
TvXr7kX7xJt+ZF7snXfGLjyk+UZwoTpHpCx5J+ae+fG+1ywlDDZTqrryCr14feJeJINtrIZN0ZF7
Dmpl+U3d5lvkLb7mBupstWmdvfvmFi9gZj9oDfJCZyRolrQ7aAYkgYy96BOSpyVi8eVG8QilfreR
hNQQbKIpbF9rZfPFXOzS8CwXy1BVRZoGw/q4qY2t8UU0jwXuH1LmTNnF7xR/fFh7Ay46K00V2xBF
EcTjr+8pqdWi0sr4sih0uPRE/Fb6OCINeX9Tl6w4fEIaEnAd3WAUEHw9t3VI1dXulV2bS56OqmTs
rJWuF1yFbgC0mjpvSsArs1NRMzSbSQO3kTUglBYZPY8uReofz50UPFVRqq6AtxftgQqjXAH36807
ZRxGA71cljWa+tuylL2wHHaIsLjlKVx5vC6ZQgkEkR2eRJDNzpzDnhhV1mAWc7uyOsZI6+jng1ae
oFH6ff9TLaTJVPxMUeXkIQTL4rVDwNJLf0qJDVevmVELM2lPdfzk2rGxI948IepVM2RspCvrW2hW
oZ5kAkvjJcts9M0sQ5uO2ei0aJg+Avs/yP7ZP22zB8Niuqff2l9iniNtvVmjn1jwTIowCj1tFozb
zPY10B0bzTTMdghqOA6ievWHU/z2/p6KPZtFa+oAzLuyQA7B/D0rl6N0qoD9uZUqf2qlHh0lldjy
N0aYINQMYiVZ5/WHK5LCKTSE+CDxQ707LQGPrX4kcXXdLuSPjdnVViKsznwSNvTdgO4iwmoA1ZhN
Kr36EXWwsfbWidIWPN9hWJjAQbn2lvIKjb+YQqyhucP41o5jNzQYgW9MN1T/dYuZzvkfQ3OCK57J
BZcgXwkulHdK2Lwtu2wlmV3yNvoXIE5oMotZhdk3ykfNKnBEd9Ij+Y3NaNlutPSE6kIW+ffdYekF
AnpaA6kBxRHvyFnijHJ0Ireg4F3zBTyhL6ar2m39KMbG1ml8Fz8SdCoMqvNmZauuFxbHdV1Zjam5
uZp+gYDf5Tbf5om8GVDnXlnYohPausNAiS1QDrOFtaMtp22HLRhqXoJd7Sae81xvO1g44Yf31vrM
ixupwU3J29jkn3P0Zye1TXxue821osJ57JAYOIZSjkgjk6HtDzPU6MtQ09lrciC/9PZ4eneCCRgO
WRUV4VJIRf3FBjCbShkDpDB+NNvsDsU2CTC5OIXRfgDr49mw0w9+fxjf6z96d20qcSl8wcFvwZxB
mRfcz/XHdeCvqo2IDU8cRAIlZay3UBKZP+4va+lsaACxTJWSJUnC7GVURGOQoqSquYY+2V9Ks7KP
3AjUa8K+zFe2cMkWsZ6klskrAstsBy3JKbskIKZo4fQid/VxVBMq8Mb5679fE3UcCgDkI+ClZjHZ
HJ1mbKEEcccGEcZUKSqvaZvz42hWK6WVpRUhnkvBAXoFbrLZiuwSnhA1q+H8mDKg4z8jcNBnea06
umZFhIGLXHzgdE9os3EU0LKOYm5NOfUtaW1kedEMU1zU6sB1AKq8NoOYeX6KioZIrGfIbcfuOL41
odb/9x8HEMD/WpllOpNmNb3msGVM/T4y1fJTS/TnBPW/vzBjwvApCnoqidX1Yuw8saySg+Myg7jJ
bH1PzeTQh2s0/UsRmOI8QkPAvxjQmRUwbJT9aiifOT5a8LbJg41kd9+R2H08F+3u/ooWTTnUqQEc
QAF3A4kxaQabDqaQMvtcaohqns2w2ShB/9jXg3/f2NJ7jA4myFJu/4WeKSX4AZkm7jFE26ozc8m1
6mdaV4A3QEnPneKwQJVHH540SrOPMAyfvLgtv09ZqH8sEGhwkPCog8alQxN68qBqK3f60m7QWDUE
QEi0WGcnT0L4RBvoOrnV2frF4MU3rR1/9lH+zwAw6P5eLJ0LcJeGQHnw3Jhf6QMSv0NmsPFt33+L
puBjWbaBOznKGtBa+OQ8z7MJWuiLkTvcdEGySi5O5TiwJkWhFfes5u+66rHOcmC5K2F/0RRVeZvo
pUFENQv7caxEUzqGgP8j6a3U9F9p9Pw05fDZ5EtuT3ljrOQPSwbRVVFF8Gfqdv69IgvWpVaRNAr7
qZfkvKhOCu9S2Fu0B3O147/0quflS4tX4HLg+JzFMimuzk0BeJJsZfwnNV0rdzNPwPJRFU+OlUsp
YZXrd8lPyJQVMUaNwpo+u3bSXMtHKWWJp8xG/Gikn2Rs075ZOZq3Znj58ka0xYMAilax0xe3gZqM
yjlFUhhdv+q5gYKUrC/gTpDQMb3v+LcZiE3nEmEntNqoQ9mz4KZFhtlKBhmPLTU/ohTK/K5fw2Ys
2wCdC3hfQExnubnT2U4cp9zVRj+afgprlieBoF6JFrfex0rooII8I6aBypjtWa5VoyleULKedSF6
OM7pCUqO/vugtNVzS0N5W9vjecXq0pcSHIsUYCj0YPjaqtLXjRrUBI7UCSceUtpvlHNR4oGoZiVE
La2Pi07AtqF5u2EGywJyEE0XISo8beJoFxnPUVdukilF0HblWb1oS1ReRLmHCRex6gv/K4eg7RUF
W3kTfmyd6lgZyslD1XiX9mjxRE7Vr6xuAbZBgQlaB5gBVTCYc14ikuQcWdhOA7Yx+qeN83lMXLCe
o2+/oODtISHuW5vzDj0HP4+8iM+MfPPO/IuDJ4YE4UMUl86cXEJ3aqnSkYB09cLZ23XOUGfopVO/
UmVe9BoRQ0R5Swy5X+8vpfq+lEtxC4SdshnloXo0q4kJoyIbPtw/4CLKX1847Cvsn+Svr++smYNW
Ua1FajxqgloV0ofgEB2YY96tdXkWPebCzCwwlmWdhfaZuzo9ybKvxjajdKOFWls8ULTT1ffIyK7F
lUWbAgji8FzV8Z7rXcyqNIL7lPwlgmZtD0Y03gRRWLrnyuyY2rFrd1Dyd/e3cymWkYpQviOFBmAz
285zAlUWsR8HKcdmS1DON4OKBPh9K695+M1XuzAz286wDxNbhpHnFbfXHcaPghB82Nhu/KDuBQHg
fXu3pUlR3dWRRYOhwqAUc72TsV5N8NMQoYEIb5rOdGPH9iJdpb3J4Kf6ztA+3ze4vMALi7MIEyqh
rBQ1FuVjlW7+A3wZjj2DmOY2ezkBfVkxKHbsZkcFPQfVIUAZ82yorZC3Tk44qPTQeOG+3ZkH+VDD
6pbSF1xr6yye7z/G5lyKkjWmtlaI+Nk3X6vUhJCy0Z7PSrcSNRdqu6xGPBVISugkzd9zjKNMTVDw
3P6POiiqjGeyLjfd0e63NzDWb05+/WD0q+pot7m5MAx/HIwmAuYm/n5xQwRDlaanlLwhaoKnVKpf
qmF8Fi8at26C9yvfbsGYIHVjidTAbtkNy3zspLNJDBOQvhTh+O0AZoO+pmCLQlPh/cmX3bU5/4Vv
eGnUmGUt01nqqGkSo6MhddOuYxLnja2vHPSF6HxlZBZOpIK2VdSzsipFN9k+nuQBuezkYIbVj0kr
dzRknmHGXLG6APSmnvhnQ+cV7Vgqg3i0WVtyKJ+Zztv/nDYkmuucQ2ubOAvRvTNkqa1jCNz6zwAl
dU/+DQRZiAxMhG0wSULMYa2wuOgvPOQcmo2g82/KeGeqQIHCLR50FVxHUv7eQHl8o/VqgdJs8vNv
3BPaW4YDeEbfjO6dVKfXqULhKf9kjyjdeQZUTlq16eSNasEbAvZgm+zo7uhr98Ti9tLCpVEmktB5
vcAOyibWO4LamA4hZKZNfKiqKTogIb7WJlu4+Dh7jEMDrqasN99T59z1UxRwI0VR/5wYyadKy1c2
cukwcMh1aEko4qOjdx1T1NoZyCNSUX0VCIr/Finy+t6YXQU8qf7Ymd12TRRM8CVgRzBTRn7XuPJv
G1yisa87T2XiAnL2hpp32zw1CRpi8B2B5XDNlVRiyUsFDaJKtRTQ+rwsS3sB1k/lrLlx2DJ8F3ux
Mnq0Dn0cerPioktf78LWPJiNp97UzzW2hERNrD6fHRQ8bY/m9HaKNmW/yzV/nX5gAd1APvFnicYs
vJ2R+qBLjNluq20lKJbSjxm9XL96GDYpeaiebit5EyDq9zkVP2Ctvr4ATrn+AbM8SlUKbUwrfoCg
ruoOLU7FJM+mP6wDkJa2GLYMShEEVrLRWbklPzUara2CBCM0nqa2Qhcr9FY+o9ivuec68JmJZzT3
4LxMFSTT2Q7PVDz/sxwNNBWdfyDt6n5tXHwptDDzKl5kdAzoz1wfxuB0CmqjFEEtMJ/qaHrONfkB
1PDKIVjKYOhJCJI2GWDyTdHIGdTzSUvFi4tDD5//GTSKX/woeOcNu8r2zH2/z77I8WaterzQfUKp
nicufR7RqJ4/ckcnS6NMVKmThGdnzlsCvA+0pJI2nD/HTd1849KA/NoqLa9mbtYdqvj3uQmD9ypM
qSuAh4Vi7PWvmSVURi7btQKOy80gNzA30VEMr8a+yswCkNlN7JeyW+ee9mHFpRa+M7uOMjrNbaYw
HfHIukjknNykIEMxCta60VcHL2ZoxXNA5LSPlVu/L5xN+Wa99bdwWATpJ28OpnVuG22hxZm0ZYSX
O+OXlpVeH9m7+wtbiK5iFgGqY+6rW4m6OpwUdew7wy2iQfpcS5byU+pB9krapB+UU7XGRbCwImiM
qBlwaDg1r9/3Yh/LKmrbuh7hFI2hl6mHynxI69JcydwWrQDfVxgrYbplXmIdi3y0JAbb/h9p57Uj
NxJk0S8iQG9eybJtpZZaas0LITf03vPr96QGO9PFJoorrQYYCNBDVCYjM8PcuNcN26b+WM16fUq6
cDhd37uVdFDAwshvxdwjNYpLn8jTUBrNcASpEo2FFyioFsR+r921TWW7qhPWJ+YT6e741hYJ7dpX
AxIu5i1In96oPs9WPfidKnG9dcP3UOmzgxIzn6TNYOHsSdo4dCu+L4pO9CeArxuUii/XaY1NpKco
r9KfjD2dsppkZ4fU3rCylutemBEf9ZVrZMiT1lKLmfF7vwPldxCDAPVeup/QAd5O5lcK4/aFPbHs
V/Zk1GZqv8Ne799En8qz4Nb1D4F1ir+ilPt/Gj5YCd3+SUQZ/aUussyuhyaFO9oPTJfntn1GSyCD
xW6qd3LZpw+hb9rPMMxkuzFotZM8NFvB6Yrb0N+mZCdCKdrBiw8JR5CDCB/Jp22NqauU1guyZqUb
N/630FA2ZnbWvAY0FZV9as1vXyxVybqo52i6VToqbjXEz0YxPWdm8v36KVw56zbwBqq9iEFQjVy8
wBSwpblkRsLNyBCfK80vzr0vJYfrVlZXQxFNsEyI+cnlWdfL2uo1vpyp5MaeKqR23+n07mNnUjai
0LUF8U6K8XCUdah+XvqllRptKTu54YLse+cM/Qd6bOfrq1kLJwDJ/GdDeMpr33f6MLAzaNjCu/67
fp/EXn4WlMTWg+0fpi/KUT0AZTlviSKsOaAYp6KBSMeG2btLsyWTTKVVVNxbzLrsuro6mkauuY7e
fApCbXd9kWufTMiEWRTsZFp7i33sfMcedRUgYePHEIdW8Wc7N78xS7Xh6KuL4oEmhXZMzC1CA3tu
oAYRCuLGcEu57kYzqbnIkec34cZnW1sRITMIC+Bbb7ui4TjGpY5CBie2SPdWlL3rJPbR0ZqNrVtb
Eok6RWHAPTwyi62TVD+rCp/500mp/g4s/SVvKh/gm76Pyi1fXFsUvWsVf1doJSznjQY76FN7hNuu
7qGN0oyOtrrzbAL4dn/fH4hkufSpxDGBtbgozCEuKzr0hqs2ubPLtBnS4WIubrOy2Hoxf2UYiwyE
TgLbJ/7H3bTwidQpyzz2Bxz9MO21XXGcw4M8uP541Hf93kDie0IlzvRUiANaN9ucYRZreWMfIXbh
/kAylh8wC7pmGmLsD16/0z+VbCoJOxp5rlkcJE8IxhU7vfFgGcpsN0q86A8ULGmTgjT89zcs7hg0
hxFcivgNQqPH/CRmWoyjdNM8/lEl68LUYrv9KiwqSSy3Tz7KUv1OY4TeslPgruVGzLcaNdBsZl1U
zOCZWdQ7E5B3cyW+rPUoHQbvH8WV6FkJ3JTROG3fVm63YXPtNL42uXh7mjwu8trEZDsXmkuqXuyA
6St3MH0UZ8kY/rp+TtbKnoAh/lviohpQpXmttQb24nPx1B2FFtjsFe+2654rLx3hK81objR6Dcuj
b0/qlMSwbbjlJLWPY5Znd1rm+L9/maF2RadbNKJgj1s4x1zHc1vbBMtKoDUnP6/mnaOHxb7y5fZU
J3DMXN+/lc8F0TjtZ2oCwF6XcE1jkAujTbFXOPXk2ogmupWZ3cP/f1dIRBDXra1cn0C7FQU5apsJ
uOWtVvYoz0fgfV1Y+My7WNL7Q9e0xknNoJK4bmplegtoAiB1inCAoagHXD7fCfzYKRAkIfYHZ8Cd
clLNOwkFIESowofyqy+wJPB2e+G98SX6W+k27K8tFd4K3BqtKYYbF9EDTL6ZRVUHb5zfzaW5lxnb
Zd7iDzb0tRXhtK9Co0yftC6YsdLXL+XYuHMZu/7w4/pWrnn+ayNiqa+M1NXQ1oAwiBkqeC3KPeik
Da/f2qzF7TuAOCuIWKl7Ab0J0oei/dIZ84aRlWeGqBsABARYotS2cIgeNqgMgjb2ivl/rzcT6dGv
6/Qr0rP6fTn5vadXaXyXKa28D+p+i4R8bY2wRzD9yRurcugud9HqS3MoZMh3KzV7nLXsyFyWZ2tb
EcragRaqgazQsOE2WnysMhnFehQ+VrS3rb0xOB6CAwejiT9f94rV9QBZoXChEXQtHTy3lRTALtsp
VeWHpibbTqXSi3NYzq8bUn5VQBYBgiPA5EyEMNND4ne5dW3t5G3RGVTNxmGKPangbtyBppKVXRC3
k+dEk3qelCJ4qEJV+tC0rewFmdXdxvUYPtitJaO6K/P+jE4BkAcOPkXdgwsef9TtaL8DOa6+2JMv
FW5oDOVjbKtoSBaNebJLOX2JnJIKJk8aGtOmLo37JJ6UJ3VW7Ngtqir7WumJCrolS6290lXdTZlE
wYMdS8p+bEdpHyiQv5vZZH/2zcb6acejdl8pWWR5UqSl76A/jAhyhoSOWhjP4yc7MZPO1YrRfxfX
an7KECx+SQ2ZOpQ/2v67qeznvQTBaOpmaTg3UKnlurbXYzN6AoOVHLQijW+GsojuWzWUnsaxdM5G
GreuknbWsfTjnAwjSdsfhZ3nH7klo9Yd5BFWPWpE9ju9lZ2vTtop51jVm9zt4iF4RmTEuleamUeI
VdxVYxTdToFR8K8V1EqQcUc3KppnZ8nv7L/9ypzdqZuKb34aTjdxN8i3scWVPyad6hUmn8+oZGmX
d05+qydycxvWOTO1pT9kXtk4BEQM3+3Nwv6gTQOCbR2CKjB29i8Ss0mfZHOAD0il3dgVYtSAIkVW
7ZS83RwdXXNyEHTUIQQc7E0NZM7N1Jl60lu9bG5zPbxrLWuv9uqH6y7+61QuPZwAjXEBhGnfMqa3
01Qrcwp6M0jdYtqX52wfH8ZyH34QAQ2zQrv01O+RK2Coh7F/oVzXHlVa5c/Jt+L3IzgRLP77WxYR
Fd4VRXPFbyFvu6eku0/Dz13woxy3GLvWripKdKQ3qBlTs19EpxRVlagQyVSYIc0ZFpZ0iyr7cM7C
EvJAZ/h7Y5PFDftmk1/ZW4SmxNomjJLYG2AbbkE6P9o35ePommfpuYQi4j2CbxCF7URnN44Z6laP
zU183FKSXatniNLkv+tebDCUa70qaSKJ3PnH0NNuOY/jZ/tc7/t99COgLxDkdH/dLUKHtXecbpaQ
IFVWpvfA3EIKVZORV410UwsiL03aCMfXzgs9APJVUCQ0tBY3td3HYxlFnBdt7vS72JLnn53Tp14Q
tOOGm75dDYVsynU05yl10ey4fBTiaOA6UyDORCodxu7CHfRv1x1GxNqX/gJiX6OLJQaHNBL+Swtm
EkPt3GJBlT53yXceAwijI1eH5t1Xt4BvK31VYQ3RKAFE4+1ePNyhAsupKg88ciILhgt76HbVCNGV
+tM/W558CG8lxqw7N0121pctLNXbD4d12AFZLsgjFnu5ViUJfSufWKufuky00jX60Ydb3I7ra3xl
ZeH5sm9ZAyRFYKBR/8z2CFHMrpofhv6+5ZJTPPPg3KsHcf4qaJ+jraK9uFCWHxQohwoSAdDRm+pN
NEZNUYSELKQfUexlqhx+jjM7uOkrbX5q1ME6B4oaHuWpVj9kUNJrnu8HW3XFlayccRAkK0A2CxS/
vfCrPEHbTM8tQdJhHLTcVX/mX9KDw/WePvSza0pe8LjZNX8b/V4atS8/cFQaypz1GLU+9HfONyV0
h6fpPjxoD7bzKfGg2Din+zj4kEmeNeyjTfjcSjOUH8BcF+JMgHiofV/+gDxNerI0fkCIdgzvm/8l
QilJdEKVvf047UQTYwvBuml0sWpdrZpqrDDa7MVVW37Iul2qn/QYooDR02F5CZTEDR63jtPbp+1y
sYt7sAIiMWZMHrmNU1THcLSY0I4qjYkmq/oc+nKdutfvqrXbkCQTUhlRcX0z5ZjJUyv1NQZn22fq
56SGW2juLQtiya+ywDQMY+iTTby2MXLaUAEkLOGX/98qFj5ipOOQVhY2HD2gHpa4KhON102sfplX
G7XwiCzKUFkTGxXm3b1jTOeyPCsmupFKmvx2bQUneGVq4QSR0qYZ8R7im3r2PDvyTaTc1lNj4RTy
H5litoRSB0OAS5iVHqpTFgJhcQu/v9fMrxxC154c2MXH3fX9W4FYiFX9Z0r4ySs/SFpTZSQCU0JQ
iM5BCdSwR5op+6E8594W6nbN64QEicCPydDgLt6lUhvqxmzZQzKDxzkI301WcLi+oi0Ti0epmkxt
tkNMNKWyr6L6Zo6q/R+Y4KuwAmRrGKO93DMUZf1+HChS5mY0fyxpUJztNIYt8rqZ1esOdsj/tbOM
qP20CQatwY5805+D0pPvq6OYnUof6of4dryXT8FjtfGqrkUOEDUALkAVQANNuFib7JuOnZOcWoYT
3HddB4NXnuh7miLNRvNq7UvRqWDEAtIN+DYW26hXhVmnOY1A1Uks12ykRzsdNtAYK90QRBH/M6Iv
spJilgqaTEy6jaknfTDv/cmbsv3wN0y73ggDZla9T6yTeLXK45a3r4YGr40v3L1uUqAbMSukWD9+
9o/aicFkL/xqp16Zo4rSetFhCzS1diPy7gpFRk7aG/xJCo9XnFe0HkFkvGRF/DgjwKfJEpbH+Q8u
eFskP+j8MOSxLKL7GZ9PkkhBlKAyj2XshGfgruqP6+dgzSUJZ8HtcRR4LhZ+omaRmiQFCdZYJePZ
abtkV5RTd57HZguWvGqK9gpoN4p6DC5fen9eVGk6SyQ8tR53p3Qu+89NmeS3UW7nG0WCVVO8sMwG
iGb4EhAxRkM4x6JGoMgBfGSj+SXOqmRfW9bWQOuqJXAD9DpofcOPcrkosFeZqQ4BR5ry0qEzKPug
Xl8mh3asij+IXGh5G6isQb1B6WPxsRw7dHI5J7WJg9Yg9zesvZxt8/SvrEmRgQWBeyS/Yujgck2N
D7BJM/lQgjUb2Ze++Uhp1Dhlx2onH+L6Z9PDNwhrzkaaqonNWiQdVDfYSnIO+lTLu78ewkjq5gzI
R5D0d1LkqDc61C+aDQ/8iNalGxZmFbnZpDPuWoXyo1E20qmAavSbmkcQIsplUJKTMQKiOzHy3dbQ
vGRzBYgvtCqvCBr7nRZ3wWNnJOFHea7zkxqhuyc1lbKbo8y0xeQizZ18LlAlGBO594Jej85loU1e
x15vicuuXCivV7x8hfrMj0bFZqspOg7uhGTwTrWDr0o9vmtGa/CuH3bhH8v9pUJLKwdRYoHSu/yw
hR7Y0zxxLCpgCF/rylZ34INyOBxTJzvGiQzM0qL50pq5dWPovbTZv35bV4JXREgj0WxaGXMsjKxP
g5GIqz8EJ8aji5/1be81d8UhSLz6CC3s8fqS194okFEgA7gFeOzfrNlqImWYO9H0lB7nnRndVw9Q
jePMEYWCINo7qE5TQ/qYHLaEF9diDIHK0iFGpLf1ZjKitMF+GqJ6JTTvhPLeeJcfEk6RcWzOtZe+
3+bLWYs5L2wugvaotCKpjFjvdJN+/GewzPyATBzQhOG09R5uWlvcSIoayaESYI050fBd6FUesBUv
H1CGM7zyuGlv7Wr6b0ffcOiNo6PT0sDe4Flue5a+C/4hh/zUOho3EAMdwv1WoKGKHVueGqI1W4iu
09a2Fu9WqhmFNvZEbfKN6sFR9t55KPfJR+Wb8UBt/ib+lnmCA6nZlaeZmTPijp0KuZjvwXY3Up/Z
xCyvxHZQu/z3gxaf2A/9mcYVP0ikFYJBMLH3IKHqW+0I0a3XPjv6bt5qn67AOKkccmYRrAEoR/3h
8vLIUzUshpSAuW4n7VsRz8F9YkbBMc6T5KGpC6phSm6FlAqQ1nmpWql+HMqu/GnS3jkgbzF9sgEg
bCQkYu8X3wZ9bMqo9DJEFX7xbayepDFNaL5Pptl5aiY9MygnbnpSEzk6963WbCQOaxbR2gICw6sP
vcTiDpWlwAqlFIvlVAT3Sl5O7y0/zbxabYt9QozAG5Lryafr19jKJwefKKqO3CQoeS6sar4Z96EB
4Xuis+luoWkQndrylurp2ke+sLPIUOQhamdZxk5/iGZU3EVO1OwaKrmQaP8hwRckDyAHmWIG+gY8
5dKtmsLJ1bEX2NW0Mg5SXxzsKL0tyvpTjxDM7vo2rlwf8KDDzaHAng+ziniOXyXkMaGuFE224c6O
9dWS/Mpt6uZj3EXxhpesfS9YQCBVJP8n1F34pSRVWRyErenWkOe4vjU+2Klx+v3FgJdQYbAzaFUs
g1w56jvfgD7L1RPja9ZEj5Jefg3rrWH9tUSLyqsA9tPqgihjEQ5Cdmkl9lCa4NpM+2GQKNcxEibb
TyPyQzd6zHgYYj0djZnItL0qH2WvLsziZOZO0LuWOik346zrx5nR2I2Eeu0wkoKCEaaPD2R/8fwU
iZ/QnYX8JEYfy8stWg5zE70YjXkfhxUz+EjGbXzZFReC6kITKj1M6r1psKehLimlESHq57fjuRlh
1ofvHVTQJJX18CfGBKUHUxxCEmlx7PtWCdu0obAXW/e1LLRJ/hqMrbxs7RFHG/g/K4tDP2gK0KYU
K0LoVWhX2Hczs/YGw9PbVapNayJEfHUG1ShNTavEmhCYH+4Lr3fTT7ZbMwqbe9LH62dk7UK7WNvi
eon91raHHGvjIXiqnhoPhpyPJrg386D83A6/Vr3j1VYuzgoUfmOhDZgL2ru8Lr9MyDlrVr5RwlwZ
4YR4EUQyrTwxubXE56CLFc5KjJlbmuDWowqsA272eAeVwLk/EdC6816/i9B4UU/x8fcvUeBoCFmA
MGLaYJnH+6OZx1OC8bR7mcIfPpqQmRFtpCqrG/nKyCLaKISaYS6MlI15iwTvX2YI50vTbuXvKxf1
xWIWN4il+B3JJnZ6/zlUEWzot6ro11dCI/bS33u9VfxaxkKB4kaXN7sufgnkaeOmWHf0fzeMks6l
GZNpq6ARKhSdFz3UNI1QBnjnH/5pVgXw7O6vn6ytZS0ujXZMY5QssJcVPHAKiXKH8kH8+3EPn4ch
YRAAv2avL1dVl3mYRQa6DrQiD86kG25aWFtQy5VXhEkv7KA2wETLctazyjuESOcaI9MDAOuTMkz4
QeaGUrgDcbQRsq5+Kdg+ebAgAAFKvrgAIXau6xGFIuavsyftxBPa7vyPGiTr5qG/h7Sr3ngl1z6V
oJ4CtS7Uo5dlo0bPJAQsHcA/sX7MTedzGBSnXv19lBusbjxUNGwhJKRpe/mtIKeva2ZE4IW1mxvF
N96VQ/vc+/oGbmIFE8KciQo7tgXYn9R6caVPdaD5wTyIRqWG0kGvetNXhsqOwU10HOHE0J7L6LQ9
zb126dINJ/g20YsF6LSI6ZRRLeZJ3A/9eBBTNca34hjurL2V7rM769g6u+6lOjNBd1R+hHfGl2SL
iXF15ZTGOArUEohjFzvs2ElqFUKZNLwbmSjP9sUzyLnoRgD/RZW9ETIH1ln7cf2or3ksMAtGvgR1
H82Ehce2QSdlhVWJPhao4Hdj6KaP/+x19UW/Dd9vaY9vGlx8YiWrxrx0MJiexzv7q/pTcEFbz9YR
FYD6uN1xX3kFLha42Nhai5xQVrkBaq4aJQ8gkdlqOK0cQkOMrTI2ghIokNPL02FLSJKlAd+ODC/9
HNqV82L4sx4jETTPx+sfbHU5TJgBBBV8Rss6qpZO5Zx3bJ8sNZ6WnQymAv/AAtiXX106BvEXZ0FV
69kIHLFZPn5vqX5yMtLe+v2Ly6DM8a+VRRCQl12sNCKaysJYPXfUfs/wdWduEMnFRryxfrpJ6mGI
hyAJ9ufL76NHbafrFd+nfJEencfwXXoGBvFFSBvbu3rfqG74kH5KPjZn/rbf9HiReS4KGSz1P/OL
zHTuAsgFmAJzk08l2mfQ7RLOmYinxCMSGO1ehOPJ4f8gDiH87prhxZcswFeMkY7hWtNu22h4tJmn
5qc+NblyqKA3bafwXdwkkudLk1uMwYYnrQwfkL6+WvniI0ezPRa6ww+Q36v3WQ1n1C54GPbqPt6F
O7iHxqfuu2mdYTvaJwdntznSJS6vNxtAWEZfyqK8t8QDxAx1RKPdAT0Idu0dCkeuf24D1/+Q/o3s
yX46VdnGkteOpypU+wDKAm5aXqfKZCV1rLSoO0yRl1IkaKZ+f/18rlT6mer+z8TiAm3DrlEGCROv
uWTU01YQuPrxXttZnBolT6020LATn7VDBLwcbOFD5XFZe/FD/1kIuGieVLnt6DLDHmwyt61uJWUj
GmLChZZbOepJqacGb7IeJfO+0PV+l2q9uXGfrpVAyPf/M7PYTj+jV6Znv0KOceffVDdafQwPFlVn
/ZDtjOTIs7u7/gXX3gtmjZD5QtcBDpnFe6Gpve3bE9RmcNI1UA8gdR6OQXPqA//3B5vEoAd0vAJw
Yb8pLrbTCA2yBF3bPNTOnTU4XzpbjoC+Koqb21G8sbK1q05TLBXkK0zzb5LXwFAk38iIf6ehOtlz
5zkaBJcTPjO9v76Hq5YYLIKSRrDGLF+prinsaEpZWJnJj4r0IplUMZNu56ub2tFr16gm+Go50TDN
LwvRUWz6ZVx2glSJD0UfhOXsxdxgdGg2XsVVb6SxzLwrZSiWtjh0Zk005muA+QVXqPKxORae82R5
ovnQPWYfnHebiMi1OxK4FMw+gpTiDfmqY5elDh/cP8Q7ogmSS1CSOvi/ukO/Wb7duljEq7O8lF8Z
VBZJ8+C0daoPGNT0b3NiPHf2zx7VWroTN6b+9bqXrEabaEsQWQO1eEtHOqkFHXefYEZAbXUkr0QZ
pd4rNJTCm86NPl+396tq92Zxr+wtbhNLn0PVyghrIFFoLHo4qpfsk8otbihO3c3vJ4U2+z/1MH/P
ncnIye3WJ127Xl6veeFDiaREuh/wG1L/pp3vICzwMn9rVm2t1idUO/7d2UVUI3eBAMCzs81+3IlO
lb9TnpKzfpBPzm58d31fxbZd29ZFJFP5ljw24jO2WbyrzXI3Nhup59qmiQgezCjT+m+YByxz7hM7
FppWhRPuQqu9aQzpFPebfOxr7m9CpEPDh8vkzbNm1XHLsKIoESjyJ6NWPzt6/mSlzvcmif6umuR4
fedWvxPFRDCxDrnlm6K2kzHGNcQMFQ431vfoVNHO5DRMrhDp3qYHXT1w8IegOUX+Tg1z8aWYeR3a
jrGLXyiAYASgcxK3SXbO4UW8sQqQW3/i769NLqLMBJhHo/MHXtDY9EBTNZ6cW39VU7xxO69FXqDu
RC9L1AqW1VFJqWt4nMHoSOo4vMSmWdxSrdVusqQJ9/U8KsfQh5Vx0nMqBV26xeS/9uRRGqC3BTkB
lYLFiZsdGnhKgfkhrg9FSSm4/eJMpTc7W0Mla5bgGlFgKkLb6A2YJJBCJlh8YqKiszuXDsixtIAa
jv54qKZwIz1bO3k2w6CktAI8suQ9CBtnIGZgHMHu1MxTosg5Z0pfQ706/UG9ltIS51sGjCm4/Llm
XvUnKLr7jjFYwGiTuD6pWlcfEJbLH2an3rwf164sHnKGyck4xXN+aUsV9GOaBIBSvmkepJIL0tmP
lHJsIAW7ZJcf020IxdpbTvlR5V6GF4z5pkubWaky8yqDYRSjXbzlxCqZFwFKEdlOef/7RHooPfDZ
xIitQA0sHhrJHCHtS4ANaOBtH0Y/zp6nPKbKOfnJ1mDQytkTs/lczSYrezO2DI94lrUy+KYodkpy
kSTcZUqyTyNtF2fyB5+ZSTdxsq996Gyc+pXDADqE8hgHD1j5clOnesinpogoTytl60aZ8wMU3ezm
gzTuStXfwsGoKw8E5Ao0PgVI721P1inleKwEBw6Mp5k3hC/VE80LMWyg80XH0/fobB3j03CX7/uv
08fwVPRe8iV9yn4M55z+7HGrgLFyQElTCJ4YPRb4xMWVTkG479XOFhqTtmsFKhstIdkgF9FWwWB1
q+E+ofwLPxT44kv/TarBNNMOkOCcA1EtUv8vR4m/lU77pZmaLbTH6rKQzBZqZ8BJl5Pb5Hx1Eecc
UD8DHMdMVLIvlSI7NEQBh+uP8MpdIIikRSOW6IJC+uW6ssQwpCarQOLiwe8sdF5PsTFEG4INa45D
WCFmuiAaotR1aQUEjiT1EFkA6CBrSGW4R8JzMRgQSStD5zZbqo9rq+ItZJQJzdO38+jTDGeeVciU
rK3WA57nmuOn6/u25g/0Ii36oAAh3gwDKnMzG7F4Bjo1OTSKOdGO91/stHmqcuv4B7bgd4DIW6UO
vuzHJ7nU5l1CucPIpQ+9FX621KFwLSmIYHLU/I060erKgDUw+cad9iaU8EEUx0KFBVWe+MYIsi92
Of2ojRoi2SrduMDWHJ0qnOgtwD9IkHvpF1VvxLM8Yqttg4fJt8+pVX8w6ub5+gaKMGsRo5OKAwEV
mBVqrYtrIm3mDBITBTNl/SMbM+7KvN8V6G+OARC2achKN5eLz9etrgExgTFDh00vke7UcnUd5M22
mfjE04UbPUyfGkg+pb38IToOB+OGUZYP21Hu2o6+tilOxqs4ogxbeB4Dh4J/OsDYrslPphF+crRY
2l9f3ZqbMC1IJQXGB1pj4oe8MtT3dqVnjWAEUYObWdX3Wdq6kp3uhmHaAB6snebXpsRPeWVqjFS5
qUQUHapZ70a9dFvmm7pm60bE0KnNKbOXZHJ115XUGwxqipPiSvpfBsIW13ds7dMA3oHvRtfwwSWG
r5DUMpijANSq0SNrH+hIfpU92CFGAzfO8KopQfVKf1WE5YtzxccxmsbnXGldfF/H49HqjEfo7Teu
9TUzNOjgSmTqASDkIqgrxgGRMv6Raz08gqjj/dA+9f7vyyWhmCZE0yg82XTMFqsxk1HplSiFz94Y
H6UkvHPqcAuOtOLOvxiXgc5Bb8QrdeljUqgNOeh9gAuRnp1MuSplV5fyJvKmxBhPtZTM3667w5pF
5mxh5DU0MVWxiPjNUGq1SUbVyqlgVGimH4XvnBldt70mjzaKFCsfCn9jtE18JDH8f7m6AqSM0sco
SZvWHD7KMFqL8QblrBSDvPFYrZoCVAkqj3D/Tb866oup0VIeK5hj4emkihSrH0pFPVzfvZXjSngP
6SjhPdXBpeTl3KRTUJQNrUDoUtxJs28su5p//8SKVEywxTPZ/6byEqgZ/OK/4EDBg5pmrmrfGNan
318ITVNBYY6yxRs6ILuWAr/vWEjWT1+y2XlpcnUrnlzbLAC8AAgJYN+ihy05qNVCoHSMoncNLYXP
I93YqlUTkCPwB0EsMvNLD4ujOsl0EaOYdf8zMfInRak3hgvXCjiW/cqG+A2v3gEp11M9jIWN97Pq
Wof5lHjKcTqUD91ZzN39QTMEdmmwtIL04S38uR/jCjgY9iDaRd5lnu7lQXpPhLHhAiL8WIQn9EFA
V/Cf0J9b3D3qmM6qJCT8NGX8YMTNU1yyNCf9Zs/Dx8aYtgYoV74VOSOVMHhGgCAtK/mSbFT/yNfD
QWr9sNOpfqg1vbP3mTYpn6dI8PbM8WieTOA6uxQmXNeMm2xmxFcKzuoUdCODUHX6l2qZwf76cVi5
PqgQ8LsQNOR8L1FRTtObzRixF4VjHxmWvc+DYnaHaku6eg3VYgs4D7PSYkxnuemEnm3ezqJuC7qE
VFn9FOZed8+Azp1x1CNX+nv4oVQ03bdmg1bufaJBgWO0CAbetIfgX48ntWOYBIIqZvUyKlqkKCqq
s11JzzKt0tP1LV1rlxLTmATzDJBS2F34l2P1UZukWIyR3mhz17mdhwfR556fBHGRSNSbx0ndt4mL
KkR+3Ax8Vhz84geolwc3HXyQTTk/IOmqx1qJklMTxpInB0JuLi+1fSO3P2IneZlQoyMXgGC0zOqX
uHdwxFBXaUak39M4PncB0JXELz7XcGJEshq7zWCG+04Nczft03rXTSGSHrqdw0/q6A/K1H+KnHyX
ttpXueue4ynYc4F9TbT5QUuCzyMAQNcoMYOAoAS5nXrj9/EXUvKvrS3v8rS4lZviyenSc24ZXqej
qxZU6ndVST/puawc8zmNEPPQHTfoSMfaRHnWMk6OOuqfRPTg5kr42M1bJMFrqQVpLTwpNhqcDDKI
HX91FQZlMYalz45O3nxIm134g5EkKmpFvNfunWP/4Jje8DmTN+LKX5nS4qpiBgX0IIQ7KzTcfmSU
kypqXWIISMyWhYc5cBsDAL6XgN/2XcENM8lem3v6llT62t1Av525ZNZOV3DxxhROZJYFMHhXho+J
RNntoaGSxpeN47J2QCnFMvLK9cARXRwXtQ0rvdaZn9MeQ99VdtYpugnudbBnyXnYtQ/tX8Op2m+R
Tm1ZXZyRxIiV1EmxWo3Ko5PIMO98iFXe6sbauP9Xt1GgwSAD14RW36Xv1NUwtlFKHpLP1VnSs4+d
Wp1jw9h4rtdeGV41GhIkwII3+NLMNLVxmosqc6LW9tdGZkw/Ytb26frXWlsMpV4SKoVI7Y3CXG3n
ThbLsDvDK8jNVivyWZej5Eaa0mx33dTqgqCHFOU/6q1LrFYYVF0aB5gyjMatIUZq0mHDxJoTMKPO
SInQYWBY9nLP2gmavERm+t6ZGi66nPJ8Ef8MNeV9UoTPf7Aci5KSmM1lrGTxfbpQ0AgaLKcK36fd
T5+y7v/LwFL+KEnJOAZBvJ3qd3UzujAqetctrHx8ykZgmoGJIuy8DGTMLjJ0daafrSfuFKqPddCe
1ETdyGhWqkfQmgCbYt6euMlefJRJuFdqMe5jG/6BBxbE0RdpSnZlm95HcXrEKzcKHm/Wxe0jaKeQ
ZQUf84azoCszJHIsirKN37/I0fikF8OjFmc317fvzbOMGbYNZLHQ5SLTufS2SC0Cs4KGnbJNlMao
m8TySQ8K+zwbTZ25qZap3OvJ1kzn2uoIqmFQZroIErrF/dqqOoS8YoxkLhvPn9IdqH6vlX97yJ3V
iQgPfU1mVZiEvlydMXZ9aPtU36ZEdZ3hZnQaVyEnReJhw9GXDSAVTB2prq3BmCzCSbHgV4+xqcOo
3SFf7TrS+6zoz3MBFXv+PBeTKw/qIYx/NuXW9MAbkS1hFPljZhTIThgsXOwiAtJSaUIk+yt+DW5F
O608CehPuLc33HF5AJamlk+TRqRRBpjqHNmDoNAztOQmHRj10aqbru6f5mALSbj0kaXJxZnD/+Qy
ksiKDTNwZSKrsn9Syi1PfBMZL82IK//Vl6urKm+jgpVNN92wa5ChSg/wNkx/KScTVh7gaHHgJu+y
jyrx4i9UwhYP2a8i8OuIavkTFs4zy3Hfhz0/QUhBCbCKhAxUfsju9S/2j0jfyWc0eb6Cs8d8uE+9
+iDfOjvGHd5biis/+fv0RX8gmdjUIlvz6tcOJt6qV3szlVat9iLbltLxNGvqqZps4HkhsKupeIwK
33OC8Wmup403cMvu4tyOiaXAxIZdka0ADj4NB2Wvn7aY55av+XLfF5efji6sP4eYaYjSTT9xNwWd
3gTLSxOLFzZUGh8fFiZu+sOwn3e/qCfsnRibCDzzFD+J4ebcU36z2ifsUhmDqBZN7be6KHWIMGUR
0gOQkh7wstSZ+wRmUfSFg3B//Ql5U5P5ZYtARTSniCWXvSmnEvyJoscxeOMueYIVF83k9LbZOUxN
+IH7uzUZ7FEj+TUVIkgwlzOIsV4ljiM+GzTW37MieGmkrKJSG583FrYMxX4ZohPA+AQazARll+7P
ziE2XdLgi++iJ9kbZldkzPoufAoDqBhvnskEd1uZ8tqFRAnwX6tLPQi6ZFWsJ1gVHKNS5CZf4TIN
yLCYIO1drkN4smeIJ8qvglpjut3a3pWr/sL+4lVpqri34xz78l+S/5zn/dGqW68ub+1m3uVOuxFa
rW4yBUMY8YQm4LJ/38smuCFr5IQ4sRcVEA2MX2z/ObLjw8bnFA/G4pr9H+quZDlyHMn+SlvdWUOC
+1hXH7jGKoV2KS80SSlx30Fw+fp5iMqeUjDCxOq5zaksK1MCSQAOh/tbUGCDiDESNECbj3v1SzSD
KvWAdhVeDAgUV9SsX/67I/fCbfZQgFlITS/OJOrt6Cdwhauzui6a7rVYS3z9rMNVj+y3sPSnCI0/
1Q8hmyhYdFOvlRUTKyv1hNSpI8tcLyE2Lm1P3vj836eYBfE+Aew5FvGBMyiZKp0jtTaXVtD9aNUd
sk3/JNOF8H1EQsy/9NchZ/FblPpmKAO8eO2ivKX50Ehz9O20Cny2zkDW9CKHwt0kuW1/bkpwS2B5
mFmD28HwcOlwJTwz+e5ZZkEeqLQsFwa+vka3fgRWJaos9RlGj4CEooxsBdbwKeh2vNN25k1giffa
Vu+tJYjopVztZBZmsSQIKtLQdOJrIV6Rj9D901Yex6m4XRSvvbSFv3x/edZXKquaAjmNwQZP27Sf
GbHKq9bifKJiNT7nsMFzJVu1RWuZ0HaG6ORB8+vYs/ChdRGtqgxjQ2oJzq847yKPWqpPdpCpX+a9
L31YeZaZovRgTlWE8RQ/O+Ru7leu6EmQCYMgz8KBsPRZZxlp2up6RHgAoYXoklaH4pcGiaORfZrU
vGEZ/KAHtijFcFbom3/ReYbaZKVa6xhW8Ue3CJ14yz2aBzt5jVZICDfSYDX7pRL1UvCaa7E1TJCC
4zzGnwmxWmiyECvcXtd+gOBBnmUwUTzpU/0kTvx3DvkzrsH8rWdhq2sirY1LzGv5Gd0rkE3gAgoY
2pDtKfubkjB8E34TK+RZ3KIhONoyj1uK36z5Rwb97v/gWPznqwHyzMUV8Z/ZOtKqdGoyCa9WtBhg
quF0v9Tuu3B5wi78a4jZminHNK3DhKNqhrsuCd0hfI4mceGAIzyOnHwvHCo42SBoi06SdtbHqJmu
K1UP0Z7GkTxQypBfOoNH17i7HEXODC/18nU2YbpSb/mAPcvfZ8PPQnseNYkhmBhep09RUdiM0aWc
4dIQoHeBZIVeNtDVs6uZ2VJtyvqMvyHnEYANvDav2DYFvQzC1Fupt5dQCOfbHW/1dcjZwh9TpaET
Ow7Z8QsD6JjBS+hPNuS34YYUQBpl6ZA8zxFmY84WfpW2favVGFPbp6/QsjleQm1qiXCcdYHZtBfP
w6UPO5s7QY0DSZUwd72tRXZELGPTIbTENu0dLJkr0Um9pZjGv9x8uX79srMzWKhBY0cbCXpCcmLp
qQxrE3h21Ans8pZm8eJQgBEBMM7NAeetRRUA+LFkyGZLM12lNcxj9FAdrThmnhouKRef5ziYPrSA
dMjEQSjgjHad67FEGgEvVuwiv7eR3bqNo/nERnvmmudaYePIV2WMHIs4whruPKsl0djzeH36DHPi
lAK1uiwyjsu2WGufssOZaCMUWtalU/nFj2WPvktLCE15WGKYBLyH+c2hg9QwMTN8Y/j0OUr2UqB5
ebwy/Nf78N/hR3n4c220//on/vwOcdkmhjLW7I//2sfvTdmWn/Sf/Mf+95+d/tC/rquP4o42Hx90
/1rN/+XJD+L3/xrfeaWvJ39wUWmi40330Yy3H22X0eMgeFL+L//uX/7j4/hb7sfq44/f3suuoPy3
hXFZ/Pbrr9Y///gN5nhfbk/89//6y6vXHD/ntv0rjYv47Ec+Xlv6x28y+R3mJCbw1qiKA7mkI+nq
P45/I/6u/6nWh0YzN7HGHivKhkZ//CYQ9Xcgp/k1D5c9HBkaJrQtuz//Tv8dzEwgbDh9BdZ6Gvnt
3y9/Mk1/Tds/ii4/lHFB2z9+g2jsyVZHGQJ6HwCT4hkgdo1OyiwDlkMmk2oIBChsYm/XBLInq4nf
uqFWLxdroWE9aKZjatUs7xB8QmXSbKnoQqtD3vMW0Nr8FNWE+arQo+guF6bmxP2E7l8OMycjJIVL
VWCXVSanFpq7b2nHRlurosHqOgO5bgha3RSY1NYaatqCMoaHkbV3TUSgGiJCTnZdd3ppPkqlWKX3
SU6Cn00sDa0dKzQr77Qyismu7AQ432VTAj0FNRztvBfrq7DQc3uIG3oQmwlOQ1OYqMU1C6vc6G0h
zMV8T/LOiH+WslGWG77oC1sWTEGAhl8kqKnVMzNAqZH20r6MpHpHtUDoHDGVY/llpGES+nFKQHqs
qlAs3DxJDXDOFLXfT4kOomkDwffAkdWpRBiRzLq7IvHUyi5r++JgNm1/myta4sFjKkTTBwJ7Qh0E
lhZDlRIGVUCDQRxipY+wEyqmySuHrHLqojoIZQPwWx01KDLraOs3JL8bBlG96eENsZVlYT1p9JV2
EXF1BuWKMM7A3RJo5cX4440MPT8vUuQ8sQYzNVGYgT5y4dBRESsbvKBGegLQyswfFIOKSYvrNz7p
FQBFcp3+mRf9R2Hj/11AEHEC/9e/99xZQLj7GN+jjyz7aE9CAv+hP0OCqv1+LDVCnhyNeS5L/e+Q
oOBvAHyGlbEKgBtvnP4VEmREBHRL4KGLygzUlhQkHv8OCZL4O3hCPIXl6FUgZYz/JCQc5Rz/Ovwh
qwGpPpyOKIuCvwKWw+xeSuMkxuLIK1sSnxQpvy6CfPLyIbqXcvOHdnROU8wHcUKTj4O+nKgzf4g6
Cn1jUe90EOCtvoQUiNBvjUy+EY1cuSraYN8ErS1Vt/qoG6CiYfGhZfYjNsZ1UJcelu/dpAg/pKF7
SpNoVen5dUTwOxOSPjYgx32Zkl9h8CTs8Xf4+o7oTRqmaYLeCOkSTMcsWx2TJsw6oUhto0tdrPJD
N9DVSEK/Jvo2DLM1NEiA1FBeEJudGtYd348vn2Y9SHZA4AS3A2HUBC8P9Wc835cKWzKB/Jr3cWir
lDYg5JV3hZquS6G8woZchxnZ0D7xmKrulNi0SznZyErlGj1U5kv1pc7I1kQEHkPJjvL2PgyrLcnW
8ADxszx9hSPej0aLTavq2n2gj59tm7njGNqDWT8rmgnNkOEqhCEzbARlV4vGHzUzrSb6XHhJ/hKn
HxltWcJ9n0E44rzA05eMaamMbGCpTZp61ffq61DDq7fVqsCpex33rMgY0bWNrHCYnCmP/Gko3Y7d
l5roTMhUstrvFMEGHhQQoRE3CwF+oJnBgC6s3DZSEhtQewsR0U6TFDKI5VUsj8+93vh1pXuBcVPV
z1n8ExiVhenjDz57MSABFX4pBf0XsMfTF0sbKYmlAi+W9Qm8NmGZbQLvYqhOKVObZKJTh+ZOzthC
C5pn+vNhwXICLhnte+4UdjqsVmUJmBs0tbVkw9RHAsm4IZm82njozMbJISn8/QQeQQffDHhWHSvC
UMSpDNnvTnWIRt8L0vmy8Ubr6GPM2ZqkpZ0NQOVLobpSuj3Lax1N8PBGGoTapUHlsFxyVLV3AhWa
8KLpEESFOo5WEMn6mUZgkrRxbtGOegA/O3qKNEGCa2BNHcmo3HxMH0QTBf1G7g7T+JyU1cYwe6+q
+0ONSqSah+40iN5IUPwXMsVXmfqaJd1bxMxrcMB8MTYspYYCdKY5gTAsBJHzPQwxib+m4yiV/2UP
6ybM/gwDX2fIdoS9EODetBGKmd1SeZwvp++mATnk12BRQE4kVUYMJOZvRNMdlPGsRosWZvv0ksBD
EsDO/PIOFgQYHfNai54ZJU2ULLUDqbMGgMZK8+b79TS7PP8aAsJwOKWg33RG6gAIvexjI0/t1oWt
CtuYEABYTbdcEc6gbmls/kbV8+JroemvAEDK9+zswt4EAPCbKcbkTglB4XPjkzF12UpAeudo1I2p
LVTW0pzxXzufM8Q+IPCO0Fx1NuwENEc7RviaSLlANpVfQkN3qNh4NDf9ZsmbaVZL5l8Wh5kIXis0
kgCumL9lWplm3I/wL+LVF9XjZSWyhlSmD8v59ZJHzqzieT7arCQxNawKGdx/uauLMWAx6pXbsxtN
u4qbYK/pD4LJrFr5CYEQC5RTL1H1fa6oW93kUk1dbMWaZE8NDDKjYvX9GjvfK6cfYhYj4b8hwEQa
jyZUe6Q2didVrlnefj/I+c7/OsiZXmjIqABcIP/aLQ5vLYLbVmip5EdBlmBhCxN7phkapjDEAI4m
ttURWQhtQY8WCv1B1iZ36H/qw48x3OpB7RgRuMV9cwewovf9yy4+wiz8KPB3oxPhb5ulW9RGHxSA
AOiEZS2shXQrm+VjFd2I2gb3JFx5Fr71rG3xa7GBAQacEzr06NafRr+07dRIhlK8naEfpG5xXUKZ
hmN32McSEX5Wpj0fa/aqoVFmaF2gPmvspff0Kr8lLgTIAdx15L0MwwA0k3uH7FA+0T+UlbhS199/
6/OogYX15V1naSHsunotVTF+YoTAdqPoDTImBJ7Ig84guZFJ1vfjzUqov16YcBUTUJBAp5htFxZQ
pdYnDNi6ygb+x9WB20MUK9mHQ+eqW2t/Q6VzVgDDoNgxAGOjsgJKF6C1s/QJhmF6QZQ4ts0+9Yt8
eNOocoCV0jMNJRiFysnDWAqQKjfvOmMCX37EMQ7A4WCnQr/PqqUK5PlHQDKHuxWYXiB3w9tm9jx9
JJEhANfLDsrsFhd3iBhlgyP3mTf10UZooJNu1J4oVX4UV9uiyP22FFd5VbhxqjpRzhYgZEco5snh
gcIQuDQA/OFABvJvtgzavNdiVNoiWxepq3RVbUFx1NEGAxTtymaBvGonxQ1kWEnkuQOHWq8RbwWC
YAsFeyYI9mhA+AmAdlVMLJk1G6D9fZQ+18HQX2ddfBfDJjIVTf/71XS2evHYuNXgaoXrKGB2s506
GqkEE+0osjlTRGEvCXrGgkPCB7n4j4OCCdoLhAwQ+iAlAbmf06BQC6pWt3rIHYC6qynOfDoKdsPq
g2q+gPB4GPTWjZLSV1vlIOaN+/2LHglzpxMEgROgF4EIh0HlmbxXXEcZkepeQNlfhSJj7uky7icg
/9zEKGRRQbkqK9WLW9HRDbDIRFp6yKNtqSZ2DzM53OFtGggPtYw+s/yaZS/tIFsjLsi9CXnJDIW4
RIQiX6FbUrNq1fBgTKoDFOO+5b7iChxOsudE/BHoDxLUyzPziSTvqInBVKO2jRrnROMzFXqUpuox
2dXpg6DglpX6Saiv6uEaep330bAXdIZe/+BkI/6taMgLmPYL+xzoVAgZAOx5CXXZhIEYl2InWEEw
OkoxOYb6TLpqm47EQTHLMYZDR0onTpqtDiUjqDu4aaHuukJdSG3PE08sl69PMovrKSh9Xd7hSTjw
SmYQYu98jr1i9uBCq5r6//lJMhtxtoXNgZGwbTEiT8iK2GnhATFYlWJrj5XHm2PFSrkWbobHZNs1
mxCEkMUmznmaxp+BL1QNd1T0H2dxbQpJVqCNA6qOniARJbEjCUBoCpljqjjRxEOQXEvBw0TiqyRX
7k2x97M2d+VaucvFj0gPPEoA3DdyXxOMhSnhB8tsB6FUhRjHodQqCk2nG1iug4KJzASyJ0S5cuqu
EtQ7WRI9wCPbFasevmEwi6HDws49y9zQAAFKHMU1AILhRTNLyyMjCRmOWMHSS9mO0NzK6WiXemyZ
4cJlnX/c2QuCRAzpRBA6RLAtZidryzIAwnKMFI13cd87igi9FXnR+YOvo/kw6I7D0xvsq3On3LEs
oRDXmKE9lgCFA1z4Gkw3OnsuY8PRx6S0g5a+pqbhSsCl5f10LdPsucnFw/cR8ajoffocODfxFNwE
A0fW/L4TqcaYVwLP0gbzHr0It5U3hRn5pTbCuy2xxw4yZUrlNanuQNfEYtNtXX2M7UMXxxEsfqNN
Hqe4yUuhzc1LJyhCEjm/h/yWrwwTFmD48P0TX4gJp088u8SkI3oIAyLU8WLIdoodQxDVa1bpOlr1
ArAaS3DBmV84z3tOR5wtCaY28GKl0p8jYs31j5JVXbMtLNnfBZ9YsUd9zQPWaNEUc+lleU/rawkh
VzslbEYMrfjxCnVYanV+6TcrZnOjbA1NioUFcfllYZ6GpiMIJ7iano5YAwFUxiOSPBqqdoY8iVW5
PQ4TQNH3obxOyFucFp7Ohq3adgczG65ozF6DuPbRF3suzOZKgU0oA6r9+3k/2qqerVSoZCLqcL2b
+cYcK8h+xHoQIY8asDRR5h3l3aABIDp0TiEyZ0zqlRqNh1RgXhARJzMTK+zhDBe3njYaN6p8remB
RczHUolgvkgtpb2fBF+lpa3pfp+gVa7rbhcGT4kOQCqUTAO1XzWRuM6iwNHk8bqRQztPbgdImGtF
6bTNbdx/fv+e5/EHnD+db0loteAAns24PolCVeUTJBmMbi2omaNFuhUH8UIcv7Sy+OGCBiKkBRAC
+HN8qYLJqYJadi0DfBFbhi851TVnmgN0qx2hR8vNbABmzmIeLoOoUwH9gQz5TLBDKApgjyYMOQKv
N5BmlQ2in8MTcpCGHfDJ26rtnVQY3SCMHI11llyL1qALUHgJkCKXUI6uQkeUBycekAsUuYM2BszI
KOwkXtDGdcvyiqnXg/44GMgqQR5Qkn3Sdr4qxU+0MvZVkm0yml23vb4uVNUN4BUSY9phPgB1ry1u
DOsyn/wYSmrWOOVWAzw5eoZbFgtOxlInI7BCEIA1jNsXRWzf+9LwtPiz7V5gDr0iRu1MZHTqCdb2
A7qT3ANdGG2hh1At+DgxlbdJ1BRQ3xBvGkX6oAn6v6ihNsfmYenreQE5dvGmFGBpKL6DQGc3kuI0
ON8hZ7dKeGwFaVuZpPuclLc0VW0lURy9Ae5UxUnSXlc5OUyG8JyjwBuB6x6Fj4YEAVsNbg7CtIZq
CfxE9NVUHTRAnVOS7GMN8BTcWVPI95hAGDXsPcO/GlR8lardZc3k5FV1nas/Taa6U4MOZwS5dL2w
64G4AODjlUOnkN6gvpjAvSpQnwfWu0HTvPYmuR4n4U0J06sKzGgn09DgNfvO1ovOrYlwRTXhoJWo
58X5UxoYsA3dg3O2MlOyIWHZI/Ole9aOTqfBiieHJ0VTb0cFJXOwqdW0fA26wWFKuI80NCMayCSG
A7ywxNwSpSVV/vO8B2kHaoKg7UNX/NjZ/7pdiJ7WKVMQfTIgnaVVCnUjYBMX889L2/JknNm21NFK
UprGjHCx712e7nI9EwdX6HtuC9u/DS/fh5tL8R75FMwyIQcDgT99diODFlxWRoIe2ZzsrHotHJ6t
GJq5No1sfGpAx/1+Be1l2RZ1oFuXgFlnvRGIdUCtFNd43DVQQpnlkxVRur4TVIylMsQEZVcGWmWP
OGXlFIAEBqhW0i6JbJDz7Ot01Nkhp6usqjsTLz08S6WVQraq89kWHkI+fWJHtefC5aQVeR1IlmSP
u+6uAEbs+09PLsTDk3fnJfAvITjGaTYlE56CAD8eNhbZdOBc9y5OetSu6DbesKc6Q+Vq3EESCrbb
PmQL/NSr37h0rLBQL+Sjzc7Xk6eZrbwSCo9lGOBpNAONuUZwuPDM9298oWJz+t15mv/ljcVK0lvY
BaBYZCtw/Ox8MMFgGFutOEq92jQPmb9UJTpWgc7eCyhUZA2cuziXBaq1BiLsAnZurql2j95W1rW+
lhG7bOG8zO6yMHHGYtvQuyjInTGlqyR/i0C2FUASNUNjL5ouNYhN9Ke6MP12hGKJG7HcFmHcmIdA
0oNzman6qqwhnkBEX8gb02FCABVj9pTWrQAk9bMsR3463Mk5so6ovR3ldwBmLKkXrUzsvQQ5vvmo
olBUTT8U9Ael5KeKpkMFVyFZuif5uhd3fWPUtthJd1HZ2ammWaQyN6WSreAeamVxuWcZsDn9p9wN
98ak3/5f5u6v7zgHHCldwiQzFnigkN9BWlsFL7XuvmsWj4MoHOVvf8OJnkefbybPnEUnI0xbeFUe
F4xoJz8h9raKd/Wa3Syn+TOM4THN58gJ8Gm5BzjaMaeLszeDsYcuKBJMGAAJTxyaKj4MK62yKi/x
eNEBxCQwFCdL/oidzFb25v1SOL50zKC8iiorkj8Foo2nz9DSntUQJkWKlK/KJno2oPEJq1dXn5JN
ZNzXBpQaenmh93LxDNBwAqCyC18bEMFORxWUwpCECl8ZUiGoeISOXE4PSGesxiAreKP+VMkasAcL
4CNLbjt70AJPCohH4tExhA67IL/pdcjqpvnTwqq7FJW+PJoyS4dpPlZtQQ1+Hg7OxGwcvXtuSgxt
yACJal1YUb3YBJzp5vxaCn99kLk6RgrjFLHNsNajneZPu/ZmWKlXRuJwdtoEXsn0AQt0bNPFqyY/
7ubrnXcedRkldsCFZnWOOpJg2UKQIrdu4IuhHf5Q1qBc+919g/zONhe07S6mG6hXc/AQAiQYXKcz
j2UYkKHj1Xt0WdFiReXZ4n0a7i0Svld+uaCFefEEQE5hwuCQQJdJmZ28ra71bID3pi2OGFF85OBv
PbDRpPrkwirpe7EJvXJpgV+4VEF97q9RZydtTgexSoYS/Zm1DMgBBFxSp7SLxIabJJwc9VdYrMZY
9d4SCvxSfYX3v6BKhl4vBOdn6zcvlCbTM/QotJviULvM4Xh3easrcDnjNGi+njgofLInNwZX4p7a
EWi6Ps6JhZ10aWlB/5ZLlQAwAAGg2VSrQwlELpaWaKioasPLEhCOrLie1E2eBx4E7TYZzKwkVG60
ePANIV9//wSXYtvXB5hNghDLIqu1Irbz9g21BydVWxdgNj8jUA5tENhL0+pK0/l+1EtT/3XUWVoT
MUBUm4ng+Fc2QXTV6n68aAJ4KUhBcBBi3GDPqGdYeKqnQhiGQ2SXaNXgPmOEgi0E76zdm+yjCko/
aciKEuo0fOmN+iqVq/u8+6SD6kzKaKdR4IKZ4eikWDP5vSVruQ3XQgcMZ33P5NiO1Z2O3yuOwiGD
fFY7PRnUQGbwPkmyJWjC/RSgJA7MTlTeQGFKbamVkxrXoKswjG00OywzgmRDRawxhvNsorqdVliS
3oO7XDTboGJuW8Lbu6WbBlfr72fgvBF9VJTmEElZhqTMPJrWil7kCWhzx6DWWt3RmFa6IfCUx1Hz
8v1oF+cCpUzUbyEYftbMQoOrlUiHDTdNn6Tex+i+fz/AxZiJ4gUBBBstPkOfreOaRWUCUAfajj9w
OzHRFYicDl3fo5EYw+Z1l46FC5ckNK1QUEGnE+jxeaMTgNNqiCusLy04ZEftc1jFt1upytforA5h
tbBnznv3QJLiQgasOnRvgXGfxQphoBDx0xhSIeVjBCGPyIcpGNc110pRayfoy+vKLG6aUfRY3C3E
iQszeDL47PtqbNDiSsZy0dK7qMcpj1bZwhReiIWgSUNSHUxpjtifvZ+oxIlgaLjhckBTa+nb+kGw
3+VNs2k+ljg5FwIQ8L1QpEOLWoGCPg+LX+48tMiDuFfryDbK1tL6F1ii26Xa2AuvdHEYjo2F3B6E
4udNXMh4hj0KSIhBTVxaIvg4CcSOUpy0Sqds5BG3+k7f6F3sEjXcT7po1x2IysJB7dI9JLgWErfz
x4GfOb4xZDL5sTfvK7RVLAaBijqG2DyGFOpwd2a30Kc8R32Yp2PMEvahAtRSMyMEOH/w0qusAOU5
txUnuzqwrW4zt/cGl/niSrjPr9WFQvn5nuSDy9johOdOc1mmEpalpKtRuJC0ARptqS8n1J1MUDhV
2Aqm/U0kFg8Lc8yz/9PskI8JADoSNehozqF+RRgFyjhCYYo3J4f7+kqzizvjJXEEO0fXzQu2LRAX
giUt7MhLk4mWGN4U+QOX8j1dwkWbmyVL8a4jgLxG+MkCqPaHmfv9653ve53PF08LgWyBUMLpKOlI
WTeqeLsK1Z9Q+gAod2nfX/qAX4eYrZjK7HoSGViVnEImCXvu6BABs4rb3QBb9qzahra4ape9IAGU
vDB3IOwgEiAT5fD107cboJwYjSV/u5GsBIk6XWjCkDF9zdFgzzVpM0BSWgj2Ulb8pBQSll1vZfSu
nqiXKoKliJ84AdYmuLSyPjmmUVhNmrkdVExzk1qwtLN0sIZZ1h3CKbTbsLSHdheMhl+n+S7pZVvX
/Urdm1Vgg9GyNQqwdBI0s6P8OjOSa0SWHZNKu+3YplJBbpXUTaFeAzzs5zlK8XGe/4gGzU0KOJro
HIX5QAFpbWrNbqPU01TmVYFw3YKg2qRlZidmvVPF6MGsipssuK9RmtDr6I2QAroQRbWuZfPGYO9x
l91BnG/E3p1M3U+jyW/RYxlQCYc2rF8CeDhhGVTKsKkhWlAJKLmgrJ7EGjqT+SpLb9KUWroIpmO5
xtnvC0rcWWIdWiH060akbGuiFbdJXPmCPALnC0Z72XtCMrjBBAt34IMEifwQzWxTDYPT9D6NDlNY
baZyeJxCzTGUe0ZRs8+C61RHE6gH5R+sqBZo9maMrAqd7gIYDTMU17KwUY3wsUCYl/ATanAF5551
IR0y4OvUVPdH6aDj5xtuSq1JO5F2bpv0mwrdEBDB3aJIrMrQcctWViGk7DUpXHUxND4BTi6EZm2K
+XYkgc3MO0aDm9B47QwTkoC+FrRvMRx7BnqrkgOFlJJhPDbyri+Aq8leJrlxTTPoLAUYlyxHSoTm
tqCtCvQNKjPa439pwNzgETV7kkaLmuJVqlV+Ut1JoImMIbSwsgeiuQDvWEYExmXHrA5Z6WBej6Lh
SFltCa0OkiKaA+kVyAzGK0moJZeJzeDbEgV3ca7uaRj7IGTZodbvKvk1YDKEKipbkbYmNeyop8cP
SeWDod2worXzfN1VrwJQmiJMncQs8NJyFwBCXQRvwDujMVPAokRbixOx8/Q5bFormR7M8kGuuHVu
g1R3tCL5Q8XWMNLqoOSomiZx5GQJeS6Jp1FpQ8hk6VD+rarYCnTTaaiwg/wq2ob43cKPXnuNM+IV
Yb8NhcDPekCBxgAYSgBSuq0wtOsa+7fLbRUOmQSWOGKNZWEYdqv9jGAC0jal1TVPolJsyt70pjS8
MYHm6uobsxF87rqXyT/ywPBg8gvYdrfKe9Pq1dhOx+gzN8rrMElvw1a8DbX8wRjYg9DDbX46hOoT
uKquLAe3QdBJdguP+EjXHBhx2SIqk2CseZVM/dKINlP7StFF1Ef1uqSCXdSPbXZvSA2W3EMe5W7P
8dQ9r1Miu4SIiUotKKk/8Jk/PuAAUDm6PqWmW2h9OaoBKHRQ7EURpGmoooI1sO/D8oqMmgvXDr9C
Ny7FYqqGfMv0cG3QvT6shEH8HAIgm7X+tqqbdYJ6NqFs3Zho3+PAyvTa7uENbRb7juXeWFCrmZor
IsVoPw92qE5WFKauIKHzO+Y2m5gXSaJHIYbeysABJZprKG99A90GkdlJ36wZgd1w/5L5arkHrgqS
tgPSHzCTfyQS6jZo1fXVY0RBKMZtKxoB1kwf8tFcyyb4gKTYFKGwNWi/yoPQzQfDzeoeGnv34bQj
xUuWV7sJ1gmhmD2EarAvjOJGZbcyvQ5GarUF7m1AdpR1Y3EXaiajRmwgy+wVF3bYLXgTvRPLhUf0
zwKgr6gUndZEo8WEOTYU+fP0bkScA7hyVynKJq1lewgMq8ElPevgoGjE+wK2CqNONpH2ImDp5Km5
CfELI3hdVZUVsfhjkqAPEsbrOrwPUSuT9WtEcfBtsL6m63RQbLmMX2C5dzCCaBePkEmWTX+cJKc3
3iWKbZnSbStG1mQGdm1AGDyob6UCtTc926FyBS4l3Qa4fMhq7tbyYLWCdmB6gPs1caPip2zQt76H
QiDagNCxyusbqWEu5wFRNFhHzBlpsZNH1TaF3plAl6QyXG6TF4VJUGbMPUYlHzRGkIha7Fre4Q02
zETFYhB0Lwk+qQHqUYRuVd9DGIu4BgugZNxClbdzGd10Mt5MaPd4YacdxrWpom+nZq4JimZWSm4u
vJUks4NGes1ZSaykUJx+gmyS8piPDVYAKC/j4OY1B8bc64Fph2CnViy9GhrwH0YsbA2l2Si67wW+
MKZVX4l7uQksA7gAo+p3aTU5uuyBymWHYDa1aYDmwLSQMl0opyFnQhv/yEXmpg6nWQUUMlT0PJHQ
NMfuXfSz95O7ilqg/LcO58I3A8hWy8JPPOObZ6Jfx53VqaMeonkN4YnUxvBhUP5EkYPcaSiPA9r5
AWXzpTbOkV0/GxFQX2hQIn1CI3YOioM6Y1BJIWrU1GHOsJZW1Xb04CJ6s2S3dSFHlEXUyDgLBGgz
fXZfi8BBk9MKJXhSJgiFV22MVlAFSvSSdjDPZ8/eiOujG7hAQEhhlu9qE5KrqcdAcUYdE9AlPYhd
CcXQRNLgTb4kFXoBVoixvow3S361EoWFtkEWL9DEKypEZV2yB6Hywriwi3Z6UOPaNgFmzcdDVDWu
oPWeAggYLDWeJhyIatLZsPS+TWX2RAx5YSlf/ux/fY3ZZ9dalpYVwdP1kC8thPsa4HEiXI/6zfe3
jAu1DQwC0X708IF7QKX9dMtASTcrAeDFlglfZfFOKx4JeBFtjuTF3IHc7whGYmslYnWycGW8dGFF
n1uB/Q6MFiF+O59xTanGvOMAmNrLo+ROLyowZVPkAXCdcgpBvVNkYVUHSJx6RYMOHiovQ7FWmPgg
1OKhJPFDZl4pWmqbMCoQq9BNpOeFz3NeGsHn4YITQCABrXPsFX0pV8QAWMpAqqBckUDNrEJtCxQs
QHF81IZlexlxe3ljfxlwNvGRBLRDHGDijX182/nCbeexR2UlOIshhP+msw0HNQ24VAFpAH2H2cyX
BQRSRGy4sAH/Mb+V23tgwgSy0SMVVMgBMVP9H87OrKty5krTf8XL96rWPPQq14WGMwCHmQTyRotM
SM3zrF/fj7C7PhCnOeX2hZfTmbAVoVDEjr3f4bFs7jtpsLPitzxBVO2sc328rOVoEwDnz5MAVG6q
n1iT79Ts755stY3jJpPE6rLnNPkj3AFHLC9aaARaWTmGdquS7Y4yhuF1ZwPbdssus0vjMFoPPceZ
NiLWrP0O5ace7TegnGgci2TAOn2O66m4jevStrpLo8ADzLpt+P8lcB1A/Jxehg+ExLc2TFtLaLj7
ma4Sgq0VgGQNsxPWt4avo8SAMXv70sScYCFkOJBChfYzEn824WsZnOuBwRNtdQqtlnxTLYKtXIhk
LhcUl+Luasp+yvDpTizTpW/ydcZQv0ACQ0NMY3WdzqykLZqS6lYY9xfd2G/DyvoxZ8lFO/2y4urW
9If7MekcevHPJ0IfqVMo1PH+O/RqA8FeNgiBwodOPt1lReENCVtqNz61xk2k/hHUwYb17PQxymVG
7ppV5gZ9zUSfnIOjD0KvGB8RDkTqCp/Xc2zMSmwOlLrbQjyXYuHaHMq9bl2Hyk6LrA2EEhv3TOzz
DKo2veBqwPnTFsZQPJworLxP95fX8eFRVjtbZc6FpKW8DgkeYU4VqkkKTxyK28hAJQ90ANT1Xac2
W1VNgP9VN63SHJAYgFVeO2pobTV5E0+aNyBV4ofthRWD+JraC3W+/f7tHT10TcDksgjeSFNWD9pN
fOeBz/bW5s+i9aT6NUYL0JnJz4HAud8Hey9ZfZmWBVQAwEmiLLs6cmcBQdC0Z1pat61dtQZaMHmN
rZh25bS7Jtmw7UlOeVu4A33XEyfqkd6jAV4eoYRFpwahstWuYk7ANcaG6GV4O6V8noFy3YAvr0ro
LCogv+kxKmcEdPfo7lcgCk2TlJa8tYeij2elk4vILKmiO4WX0pDcY9zkUI+6jJpDGEwnltDyMOup
kkRdh3aCeinw48+LOZmj0GrFpasiiADPBFvQUMhSrFMbx/J7vsRBynfp7qNnvi7H097yB7GceCXd
4zjlmzmHqZNPZ4UxPA9DbUdiu0+Cwm6r9koR29JWZexigBN/vzSOfbsImjNY9BXoGy5//+GYVaIy
0zJ8Uyim7AsJTVj5ZEfg6EgXUB9GPDJiC6sZ7Rr28FqliTNuwgZl1GbbDE462dKfyUUPlmv15hSG
7EhvjCX3IeZqWHjURFoe06lasnTU5Nxeore/iHHWdv9AGedUK+dY2ghHnLwMMoqurTtVJc/SxdUS
sFe9FIivVdL2FJxKPNn3O7ZCddlcmHJkRlSpP7+yVprjVBroXw9ONDvWztwu5eOKQmtmU3RAL8nR
HwPXev1+pRxB5wAIh1fI9gpbxPjS2TGibEK+aJlTw14wGjK1LS/xohsUmKRLKkh74NGXtaNLJ1Xx
9SP7JQtcNhZKDI+wvnbVgllL3F0DJ01NW4nPEV66j2P2kuqpMITzLAOQLJbVhR6EN4JBMbPNL7He
frT8t2aSzoKRspE+2HH60Cv6XtBneypUp2uAl0xnEVbSQkgtYAFBK0hi5OmI9kT6plStkymBLWQt
RRZjgwj4WRwG55k6Hpp0dFByspPABMzRlJS00j9GJNyGUgaxG9iWOHhVZnlZf831rWyfzTx8SIvp
Uej1zu67AgTPxD/rDLsXRNeCLhBTYciKw4B+cVP6+2x8yMCFyo1/lU+F21KHGNMf37/W94L/aiNa
bgFsRPw3y3f1eZrJnPuTLkMoGEVQqMZmSs4MoQIIK9pGmrqa3tqmxztHgWO60UqkQUEAAdqgJopz
GAQYLYzpOCG5XFZnATUlcYy9TpE2ifmiSt3GLKhKWeI2Fc3fPvjzopKcwTDd78dxBCuFIbiBgIH4
DupZSxgYw9xlYlUHDgibc82KUD2Wpws9vu6DeS9kkq3U6UYgmxUb7VIXh8cpVlyfclIsU+AfhLsh
yk+cfMfueIsnKPPL/Z3nWp3yemLOjVyy9TXq2Vig1lNqF2OXOPQS3DCRqFANPzkjMG1J92USnJqS
rzuvifMZYalVkJt96Q1GlR5EbYo2W5veF9YMoTd7UAyy0tQ8h8t2Ncv3dTcACLUuhdg8rxRIGIFx
yjnmC/CClwLEaqFHc5cDmrJaYmlaW/Nc0i/pwwdwxnZhYpZq3pjW7I6iV9TOQFYQ6LdC8IdCxIkD
fcltPq5vggOQ4Eh/L05xBn3eLpMgl2tzJrggvary6FSZYWfDnTa/oD97hZzWv5nZrePJn+ONcpkq
iC7QHLKafQZuuspe0ohbNJ0DPvoTo1sOsu9Gt5raQhJg4PZEM+JbP4TnG58I8GV/WI9neYIPGYJf
5mbbSkQIEoWNTYtvh8l6EmEwUWK8DnXrTst6z1TKp9ISN8F4HReNV9PojvGT07qfk6Re+uGj1IlO
L9QbuY22eYAoQv+ijb8H8WaiE+frmdtUnWsp6WaqJSedOzs37vGlOzGa9TG9HswqFdVrXafMwWAU
6SI2b6fhZi7eKPd+vxcdjbKQ9dDnkrkXrj57C1ZMHy/9QYWWF5dGWzcfIJ24pXzCXezo2v4QaJXX
B/CPRkyb4PckKZDx+6oM9lkv2WY0UDMGje2fOC3WpYv3+fsQcJV7mK06TAzatzuahI1fOopWen0Y
OBYl9VjuIGfMGwkTye8n9Ng4SSAhqAJfQR5g9doEP+vHFPFEu6yvDEG8wMZ8W0k/LDSb8tyi42vu
vg/4ZedeBsqewbUeJ18KvetdQ/CLrChVYHKoh1V6sa2KV1VKAS2GO8QkI51mTvEntiYn6OrfJ4If
m+WPweXPn1xTDPkQCJDN1G2sOvLZgDHdy2IAGF9hPORtK3pBe8XplkSv3Jon5CO+JM/vY0dkiSML
bbkvumsKniZyrck+YizxLZlNZU9V/aS2P8oo9tqxd0NFO6vFWrGzeL6ZyvA5itrzWC9OUKCPTQM+
T+8qpuB31kxLfS58X65in+4kMhZVsAlqFabZtBuS3imi+KYeJM9Kks3303/k6yUqddllChahtM+z
n/ZtnPgNLpMGNp1xP7q6eK33FMPk5MQBbS4v8tPuTQHnnYdokdmy0FYbRd6XbYP9iom8fXbos/gA
YvJJipW3IMYEV+q4jdeB+YqKnU2z82ru/Lti7Aa4n5nqWMA4nHYuD3L6MqtUeIL4UpEaZevH4QJ8
0ADgFNnPEU2HQh7pI1NtY0/qS+1nm8skc5krGPKlpCzNXilD9G7eDrhIDNNDkfRn2Rw/RFN8MetL
43oA7mekOHj4huilc+bQ+kNwLbfbUHESeT4MapS4g5bvrKx3lBRYF5qwvTB4jWXs2o7KU13/9OXO
60rKVDiPNjMC25bsBpLlGuUPlN0OWV2/6qF1m8g/tAgbqoCSrzXvprqgEYi+Yd1XZ61Bf9CEj55Y
58B0dhnMW0sYtxGKRv6ETilo9e/XwxcdiuUqiQ+OrKnv/1kDgmodBi9MYG4QoJxa4Bxz8GDqFC1R
lL0a/Dc9H1ma92olg3uhGSRx9nf4W00QJ79/lPXVb/0kq/1ezy2/BTEIEbd8SxNEDC2FHvKJPf7r
3rca72qTp/+BOCIglncHDeFX4FmOfqVv2kN4dkrn4nisd/sktFC426322WDum1DKaeovF/XhEu7v
FoMw1Jnqh1MAyK/72jKuD7FW26raJbVkghZCU2PeyI7iJphY9OeRY2zTXfsQnsAFHn1ZH8Kt9hEz
BWWONK5hq2m+SzNQEK9icUpd64vWz7IkuPaApwfwDaF5/bJEs5wSCgV2HAqe1g2Bq/rFr2wK4t2k
ax6KPjYivJ5WU2dfPlldux4F6pp/WPDnKAUtMgm4CSTKjzTEP5RY21nRd10Gy6NtDgGlqDA3nc46
JX+4vtG/P7i5qLuolEy++L1ritnEcB958I6Wgvl7TKlFBvI2GtqDeuookY9Fo2oAsxS8IrpR65ch
qoPZ9ryMOWprTx3b7WDRXZke+kzZjHNwhpIsvXX0HsHC+3l+PoV8WvL90KTbsV7q9/cSOPgSHf0Q
ZdRKCL1M+hGPA3XCn5GV2VKr7HK9O5ul/t8lxywzBc4bOCISU19rxWYcgYQBvW43XjI75euiJ6a7
yb7bQMnklN6a3vfbzJcTkIAQCICtcz5BxlwdS2SRwjQ1s2GL3YuloKxDbOyY7Z505/tI6qlQqx3N
CodRstD0hYxuXBipuKkpyajRaxr/FCGAIeOrYn8ix9lhEKBZxbyoAPSYLmyQVLDV+NoIhesqU2yK
nMAgfvqqsh/U0gkAvYjId88dTi7tTvC1c6m4js3mPJUML0AdNkjz87lSneV/V/ltWPyqRvQjVUSx
6bQXVF9gIpRd/BuuyOM8Wy9iU4Mve/5+Ao5tEh+nevX59kZrjIbO+MfwJRtvTBBexdP3Ib6AM5b1
8yGGueL+5I2lV5lGDDy9gUmgH3W+dFNxRXkZPc5lSLyn5CuPD2sp9y/SQV/0kedsTHM0Rw27lK67
gnZhinbF64lxfbn7vo/rryDL2vpwM1XAMzadQhDkXjeF5WReuBH7Pfq2eI/asxdb3rAzuhMfx5c6
6D+n86+wq69jErJRSRO+jvF3+5tqRvCITIAXnVENAyWJGELvqZvgGrTUw7Q79Wl+6d2/R1c1SGQw
H0jPVwcmpSZFmbL3QZvbxqPMlb3Qy3FYs8nDfEl9Yx/dK06xURxATodTzkzH5pz7AbLjlArxO1xe
/Ic5BwQ4jFUABX+oLqwJitGkntgSji2djxFWbzU32iYVVaZXG7DeHOQteNMtxtP/7tWZxWMsvj04
/9KdWpOBfKkP8DxcPgpV3iW1ch9VuTuEPiJ+oiPPw31i3H+/Xt+z+c/ZPtkH1QAO6UX4eV0WiLtC
9tNwQqA44LbcA8CwI1NMXaW1KKDUL7mQ/Whi5SEy6NCpGtXeeszpP1riRSK/yvm4a7IZ/CjSfT0F
lNFvwVanOxCng2P01ZVp/IhCQCvmXaYA3JOCbIvf8SEx4ie9foqG+HoSqnPJb9ylvVlmwoMph9te
UD3TN05cIr9IG6AvTcmRexRUkPeT5PNCUSvLSvUEKSbtTt8asq3s4g2I0NppkDfYoOqBmsAiJSHs
1Vv6807lnYM8cr+f8i+tx/enwJsYuXWVB1pnR/Kcl3NgsKeXgWpH6k0xkluGcO7VGqvg1AvB8cbz
tQx4u5kAJie3KT23ICrdIcm3ao10dW44svim9/UVEzdCmrHU0ZFHw12Kpd8/7pGdmkn763HXojsz
KvL1AtF69xmWZ6d+Fh/mneB1m/yluyhvuzu1cU590u8y3Kt1SVZE1wopNR062WpDU9RkbpqWSVJB
jPphvJWG5rFVCzfI3QRXiUQLtmN3XWr9VhWu5DyzTfh5neYE6YOIIjvoQx2oiiGiZzj+kHMaBf3T
MP2W0QwxlRQXsceMpCu3ErtfJF6mt++n7UgOzK6HSBrWPGxKXzSaY92cwPwyAKMbD4pQ21zIxPIN
xBxY7sOEXk0s3kbjXW286tm0wUPVEXX4t1HqJeCbkG3ZGIFkRwXExZjG5DQiP3mZASEeKtYp2PHv
H/joe/74wKusBzoEityRglUibPLFAip48NmtoTsvfnpQrM+bR/nkF/l1714OBzJJ5kjn1rA6Oqpp
7k1psSqr6BRK41NR/ZHk0NaEh9yglWf+rBpKsYhHzh2ccnyjfnaT8qyQ6prBCDzBsv3sLQdsXZim
PYBVSiLVqRDwsZrwgl+8RVbJsWZtJynXxQIHBoozhLhWi9FebsVdIhWbbqpuht4XN7i/eXOOjVKr
izs/rB/atPW0kuuGXg17wMa7top2HWDpsu4e4qBwDWNwjfhebeqLPI1IgtV24w+5pwfAPDknEkuj
9SRdDGO0F5pFWf4VmSOv9x/rRSi8HuAVS+gFoKOXXAdJAbqvOTShXmPT0pPKh5d+FjtSo3OLHy6R
nrRhY1jRhSi6fiV6XTI54wh2mVLG0OS4S/kg1Qe76998cScqpaM3MDeSC30YgJ9cGf6bmN4H1nUL
lCnQz9sC95X6t9R1MALusVKwFZpuExUSmjSe4FubQjwkwc9Wo7gBkF4u3ory19CBiwoLR5gf4/i8
LndRiUaUdmeWhzz/MaT+odI1V+n2shS4fcWK0jRHq0ZAVLIT9KCMm6dQpmSjXc/h1lczLkBeC1YH
SXGlyTY1lXeg7Bup052MeotViq5WgNsK/Y0KFktE6TUw0VOiA5rld3L/p41fKgx6yz52FAgEcwzA
PLEbjAMN8VyIfmK4oQi64+sMMGZSaEi/szq0S0GTban+2cMTyowDVNLNMPtsOI+LCCluOrYKxWZZ
imOMm05bn6tAMP3htZivRNrounRdzb8DvzgA3uEmBkHAuE9VqMP8z17l0/6ZqZKXSxQLJ98NxHE5
Ht1mAUAXz+J0K4EcM9F70ReJKaCEWeWJfuzkA66w/VuUPLfdkxL+GVVhr/TsdazyObnShvNCMWwD
rbWONdSmmHqFMKBAaJvSzoSXMHD1yJpHepO20F/1TI407L/fMUB1fSkVqqCFDI0zFVeML22s3uwr
MOYjPH1p6A5SHl8KWJzlKOdxRGnNtTan+n0kdyHQphqZlvJMMs3L2iwzTx/7OzFqr33ZvO5j6dBa
1asQaj+EMTxvRd2ztM60IyUabfQmMFkqh8rR2wTWTIkGUi6itBGQsd2q4vwi7ZM0IrXEolzImpfl
oWxTreWNqaMXIATFHmrLxtBQQhSy7UwdMA1+Gv3ZKD2YCVoVkeLJ9XRGQ32EK9iX1wC22zy6LvMS
Lt8o8RF1XqSYTpSbW7qGnh93OXe16A1hyNweFIHkRoZ7Yzo5UmkavzM38U5GMMC6HZuHOXkIk18z
Nc8oCQDPZLRGeOvBZafD28jAjrZP3YIbCFlyBkJmpOyqr7K+LfxnfhbRNsox3FQgpxdbX7wZohfo
zfZsdBejQIsjmbZDV3i91lC41NDCIAcDUgVqwB41lFnks5qbpzYmiwwqdonWTi/qXW2JXmlMThdj
vBK/VgCsw+JPh9BAZh4UdI6puXmDeUuapjcQkLQzQwncJrhQzBEN5KsG5W5D6dxWKXetb523EjJY
I3DYXjnUvfAkdcEZ8oAjstdhy/Ir+c6VgpOswA5PjPdql9uWlOFMcxZLO6PCXtp4FlPNG8V7IwGk
OLKXU3Cu6yvZNA7pwgxjlrsi3sUTHJ7wkKiFk2So8VnscSXwJNxBSxSDA9l0fGpGWQtTbmCGsjLY
Nql81ynw6xXUwMtpq+hcTajV4wD4mg/6tuqxmjdEN45D14Q4EdSzXYM+JnV2RZhlemN5OHPfQMsa
Nf1+bmb219gNjOTJSsmKjGgzI+yd6K0dSU8iomsqlRsxhuDBlFb08TkrMBBQ7L7GEoTXbOQ/FJ/c
U74MC/6UkaLMyX2O1lchmo48mJ6hR25s3gHuZ9uqbXPJkgNsc9CCmxr5xpcfG6O4lbPGzUNYfn7n
yS022nwLAA/czJjQ8riUUW5qkSIu9ANmGK6e654eXUzanxTnDcrsTfSnFu+LRLbbdt6YCDfhe+76
zVZKz4dxq2WHWv4T6OJWzuS93++l8LY0ed4Q7+Qy3FrTrQZxWs0rp1u0+cLaSZs/1BWz1rSTHCom
+pgS55RaP0mJRP/mh5Req+Pj7L9ipDu1V0DR+AYFlv6zH9wuQk2ZcRGKDQiXSxW569kHhU8XT0Ph
qb5qKHpBo4urV6V4zPQf+XzLWCyKKBPQ3LbF6Tq+EYYHBVmqGcCTktfskaUt+/B+rqX6sWYDHzok
x83OK9vZ6ekaypHsiFx4fMFw0xBpORErU364TWlalJe92jm9hu4ssBt1oS+mgINhOaYBkplJsxlT
czNW6Sb12XRbOC+8LH0QkajKzsFbsBnddfhxNMNzVFHryJ9z0j+DWl9dvyk8TphcoXwBYTLaaLJX
cgdrlex2EKE03k5BBgpxdri7kE1sa+vRN0wwtVjM4P4iZjd13rqZug2wVYo5bkXTFsznkpUbDVeD
KoF07jktf9UUXS3zsqqvdP+HXO3z+a1SL8zwXOkydzGPyxT63dntZDyWZF+qhKIqyU4+Zq4WwXtQ
7yaFl6H/Esd7vX4NpMK1jDPT3HZl55oGekhB4pb9U53I5AOQ+arfEgZGgXgJW0zvn2amWeTsrfEm
6Y1oJ+HAKevBudqh3V0+wGB1mhZKoG46Bc0nLb/JBMENdWnbR8FzrQkSzL/MKbDMUfVtKz4bANsM
Kdwq6p/cetaCziuw1YFHiFI4Ej2Zv5vmZBdF85060czqgbEjx6RRMgyqfJc17aZVer4r0VGmH0VM
FQrZZM206HW1r70wWmC8/Q3nDqDcSv81jcqtmGUvcteR2nVI1rRAVAc6LnXCZjymyXXU+uxPGIuV
M9REIb5g7zuFJj5y5EKK4bQVoWgoCL5+vsJKWa5EWUW+vLjKN9seV4NFY+xUX+JrWo5FIw6mcH1M
/F7W1y8K08pcdT2pW6WT2Qb72ThVQf5aU/kcYnXfGNuQ1mFJCPXQIeiUeMVWuU0efqu25IguiqOo
7J+646yR8WBJPw1rVdmMK0mclJqY4b7F4jl0M2eRRj49f0cKcp8i6av6ZijIlaxURGrd6Y/s5VfJ
Nvyjxc7vRT2qcPtD6cSUyiySn/+fQYLg1mnd0qb9cvPMJrNEIrihytFivt6IZ6U/3khB5eJbuW2N
mHsmbPrI3xSF9e9KWC0T/DH26qUKulTPlUTsdL4re2gONQa0xbQp4HGDx3IMFfb1HFzoIdjqvGbn
HH8INF3VkZRZEb3vM9SvhXyeZqmycAenZ792AjHUahjCrGYmuCup0b4OexBXLVl0eqJA+IWp8z5w
MNNkwRRL0PL5/F3Gej1PxkSo/IK9bedTy9a2kkc7a/f9mI50DBnUh0irKZbk1AhmmUiN9aSL3jjD
7W4vauNghIMdok1bCn+q9kUbSkfWz0n+T8SXvyb9n+KvviExyOLFkn6pEyhPJG2IhWWH+I+4yb28
Oqn6dvQV/jXatcad1sncBpdXiK2SbakP8aA6ff8rDE69wXcJw88Vp0/zuq5EmNE8G1VFJPkmvs/v
hU19Ue1Q4XKiXeZx2XW4nZvu72kDzyfa9jRos6f4EjDOZoDg6jTGie/42P744T2ry3v4UNUOy9xq
VYN51hNYEc19LWsOCOITUb7iIJcv9sMEr5qQcoVQc2QybHXbvXRbUDyA0mcnepZ3pz3bjy9eFasc
XE6QCl538WIzwi8gIppxhYUERSaQuwfBaZHxU7z0p3n7/WI90plgdKoCzlOlhPlFyZv2Me0gIDqM
Ti0vDzMQEy/wdFfbKpldueKmoxUEKtIxN6FnPQsnDjn12Dn6Mf6qcdAYRhWpAS8xSy2cxd5mFAV0
6YFMBkWAqxDE1pyWjqnUrgZpqpp+WMZLmvxu0j9WsoUJ4pF7i53vdmJvtxmFg8p38u524tKYk6H0
VDTzKHxsKr4Of+TK0hWHsqdIn4zO5Oe2gmhHe6M3ij0WhmfEwnYSjF1HPS2F/TRTBVJJUXzDOLEf
nhr3ajsMCvjKmVaSplS7OHge1VPlyqNfx4cXu9oFuRCIE7qcfB3KWdI1u0b/pbXTCbTE/2O5ortD
dRJlwPe///AN9hLIfjMnCjdfg1Ljn9StDoLXbLrxHK0L57Sc2RHwybJi/wq5zOyHkLop+kFlFUvi
8E/5rf58Rg4u9aKrU34Gx1/SX6GWOf4QKo6SCYVrRoeqrlNqJYnBCbTc8prXeypKaYvvN6Vw2kur
CEkSs974/HLrKgJg3WYIoXKzoD3klHK//f5rPzYeTURviu8d6Mn6bXXToKttx3iK/gI1DT6W4cSy
PlIkV5F++yvE6u3Qcq9j0+TtUE7dLEXydmdesxxcdROf+U6xw3n6RMxTo1rNYa20g98MhEx00Wk1
qK2nIhxNXj6OarVLWcUczmrIxIX7hdY87vwdikF24jYn8sNTY1ltC5EQBYoQEUjmcj1NqVvrnfv9
Ijh2Qfo4ltXGMMyppscVIf55QWp3EPU3pxP84yv7r4WwyoJkJYjFdtkZquKHSEVvFg41RZaq7G2N
itf3Yzq6D30Y1Psx9+FLFYYqzgOsh6m4HMq94gZn0m1ApKU1ZstPVAa31Dy/D3psh/0Yc9WZGaZu
NiuVmKWEDVhwjkG7a0mb74McTT8+RpE/7xB1OEIABtRs95veDXbGJrvx75Ub39acgkLL9ffhjmWT
H6Otkp1el8Mp8hmTItwEU+nKiBDFJmIr+onG1qmN4r0J/OGNiaM8ZfkSybqL7+eLYTvujMYuDppX
7fEJXwT0jb32+v3wTn3I703JD1HDSehNeWY21W2CXoC5H8/QUjr8DwxLToZa7Rm63P5rs039n5r4
2JTamZZTbEYTWsYzRjZfJH3byPetTzKJE4dPDQtlJ6evnwU52ExFf1agDmVZL1F0J+UPhvk7ElSa
2bhN1xSfRcAC1QCotEWt9FLNJeQ3zN0IfR6PI9cKJzcBwijGyialQzxGV8acI/Y0Uzwt7krlsaC0
16p3ilx4VnCn+Q9idB9NFA6Fl2SMbXqu3sL+SYXWy8QbMIqADxRPoskoFNdScWGoz8pU2GOyKWrs
934KQvRYJgNiPgqsNGghM3pLbXUtadUtYOB9X6YUkoaDXr7StdgP+exMUestjbfYgl5EOwklqw0t
sEPc6XapB55apq/oH1MzRP7O9i3KW4kkFK4/NttBqq67JHhDVXDTFeAfYWIFJhjIQnlOlMcZ+SGN
2Yzmh6K6m+i/1TTJJkU+Qwtml5fFeTZVbydW1/Itfj3N/3vPk1e7dyk2hj8uxwS0dbe9x39jW3vK
GT545+n21KF0BCbx6ahdS873RldJ1swXhII/aA1UGWgHX1pXstPY845KbBs6ydZ6QapooKaS7dud
LmF/XLj0hr3vh3703JIkFUo65megHj/vUqXZKpHU8yzC1DpdQqexO3FTOHps/RVhjbIwTLwfVI0I
6rbGPwDJzP9RXe/ohUj7EGe1qyvBJKODQ5wF2xxfK+7ijVrdRJ7vap62ndzcKw/qZjn885MK5yem
UVtt9jJ9VwQ8CZ5gDpT4havBGP7+TR09lz+Mb7XDl7XQqvJyUnbNRViLth7IWBXeBd0fwJTfhzp+
Ki88SusoHwcVm6xJ8KSx29+9a54puzLa0IGWtsK2PlNbHGHy+ER2c/y8/BBzNYU6OGhpLIi5qPPq
mLvFs0ta4OjkOBoWgCeW5fuJ8eWb/xBvNZ+Zb2kBdkJLOpXeN2d4fv/StxrCkM67LDCUHw/S3UXr
Va6671zcxzfZVX445QdzctzL0vpwsnVZFNTlsvfoN/42dxddad2VcPRVvOjuX9Xv//V7/N/BW3H9
z/E1//Wf/Pl3UU51FITt6o//dYh+1/jR/mn/c/mx//5nn3/ov67Kt/yurd/e2sNLuf6Xn36Q3/+v
+O5L+/LpD4B9o3a66d7q6fYNnfn2PQhPuvzL/+lf/u3t/bfcT+XbP/7+u+jydvltQVTkf//XX+1f
//H3RQflf3389f/6u8uXjB+7D9/+tn3JfkUv6595e2naf/xdkJT/wCjA5PKOnpq6WKT9/W/D2z//
Sv8PzJb5fJcyiwXGjjeUF3Ub/uPv/BT0OHZNHar8ojBEqtlg3vXPv4IEa7GxUqjWxUUF5P8+3afX
9Ndr+1ve4fyF22Lzj78j2fXpiML4DjYeXDw4vaiPg6NcktoPyyTs51avy/SmEZV7ar+0cActg5C/
FFdoq3uytEg1BcKzWNf7pG6h70yDkyxNuKQvfsVN8jiK8qVo0jIKtPZBVhtX6oWzxIcN3BsaAC2g
HGa1WH8EBxrNgAiTJRMX6PZbEQAjIEqgD7LoV6WX9IAnBFSKtqjsTojuMrqWLU0v1EaAZ9S1As7D
xB0s/ZUkiaupwws51WtiJiQhA35HWuzn5ZUqRa11n40tugBaBe6lyCT1XA1TcRuhzXdPyzmg0W9J
vwAeW4+hmnZXgJBFlDeT/FEPR3RcVEEob5AYtPblEPjPfqvosISQ7qvSiESpSOklYnpXOvSw+ssw
zrFCl6xeRR4pmubZ1YwSh49aA2skhwNsrzmi4U3dMMAdLwsjL7GM4CHsLeXaqoFYlebUvoBi9++k
eIo1TPrSqHcr1AqDXYSLy1OBJ/gvCWSPo0UiIDxlpDZVKVW0AQRbb8cxsM6zNHnoaqW4qPt63BrG
mF6Z+cxlq5ItkoJBmLUfxlRJj5GBoqdtdgU001CMxV9BK4SXaLnmN8ilB3fBPIidbVl1Sr1rNpMX
bm4ZArXFDNAq0svpPLQEsDSBLouXfTC2V0ET9IhbFaOLTq6UO4JG+lcQfCcNZnBGh9xAK7b199aI
qJMupsXOgrDp9hMlaskP92bUmc+DnFA16sYBQKKuZPNBbcRsE9aLnl0fD/vCyOlXa12DG2M5COZm
aIThudSm6roJG91dpP7uc0QY9j2+d+hVavK2q6fO9YOhi1ixqvA4BIOyn1RwaLGmt1c42IT7GDVi
SoZzikxxZlCbFsNyb9L92IJ1hDuDvMJWDwqT9xSW1Rb78XkvN3NyiFPEI+JMG1CzapLzWY/j5yqa
BJS/JMnttDjxrDxmVqciDV1gXY+DLwuPeAgiMRl3s4WMpV7sVXkKrkdwnY/ynPrIAyZFdT1kaoW+
QWXcATj2nzNl0p5RFNVKxPP0HvVmUY/RQTYQl8hmWQgRICABx1twGP8YZm1cKiwnsj5+BondWB2f
zT7ujWU04K0KS+svldCAmaeLs5ekcnXt07OFjlaaKF+2DcwUhQ6JqiSsRyMLUSOx/g97Z7LcNrJu
61e5ceaoQN9MSYKNRPWWZHuCkLtEmwAy0T/9/ajyudti+Vp7n/GJmlRF2UwCRCYy/3+tbxXBah7z
5LqyfaSDLuqdr8XUR4iuebE/jQrN5lBb8EVlgDebGuHGaasJTY/TPbAS6U+pM+BwUs20cfNgfgyV
mV76Zk5OtmrkLRsE+6ZvdHJV1FNwW3IOiuvS/azmYLkZwpNvV2dddjGq2VmHQZIn7jEvhbu1xmRf
dkY0bCOiaR4WQo9PrI9iJa2k3Td9bx0cTWZ7p4J5nxhwLZK5Wj5O2Xg9tw31NmCuMjbqXnw3guyj
a5ZPYxpeel31A9IFK2DCVO9E+aUcqirWzYB+gc7WsYoycKKt6Tw4TcEdD1tgR7qpd1MSjXioRbev
Z8f8qhO7uHEraV73k9czR5rkojAGEoERlQhLfE8t7EcM621mrx/AjVj1zh9L+95NfEKqXU5c5gQ5
WkJzaz3J0Xie22ir/W6+xXYL/DdHWZ6RGNF0Ot+oYMjiMpthMiIxX5kiCH6kWiWsgvjIfnnl/Xyp
/PoSOdtqvL5DiGDHZ+0CXPpnymvSzQOpk/OdjjualttT9Ce+SWQx2w5Xynty8DP05D+HO9vZMEvc
sRDLndpwQlYf53vn63KELNfG+YZ0tdi7QBYcEv1OF2j9fiHr7cHjn8OfvTFnw6ldn6udhmjTdG4c
dAeXPLYgOAx9cGh8B2xxvfvzLT5d0r82lf8c86x2oOqqTydrvoO8mwxYY0Lx3m/4ttDzzxHOjqoJ
eWVy4KrG9bBhgXLX8lNLmlK01pviW5g/pnv7FEn8zrDvXddZ7THN5k646XKX09eK0CvCBHu9cf+7
Mf2vE4bm/78x3b18OdvH8sf/3pNa7l+Q6twoOrl/OZ+zI/x7Rxr+5bGz9Onv8f8J8OTH+Lkftf9C
DACsCrcSbpuT/+X/7UcN56/o9TwHlM4/nerc/2hDil/+7fzykGAQIQwPEY/UiRpwbvKUsxV6YVHE
XSvNb4k5Le1O4GRu1sniTnKnrKh+tgUbgdWiMv+7SEiaQKvnGPCN2PsEG5wBw3jRj551SSexuOnb
uX4OePPJde91WbErUHRO1+YyFDeDZt+wmia/p+jHG/ym9kxD7hNthnqj+iqUbLdKcW3UQf0cwTyk
AOdzvrtYgoG/iEyvVZtQeR3JV1b9TJ6Sd2iNyFdbpx68H9mSGQFG+tPnBCophq3bmYFaWxkcm9lP
eLFWHaP6pRE+iYDdkzGOaL87JxfXuReMDRyAAP2u0ORt3bsN8e/b3neWZ1Wk06auq+5YAtj7XjWI
FuHAJdM1vm++X7pMkEZHn5CdsYPNGYd9z7/Xlkq+t6IKHgW7G2udmG5x0tAWXEwnJ+9D4qJCWSli
IZ5zbauPYjK7fbAo59CYHrLBotEfu9SenjKd19+0qUIfNW7lv0Ruj0qmLQLrmzkQN7kzynlKVwlx
J8WWWlDYtJAKpHModToeDCvV1jYyuulurmxBlk1Xl3In87mdOTEU8zVJFmONr3O2bxb4q93GDFX/
tRzC+lnavG1i8jPz7WLUMzrPWZX3pjSBI3Q6pNJVozgpVgEMsZdq5CS8o7YcpPFcj+La73rg8L2o
AbD7/EYemXUmHxF1l7YR0CduXNDBKxX09TP7jORz7pjVp8Gw803DBgm7V9mbezvppqcRAd5zoMzp
pvQG1W3sujSvc4INv3qBZBDVzv43v0k6cgtqQVnXxo+kcqcv4sQ22zIGJyX2ifRy2OhLC8uBc5zz
UY19dWWHA5/QhN5IqT/SiLONoAm+wuJcnkHZB9dLGU5PZpQH13OT8ENBtEtjtijjodfVhLCkI8Zz
xaY2+e4YJHzeu8KJHitqko/E9DXm1p9S2NpyXtKOhuaCnjAQRDmslyaDUx+VQfriLVkEUb2wrU1l
2N4P3m7NbQKxBgAfujBMxamf6Y1h9Ty0peGXECQ4YZPn0qaEAsi6fupcHWzyRnd7WZYV2UG1wTY9
zw4y1+UnOcmW6Iaurz5yAPIASywLH56KUR/NfuluSub1UySj5hY2BXHiSYlYdlTEkRBpzrNnton8
7BGx/mwoT3yt1ZB8j2TnHDKjGIq92Vvqo+rodKIVSIbHbjhNWw+u8gSTHaLhOiza6JbYhvqp6HPN
OyjQ8y6oGvZ1VZ+D+NJmo38kJd8FATjPOQuSILdmjNh2m4V1rCEt/Ji6kKVB1874vZDTfN3NJcSg
KNPi1qsLcR0KfqLMz83nwi2mG8eePkZ6ZBYVSHWod7vpYdSmuG6iIiOIOyjmeWPr1HTWhpxP37gQ
Nry82tHHqO+WHbGfMHwnz0nDlcxd1OHaHuvnBuLyYey76MlpjKLemLxep03l4QFA7aD59lkxHizp
NltzcnjNBzgO9vngW98sr+luwpZnSuZKh/HkKPPZgXsMcdEYbTavfnpo9Rx8HboUYXyeViT7TgXS
5YUDwnqyqnLY2qVnPEu3jG773hv8NU9D8xG3juWvG+HzmDt21d3I0mpuQaYL9NIu+ulZ5ebeX7jF
VTsPhJPqSFZxllfW0bdq80uUWfZdWJftRZ3x+UmzME2TKRAIjtOKu81ziukkK0xWyn6a0QrXmbmf
SPCFUzlZWCEMQR8CuJ0cslUQ6NfUXSV6JnuPBnVw5+V28sGUkJgWPjntVGCMqk4PcYpPlzeEbRly
49alhdrS0Dy9DYe8IEvS+cL1l7Ffc/qoD9Piwp0lVWC+yZe+/4Zuzv8xVy1HSi9XYm+OS/jUcYj+
Id3c+M7BXyWbcZyVvGBBX+ZN5GJWW7XcUKwJJjaaNeVn74NFCg5BTYFfTXCSeu+HObjjJ3LVYPQp
t7nzkwbvgin78NEz2uRFjU7X8pBGwQ/bTWu1yolAWJfD0sJATxwCe0p7Y6V8fILu97IzWvuiEqLD
FBjiMMNDabP4cLxaLvVgOFeJEfbHubaS3aBzfWm7khiXKEt3knAQlU1rqdBchZgCR6DkSLldeakD
t3+oeRhvh84xdr23LDt7EuR0pspapykRDbXG+snJRXCcH6joXJqodU/ZOubVXPfJFciyYZNNvjhE
CRlkYxiiyZaVad025ey9aCPB0iM8eV1XdrrVMM8FySmSbpfKh7gXoXk9Ud1ZG0Unv2RNQK0qbIgd
5ylaiwxihhgIR6oLP7zNbRhYbiGaB9vJwluZVcZaj3q8HgozuvOE3VxIIlJwlAq5N8qpWztNZ7Wb
dnZGqPYEUNxwsgpIYBxZCcH7UHTxa8xmlRVdtKbNxXrKuUhLgdWi18EHYzFRdTaZt811T6uqYA5j
EUAUwSn0s5OM/bYOibOAR7pahpcmcDeOPxRX6FHlkWjt+mawWrW3PDVyubLcLUtixIXfY3sEZb0T
0vW2fU4PLiQxwjTKdufnwrtWnjHFHOaKTTs6zX3ZlkzmrkJMDtVy04rwVJ2ZrQ3GILnyo56kId9J
txlH0wM6tHCLkLbemREJOaqLqK15erjEpvJZmJbmWUhLf224oQAqlAfVQSpTbgs/g7pQ41OeAYNh
ZWIFTVh86f3hh4nmsd1Ndbk8aSmSm5onbl13WfapNzkqtyBFiLw0scxO2XBZFnO+gvtkxxWzZ0OB
jnL+Uop9x27lsU/z9kVRdf0Wmq3Fxiaqn6hpXCkNA7QVOJiz3qoOZiEqCnngyH3p+ASfnApWUiXU
qqR/sVAR2qaVzo7KbN1DNprDC0ZHgQnJqGIzT/01KEJrlzlmesGubz7K7LQryYf2OKdL+eJo5R0o
+qGWbg2C4yI2CIRIppeeFLiN2MYevBlxT8MEu68LaR4Mu4Zn6kVjLOapXLMKEknlL90OR1UW+wF7
gMSw2hNUvYLBYLs3tlDOKaWTxO6EmJxDJmxaYUNixaZqooOqcvEhUP2CXcBp4mDucasYjbP3ZzMn
nIDfdLuUrDKkHdEWdJIif6iw5zyQ2WReibp0Nl4aOHe+mVR721DVBRUs53LpdLXPXQvHtyi9farb
vAWhZqkHsgApojQZmWR2G5QHMzHki+um/lVj636fRNr7OIGGe6mjFhDWwusCGW5PQjovW0/UcVml
zpWn0uhYT25yaQ6RiZ+rSD9182h8znNND9ptlgEX6VJAbZp0fuOreolnwhehybYg6etSdD+iZpYf
U9UlMQkVfB1p+c1BWDrY0+tib8Kgarskk1xXdkZMWxaUO5T93eXiBnRlwsV/Rhag9+C56qNMbFr0
U5vGA7rPTSM6D1G0TeoM9v9tVtOSS90muyUJzXoOErnsw6ak+tt7xmWq3fy6B0732fECIsGqPLtl
i9Nsy6X293Zds5esvAVzU+BDnGobr7yYTVJ0KPyZL+xpuu9jgI+0nsgWnrxgWLsTKFfZjhHOLamO
UeN90n6tKc5pXItskLb1HI5PSVNHW7eu1HW9jA/T1K4TfsttknTlJT96fWWbSFNUpL+nFbPBmv3x
qpqmr4T6YDJFBCaOrGLJgyjoywediD74ozX6q5ErfwZDL680uxbKqVnVsD0qxr3Tq/EumC3rW9Ez
NT2nLyG35jO/8QyZKLYXb8ZfY4r8OPPc4trt2BziX/aqXmWbpJrmIhbQ4DLWZObbnSzZNt1ZLcDz
S221beGcirkuHpLGfcgxFx9ZaUL4CsHkrZwo1cCRyBTMVyPWogu1VMZeqcHZuWD7+cil6en5LeVQ
b9ogaXLmZAjzdpkzloS6cfx1yUnmUMhKG0C0a28ne6d9dqnK2dtJcUpatVio501glo5/qX2/u1q0
jxKVXY/4YGaueahdVtKI2vUHlVvdtZx7cVeBEeX1E5jqCKnNwObL6kF9W8hDg/sRNZxfWETOEbxF
P6WsEXmlkyturShzY1kjr95wTsguIr+0b/LZzQmZa7Bo6qEZ6A44TLJtXol6uReNqG6skrA9MUiI
jqar20My4qi4JaDEk5uZt3+2GkZBR8bxu9jBsAzScqwpo7VjflXaPAUzFsa1Ckfi9AghoA8sfXtt
GMl9VxkOjiWjMp7JUDCeOuXqI294cRMMtrN3gqyN6ApBVtZthLJAjEB8yvTomI18TMpZ0WoZl30e
FN8J/3NwRYbHxsoEqPrxG/uw6ZDYzmVUhE8e4JBVQ8hSyS0AazHDCcpAcXMRHGZYtzH2fda5m+6B
y0PKNpHlOpFfsbiCI+9G72uWzw+9Gz3mGbKRJamvA5XBAEAbMyhrQ8DeTujqIfFRADuLgW9S8zJJ
jAMIn3ZDWhAJYrXJzki7H6VtIMKR3WOenFKuTjtLZU8x9T54dekSrvOypAA4uRdVaeyNFD/VlLcX
uTNc1XlNT8J5FoEacJbh2RRetA8AxuM3xIubtGobqYXjVgFaJ2VPvbHJUtx5jr9sx6r6pIf+LrCy
r4E9YMazCZUrlxbLY65QB8/fenQ//TDcWqH8lojuYVHya5tieMsLfXKkZ6tl/iy98ro3KwrA/V1m
sVZPlOlXEURWr2gOevo0FckdhqYruOf3ZUjckg/lzEFKFnwNa5j9Y3EByPtIMuQhq9IHdjN37pzi
AY0eQqX2swODyFA/2Dl6a5zZPJllSbBL4RN9SQSeKSdjVy0B7SJ73PDkHnK2glpGny0l5ngoqkvT
H+ZV75mXbSEeagtheUa+Wpo0Hxw5P7Yz9MSgaO/dsN/2qrsCXb5zAwXPYd5OurulcHUVFdOjK6ic
G9GdBpHmtDc5/IhwcVZRQtqb3YX1OvXgm1cZ20n6WNnAwa+zY5t8OC+3EHbnRroZbDbgOfmBVtrc
iqB6lvN4EdXj9xCx5zpLvRtDpYcp9WI1z3cW5k9M+V/KpnohsPtDlfZXA9wNf2h3rfuBgPQdG3gK
0d49QDBnja203fqBhMf4ECJ2aPS9rOad0XSb0lg+0JweOpR1DUSbjRHVxcrlC3oFDG/jdCLkW3NO
D0FGVrb9XEz6axpYW2f5Yi7is6nHJa7t6tCo6secB3LVY+VLjfC+zrrHaf6qRvWV8tDK8z85nLq6
W3Mo1zbai6XLnieMogF+2IpunwwhE6TNihPFuoemZgd09AICghqz+Or0ksiy9Lno52WD1HHFb0+n
8sXD2J9Imw84pFAXZKvhruOcbYlZdI14Vv3eoQel5iaW5siRO3rgsx+UilYddmBO2+vCe3bsazck
OdIot76msi/Y4CSBcVg6wujIxFbJc2kXfEVT73ud7se6uPS8+tGe0o3bgXWZKZwJoAVVvSu6fmNT
xXFaY1t5bOfCh2gE9mQXe9ukEMORCaenzCbySbt1NMDZ46aF9Gw8jdrashC8edNj0lFlBKg3uAF4
C2dXzsja22sYb/t62TrEy+W5WNtz+tkvorVpkDK1FLHZZ6AuE8qNs7pzhmAfRuG3nPNjadvYicMr
QY+7tTiQ0TiXzrZY7McKmGdD/KYzCILk5is1NvdTDoWlGb9MfvEl7YZnRBGXwjfixZMf5yJDUWfH
CsxDrX9Uqt1nAft39ufiph4y8q6njdcNX5GjbHsT5jw1nal/aXv7wdDuMzYvd2Wm7g35uMRkuVgl
8oSUyUTQWnLJfIwd0ZHuPvDq6Gh+0wiAFBzikZe22HAS7A5+EbTbOsi6C96uFTMRYaPJTDlkHLn6
iCFKNulZdukblF/MBGR660OX6JYHXUT1Jg/MOc7G6rkroKpz4nf3XbM8JFSW9IqmcVFeixCRX7yk
xNBXs6c/DyNLzDLovVV1A9umzL7QafhRAVVcJxappBhOxVrVThkbUcpTVRU6nnN/WZUWF+fQgT4I
UWV4vweWAKPknIbHPBzZBiRWXkzANRLvxWsax9xSQ6+JHzDB6Gf1uLyQJpy2n31jEiPvgnnQVqw5
bC+xLhBebimmhaSby87KXvyhLpExKiUQMc5p/SGra1t9T3reNyWHgGLeWDaVngfT42CXriZ/lKyC
UiYfC3ayyYdmMXl5zSBNjD6crlunANwiORjzPmJLMQyPXpEN6e1YTsGxHBuex8QkCcYs7bx9+qVz
8Jv+3tsmDQV5mO+Rg5eDjBMI8MGZoiml8hPWJmtpZfS7yeqmC6iPyeHPg7ztP/1zkNOX+EWHUvlj
sEBphqqypPuElQhcDSJYlaTjLhwKVa7+PN6ps/SvjtrP8U4oDtc8NRvCM1mfi38lMJqINnh9z0NK
GTRd+Zqq6dABnODnqfU7UuqzNunPIbE9kp6CDsjyzu4jahG3kYLMih2K9GMO/1Hu+w35slfvo/vO
pXanH40kCKIsTrHpNkKht/ezt/PI6MnjwajirfyL6JIm8loQ/YxxbNo1yEP/fD9/85DYHo7RkAM8
NLZ/XFy6IDsI0eiQ3QGlIlz5vfHw5yF+85O9GeLsEaEfn81TRLQRC5Yg8KBzgHwZX7qQ3ru9ls3j
n4c76zO//l6sazz0lFK5nefWu2nIW2ENJs4VYpZvo+rKszgt74b9sM4Gmtt5rJotUM30s0QLRFjl
+yFzJ3Hi2VNKwZGsFvy4kGfO5eme1c55gdRZ4/cO9st+aZ5VPG7URbMeV2Px8Z0rfisGe73iN8Od
t5mjqRhawphOUkl2sVu3vwI4G+eXKQil9wT/v7u2AKOTGbnMtn8Quim/qaFBNXWaDsXlSVVrHqhS
/4+nAxKFgLB0SlvuP5xOhiFpX9HYyo/kQa1RTpXbZNNd0AAjsnlfbN/DAZwHmZzmHxq9U8MUSBfq
v7PJns5JIGitrIxLej9dDHmh2YDIWGFBjOtsA/VpMz9k2/dE4L+b92/GPZskwUj1ZwAg8su8r4i1
g6ZpbkMu9L15/7tZ8mbAMzlEMiRV1TKguVu2hH3dbhdQgdTkYmtvnBac4oDM/mG4+zfu8ekens+O
X+/x2eMa+l07DTxBeUkqlbO16cfiI8erokAT9jf/htfwvRHPVBJ+F/TF6Vf9eXfNq5PN+XVVtbfz
4X+0qr65uacl8Ze3Yh6VNUgfPLii/+LlUMsru3ov9OrdR/XsVREJlfXjaW6UhEJNiLz25UbEp8lo
AfGN7Q/OxekV9a5C+Z2bee5U1+kJUQzoqL+A1Qn7cl1uw02yX5iTpv3vOEV/8wL59W6eG9bpDxtD
8vNRddfjfdcj6mfsmONhduHFPDesrRxJ1sW7Shfr9Gj842H1bR+GL1E+7qsQ95ef0vJ/Dj7v+ngG
30B00NFde8fsYliZB7o9/j2cC7Gh4/+OyOac4vn3WvTL0GcSeFcIZ3K5buOy24jqwV2fdvNrEd8e
WBiOz+Eqvyy2STzeNc4HsHgP2buard9cPNxuULPg1izwhWfzZiqyYMkoUEdpe12rwL3o/fFzyTED
2OPs7MvQeXnnVfabt8ubEc9mziK8ya+IMDF3hJ6z+QF9+PpAL1f/xqL7m8HYaZEByLVhow3P1sDc
Uu5iTtOrx3W8zoGk/P0qUxfG4b1UvNNn/es5IqCb3gawWFDx9uvO9Wy29mR0TjKC6k1ByMhvciiQ
qvry57v39uf6ewxoA44FBgDN+jkGxOsJOZsriuq04v0FziJFjJXd6lOLERicztx3jhi/u6hfBgzO
4C8+2l2fHRhtynm9wBwJKIQY2XsZp2/3qK+X5VJD4xEE4MAtPHsmatMu3d4NoXRfhkofC529s8U/
g7C+juDZmFv4ebyIbfDZ27fwsrxcyJtJj1BsYmynxaVEmk5VMEEcsK4J8Fh7984dTbVNt56f9U22
qbCzMeUoE+9DGFUCo2NlrcGd/fk3/c3Fw5DAbBAS3shW8uy5qWxXy7DkubFm9VAanKGTZAwe/zzI
2fbj7xvwyyivN+iXVa6wKc6EOZkhvI+p2mxzSlZH73PIq6SE473I7Z8H/M1VAVvCt+AH6MX+Aawx
a0gQCm7aWOQSoibo0xB1xJ/HOLOmvl6UH6Bsw5jvElxonqb/LxflG2huJmJoi6f2SR30qtwO+3aH
M5O9XPCju5O7d9+Np63L2Sx/M+TZ9jEp6iSa8nA1r8d55X1sjn/vqIa9f3QfSBivb/sHLKCbd670
NM/+NOzZ8+s4BMhpz8EnDRJ1Cq4Nc+5XYb4cPTPEwiT3gxpe8sr4YNOe/vPYv1lz3lzx2Rrq1LUX
pgl6JOpiplQ7XVx31iN+jasGt8TrWP+rCv0vjhu/3PaTHeqNX+nhZCL6Pw/9t5c3JqfXv/X91bHk
eOg5CcpBjE91xCfX7L/lobbzF+c0DEmn17iHgI7T4099qGX/ZZMIGAGucPA6eT5f4qdfib8UsnLD
Skcb7gf885/4lRjp7AkFLBIA+3hdxF2+5NnEkFbo183UP9Upmq587TkJUjct4HKkK9kMhgTgNA9T
sbZIg4QhXVlQSrGrT45z50aGeOicWY7rSXkZcvrqVcLgjUX9NCoEQvsiyxq5Vd6gi6spbQeIOy4d
KTi+pqCIqTptumyPrFFX111m6uRT0CcO0al5Ru4HiZoRrZImZq8XGfNOJqPf93vDN6qkYY1ikYEb
3LRuX+97x0fj5Sn6H/uy6JW/qSKXqj+9usW4CEvVefcioGdww3u3gcFs5RO69om8RUhLbeaA7TQa
JJxIABGIqUq6FYuFXvizSbRE5bCCR3fCeeeBKvPd5J3qJdM8CHNDcha6DunXYf41VVIOB9uk7mUM
TiLjMWW3tq1kmLovlVNTCSa3NdOHDpmFAuhvFyenFPUyOpuO8mbWpMiCH62jFmuHUjUGcvDKS4Zi
s8n8jxZmFxS2c9ZuKo1QkyaUMLW8CHqvweZVOV7yTRSpTPiKzTzhHNL0Npt0EP7eIHq1OxpqbMVV
JvRiH3yznqK4GREJ3OdajcOR+KkaqSUxXOZNRT94PIS9qV4Wg+oraOk8Dx7cMVDOSpNf1SGi0VWw
RcGTAkqUmTWvk8whG6ZVNhoyS4SquFkiVzVXQ1NLa59HltnQ903Uh3wMymqVyzQvLiYZLuWG6JUZ
fcDQtw8juTS8uXsNjDjqQ1w6NKVNUEGNNaZb38knSVujx8wBaW6xtgpFaQe9UqvHNkvTaWWUOlJX
ZZ0N060x24O88Rdg30fq2P2w0qo3JY4OBHkrcxmWF4rFGqysZQS3lIgLhDJD0W0dgq6ztdvqgOoN
HehxS6YjQF4bM4z/ddD03EfLnDYMnsJQKhMvN90YfVLW/HAz21p2nRZT8Tw7rsBO1UuLhotbm5N+
MFJXgmyd58xqVqJCMr2NGpDCV7XKG/E98cqSarxoW51tQICfPh1J0jTHppjGAqywDUbcoy8RZt7n
jOtBbZYShlQg7A6C2zwiebLeVdMCzLfVdeF99psyC9dj7llFsA/qWYKgNJrAADFgjDr0v1BjhIft
+1UWcIBp0DYyTJ+YRbMpK4Sm0aMpVFsdcm1pqLSiT+Ceu1M7S9S0jeN09nXhhkW2Zlr4c7RrKmjQ
ULUpd6Osw5XkeTSz6pxOAv45ny5v2gfWWhdsmYN9m/e1Hy9hFaURt3xsjPmABDFcIFYBWrLGTTow
80SMQaaZ4qpZLDpac2lXwwdcHKn9ac6lJ289aNT1p8Bqok9NIe0bUaCHXBWme6WFe6fSJTY9gAWX
JfBZa9drryZT0FusgUQ/m3e1U/urLpJGRJYntNwkiNwNcq1oY49M28yIsnpDL3UgAX2gsXNAHYsX
rkwbw16x5hV3SUXaVFyWQrbcN006EquIhVYK22a6So1cQM+2kxkCY5R7FeWzJczWIfKzT/kUUvys
ByQ6QRqAOe9NY0wvFZmhJusygGZUPvlSlLEIId7Gix3RqecNtE+7iXkxmRgA4sXwGrE3RFFNaLtc
xKrw4UmDmZdRXdQLbMaNZ9d5E8/RjNAvqtzFLTd9OvsYH92udbeovXLIyxi9hktTzWxdEitU075Z
usl+MYTnIT5wERpt4EGEV0WKknK3DNPYPi0ppHJQxKU7Uriey3InLebAlVfYQwC/NSmHhtD7AX2e
sHtEEx4swSbuy2jQ63mUU/Ftps0Nwn6YUK3Ovat5j2h3Sm5TnSbWJUn3EdPY9ivrcxeVRXQkZS9V
j4K7AzA6aGi8r2oR5sFOZcg7vnfaT8PrHvufdx05svnCEpCXh8ELEm+P/8iUB2cZ6iru8KvSNpyJ
rtrlgmTLOOGBCw6liLqBtlRZGJ9cpQe5QqQMPDIXUky7Pg0B/0K5Qh/Ej16uZ9b9cW2jnEeuk6o6
JIeczi48Ga9LLnz8gEho7MZFaGihx0a0xJNIrkSZIhuZHU44kjcX0oQsL6C8F2HAUVjpMtnUw9Lc
pwkEI3Zxk5qO0shCyO4Fn4/iLkt+4MGk+6ylU1jbgaZfcmIBB+oAgc2Rh67KCFNyST1h1axbiMB9
QKiM2aKIDMnXJHS5qKMBvXgOGc5GpVvG7F0WkEx1Tu7H0s3MCPRx9O+bQJbFOlTlgm/LHlJcCaE2
foS2UfU3gVMXV47TliSJKBl6+YrNTlhuoS/V4xfMJsHGR9u7HkAkzN9GDjlAzRbdhJ/HWQbhRelO
YbGz5KK/JCReFhvB0OO2akI8pH6vm5cE84x3THSYotKuEAz7pACKSyeqRBmXCTC1nWH5zLE+sie9
GvB+LIfW7wZ93dtVQtqKhwKbhodDPzLMRF8duxn95FbY0B12KV7e4rrChSvJ6HYdfenoPJo+ltFk
yx96cf3qAvfr2O3bAGMNv15bVdtwGZcgtghsna4ip/LbOAlrC2PnRLrzJol6G9K76PPpGrStr+ms
durT4vRLv51GE2ReV8lZH3yrDeVOWz16paVqUMhgGbD92ClsIloSUxv1bu5NT+0X0w2NdWNnqRsv
tVkSKOLoVMS1plqDU4VMyXXqGqa4mF0Ny7527Czj5xKOJgnKpqeN+yZMt3OYFt1laAUIFRtjGJLY
6Ox0QOXB07bLG0VSBSKqghVHdqPzv+cHeAon3AFH6D+dH3Z9Jr+/GKtM65f+V+TB69/7+wRxYh6g
AXvttOChp9lJqeFfzIPACmhHAjXgXziz/3qGoHloO7QtbfLrgxPn7+cZwjL/Cn3STkiWDCnf8Af+
kzMEF/TLGRenIzXYU0sUkTBUaMxs/P9fTvPhQI2IML6rcSAPeByQk2AtyEHYvxcE9Pao8nMgRoLv
61jEE526bb8MZBVKlNiMrmTdQrmO1FfPN/4jXOB/D+FTHAMi4fHfb4fAHN5VqqqvdOd+qaP+g1+6
91n9f0l7rx3JjW1d94kI0JvbJNNUViXLm+4boqsNvfd8+v2xdXBUxcqd3FoLEDCFKalHRjDMiDF+
I7z6EagNs14phKDgeGbuUKJCt0KFnM9X+hwvLhvDbIX8NJYkx7xkOt/ftpDl3iQ1FnbQ24Wdhvze
81i01reId9pBNlQFMIpUY81QqRDFZYBEr3VdtPewlVlpY1vaqcVtbyBSAOyjo3omhsOuN9vqSDOZ
AgSgW47IqRsfsUDInkp5zB6iIIwehUEt5XtV6jKErcapMd7jqBHjY1aCc+Q9ZaCvO3mB1V6lFqjh
vQfsUHmu1aRIbgws3h+SNsTOBARvgkqWWlKKa+pifCdvmkauOat+p2ZYgrjWSQdVHBXs1uP5aaPm
gXEhkE7At7qca24ce9q31irLjTW16hVmGGjEj4pgS002gS7MyF0ArO8LjMlciaUXUd80rL2XK0gy
1Fr4M8393NXQ+jmGaY2shAFQrwHJG+7ashbQ9jf4L+nsSW+DKoTtthHUQHU6UPo9uhW5dQAgEwl2
lvqYDo80je5KfA+dJhXHn5pqRpqTK2n7MPUyAu4dGbWjGFajb2DZWIdJl/vbQit1ILlhaJl2EafZ
SQ+18iZUWmzIZc86RUWiv3Dz5pltkk0+gLbubyLK1UBQ1fAE1kL8k4PeOVpVM73V6J05lgbpfieh
3oGDuoQCVudn91Ebdj9ha6lU0vws/RaHuuKmAvphQSqA4tZqDwOa2eclLHm32WnYTb49RFaLJMWg
tIdZ6arBNaGCXRO7KrjWvtoYlGTBhYHqMK5lVObVo+5BggTFY4rdI5qyaIQYciqBBdPNqHNqFTHC
W+BWwIgNQWnNQz8pyWOam/5wCDrUWTajNbAQYXGkxSGmsEv3NuvMveLVib+J+iHo7QYDOGgG0gCL
MoPYEzp+o+rJppvibOL7+X25KYCc2kAJvRuhhHbRWgWSUUOyrZsekk0pTD9G2PWnKBTyh9JKykd5
EqZNXGHIzhUo771uyPtti8VpNsXWL9Do1WMhNOIRr2eKknFoPfs+VnjPQlTB/ROoGCqIJOyFKr8e
y6QH8ornuRoXt2TJ7jDE095g7uwsQjJu5PG7LWnHwPZJsJEM25MGFdAhBxHxmW0BTVZJ9eBNY43l
QtWf2sSY9pYlFPi49LByc0XpnobCKO9Kb8SgYRzwI5Iz8wrvgtEO0H2E7zIpGLV16g2rz3vNBK+G
RRL0Ww+Nj50pDuMzoKhgq+RiZvdF4e3H0NR/Vjg2Q9LDfkTUGiRL8s508gQxDVJm8knBlP80aqbu
+twH0N340G9HCc/hsUO2hofGFtISOD50sOV73vDWH702UMjvea2cgHxVp6DBt8+QPP29UkjBA9KV
R1iOzbWk1r9GT0thr4rHeLLk17FTQX329bs+zRi+phQeBTUFSlpOaH+gPsHvK8NZLAUEu54Y0SbU
hhbjMvPQVp7scHrfGtGkbMVEep/yqEOCfNIPpS/fNBbs9wR/ROTuKKN0dCYoe91Cgs3sgY3rmCn0
j7znUZtRNAB3iQmLX2WKrRjg5iYoIU6DxDq+FcprrKU/u6A3bUtH46Ps2+FpzJr2qqoGtroV6+Ac
TeVlrAyht/u4+iM2ZnySZpMULAXzqwoXl+9ekwZ21IXqG/CYgIIHWSDZ+wh115+cQfJw1Go97V3o
JzmbDST+IBQjUwIDj53J2L4ETfXel/qPFNDfFm5zuw38Mb3D7Snkv4ccao9tor9OitzepqlRP1vh
pBwhdY8vo18CUI71YZsVhbFXLKQAOzW1YM2R8QrZlOzrMUu/Mx/SU2hE1iEW5XrrN0p/p8oeJXOC
d8Mm6djgm9IqItOmxhCi/JWUWW1Da5TZkmGgGHjM6EC4FV/ABCyLR2Ef5w1umHVjTg8S9iXPiZ5L
N1S4FL6ILFdbXu7yI51AvINppoAcLEa1e9BgZdwqyTjBLRnUUXfCTJK/+ym6Y9uJxPXVmpL+TVDr
Xt9WDa4yKveNQdWI51ZWkxtIupjatB7Cfd1J0zGYQUco/cw2ZrG4TQN8gqAUzK+WDF535O19dWo2
vmreQlul4oGeTSMrqU1JRdnr6oTLiRk9wnzDYimv8+PUeFB8wmbvDT0d9sgEPxVJLcKP8maq5eAW
SJcCnaPWPBZWR5mzrPUnSPSALaPQD3Ha7oHMkPzPrieS8Ua9VdvWRkgtLzULnMuKAah6nt6ptZZc
pa1+7cUcH4k+6vt+8M1jqjTjnWDU9dGEIb+vSnheceTHvyAKjCfNTJU9aq3VDg/xNyoP6XcoyJq4
UUkjnvTUkq7NuIqvW9mPpk1tSPJDYni6f2ybuHxSx3Em0Hv9Ixyc9DZVouwYyWl5xwbjOQevr+5Y
f2lVbLWwYRvAfGfZclDl1+YkwPoTw2lr9k38ohfqWvN94WvxN0VD0GBuNyKQQpF8kW6q0I5zFT6A
1Zn+TxwU90IdjQgMicIRD2rdEabR29YWm9jPZf+QhEW9rVU9+jE2VeUoaua/F30Xeddg7oC2DJ7E
DRmo5Te9DTx9pUn416n93wbQ/GsBZOkk4H/7vuLy1zaZF1YJUk1DKziW/1sXRJssx+45nTjtbc37
yQ58JJHDK2ZyYl7IXseWC+99MN+G9Gz4r4PBe1ywnF7CUCaIdh/eG3f//JSPYjNfs3ccI2i0o5kG
h0Ve+qxIsRzIkWGdfDimt0OtVpgZedY3pYA8XU1mt9YRmzPo5YQof8XWcFw06AV+znitMfNVIRJO
2U3DRh3AjIuPs0WxDGSDTvIPtTkkoI6svVxfoXezz+zVXuDXpNs0QG/gd64ZCLUt0QWhZKpymBgn
eqpvaHkO2/q7xvbfWvaAkKfx0iN5Y8dO/15CaPn236f7Y+z5c3x4wxQkgwlKTKdabV8lGX38KG1U
uy1HkqYKRYPL0b6+mD6PdPG8GPK20CdcBdP2p88VqqxCOtcCLBEAWDfldcNwgOCEh4mkH9W6o4Xz
SHBAqLR7zvba1eUxnVtAOsQnAL8wtRHb+zyDKm80i3rpiTPgz6jL5DsGNGHdGrxDWPMd2yLMKBQL
/lNuGGvB56bpcvV+DL7oXAuwtFS5NU8hPpKZN23C1Dz4ZrGyJ6XPbeN/Tg3af0jAqCCp8Zr/PMae
q6yUE+ukxldS3t2WFPd8pFKRGebtAsr+h+iX1775dHlmz31MQwQei4ihIaNg/zlq3qsdj1/hNAVy
d4iYZscqCn0F0jH/9OUMUpiTiSCZEpCiz0FqRFOEPk/czkt2QICuwMAfBl1ExDDbj4G3Eu3M6WaK
0mxXpXO26UuQGFwNdUyb1PU8H9WFd3QQuZU7uzZW6gZ/H+qLYX0KtFgY6BKEfh+mrkbPbg+xUX/P
gMc9jjgAXfHIBL4tYLzmCVCkNRX2a5AH2qMRBQZU0l4QNzG10Ekt7IRavUIX8mBl6MHpWWBeaUr6
rZrk0IYJ2u3RVZH2aGyE3yY0KHfFkIGDKZLWwHlML/i3zVY7ik0p2oU6QuGpRJ5WtDX2eGqjqJjX
cD6zMX2dyhhDKGmqnMuLaKGa/HftWjhLU0EBF4P40WIVjX41V6Dp5sYaxhGdWh4a8sudKVTTg1IZ
kKUVlFRs/GnlnRFiDlvrQ3UdqFNwn0QNHdnJAI+BmuV0W6cF8xPiNksy41swmMA42lYtNne91clH
C+YkRuh1eRrootuY7xbJ/vJwzuwJS9JINRiMCBxtsVwlkXYP2iluaMYJHoHisxHjJPi/i7G4E2oL
QnuiFG5u5u9DML7o0hoW5MyxZUHS15AXEYEiLJH3sqAmOqKWboHqhBGNToosQ9Kb95fHIYnnZktW
VRVxVvSwjL9opg+3W630otC1pUtrst6mWBdTYb7N0UW6G7PxIUTCZRdl452eZFfB0NyXNJRSLUJU
J+9OIzbDbV7ei60MbrWHjiXV9CdqIOylAMkJnVNPu6UPd5VI9OJVLau3RYEsRCbjhdqkrYGeRfYW
j+F1GaXlJuRgwcwWell2awnJU9ppbiH5Owrpr91EIStA7nAzQUOgcqVwLCgIBtClBOpGWUQpURDC
Zbf3p4fY0HbgNGyeRFdTgkqJrx6oeB3FvnMQ8kCew5yiTZ7192Ef3FSqdEPG9wpj3a2H4j6ZcFNU
/OcQwlHreXaf9N/lKUy3UduPvNhF85ZmaXNQI3h0pTcoiGUJ8TU9esTYld448vDkGQgSDS1AM3jo
YnClgrjL1dZNzNGFfn8IxggLybLZlYNfbTxduqJns1HlCnfpobNzOSZvF7WfrQQvWMvosuGaLKS2
HsBkaeLvQaW+oRdPUUyMntUyXLmyz5zCGNgAs4TQYlB4nq/0D8uiacVgLPvK9ch6TRQvE+GuAGIh
4gl7eQWeXef/BtLme/VDoLykbQLV2C1Lz5FMZdcbD+Gag8jZAw4yE3geMnukIBdHQgyOEn/3ylWU
Xv1eW+A8SkFXNqrZteBUeBC2XpbRwlUNR5Vi/1CGjWgbVjo8RnnvPZipiLuykkFb11I+dtsp95UU
4lKk9QoynbrlhJbRHulrjteZH+VONVrBddyFa9nbud0KBo9CIYc1fYXFS6rh/8TkHhnNRhAfgnTo
b8caR87//klUVOdm7BMgbX1xHQhZDKLWbF0tv60AwiE1U1HW+d/FWFy+bR4CH2iQCJDNUwe4SMmy
XamvCbsvmBn/3Gx8d9os2tyDWN5sgyojvjKJLs1BcCXmwYhv5PZG1DdYMePoNe6K5JDJ+7DbV9mW
xHBAYWjVF/PcXlJN9IIkBAXBbi0+WpKGU+oFkqtwU3az+XydUqOuEDuotpdndQHT/P/G+yHUvH4+
7KZYKOJK6kW33iKN4GJBd2qu9RtOnl24kw9AOJzCWQl5JvEFDgeobbZLg2S3SHy7AotxkS8ZCcjp
JPoVcgffAyXMbDmpjkMivpVD/6xl+YumrWE1z00sGSKnB88/pJIXh1QhBLVpZdltCCE+DB+t4neC
o3Ua7i4P8dwR9SHMEpmdqmaWymLjVlKxHcJvM/llmn5cjnF2KCZdZoRaAB1+ue5BMpWQqFzF+gEm
x55QcTKjdBMG3/4ncehcqTr1jS/JEU2KjnJgfgtK26aqvZus6ErzPQfgw8pa/FsWWOTXFA3oynHk
zpSAxbKPDTkT0kF0jUf9qOf2+L12hxSWS70Xtsk1yKl7xXZNSDUQMs2b7q8hR74bD5Etn5Sr4Pva
ajlThjJhDsykUN5pCL4vbgESexQXYF9A0w9LW+kDqoi1dKcqaCmgonOfILsAjKKJD5WAjlTkme8K
tU1zLpiBve7o2Ws6hb5QOgpqKDgoiN20XeOv7KhzZ/zHnzkvlQ972I8lc9D6EnHO9LZU72HmPl9e
A2sBFjtWrgQrzYvSLaWm2M4a5vZQFyvUxrUYiyrDhEZ4QmfWNcR6U0c/5Pjp8hjO7UlqdDONWNVM
7sPPk9Sh8DE1SeP26rc03/nTa5Gv3IJnXr3QMf6NsLihzBGrLt1o3DwMvvv4VG9CNULiToLkF/UH
ZGqmlSvx7OH9MeJiw1ToGKELl9z2R/CeG9Svfs+E5Wpb3/ArHPHgr1Ilz36lD2Oc//mHpRbCz9R5
jLmS5W1i9OZDb+V9MZ/AyzPg45AWWy5OtTw1vOB21K5DTbEDE1GI4MWrnj1sVugLo9uQrtjFnTtJ
P4ZcbJ+a+6hW09pF6hI3BmPnt6+y98NHV+LyCjw/NN5ocITAdyyrovUg9kU41W7hJ7k9WOm2YCrp
cRbFZgqrQzRK2yKaDplpvl4OfP6j/f+Bl/ySiudtCYjJTcdvMoJEBkqUlwOc31v/BljsrTSpQktg
HfraDk1UBIN/oRq2ttjnP+TLykAumQI2nAfgKJ+XHhDBMiu12o1RPQBh2P4C/iVvRmk2cBMxPCv1
rVyZv/NhuhL97iWchUUuD/PsPJI3UFimqPWFjSgKWsQXNFzLPCIw6CA8uLscYOEO/E82NpMd0UIB
mPJFgIBWe170WeM2utntsUnA0bWVjEOAZI4tKH0B97CttiLFpKNfaicxL8KrERg6PbsqcnBw5JEM
xmsvxlO6F7GHc3RMee0CuqrT+CNyTRRdd16iGVshVNBaSQVpT88Eb7qyD7c9eskAVECpTPXYvlwe
nHR2+qhVg5BBBeQL4a9IrCAUaolUE1OUbXRLNSt6L7bdVucO95Ev+r1G7D4X0RC5tylT8PRZPn7w
HNF8o29ddI8QJv0W+KazMqZzK/9jhPkXfDgPaZs1mpTUIDHK+jaSZgXHWjXKW6VFQ6xI/dDpzDJw
vCZXNg1ViasB0CeoZgoREwhv1+zLn7rnTcc8MNfqlWujX2yYwRgE0QhaV7Cit0mST5a19uZfG/3i
5PRovEw5bhCN3+2LvNlOWnGUq/+mcvLPpuBFBpINToSBNMDnOWY5ilE2NK7XVrum6e64H567Bi8d
YDsr3/PsgOBWAEWCxSMtj2jJEJqoEAYXCC2MrejQB8Fjoq45yJ6NQhFepABv8MRcpFOmHClDII9u
nT4KDVV//z3XK/vyyjz78Q2Fhp8Mh+ZL/2vA4VBv086tx+9VcycpK3fZ+SH8+8cvvvwoxAbSJZLb
dNZGD/7AA9m2w8/LQzgbY/7pQHHBzpmLx5rRyL6m1wgVCx7q5s2m1n8ZKBJeDnL2wT+XsSF3zsfu
8lopE1WYpFadUWLmUS4i704ZZcNpAQsdTR1DkKZEUav9I4TCbRKZ8a0Uod+GFTYK4yDG3toJ0okZ
BKbpAL5W7VDwUY8HA+wImVk9X/6187Qu78CPP3Yx7UY08I6gyuIlfwLjFrDhvjXQUmnXbrqFn8A/
e47HnsFBLc76H4tzraKoWYDcc+kgBXspCd9QbIStpPTmAVUQ3YF90Rz8ONYRW51Qd8Zqw5YmWgBI
ceNBWub5Nhhr1MAtabBRWPwz4at07AI0Yw0QBrA79N9lY8qz6iSSUlZruVSD862HFzb6+kW3H72i
cwCi/5a1Cd5Th2BE5VvJXdYb3r03SCLIIlpmE2wnJ5el8LvURthVTp2vbeOqC52msiQ07XH9iL2U
VmIPEmCa+szRUi5XYzSkgz4YaHCj6fhAlWzcJ+Rsjq6F2rMlo6cWxQD2PZoZV7mozwLNnfnLHGpt
L3vGCEo9/ZVWSfykNO18uYK2FGs/3eNpNYJUQwewTKTmRula72oaI/k0I0GcEr+AQy4hQ9j0vjkz
D4YrOUnROteq/KBjl7QtjM5CRyy2XJ0djChhp28gyKFFIvYyes5Zpe9KAWpWWkemMyVIqktlO6J2
iOwdlDn1jl4pokJNI2Y4SEdAzjGt4lQ2PbX9KeEtuQkVr9jXXtzflL1cnhCWB/d0eaV+PX+wyqCu
RJWH+sSXSguG371oIMJVDMPRCIs7i97X5QhnGqiEII+Y5RHAQC+7jGmcdmakdlScT63Yb4Eo27U3
2hnvrcbYjqiTqSXaa3G7Evjc0CgIgCzgPpK/XBJYBBq4Y0kMDeYPCt4D3qqXh/Z1m0Pm+TfCMmEf
FJhmiG64aqT9knTDBhK06ZJsR6NzJdLKWGZ66sf8JR9mXzJjcDsZWWf9qhCKlQBfcRgMBdTJ3xtV
ZD0sAoRlUck+hzjQux4EDJvlWCBMpiOIKdfDcejWOPvzn/j5jJwjUq4ydGXuCc/XyoeUTECRPZyw
KqkGdQugbyeaf1QUElJZA5wTrAzvTMb+OdriRBYR2MtEbXQ7PpEgg5aO34Tqzgzla9bOBoHDjTiW
6Qb9cYh7aoyi/bQxw4nurb6Pmugp7pOHUQkPVSJcGdF7hcqIOunbhlMSgXTpj6EzWaMHOhYdgvfB
I0sXy2yls32mkPB5FIuvFAqTbvWq4na75ko7xNfIZzvJxtjLO2mbOuPBulpLzf8vIVFa40knn2EU
VANkrPl2b23trXqCXin/mPWsdKfbxul3zS5m82rn8sY6c9vPA/036rwfPiyOMZA0UHajG7509das
NkWzlZzE8ZzQlkC3VE6o2JM9bZt9ey2+QpDZrfwA5ezq/PcHLFankpjA8TkXZ300w9/Pxl+W3TqD
sAVv+v+i33P2LPkw4sUCxRWh4KBmO7zlP/TJRlvR1xB83mC0eFBO9Y06Pfa3yb3vSCuF49UvvFhU
VWtFnVWNLtaF45/kl5Tu/umhNKBUr8PURnMSp7O1hXX2RPsw3kUdEY9E/CE40dqhgnl1Z6baypZf
C7BIS7u4LCIl0lyQ50BOsMgzupVFshJhqfGEjHgGnH9wMwHIN1r4uviwsgq/ptaftsGSZaPFSWGF
4Nq9U/tS/AJKtWs2IGaAZJyGrYyckvmwtvLPhtQVHXcUkRR2eVvrkzAKZenfWv1rlGbg+xFNMvKV
q/l8EB7kPBcQlFk2zmSB9AoCuDsOWGhKwl7rbjT5dWXyzu0oyj9Iwki4eH0BpyEdiZMxOyq6alNH
nq6aK0S4H8g0to3lZi/TFhjSs/egby/HPR8WlQFUjGAjL59DiaJKaV9ori7cZaCoRWDxZmWvJTcL
3as587fmVq4MdxKAB+3hzyekhlHOELTh7Szy1V1NMeqNm3xvKhvzLr4XQGK8l062GR1c7I/SNnYi
SPgRFW4nUZ3LAz57WNPXmOW/FN7Ky5s8l1OhSUfVFY91Nh/W47bGXa+YHG/n33iPs8jty2yw57+X
79nvtbvi3C78GH1xcApS1fRxJrh6lCIo3MYojkGz/6+HCchh2FyIK9L1ms2LP892CgYwABPgWklT
/MyUmd0Q+NV+ZSK/DOVzlCVkYiiBfOCx4iqP8Utzox26Q4kO8qbaGsfcwYL9lB8uR/yyD+eAlqQr
oklXXlyu1U7qqW4xLD1v03uj09JjU5TwLhBlqPL/wRT+zV5QjyTsks7nDWFa9Xnp1taIsZ0WhG9W
j4Xn5QHJ82X1KasklVRQwQT0htvfl97kgDAGnnGlW5n6a0dX4s1oRPNNHYL0e8lpOkM3OiQw0nwb
KnnxhqvsXVWa6W4yIgwx6kh8LPUhxAFKyV8Ar4OFxmlsdHpd9f7oniI8V3WI9Z40qXvV79PfWVwI
f+LeC/6gWU9GknbNj9QYx5+Xx/V1ZTAszhOVPqdBxWtxR6taKtSyVLqa3gHkz084yqw9Mb6uBULI
EL/Bx0v0Ued//iHlyvrIFxCtc/EZijalkb3UTfII1ex0eSTnwqgibFf8UCTQfHPi9SHMAOyz0fXM
lbrIzWvpFmnnBDkmZe3q/PKgYSF8jDPP6Ic4/QjTE8cb4G92djX+0A71KXDATDwpaObfInZ7N+zT
x/5auwtXLp4vF8Ai8mIiS5y12rrJ3LHX8TLqMLEoRNERe/TyuyjMVrbVQpWMi2AOh+gZ2md8vC8v
N1j4OqoZxZwqO9qu3kOC2WEn4EzbaOs7a6Drr9niItwib4vr2gw7wolF9Csf2wxqnarZMn7SGzUt
r1NDPY09jiDJdDNNzUtVeC7KNI8W/RAkw/HiDgPn8oo6+5NoHcEfkAyTnvFic8RRJQllULjJgAVg
mTll6v2AXYqqwvist/L3XrcOnTL8iWT5JW/jN1yNUB4vjigbOq0yrTzSzp1AoLaR8gAUj9jU4vNH
MoDctCtcyUQdJJ3FbeC6FjQ2ZnEV5fny2M/tJoB8qiGTRJEILO4lVe99KQD5MJT3Q/toIUgi1o+X
Q5wdj0w3XgVzi8/iYjwa3bxKNSp3SPBkG2F2ms3zCDk2FIL4aFn57nK4syOa6fCQdFT9i3KyhFQ+
ZnK1W+pwp5vR/wOu8jro2rXraC3O4nzI2ympQ71y6/JnMpCmNVQAcmltc547hUAszyQbNPZYEp9P
oTi1hhJ2vCuMnrALpkI9aEnWOsGQ+dsoNa33uE5C6K++6qSDhLZwkZQ7z+hK/NvF6QZTOFwSLHWo
DnSqY3w6kgH/azXXHDgBwgow4tzBBRwK9TMDgUdjia9W1TaoxgbQQIRzVo8rw0zPPrTJ2+UvfG5B
UUsArINmmvYlXQy9VEd3pnJbKXlIYxD6hfckTfpDrVrfDDNeWU9nz0f4GygoInROk2WxRXoRt3L0
Ntw5rbuJlYEmbNqUe6NLpu+V3st3MjR1E0O3TkTGrBkkB+UUHlwJrMDQ1JJHIRzl/8FlSycDtBYQ
cB4Jy0MiFyKlH7XBBXonbXsFr72sxIQnLKARXJ7tM5kD3TjKroZEqvclc43TAHmlSnLFgfrk8E1N
x+3lAGc+JwHmv2ABsmsX50On9kKrE0DoyuvInMULfCw9Q7jhehHfxmm7vxzvzMblQTcrDfM/xhew
V6h5uTdhLqIl1S+8THwnNAZ51yrxfz/HqYpzpKp8JNCdi3Gh/lXXsd+5AHan3kZOtP9dCK1BC2E2
JIsH3//j4bB8dXl052bzY9R5j35IW9JK6vSo7VytDnY5xA2P8qP4pMXbKVoDeJ7Z7syfiOTgfH18
aT1WhjcNcP7dtrhT8x8gDGwZHYvZ9O7ykM59MJMWpMbLiSf38rFPH4xkvSROik0agOsewNX4htbu
n8txFvKJfzMhyKiIxAEhgG6yDMQjscVEAahl0inFzgwk87rUkvqhaDT9PhNLESJPhHY7hpJXohHj
cFKU+nM3WpPbZmCIESKv3qCfdj+8GBNtuw0Ms0NwHVfNIe8St4pAHfEQbGzycdM20aDalaZZ/QAr
aG1bhSpw7E9/JLWTsPpVqysZhsR28szsiKyV7A4iL/CwwyA1jfDYvDz6c1+T7U0CpHDU4XD+eeFQ
afexUC7c3kd42s9FJA3zZ8yX91marACxzn1QrhvKD3BoZ0Lt51ACtN02Nid3soTdIJJr1haKc+PK
/jt3cFk8eohEg+oL/DiVEtGPO8kN63I8hGWQbZGr+nF50r7GQHyCBxWinjpAzyU4V0BxJdAnyQ1y
8wqHn/suzu//dxEW6bI2NWaXWDTgld9Kg97c+HT5z//a2MDARuRWQ/kHS5QvuN82t7hgWFziPToY
2DAjak21Otx6jvck3ql3ePI8pifzaX4SWHvNRmfxiFoIJd19Za/LhZ+dUWhHwJ2luVyyeN6VVYnl
mya7naQftSk/xry8//N5Mo/YID0EhDy/4j4vv1HMp9EX8dNC4UNHUkWt2GTyf17jBJkpWlAy6B0u
Cz5BafqK1yluik+7NPyUBmUzFO3KSL4e9gQBwIJklEjPbZm9Z4oI9VmSXRNayq2YBS1SeWUr7GL2
BCbC3bAX2IUr+TyXPxP0uUZCWEvX2FXwS+XlUeGrXphL3KCFSFu9lsrQFivpIcW0Fneg8HucWK6Q
Gvd14d8LhvUgQHX1cBsuOwAToPjqvHGQirWtuCOfSjHENXBv0q/qUENJo3Datgebifu5uvXKaFeG
wz2GqnYwSqgt4ypY1Qe5Lm/bMj210Ugtu452YSYjHon2Y9GDKFd7/KtMD2cNHMc2oV7+FBtIY/jy
+bm3Y0Vss2m4V7MRw2dlP6I0hxwSzoaCjuhtfRIo9vrIWiqUXyMI+50WO5MUXE/mtyIq7FTwH9Af
QcqB9dPor0kvf/eq7FZQsutYG+3G4JEDNWCjDdaxkSFJllLr+JZ1XY4CMILkQcR5tZuwsvXyB0Gg
Sh5laAUEGG63/cFq9eeI6YdIXp5Qw73uwKSPQf/SdzSwyugOF0+8YKXHthQcJa/ijSWHJyb/gL1u
tDNx2d2YQfnY9Kq808OsvWmT1vVM6zhAVuqy+EDyXm4UQXiEzfNoIbQB8sYWYxmZxOygxd29ZVmZ
XYP4mK3/9n0wbBOjv+kFSm6ldoRodEDC1LFmwXS/3yaFgppt+ruWhlPnFW+mrjt5inWElm3iDG38
iCkshp/h1PZ0N7unsOZvUs97rUP5JhGwjfsrBYTn5+swllvIdaGTZ7zH5ZlBqivX+aS6TV/vuJed
HNWFkHu0HKqbsvXsxsO/vEkPzJQdxeEOxRLbKP2tVHg7rutNn3ZH/r1rPA8QmxeheQvy0UD1jo4u
r10zXOtNyF94L5yoEmga0ku60qDQP58vU6/2LZ5hlLONNzpxGn5oN+Mzb11XO03H8krfGS/Kc4eH
YbDBs3HVT+LcETrz88BdgHX6UiGjPheiL6jCuzlVXoG739oT+8yTiBF+iDD/gg9JpiB5oonnp4v3
n1M+ZCi+m4/YqzlcCI6/05zLV9T8wFoeN5JiQDCHc8iJM5+CH6IZ5RhGmqBC1WquoPTsAxcf50O5
cmCfqfwyqA9hFjctqmRFQYbGRTj52wb7kdr2rsZbwQ0eKfxt1Fukg+/SU7OB85Fv5A0ylk5wag/W
TfS9Plwe8rmD/W+dVlJ5QXxpogWxXGhhAUnCkN4RfN60yaM5fEsnNdrU2u3lWGeXC9QiJDZN0r/l
+1a0xLgKJYQ01fGQabFdjPLD5QizOuHXL0ifibWoca8v06Q+8XVkK0V2hLYzIevuEB896juUiNYV
Qb7msXxG+Bm8E2aHt2UC0atjJyQQC9RI2ja4e6uCtIuV91aXVy7f84Esmla4HkDPWqQR5pSGUhNP
bqqLV+H0LYcF3MS97cvmdmX6zq4G699I8338YQNIutcV2Si6yMdWG6m1BxBPduKYV/ojz2YElW/T
q2lrvcAKel0Jfe6qlz6EXqRjwaSqnQVNElF4R7qRrsN9v9N3yRaTLnuto3+mDjt/un/HuThW/GZq
NAGOYnDVvoTXyqvlb7wnPEaPMhE9Y5PeZvu1yT27+j/EXBzWpNbSKGil28XfCsEVjJWS2NofPy+i
D5/OjPJKg0WPDt8Njb8Y9cGVDzSfSsvDkcf3nL/TzdWXeSa6UrkyZBOHozDumsBRdsVdhpkaJGb9
2+xPR/JFBmIeRth01+3KOfVVEom77kP4ZccxMbACx5LY9V/CHx4O00/hNVbyt+ad6mh7/Gr7nZTC
4hsd2THBld72h7X27Ve6weInLPahjE9r3daSW2HPpdrqVnsV7J/zKu1OqBiv4k4wbrg85dpiO5aq
mgVyGN1qQ7bNMnODj9+NnGOsDtGiHpMDwqqx3SKs5dAY3PriNidRDBBWs4J39MpgKDyN4VPs1fj6
VraUcZkkPxN8lpURjUHpzhCyzZAMB003b5oeE14h3qN07CQN6VMxPqR5+6vCB0jIcSJWaQhlfoNk
geLvO8PYt30EtMkgPWu0Kz0sX3V0q0AWFtKm/D+cnVlzrDq2rf/KjXqnLoj+xql6oEmSbN0360Vh
e3nRIyEaAb/+DlbtU9tO53HWPg97R6ywnUpASFNzjjk+ePVT1q/YoCFpCr7xpNu/uMxe4HrDVmig
2KDPEUBjN/PQC03NK5h1mIjHh/tUNe/gjMOKNWxZorGD/k2pffh47oe+AKl69DokP+v6Qc2VwOg3
ppb7ZTH4yYyeAcVvpt6X2gLYRndlG/eOGtrVvV4ALZ0eHJJBqBoIDpqaApMDBN4UxsUyi8W06cTa
Lu+0+l4tb8Cn0KugB2uGtmCQDmVoQsDNkj6YOKRsKbr9egDCLIDZNG1HZevpZXufD0/tADbc9NL3
V2pJvUS6AHxfT/Q1IzB2HGCkAQSB28DHyw4aqcXNMK8FH7yqu6s4DBfMCRn0Gk9vp7WwI21guQfO
ZntP6J7KKx12l2W25tqDI68qAMK1vWlveEfhWv4ymre5CrNUpYc18x2tf3K3C1LwzXiyRSY1WsTA
Qgecu7dvh44GVc5CjZnbUuwSYUSw1Issh+8ywHthFeG1mr5V03eiZyvmoL8H8A5OoCQAHleZtG1J
2TM1IFLJFy/sCX6RDu9gHQtgkjnf8yxHVonsajiNz5JveCL3RUXAWphgKqvcgKcMVRzmDee7Vt/R
Xv9ZgDSlanlc8SmY0E3mKAxud8pKN99KdbyTxI0qt/KZa+LcBEYTMGooK6BJFi6bswV9X/LY9w9w
9nZzcVV2qN3X4GO7ZAvjlXB0i0MpJszIAfD6FJZWagW3Duhln/pC4jSGpoDFKR1rma2sUb3DQOAY
QRMUzDlI1lIUWcRq+H5AMfkmzfG2TKej7sy7VlT43m3hl2qs2Xd9wfCmVTsww9CBV/Ood5YjMrZQ
dyxhRKKu4Mi7plb2UJGdNs5vgwBIqK1jBv6tXzM9tvWrBv6avGPI+01gcbcQeFeBnqno+FmmrrrH
O/hME3ftFPfmaPop21UaHMdyaP3w8IzmTmYFcqOw7UstT+r73LGCVHRb2PB2vtZYQa1Z+6TSNwbM
VlWn9IguYcmarNNiDirzp8vHeDRJYPMBAIFqa+lDkM3Oeu51jySd54J3sSwDdKzCFoB5CbxbatJg
sVjvsweUqOC1w8KkLgK1uMkWmj289FgDyh6Citx1Vx3ahrREwqJE+LTprrIanprmgzs8Jh2NF/Oi
qvlVwmVxYSAovIEDuuKlLNnk2ZWpdb7VF16apyFzoUYv+EEQbafI6srtc0BXZjXKCY/REhmqFFfY
IhEwwm4XpfvyGee6uLDLW0PUd6TuwwHnvUIdVoNT3ZJBe8TxMMwbnq3QfrUxU3cMBQAGK7t0FsVS
s5kwU/Lq4IA4Ucwg17jofNsVFAaMaY8qcqOintDHHdo2PJlYLw2Vwdw8AavgrFlWgHiuOHeugueM
r+hNzPAS20Yyu/Xcsg4s9nOA1Bff88LmuYQW32zdp0oGdxSsNcfqyJj8pZrVS6KmgQtjqe8jhPOj
LAY+0GZAKX0S4MzcBDuhyI7gFyAz35hpFatGY9w4Lbl0hPoftuI/xzqNdtBEbytCPYAtb5hel3mL
5jaF5rYxQvnUxF30H7Ajz4VYKMshSwnn1wXK9znEMlteJhWixt7vw+JmjEsQBgu4/wFwtBzS/oM4
9WwA8OeIvwOEj0GdVMraxojKnK/G7lhjBy/JU1Yg5zQirVVraJbZVmMefv8kz9/eD+OeRDqmLQG2
74yD6DQOe58SXHUF+JRVkpYvI0ejjpLkMspAJwhRpgRmopl1vKkg3aB3KwGYqEuw76i1e9Es6twx
gSDOAbEYhcIv2qyqHXSXS+0wbWgEvMRajRdQKegbfh1dOiacza98GOx3v8iH2+9mQtHmYsKZRFtp
7Z09QeSm4yhJPTAFNzws7hxxnVYbgQXJ5b8y7g2HBtyqi2eHc+eyj1/k5HnIIeVEVWBV85a043XJ
0YoPPyZ0i22tabxwkDh7hibw9lwM+gmoFScnMdSAE0EU9cDdSWymEvUjixkN2C6dfLD1LI81swQA
gpkautvbSblHYEfXHN7u44Uzx9nLBrcMpdoFNXZ65JhVB67QyP60RbU17F2GqLUbXwCygED0kkz1
3Oq1ZNGhw13Ua6elIsrzIk9d9QAZhAeXci8XNzJ5/v69OreAoNpnaCrkZBrMUz8vIHxEvpcOxoGn
7KYbmmNnXRJ6//6ap0v9xyFOFsaiKd0iQRslenyGQA0hssoDnBzcsP5lhtWe7ho4Dhmr9sjv2eME
/nwRVIESmFeXPBAuXevybD+8O6RxijqTuFYzRZ/ZU44U7fc38wSYvBRR0erx4W4uB9YPI/RWp0hE
uYcukCFs/oyH7phsKh/Y4Fg84AwKx2qk5C+jts/OFKDSF/tbFHdOixKKVTekEiZaW4wN8R04ZACl
EhYxi2EQ7dd7EV06/J5LAKEs/e8RT86BTgMiDtg0B9SDRdAAEx0l1uAGcNmvVlahWff/mzu7mF8u
1Vlow06WG0tJWm52KrKu86o0fP5z6WdBmYHtpgAIgD0odFhu2ev3w56bMaACoXtHhzruS7WsbTIn
E21/KKYf2QSHs7/cZoH58vHzT+7ipKEqoakp6HQDWhs1jzcv31/AuYmB0r0DxSjKfV+Sj8ZYWIWY
9YO02oNT0hWMRdY6l9f/i1Ec27Q1OCi5X+AfCryAC144BwHfmHXl4vhuV8BPdZmrBt+PdC4dDqki
/GQJZIIY6vMLBgNFFbQ/C20J2brfd+sl1UEuZnbO3TU8GEi5oES04O/6eRSRVE05I2ycK/POFuau
gZN/4raXlotzewmK9MjqI3Q74xXRGDlD1eaY520Wg53Y+g7Mh0JEdE6QSLbK4TL5/e07M5+x0EOf
jLYRyMlPGxUhdS0tHD+PHUKISGWuJvyic6bW/+vDYC9ZhEaw/f3SXtGPaFjOE/UwWgq0P8Izpkup
vzOZPzSl2PriUgJZ5emCZzBROxZsZigvVW8Attlu8596Q+NEQ32JwcWdg1x4aXk/d/uwHztoh0EE
8CXSM/sp1wZjPiSiy7aaks5ra6r5XUsGJKeyVCIrNVRbOZVulABk+VDqIGrQRo5QBOo2qAw4FZZw
s730vc7MV8RE//5ep0FhoiAND7QEln8aWT4/ggGAdC48kobQWDVHDgjp/aVWpzOTF2Oi89nA/80v
ekcH5odIDqmHrCn9AfUFqlyjw5NKFDX+eqMFTjeLBGrxclZhzPT5ddSdzJWc5sde3VTVxnS3aDT/
fsKeuxhiQQ4HFwYdj+HkGOUAJyn0FgaBFgSO1PREsdGaF324F92ljezsUPBrX1qPICE41VllRVlr
0kqPS1EB4oFiXa3zYH51gjaQAcAe/Q55ULQMuhdi6DMrJ7q4/xx3mdsfQhNokbqKwsSFsgMS6r4N
hswo3nSj97RWhrzZUotcWAbOTUusbirWAFRivwiERjSawIUAJ2KjR8f6iBi5qwvtaNLyUqR87sXE
3VwkGZCvYUf9fHGgtZQmeBoHHXIC7Ngri7t/WVCFahpqyirEoLCcOI2T65KB1QgpAUOaqa13I8x2
vp+CZy/hwwAnUfJkVc5Y0uoorDdYYwJadPX95597GOhRN6DxR1Xzy9Kvg3FpgMyH87O7YmRaz8gV
OsBAfT/KmbAQyqU/RzkJgHknZ3C7+gNoRQAJFqHMODx6QRRK378f6MwGAIsxHcgxBGbQAS+X+2E6
VxUcoeBTdRRIyNbjCzTKqPPYSLaNs/BbBvoWcL0Xzkpnx4RwaukZ+E2i+zymInODd1Z+nIy8sxf/
5z42VeCUuE0A6tB690l1akE9OVtP31/tmcmBbl+ksZYUA+bhyfyGDS9KGASt62bmtc0PS7n7/vPP
TI5Pn3/y2JIElu96Kg8aPXbJsyjji2bD52QTOMfCFgtycsgGTw2OtM6hEkjuw/iWgNTi10f+So7N
jj45axB6w/nCdD93FDMxNZZlFs1sX7R0bksyeDIo2BOncLiqV0BS0sDwYErvmy/1hkfKatpeSs/g
cjAHTg67n4ZdnuSHedmNtJaWphxQl/TLuVkNEywrzWHfwtAARt1FZMvh2YSUp5pmHzK9K9MAPGzs
NpNsgHh5hSrI70QeN1yPUqYCeESjlheBydKYMI5u7zzOZ+rlxQ3r0PcAzN5QNqFdPFJa+nMz+nip
I+4C16aNHmy3o4q7UCJBz5HB1qZ8VOt2ZalTNEExDyUg8uZtpGnioMr00AN+WKm9D7THXhYo4tTJ
xtabfW7za2XQbqvsTWf6dVNYkFLVkUUdYDJ4pNWvCQoJLqpiWb+x5y7IRmfXIAmnKWzXKL1H7OGm
JyxIHLRga9h9HGByU/BXoTZROhRv7MkHZycAVCEwjFeoNaKUsHjWjKBMi6Bj6YYqPK70MRyJAhId
2YCJHmTmsOmQ/7fS7mpUflVmeoeX1ytr9UYdkjiznG2iUkTV40oBkzyhT2M+7BCM7xC/ie6tJkkE
pPK90//qZ2jhtRfI8VZgZkMtW3qZo0ZN+gSLsZVT0D1QcB6QRy8uLAxrfYhcJfd11DN6kBAatVqT
Ivs1JZCrNNYqB4/UayUNK0tJkYeD+AqJdSPngGHb3qj9dAbrpm4TX2FPCzR9Jo2fdaUngdXj6i9C
8ggY7lXCRGTDyHNoYHCmiMdBeS2bYmPYCVKbQtmAb4SdCP03M/cTaPXUlvhK8cLo6BGJEAJtjsAI
RjMsOVj9E/jdxUQnzrN0TUfXb2zLH2mFT7+ZbDjF5/CQU/VYn1oOGzd347LiqIw/ASm/AkJ5M4p8
N8NWQcmnq9GNWlN5GgAQGTt9MyhdKCjc6Ynpd6pcF5bw2KhiIQQVHvj2HGy9haEOw761lbywVgZl
VoZjez1mttcrV4K+muOrCynjOHl19mQY7xJ59FwNsWX5rg1i9dBuG+e2GDNPb6toTFLfyEfUKWqA
Ih+IXYRc1EFVAMWjjJGliECamT/lqJHO5Lof5UZjLsC8UEw26gp7PKqvfJ0qry0ck7JeCzOJmhlz
YOld12bc2NBfaM50j0X+GRk64QE6ccfbzGcF9hZlAaCl8MJFpGYmx7Rw/AwAdcDDIqdBOwzV96Vm
hxARBhMwd5UtV/DH99L0Sq01by7VQMvSPcHzGZFG1zuOKrETtkteaoa20v7Vp88JL7yuy4mH5j0f
VedV6Vj7XAzrgs1+Lp2w7K67pl0PZR/YE/4qg6es8dI6b9zQI6jMV2nRR6ObrgG7WrsFuzctcAw0
iPKUe7uu1ibrw1KoYe+2wVT0RxN18EoeWpgx5DhawWYgyMi4SlFKSgp8hUZf9VoXmGjJa0B8Tgug
uZImRpkrbunwYHdvhfNMR7AYWxA4XQpGcRNOcILnMG61k5+gfhQBgYUwp0gYF9NzN/xEx3ZsgtSX
2ROkyB0Mz2+l/qhpD/3y3JFvMcVxgW3C3d2DPBq3ckGsIdMPc2TIZz0HcCcOOyzPrkoEZlq9ncCi
RAu2EYy5crA7/ighI3NtOHZmI9inuqg3tJp2o4ZTUYF4z3MX7ygj7W+HFCx52gcNRKBaNfuTS5+1
Mt+lAxCOxmD/HCvtmiTtusv0nej4Pfqv4JbWrbuSXzMNNUbR7ZwJLVBuFUji/FCxkZK08qGwASpq
pUAwPKFLDtEqwrsxZuBEoHTCFjKdZa3ZGCdI42s4vHWd8iPrwOWEy8ei9wxI9TRwbJJdGRH5oyrj
Gp1sFhdBnTQRtyCAaNJ1TpVncGfmMdZdGszKQyWusQcGfBiDUWjrGsJQlKF7CgoofIJQ/Duyga21
1L4QymrkwiZ4EpzZZqvlMlV+ixbVe3iT+W1Q3KVwWs+C6vH70OX8YMtpHElBmKaeJmuKTFA7wUY/
Raidgpu60dZOYO+tNz6HxvqSOPFMgAvkDxJpEH8Df3V60kC1206khN/LaAcJ6Ic0meJO6WNG85vv
L+xcJKEjqINLBdTtXyyedGFyTlDpUeYUnfEOdBTvBH1hGZcBLx+GvLz01M5dGowUUcHCf/+CM38M
XRqiDHJuBJKRLbfAU3ez6zqX9LoxexZoE68Qyg+QjewHZuabuivZy9LfkqFBVxkM5C5VdWsDdv5G
Eq2KrVm4V3VbjJcCuyXFdxphLZBmxP7oy8Fp/XOENSWzowkYZrR/6FSZr4RgDgaLnb8SpPffP4Vz
paffTOj/Hu4kNObQkzCQ1X+n9CG02TiQw9pRvub3eXRhqLMPAMflpX0XPQ2nPgVQ20+TTunBrOqD
3lJozuUz7O7hBthgFSYBQDAvxJRgNMIuq0rh5AzY5rEg+QQJSQlFJOK30LLpheTIua+1GLXhuIXM
1xealiksLUnn+VjnPYijD5rWrTmGTOH7+v0NOHMKMT8OtCwrH2Jn1WCpwWv3kLewUStUqG5ee/2S
c9q5qzENNH0b5tKUffoCpwrAjqhHHXNlI4x7ruoey58HCNT++rV8HOZk2iREVjqKFkcrX/e5CEz3
QE33Qn7l3ArxYQxrKdV/uF8pZDhcr5Nj5TgQAklr7B77fOQ/UKQkj9JQ52sNR4X7ok/khZHPLrpo
/EJ6F4lrCw2Dn4em0KVriZscIV4KlScOEfwcZXcwhoCtknXBNP/ctPg41smRatYH0XC4DuVjUz2O
oLkhos4TO5pHU1t9/9R+UyxPFhesLPB1WTq5tS/2zZY07MmxySEzZuUphQH8Vp0tvInEoCulAJah
K2ABVAzDnnY4t6CJDyqepBYzWHbwoAYMu9lBdyh2pONVpGeVhcA2g+LQyNMVbewi0CtHue5agTh2
LKZAIVXvQ35lrebCNOK6TJvrSm+LrZkWIKjXcrhBpFIdYBxhRCBKTaEcmumSnPurCxEYEARm39hE
USv6kk5Bs1mfK1N6tFI57gxLaa9La2yirrVxHDRh//fuUqUAhoqad1QdatUHzZn4BU8QzFjovbF8
F5fDIUxT8ycXZNyjWVvmxqyM4QewrXNczza7VD5blvrTp0VgdwD6JnTocHf5PAvVNusmoY9HK0m0
0Jkp8QY6JWHC8hctr8gVd634+wlyZi4urXPYjuH4437pn9YhIzPsvjvmnXhtDe0BUf9PNOpcWAjP
XJfjot3jN+wP2cyTLS4Dqh5erd2x1OejW0NPqOmIquuhXJeztrWHP0y0/+/b+P+Sd3b1r1vW/vO/
8O83hob1LEm7k3/+c5+9QXLFfnX/tfzZv3/t8x/988jf69tOvL93+xd++puf/hCf/8f4wUv38ukf
Yd3hwVz372K6eW/7svs9CL7p8pv/6Q//z/vvT7mb+Ps//vbG+rpbPi3JWP23P34U//zH32Cq/OEB
L5//xw8PLxX+bpe9vosMNdV/fdi//+L9pe3+8TfF/jtMFmDnYKNIC9+l39ke+f77R5r294WlZ/5u
dloK0lgBaya69B9/c/6+ZAjR+o4cvw0vjsVvtGX98iPj7zqE6ihcAvhLsMkbf/vvS//0kP58aJ+A
t9ay8n2c//hq6PWwgL1CfQQ6+GW2ftgAjN6FNTmMkwZq1MMKtere8iscpdbITUABRtE9iMMEUSHB
blpd3RbgXT8MWKgii1nDuixG+xdwLc0dZUob0Y4MP5OW8BsXJN37ZEK7nT5TbV3WLG1CjoarGMB2
Fci60ZIxquX6Ogfs+mHMSO8nnaZe4ywKt1Mw4daJnkGO4MCEWLcn9Qo+wPAzE4BqTGqpxwqQ2L9a
ketvhHXdcwv7jmvo21AhqBy7Gvy8o/bebeb8Fr7oaThWZZv7dJbNjRTKFKjjQB6RbprfJ8ud4ywX
xkox6RSmRDGjmjVibZQj9LTEgBkF70266lDg2VSqzQLQwsiT0mtuTJJ63vFMuBBickmPPdFn6SW0
RzOXqknwHNNslaVJM6ELstIhrJBFHjOppCuzUcmKSbXclU5PHkRviK3UcxI7oGWGtdbSazsZiw1e
hBrZnZG99LY735YQE++HnKlbZMhUqIK1fJtRNEiacEo2cKpnSWg4VRF2jkgalEtUecRtFndIOOs/
rVwi2VMMBSAhVinA9htsf4LDwrVdl2QzFGBjQ/LWpmkwkmREZi1tVoXDstdSOBLqXMNu4TOkTTCp
Jd12cO2Rwu9NZivaFTRgTWJF7ZI6IVauHIUDf4aqKljoqArflzYZQKfUlOtistVVVgzzPcT+fK2i
50/bVoLksWNk063jNpgnkIb5yHNADaZM7SMk3on0apiBbJEbwa43WQb4faRbw+xb3sKwutsag+mu
CE269ZyUyGexVEd2pdLFTVoY8i3VeLfWZhC0jG4ucSzuSI/fajL+DOVV5Y+SC98wRHYYIKnYlk4h
HquiVHZdDjt9HNPSbc468qbDUqhEWjVrI2LwJJS5Y+7hDFxFFcHXc5Kcvk4ZFLYemuhxDhqtKdtl
dlNBVd4a/JctDDQz4Fy061Nkkcqxbf2St3lIBlPfFam7OKqrGSYytTNvzMZ6S0DmRhJX6qvKBSS6
dsUYQLbYPiAMgJs3q2bZ+41SIdFpmcpNCz5GGohWpDdabTt7XWmGNzEV5LZtxzlC5aONkM1Xftho
v0QO1Z3ZI+dqdp/WwxwyR+tjnZtkbxYJ/JsHN40bWlY7RxvqKJlzLUISLb3v7VHdExf5mdxuq1Wn
zIOnlekcjop+a6GuHRVZY8UVBE9+YjnUK/vE9lo3HSMC7V2JdYWRWOIcEzC9KMNmvuG8bbfqmNZ+
iobUI7NFBe49ziODC1mDrYo6QnVND0arQSOyYiSQS7dQB5gTtIo6EX5eVTwa8wl0vYIVD5a7tK/O
Vv3WNs2AVFIvw5HB7lqB9ZHvsgqOupOmo8jkmNd6oUNqTiYjsGq7Rl+IqdOYFsiMouKF9F7q1DCg
1cSu1SgHglNUSL8oaT/6hd1NcZUwBy/MPOJxoO0Xyy4o3uhM5mFu9eWDWZhFjJyARJVJcdhVW4HJ
4tlZhcJCNoqAaqK9M2H6NnhcDP1PvcYtsdEI4aM/mRgAV04JDySSuuiekKq7g58fe8om10EwO0/u
ti+rZmVWmhHzVGmYV5caM0KbpWUalq4pEq9uJ/YzVTpJY/hZ2fueNs3sa3hf4a1BxvtB47aL7KzV
Rm3dNbeFOae7YjBz2CY5HJ3IKIqtqx6SjM5lyEqbWSEPUq9VjzGTbrA3DEYI33uy54ICZWwQHmVa
Wvq1qDvPpIIcuZjmO3OuSKhJW64prG/vqU3rNUDWzQAOvGJsy1KnyH7J7EobwdASo9UHrQ2SUkuR
cWtlaaKroqofJychaFYvSb9WYQESIB3bBzhXpgFQLdUjGKIHAN2T+67RtbWhZZPfW1rjW9pUXqF7
eY7nemJ+IgsZOs2QxURqmOiqWz+iKoQahw2PNYjfSK6AjerUIBkoLZt2oKXUIbTz6q020Dx0oCpe
gVHior2itcPEVsgN/EmSsOp6vrYshR6tAXL/PJP6zulKxWdlo7zXCfCJPrdbX3NoUFsqUsqt1eNZ
isoILcrEfd0r/TMTFLzUDF0wWdmquWdPmixXUm9rGHpONn3iTYvOXidrwN9My7Cr5vm6r6ToA6xG
UgYNWowiE70acS1lP6xcNRHaxkm74ueMPQyHCGqlNYxh9HJlzf3SWp/lSuZL6iSoYFQpv+oEZ2tJ
hfUL3o7sXhR1gUc6WlubwubNREJh9GZDQa80MitoJehGZDV509x0TVU8JxJYNB+pWfDnNHf25ciq
0hvcDJUAzPQlvVpVUTPm6isl8DNLK11ucgoHCK8iFqoClrkqin5ecaOEy11FdH7ELq1eWxAt7psM
KVOCE95VNavW6JlpAzIug7kUh3g3WsAzj3k5Y/aPvXh2WCk3KhcWzllDSv1mrpHjVxqpx6zVJxyo
nIWGyyVDT31JVo6peLmh+XlD1ro7zxsYkGY/ecGGR6cpO7is8szQcWaosueqHLre6+FiFhhjQm+E
S90fmUrAGsv75kZVsVoM6Ux8Ylt400tFfXeHmqxpSQykDzSKCoVjXSvaZGkYtMh2tmGNgeSGHZJM
0cN51qudHNwkQteliPXUlphksr+G3SE694wWlQ0yD5blOYkBJxrDXjpN5Mzu+CBspKkHFBKGymq2
wyz6a60vR1gDDOMUiGzIYLPg0ul1tkbzprVbdketZtb8GWciZO8tAWW8Oyd65JIkfek6p+/fesZ6
hAMIGlq8VaaMWpZ2FZz23C4LkfQH5WdWoUls+qJ7nlSrChw9n0Is+/xxGk0as2aEbbNWTZuJFZqn
UlP/1TGH91ddSowD0weUfFqEkc+QzCKFPlK8yVnTpke0+Jge7NIAE7e0GhbZWYa1QbGyMls1ZuFE
aEdXHkQxVGFVJRNsANMyr9GjptKog+nHYyv06mYcbLbEohxWd3kN5jKZlEBQ+FjovDGivNewZ7vl
gPWRONOKojnwFjJn6NE6oVVPncjoU0tKuHPDqz+wtcrcdY6BekNq1LcgadT7NncTmFMzGelYhoJ+
tpJ4spWlEQs61Y0+SPo+pxUFSDkBj9iQaHGaNNt6Jy5P3BBHN9SlyiZJHjNA0H+iuE9wG+Q8wK6N
92Jf2RbNnmuq5yhiQgDe8pjZBUf9iihj6fMmZfuGZGksEzbu1NKQgF4riHCSWvrqNN43bm4+6KAv
DauqNszOF4aF9rexxwp5pZIZG7pnugusRW9EUTywkud70S3dWVWR09jqMgPNInYyJLu2SO0fY9Lb
T5Kao7rphjRhN0UJeT1aFFF+8Gx3IvpqdkoEUDj3JKOFnieDP3CeTjBVzcYeUPfC5T4CBAKVhEJR
qDKVBOgUo5ZkRc1cC6ZBoDg804SvSuQ5dkgjFP2WAJMuYQmiGtTPjHIIanh/hjB5MGC+PA0wqynZ
AI8Ou6IIkJ2seAE8TAyegB4afhstuPRKi9fZozrSI2GTDvLZHmUOWW2fG+gBpinrhm0ixUooqN14
iZpTjg4BkBR86bDkEfjr5kqrrJLBaAWmBI9N1rBxI7Df7hF+tEpcAkNoew4xkNVTOuTUqrY3sNzA
KNtnut6ETG9QxKPYCDySz+CNVXIsLsi4vjSAACYL+z9wORzU/c7o7iZY0jGh+4WA7nFL/OGu9dGy
+Yo23KdyLa/63lf2BnLh0+s1vbkkcDjNfyyjQye36F9sqBNO834mtpCU64tl6UFY71r5Pk8XRDZf
zrTw84GM2AXj3UTD1mlOZ1ZIiVhLQbUuCTM8jKS9MMAXJQquAVIxWJQs12Dipft8aqaF4LqWwb8i
FnGzASLA61d2RKG6y8PSv2RT9PV6AGXTTB1ieQPNK6dOCejXo9ihENp3e6OPE7Q3f0hY/JEV+JgF
OE0C24tPOjKw0OKD1AI15ueraa3cod2MUm3dhAZK8eQ+QRvSuKeIrM20uzDal3LIMhzwhJgCUPd+
dV2Cf0xiCNjE4lgdV5th23l9oET1Jgku3bgvOeaToU4BMak2Ye1bHGl/4UQdZOijQAQ1+G7EEEx4
F1vpkRj6nEz5fGWnlBic9abK1OrAvp38pvXKgKGDGD38eJd6L7toVHPx8pbv8yF5Y9Y5PDv7OhCB
tlocLYY1ibEWR2TtBpcUtP/DYPaS017cvU99aPulCaBRgKaAzzEO/WUwbjE3IILwXURzhnepTPrF
zuJfD+/PAZcyzIer03qZkjlBUxj34RcY4iDggMahoCfGkwHZDQ9DVEbo0Pv+ZTjzbi/T889hTzKn
tTki02HXAdCRM4ILD85SAYnbACeH5Km8Blb5UiXk3Pv3ccSTQo9ZTinKL3VQxs4veFXhFN1BxvJO
d8uFGsTLQ45mf697meJidfE2n5u0EPKjUgFHMuuLm2AjBzjFFjzI43HXR1WEdF/YgLFSrODedelS
vy5lwFaDGw/jy0V5fzqJEjah9mA3QRfUcXmFVOM1XpFggM9G9bOL0tC5UPi5NN7JHFJKaU261QRa
+QN+yV7Rib8+XbBgookJWxmqOjAb+jxL5TSkZkumYFipkGODmvZKn40A0g+4dSAivVTh/a1F+JSw
hQEQKnaori/ee85p/4U9uAqrJ9BHfqibOZCHYo2Jczs8ymdD+plvRjIQXgE86SsNnZvyh32hfHHu
C/zuhLaXOv+Sm/58wUmVD4ifIYyIaKSv2lD1zRW6lFcKVh3Nl33Q554ewczUq0cve0MHMXtp1t+/
pL+1uZ/vAu41DAfgz+tCd3660kqkq4VOm1UeJ+sch67Ra6KlURqt51ssURsj6ML8plkpMYER+4Jm
gmds+kNelGt+iWaWh/7hi5wswQOyHRKlTCirOt9WkHRxthUUY99f7pfaGt4WvITolICvOVam0x7t
Oi9NY2rFCiH7wnmH7D7i5BX+a0DSHLu14TU7GBgVQSZX5ngnoGwK/z9759EdOY6m6/8ye9YlQL8N
Hwop5VJSZm54pDQkCBI0oP/180RVTXdXz9zpM/ve1aJkUkEC3/faf/Eb/LdT4vobcEgwuiU8f//M
eQ9T4FV+3x3849QSElMfoz0Qk3tg8zq6lz+f8n+zSbBJHEH/778om//OJv0kvTGv/8om8RV/sEky
+Q3peEhEB4MGSU+ST+kPMklGvyHqDlAjXGe5a7L337gkR8Im8aZeeSYYac5f7pc/ySTHc3+DnsLv
GXD8c+EG8f+FTqI0lZf/7+9lwHQKj8ROhd5FJiE/9a+HQ7umrZ7Aa7EiNtGLrIo4JsAjiVHEpt2e
yC9I6xx+4STnjv6HxAxEPxJdCyfXX3JTx8umqGv6emwbBmdiY5zHuFfmvki99pLpoDw2nlRbgMw0
3JhcVC/OUMMME9qotrNJmttAKfRyom5R6poYzZ9dM4Vijj2c4spWvo2UbNiNbjrqn4tuzjaOydky
6cLKL05dUS7ejeW5Jpo82SHdmarbiv/+IRsO+RkG7ZfoE7kj9FIeB6MsilsgQ7gEerS3Zm1yMtsL
UNSc3LNxQ5+wfwjJ+DzZvq4/Zt0zQfhl+eDM1VCSGURUZuusLmu0432Zwr5yNmyw8yWph+jslYbo
+iTNKdcBX0ggFXZhuDYjDhXhw96EfU/HpZuxlQ4FhSEkg2rdTLeBr9OLzCLOir4dd+CGzWUCj7id
soHYSpTk26Yv4nPQFCAfRpXdrovbBubKQ3248RvbXZK5Dp8x/OQ3iUasqmfiRv1VG9SwbfcpY5vY
NuvVJOGn4WuZTv0ZvQqq86Codzl1mftuEs1u7tGWyiXtbhIxIQmI1vE5JtbrRXaVvFGVS3dcNL/H
IquPtR3XD1+Tr9J6aUQ2jVcQ46PzuzKN8WaM5EC9OkgC9kkX+z8rbIM7mdM828i4+AABVWclmIY9
d4pehOynTzMOs30xZO2Nm+Q5DIVU9t2bJ+cjQ1gPai2LaD8F/nTo54Iiu6jrbqOpnI6BEfqo2V0v
dTWjUpfd/LYGVX8UXZ6QmzAv8SlbiunCz6ODxrtKUwvr7HUTlGisNFKyUUd3jonSbRp3hNgEvd5j
CpWHvjUJHTdW70ZPLw9+nw03pUi9Yy3THM3tGOPcGTL/h3VKfRdUNsMIqD6wjiLtrZTptsnEwQ98
ML0UKrIHQ1/4CxoJ562VdXiLncQhncW2X93WydDwJAFUoDfJ3TzNLvr7sfjwSqc6i14SNbTO5Zcu
Ee6XyFyb/sqSYCyJl+PziG1vK3n+7wt3nDB7Idir09Y/5D6vk0rj/MGppgiFeAAy2TnRsa1dAlXB
4N84Mpp97oTN3vjwiUrWydkTVXvjjw3E4zShPFXZ8qGX1Z7roiLuIvLYby1hop3nVV+ysSIWUiXi
IDsV3MZ1LQ8mEP4ltSW8zGK6dx2N+iBLnJAidvs7AnW9myxN6y3OhBmc1a5ItMVy0IUZDtJd1/dq
HZ1HM8/z3lZZcFrtMBzgIa/ZVpoQIi2HfT8rdZsplsShK/Nbkub1Rhg3P0VLWnymbKN6iGaqqKOh
KLee0NGnfGiTu7Iro3u3R9qxGcNZH5o5iXd+FQL1KE1C1FSEe5v13TYYAcGrcELLOtl0A7KKGmeW
S0jThA3IJjTM35N0H71Ww1l3c3GMVluDQ6XVTduV4rUc3eniykyfZUSknxTWwcuYWQvz5DdHL7QV
Da9iuVMC+p4Pejp2GFw2Tr8g8jeEvPbWqvtGtvZujTq7b8oqwmbd+/eicdCbW5N88Wox78apJkFB
Fs1NMSzZ9UnpX5g9ezq4eKVHbeJzWxTjXvGtLvncL6e442iWYx2fzJCYz9YWwZ6/in8YXbO+lWVb
PvHCl/sJLhdO1cvPdC7a2zgd8Nlm6D2egrxJ7h3dQLbVaN2s2yR0SvfRfVpU+iSJ7biZpSw/Mf1p
pAhZeTHlOh3w7EWPSTXIn31t1Qy0OsfPgIdQOLNdXyZb9cumnqzaB8aGF55Y4LvJzZa30obivc5N
/LVLMvGuqsi9TX3ygCMl87OvYjLxoFr2qXPtIPCL4UhbQXSYHK/43PhtAXsSCY8Y4cVRm9Ez3cvY
OOEFQG954P6+WlKy5Fu4LvaWYrpqq6SYSeEQq9zHQ60+o6C2h2Lw5TPmX+jlxcqdHADoLksZ1JtZ
z/7JCZcYd4DTGI904jo+REaod1HOYs+ZXB59O7Y4DWDWEsjU3Kv27jqWWzcp9Y4XIr53h1lCI7iU
WVK9cZYotU6VqOiXrIYBIzeRv5t1qe2enpNi647Jclog3+9s78WnNsqGfRVU636s1uREljsXWr/6
2zShA57TP0/pUM7n8Vg0Nn2rBF/TeYPcNmQx7eKFvtbak9mjl5vibWgV0cmRQYChF7LyqLCZvlNR
P+/TIucMF2K6DB3QpGsacTMsBGEcAtvO56TvEW6Ylvy51M1tQ5606lPCAfvh4Fc6fewIZtqrImv3
NIf1xyCc1G0ekbywkYsmu2Js/NMy2Mzd5jrKzn46iD9XwX8Prf+BrO9/G1pfsnfz4y8KqN+/4I+Z
1Qt+c5GDo3S7tk3SCZf8bWZNmEsppOB2AQm4osJ/m1n931CsX1dcfIro8lmx/j6yit/8GCEPcCVS
wwijqPi/jKy/S6n+MrLGILg+okVwVUBdNFp/HVmnciksuOhTHmVBdLKzTXh3lgErfof69y4EqR7V
MxHk7n2QiWwbCRuehBXqQgGx94jto70PFf19ci6rJ0LU86+zHw8P9TLLz+nQxudxknjUlj7ZdU41
7jsRKnW05QBPHHPMOxqnlFAdRKRosVBuFHKCV5kA1W6qcoDeIx5hu2jYR20anwm4rJ/qQKR3KsLe
Mg7+pE+jiCwAYJRP/nYWMEyHHA4cH9BAl3PRCf2WL0Pfb7LMX9tbQOCGCr41sNrNH/HIlVqNm6jk
vT7TfjS3n9exhtze5CkOAgFj3bfLc1+XcXMZFz9LH4WoRHzwAQVptuzK+zUlEHCo56bbZP5k9lNW
egeqMAhHzJwxePIK0X8iLINW9SFB/eB2vJfb3hHuuxs78KiSUMJ9P7n+gUzu7nGhH6zgw2Rmb9av
c6qX01Ql+a5xiAaJXdD93l7NwXLuv042hjefBifyrt4X572bu+VHLxlZtr50nLexpEXA1X6/ravG
2SRKbZagU/dXbuSubnt7M7sJZjN8azFxwCKFle/zHg+OYZkAxp0niLGyceCIlg5Ua5P6YZvs8iJB
FQE7BkiZieT7aALs0HqAVSS9Mun4WxTJcBqd1WSbKe1LcSDzbP4wfVOcNZfd1sqJ+G+2M56NLISZ
qrNriMvkN8WxdP0GV1dsm+Ria1vUR+3FY/p1kKn+Lqqm3WtfT+SGm1Wsz0qWErIykHN0W/5+UVYJ
+aAwIQWx+KPLuj69XZ0PWNpyFpxQ94JwS7riDlYm2clrR7l1p754jGbR+q9ZpSFEGf2uKsBMeq+L
NPqeiajeNGHAQ0U+CyZSXXn6toP5LDeaLH2x6eZG5tt8lAE4DLuB5h+D+GTX8ULnO+3MfIPKX+jW
clr1ZbGheekZOw+pnxfr0fNm0j1HMkzSzWIr97Q2RJwWul++RkW6noQT4xyd2WW+gguBqscI+1zS
GsOebNC0DraOcUJcunHefHWtDyLT49j7Rg1SWW3WOsrErjJhgsHONzW1bUIcVd8ly9YmoYbmd+tX
f6nd3WTG+kIozXI1nuJPCZurG7bg44/wF3YZOZhExqrmxgxF/DGVfcTy106fCXgsjvHkrNkmyYJr
5ug0QXRJqVgUEychZRd9Nn8mvdpfxjb2UQ1+eWLV0R+iMeKBUtmyOpazo37EllkQoYTJ1X4kV+Kz
aUb5RPwEWo0dxkD6zK4EsRr67Yjv22s2eanb9Ouis6T8dU2gQb0gJ0Qd50xl7lRsijziNCBIZKeT
GcYfXQ67pVoFvr9gtPrOo3Pz2OiMuaYZR0iMwdkGcmCTzRrSUvN5bWmlBq4+hSmajG2n7fKlR2bZ
3RNl3LQH3FVIijLhzsd1GIO7edBRhfzE6ENOoxqHW7na+CmYi9IcJ7Wom0lr833IRc/vQwgQhUvN
tA7qFNq5u1FGmPCgutw5+ktW/hiGipA6REJ7Fv4JfaCtWKj5+F+H2qu+Cc6iU9rPLVmW83SyUzbd
tibsd9UoecmXbjqP/ujR4xZLk+/9nqVQF32/ty7kqzNZ95mszGJFLY0QZFNZK97Z69X2miq1dZTQ
n6X7ljm74WqsNqzS4RtRID/mrlnZ2orsczLWEy0TSN/xYEfF5wqJwKfF0ct9nqzhZmlk8ivwSn0Z
8F4cMPwPl2hY1ideZSH3fZNglNIksehNNZdrvmn8MBdYtgPoIzeI8y1KkPQ1Gfx1r+Zw/F74eX8R
0TWXtMFxegTLQItqwnF4qBwe68mJ/VPj5s2th4Dp+9Rmxe2gsrbaVn1Z7utq4GHMZ3AY4WrAD8II
KPqB9z+u2cpbTnzV2m5c5ZXNRudL98vlc34qCFD8NiCkQ1bljryFqRs+KE6nj9UGIR7YZb3JVeiy
BLGDcpXMp0jl0ftKwnbMh0RjBmIMhE7TK+PyAAd4jS1lslt+dklXorIJjDmw0rubhtX5U2WW+Gl0
ZxzQth07vaMmO2YPb/JKH0XfL79UqLqJIXvR+fCWOmhG6OnuEu03G+z01ZPLMNii0dXTu65d/TDP
eXEPE/EaGwkTyDPykIHTHJKxiF6HddTPmCbH3UDKbslpb80zrvHxFI60mIuB+1sOndqv0stu2NKy
12swz03mVcXHWjX1WxZX/MFQB5cYHPz0XFwDkgWttgzaar4wDF8tKA6Bq5UeWBjpKNwjjEZBSq3a
ZomTfKvHxdDYkdldQBfeth/mYZ8RvXTswoBYXerxCCbnbenZtXYyS8K9UEO8H0jy2ak4wiuOhvwF
sdu61xywu7i/PjN+Ou0R78zbBjHsbgk7/+It7MBurBFWVIE5JBYVnRyS4DTIaTnVKJx3q5X1XdEi
I7GrdO6nEFs1epvvWmPYJ7GoPBAgRCSxzIutHprhxlWh+CLryHmK06S0GxSZ7rduxWS/zpNF9hdx
dsuoxru9NKH/mA5Z+gwi4ROHlJWf+3nU6XvpsuuiK471z4HPk0RpbukV8aMYDmJNqE8Zcmm+TU3s
fgH7yk/54qSPZOn2j63lEmJcmw/lspb3fS7sIR6a9IGHcvmV10uJ71rPs6QpZarK94XzYTvXbnOS
cnDflC7UsUejeiypFr4dQ66uxMT9B10unI1rlOTu2W1FKg46jeKfs0i51mwgzbQRAKDzhnJFEg6G
qPresKMdFuGLr8PimaOdqesZCCI9RNZH/DRTfbMloSAU+wJJ+LdFpsAP2iQ++0uE7H4phvrOa4R7
cOw8PcZ8Y+51xaCznxfPyQ7S+nnGZ1foS5o30SvIpvhRmTT4xMgnLlgv5xcrrhrcSUWU8HjyMfS7
iPhlnXeboWide0+Mza9uXOBWRVxS0JEw4G5+3wn+vR79B2Uw/9t69E1VH+8f089/BPV//5I/FyTv
NzdkNULjQaoOdnF2nT9B/YA1KPIpa8YgF5FbBfn0p0HEEcFvrFKINqjGAvMPon8A9aX8DcEQCouA
tQaqkO3pvwiHhz/A+j+cO/+zR4RYmn8C9WlJSbAqIXplfWNN+qcNqY1NvCTj5G5UrePlxF4wE1O+
MdBzwu4yt87jhwEAuOd8YlB+B2lpK6ajQrd74TiU8G3WZBbF7eTF2LjE6tX20XczFqIozJf+SAiF
aY8M6CIqAWVN5f7KaizEh7FhCt3ImRiCfcWtSE7kgj5sF5XEHp6b3gkexkKL9HuQ9FNFFXKfhQ/E
WvjNVoucA3/uZDscICDmhUCOmheuQVmoCG8n8mSnlgo55pQuHfKMDI/YbZ+bDiExsjPnLib9bjki
vKm6i8zb6UwxZEyMRGPIYWliTK0nd6yUS0sp6RRHX6J73OlqclL0oDrpjsHYBP6li9O2Ozu5kwdf
Emfqqt0IpgzStoxDfdPODm4Pfg/hkIPPKekyXEr1gmKSLAHCy7lBqo6AvZMnvBsE1z2fAtEs1Mbr
S+0AkuBV2GAlsfO2pYfgR9LnwVPre06zUd0s3XPc1rJ6kJyl8z03TjAesYTPxSEbp7y4OKTLVNXG
Wa1pHqtQu+mlaftR7bw5CabnORqb8VzEtOEiu9PgSH3UIiL2XfJKEFa1DRLPJk1Mdmiv5a8cHfPg
NA9zochzo8tVhLklDwFDR3doOr9PP4aiBo6cFHuE31wY2Jg1fa9HB0cTuU6xPZRR3t0jzUzWfeCN
fvA54NNqLq1OJcS3DQBzPlc6UvNX1PYMAAOhQMHZa9vS7luZ180xypw8/uADT8yz20qXEt96dPPi
4PvN2l1mz3cQ1nI762Yb9l5LsAYZszolJb2zy7HAdSL3BBCi4h670I7nibGKabcldeaIvyNA2F1H
RXFeitlrbp1s8cQ3ZMskqez6dCVExsG+MO68vtLULTUu9yFJOgll4RulZONfjCvr7MAdNvXHtS4H
NKSBRUjwWoEE11+Qjbs/ZpF57BEzgc2sV+EgO0E+y9Wj6LmFZ09+uw4DERlpi9tI5MKQyjA0tn1e
1cpFPK7tCI7vZy4DWgkScUC63/aobAn0T3LtFBfj+z1hqzFoNOkQXvSjokL0WsgwjWheJ5A1ezHg
sxU/d9Tx3YJ7f74pCuDAs2xW1ZxbHvr2Bp33NImNh5vEchX5QT7vbIm48U1NIy1wAfb+Bg3vlGTn
DIAlugRkZoQPow4r8pbFajr5FQtMF3/wwPS/fFhS4jc0QOPWa2JvPi+DauSXghhIfWO9aYS3MVIN
ux5tQE/Vre4mvjWIufPErQZYW81szk+UIYrmdlmXqjvOad+1J7dMnP7oK8RwdDXJTPGHnyMmLzOb
frmgs7btSZheJA/NOA1qH3Ux3FSJPpe+20nUYNyzyY2376Ig++KbtH/vfZsa8nn6+GVVLNK7xFcV
5oYuferXtVp3hEwFt/gMlLoJFx/rMftf5s5nAO6AbKUGko6cm6HqppGNutVXymNBvR4UqckIBilX
c1uISnkZ9GgxzBx9igQcN1rVa9SpKd/5ofLRZbHh1DVKXc/twg1mk3442ybqk1Oo+jz9la9IXB+n
RBA8ZKqZ8ddRTWexKK2lMMfSVLm3GzvPeuTArEiR48qgwP73IIC9B6uovMZm/v/J/eef5mf2Xv5l
Drh+xZ9WUfygvB8JPD1+TMaBazD4H4OAI6Lf0H5iUEZ9cW1xS/4+CYjwN6ax5CrLQMochn+fA4T8
jRwq8FVJi6sPAvt/mQKQ5v5lCkB5chW9eiHYSOxHrLv/JHQSBT3r1UCjTYHr5wC0EH3p+ckTaVUS
SnYplzNxrqQ6zBAvTOmyiVkv2Yp88ITP6M4aBFIwpcuOw5cCQ7/1xADR4La/isS6N6qNcY11nT4s
SzuebRug4O3DXWHjHw5s3NbCJUNI1TBhuVWHtS9acDcvuPFgdh6qgmNaZ02CG4PtfW8yig3j1vdz
orUM+raoTbLvQzhyArLYjoe+8dZPJBGpnz7c7YlobzxKYZA6n8fWUW9aVestlM21XHEMb+mh5Bsj
XqenFt8KFlf2LQLQXoI0Jk7asQkhDX10CcPCP9YiWM5Tner7gV/yIPLiilkVyZ0bKuesVBscApqf
71KpXcjCabmxuCXeonxsfnhjL+gNCcbzXGEE8igRPbsRBJwzkFWwtsP82BSWbbKVWrx67aqOUeO5
3xIde2cwlA62OstvnFHbO6+sCNyiD3mXVHG495IZmJsl6d6JMEgCDgpUt56yu6onL3gWJHo1tSQq
PoDK284gves2T66uTFaDS+r58969ln6YtoEXm9rhSEf9fFvNyj5Bt/nPeTcEJxLaHIK6il5+zQIn
fnIEJ3dpnPmkFKQhHnT+nP2MYa7qm90iV9avMsj3GQ7L79dkltPc6RYtxrW+MsbwewYCrZ8aUhVu
66DHAtTaJsauSUEqkJY7JJ/cmJwoPzets824KLbAos797NT0kqH2uE0Gmx5wttbfo4IG4KWX8huo
g/vSul790JiuuHBWx3Sl9mN8muax4A/m0skSoDu4hG1dV+epmyqzrepwuVStbH/6bYeTZE4bUtwk
FjcMkjQlhH0YT3tens4e6qUP90Fnq2uR1b0TD9FDF88jQKnvphZEL+tpaHWMuaWhKrrkapj3XhFk
3/l06f6BWL4ZRRtssUB7eDLL8pKuQ3pGCl78LKZl0oSFVfJJ97p+EH3luzdpaOviYDRZwpQ629t6
zvGY+iEtnyEO5LnEDxg3jbkDkMZLDRxxojRO7+rIusceh9xdEPfmqFRIX1EU93fEtkCtkYd5KlBt
Y/2ECm/CUdyRUVh/Ay+ZHoqwZV+Ocnm0RTrcZWKob8fC7Y9jKbob2Op6uWb0BWewx/qmL6ruExqD
/tynMqePWc/2RzFcg4Fi400v8VjVTzmv5qsmD9zbGJcChgPvM3Db2K5IcCrbSrnNSL+7qKm2docA
Wr1HuvXpoyqJ6SPoF1mCayugSxMu0R2VRN23dLCs9EPZMYgtKGHOxF41JbkbgfnpDAhSNkhC3K1Y
p+ajsnAgm6nuzSWIJr0HU8/25ahxySVdNn3P6HPfa/IRQAKKiJRyPpyeAg27wgdLs4Qv9SLjS4lQ
quT57MzrGlrwJfIksLT5UQrcsozBJ/Ja02e+rU+a4eT3n8eeAZzxNyvuMh9qXmjPYFckP6Oghu5q
EAyT8WFZowl1fl8sWxQ17r7rE7vPF1U/YO2uv8SNDd17msnW+06V46fOyvRiGahKkAkHaHMq/TTb
tqIW6wYTJ9t+xCsPzmxrcLg1GR+rbCoVc0jnyUMTtOan8rPuJjThDGJtxqewdLojL1ZwRA0DbRLR
3n7v4XLnW4G49VsyTHsCgUlAe7a8cC828ZDE2Dbz94UkRRZraovT1lkq/iER/RddMKqOISRbL45f
AQQzLznVpl2Z/XY6Mzlroa/nG2K5C/LSKntRQdh+ZRovdyKI1THBAc8+0lr9iOJp+oWZ3fkIuDpe
cs1Z79iWRi4siS+rKQho7mbfewQPki9LVhl6l1pJlCY2W9yYU5Q+EEFCE31W2oeuWNXtEPfBl057
FMjhzituprw2X7FM2EeesvnbJAmy27hjOz6HzSxuqk4PO7Ru5MtnaflRSVyMfO/2CR8ksUuuHuld
IzLZeWXr63JyjZPpuUmM+sofSnBaLGv3QzhGc6Eq72feGH1slCp3zZyX93Vo5CVBE3CzEjV3Jslx
bHcxGQw3CN36nZR1gR3Nsbu1ZM5mXeuOgK3uRWifY5mdkKKAxM2Dz6u/Tu/x4vvfh6myBFGW1fep
CZJ9W7bN0V/jgGmTufG9JR/qsSTNiz5iq8ytJgOBCdbCKWynnBTdrSRO4d4reyfZoI2aeWZTVOwQ
YdOLbUuCjvOReWCroJ9uVN679BrpCUumtrOT03TX4/VUhfVv5ZAFFrQg1Mgewvx5NW1c0n0XZfem
qQoE1msd7JfSdz+JdTY3oiHpsALX8vdJ0tR7W+B+LSfHDocg0NAahD4GEgWS7ZBd9E49bAE6k+e+
KMRTadm8NtgvPfIADTI2nnmbUXpUOSuMDLnweNp1/llLUeysSp2PuLBzuJuWolS7fu6qX7xhPi+W
Z/OvS1s32bbpFGs2Hm20+25BO3rcTBb0GdRzI4OOflhv0O57KXzA/SHqlocM8+UnULiW7P7Un5+Z
aMAwMnc8RqnKoSORSz6M0RIeXY/MDYyKBAbh1UuzW3Y9IuRgodQTchVSNBeNNPQx7rgIv4OThP6p
qjNBemqzWAQqIl3cmTUWIKo5ZQ5W5U0rqYQihXTy6ulmRffz3Jl6eAvMIO9JSul2ThYUpzzIiueZ
c+/AS5y8JorWnu6qdZsSLzshWcPUXquGKkOChR5aiwyr1AxhDJLeZmAFPUXuKFFG6gCFeEo4hV+3
e9yuQUt21rBCrmbrGh7ZlUZ5GqJwmo8lkqufadH6sK0UEcIuG7+odkiOCB31VdgR0ZdFIBIkU1DX
3oWDc4q7JfX31bCkX93ZnQ5N72Hc97Ns2DbUYt+ROEXohoQAiUkbWfp6Z6i7vQRqdC9OpCLsw1xg
Z+UZ80IsicByVadfsftWtwC0w1cET4hAR63u8GJn2ApW+PFdZ6C/+iz1N9Xg8QxwmC+/pkAuNHbG
JvlVeolzHnI/vec9oZF1leYj0oVzcFdnPRZ6CZ/Txbo9d0c5/iwSIz/M2K3nGCL/GZ4rP3pjloot
SE89bzzlTR1HLK8D+EJdE4ip24Va+A7jALZmwoBNrMfiNi48EVFr0pI3eqmX1X0t1okJiZKtej6M
XYqSp0T3+Dy22C8Rn3nOm5N3y8zQRRTrriJcqDpgH1/OtS7LeA/iCANQi0y/LLXM7yMV5z/HqFzs
poloyTpYj6l2QyAEDX6lnbPolCoDXm4sll/ucrJ8j8AGebuFh6ycXQiiw+sUh/KNRmykAVnUmGof
RstsNxyNKiCAl8jNvRfkY0yUAdjdnvJQRobCiTCJVnF5M7VJ4x6K0XfeEmSwijX6eie7dN3LLQTj
3G7d1mv7LfnlwJUlUZvPpc8lufWHIQSKkjly3UKa+nURo4urOO1AXUSnIOiYpwhhjT0dpExbPZ5j
r8wbSXdfR1hovk5gK0VZkCX6uyTMRByBe4U4ut9MKkMqH6Pgirmewd43KYfivctyDTeDrEJu1zSS
4zZaFiJvApGN5hJXBZEESFR/QiiMJGKh6ADmb3AYBAMV32e3yuZ86/FYTXtPpBChejACHGbK0q9E
TsbnK/cz78pQVm/Isd2PZUAzi7WcYXFHqgUtlcZJu+QzUB+X1z04Y/wzl1Hz2Dj8YpMn1z2bFi+X
V6G5yBdxWgw7k0JGfgDfipBqKIyqa5K+rH2SQ+NkTgAy5GbYz63NKE70kiuz0JQmAdTQTnSGl1a3
s9cHwDnGNfejTL3bLJMrTZorY5SL4wU1iBr4H4RaPY7UJRrthtcZwSQaPlIru8g3KxZdP2SoAh1U
O5JOapSaBUM8eZYDyWgzPdNHvqiLtjh5e/OajSDkm6HEWXyaCPR6Dh2PgsjCjfKYhRJRY0ZtZrKY
YKMQevJaCMQ6x27w2vt0mvL4Mi1d3+I7jtuC4JwOdkR/8heTRw0CjUh599nqhdjueczbxPsYR4G2
Le/HvS397qvt6d8cYIq2Jnof8475rqh9u3WzoDwv5WC/weZh3whiZBoLGAB6T0Tc1Vrw50grFIDT
aJ5Cf6Auklig+np6tj9pxYEVNG649Zxw/ORN7YQ4PEpuOuQ8zZb0k+IuzJzikx7T+GGsIYmmmnj2
rSl8/2PMyIHzIB5OUjXpu8nX7AmxqgCLFWggroVFlOChOYiyCpNPzmC8aYo0fCvdtD70zGEPjcrk
S0UX5CVhEXlBFuCQaDyQMnFiTTM/kgySFnGqMeegSyiQczy0Obad/Ptq4fNCpmLsV0nS0U9cJy1z
tM6iF3+gZpJAl6H8F930/+wCQypFcUUYEAUgqTL63U30D07CBAGVGav0uS64T70Oy1CQfPwDkvMn
a/KPHtr/4UfgngWfQeMGguNfOZR/+BF4HqDku/CxTN0XokE+RrKH/pV57mqe+Lu5AgQmwT2C0Qw5
HKgm+QB//RkyybEHN+LRPwZfQCOmu/Wi7rJb/74+L//J3pk0x40kWfi/zB1t2JcrkDvXJKn1AhMp
EfuORAL49fMFVdWViWQTrTmPWR3KrFTyDESEhy/P37u2N+EuvmF94Qx351t7Z2rWUvl4wMwM7WL4
qKkVw+9qZT/sxoOHxm+wadbZjQ4Tfv8a0ktdOMiEKUtSguJ6btxNFJUubYMQFIJDfNVJ0Yk+KfF2
Zu7V2pe/kNXnT0iMDitghT25pQ6EDAmHfGbc6r3vDGrj30Yn/S6ouh16v+YePBZ0DsO2FgMtYeWs
D0Pj/C6GntHmnZ6b897a7z21UKLSaMZD5zY9mpFRyGQ36j5ULN6pOHuW+uiJqOL14+P5vhlo6BA3
MW3I78+PjmlWsa8frD2dEubTh6hcjlJK5AYceWZBF2VCtsnS/rEkLsrJRZBz004Ly6RqIKXPjGcw
uBrAGuaRgii/mAbIv9VhZi1A4Aczlt89KyeWJ1dQg+6IQoG1j9UiXBEMbRNIYbqwv8/z6itjk98/
/qSXcqJipbpJjRNBFE2dTmIqdERS2ZD3dCVzZg8fKDR64apaZDXMO25zTVNmPXcf3nMzpzYnR3NI
5LKlFLCXRWvPU9MW8qfACA8zFBHv3gDDpO8M/pYK48TTdDQa9MFw9kmlLWPrJTQ+gS3aGX9Myyq+
4IkZ9fysxElyTOyjvj/o5TVVtnXeZHQf7RndnXfP/omVydk3EFEoHE2H70aRAFagGxnK47KUovXH
B+Ld83diZ3Ly494Pe+gU99Jh14L2y6sKsFZ8x5zQQ5loy4+NvXsQToxNDrtPTyc8+M6+SIJPeqit
IDqc0yp71wReH9EYMVso0AenN9nWW8cGWrtPlUT+VltW8SQQYX8sWiTOwIkVcRRP/EWtNiooRG0P
hM4dGWdGfv7jL3Ux0C+ezVMLkzdEyQcr09iXdkEvwFjxeHnqNr1ql7xZ+3klzXfvzsmCJle0ilUl
aSV1rwz3DbNBSfNLkkc3dayZoEZ0ii7fRkuGFgT8h3JBQtJwQcEiOHvfoe0OY2W0p8V9DN1Wzvyn
1KwBDA1RTd6lpLWzcJiepOjaHcoZt3vB0/D2fU9+x+Tct/RqgakdHoCiLxBeBy1rIWHcuQTxNQQG
5YN5NS9b/e5XPjE6OZxyYJadVtt70OGGm2YBbBvwluiZAx8bAqkzR0g4okkYYsAODAqHKWii8Ik/
1NTcDIAWPgm+l2SpfDkePUF9oa+ylQ6938yJFWO8F+YE2YsBTY8lpnnP70QIO2WTyvb+6I2a1wA3
3uarbD3e+k/5M9gPWD+vimsxYQ+H5cqJl9J9uJ97acQHnC759DdMdjUxjYOuxNq+tLRd2lTPTmB/
tvs5NoH3LqeB+B88uDIUubQVz5caH0Ogen34UC80KEy0K0rQG8uDtmzdrit5loDinWNjQEGPwpus
wHo6pUXOBqR3hkp9DFvlJu+jh0SSF2pb7AzjMMeq8477JKpTBbm0Bs/NlLWnBaF4zANtn3XPUHg7
wa+Pz+T7f70hmJQUxNKmKtLMxaINclT3Vlf4u0MhJctcMeKZ2P89Izo5s8mEOE3pKe+A0VZwvxr2
/qAqCMxkTRbd0Dzw5yKpdzyZcWJmKggvBSZZpNI+pOO9rFBoh9dAuQ2Oj0kpfZZray2r+eqAIMnH
X1C13rtnUNkQd4sohGmi88NHha7p+9Teh3nnpU6zAu4NpEtZUvRZ5eO4Ln11Xao0caqWmrbOFHnk
XHW9/SSlw56Z5HXiB3dDZ2WuoQXXzvAZnkT6RuWqOcaeM/ysFe2KwXw3hyJQSQHtFr9KhjJ0B9R7
juDEAeGJiPjY+Rql3wrpxak/C5R9Xgw7S6ZQp0TLNBsZtnXWoSN7XQe3Xtms6gaq/r5lLgmG2VJ/
goLtawhOzimTbYaSeAcu3mCGLnU883DcOH15V4Xhp6GWHrJKWbV9b9DotlYqv7KMTVeWJdfoNS9M
5U01FEwJ/JTL20q9VUx67ZB6JLmVMMoerBVo4MKsT1DOAdVj1fkX6lsAioov1ohYT/xdD75C0faj
UaNlXwY3KtSSbk/fwIjHBQiDwNVNBVyP5R0pmhj1Z4WiHzzA14iv09W1nwun19CuAU2jG9UGDkCv
ScsMNO2jHn9Ku2Fj5cd7JQn5NuZKpikoHaqNabaQr1p3Vma6pUTNLWcY2bLuhXCX4bN9WabcF/5P
n6ZTHnZrQ1KWOTPIY+8semh3k/qnNSTsnJo8gI2iBANvMmBpGZQRPJQ3h6Nzp1KkCPqnSn21jMwd
Miwr/FLD2KjBplduautbEbI8CtHFN9O3VuHoLGs5d8VIefdDC18d5REqUGZls6rcNAksk2Pu2eE3
u3whlXCHkA2Xy/tKk5ZRDu2oA0VeSetq3CQVcne5vQcFv6hS/YHuKsPwBgzy0W0ZHT2jPaKNxQxo
p6XA1vz2c1xZmzLJrnMz2vrxJjaHbVDcGqKCNW7r6FuR3BAIb8glPN+Si11tL4N8aTSfrWK8jWD/
CpRHpzyuw+Nh26Y+XzijoXUEMwSJTiv1K9rw2zpmzqZe2lHGjI2xGiVEVCh2R4ln+fI2U551TV8G
/a8qh66JUQKlVnd68NAAdJSadIUKswsCiSzNpvIEh1pSbke1jNFeG3e5cuUnwS8jDRY60gWJbX+S
/BhevwKVrD09Qg8IxxVwxX2pIXqWcxuoFm9Cxb/KWnU5xsWGLPVKYv7TKR6Y+R3RQtO17yBpviaQ
MLvMDwgCvErfxCG/eNBs5i60Q8snH6Eg9QHqyeFhD/3pAn7DbCageO8ZolyEpK6J9KQyZaiD1Vbp
DqO6HyzN06tXp9jZ3MljbMy4uHefV9MSxQXwROqF1pAhtVWpm9pjs2R2mEQLfifr0+gRatf32SJi
bG1mZe9Fg7CNAEqWDYjxQCif+1RYx481c36P7aLcGnfmrnusbsIFJOMr3BHA9sXRnSXQEvHQNFY5
sWmJ9+Ukh+DFB1KkOo/4hXGVPaif+sazvjApsRwWZkgk8X8JjiiJGZpJbmyTJJ8bRIgOwk9FfxQe
LcmvWwa4GMT7+Hl6d+9OjUwSCfrzeRgY2qO+HpZWcyP27nifu4pnNzdi75IvHxt8qzVdfMaTVU22
7hAyWzCwqvZrue1XjPwf1qqnLJLl+CUJPGYvN/rdsIKqDy2zTfeQEILWbnWHD5kJgIWhD36IPdnP
fhzo66n6I6CwTX5Xb7ItZYjdLPOZiC0/MjOJPeVA96Fx0R5jonoRYNOzYXW0dZZzfFXvxVEUxUCM
C8XZCwZHC8hykxzEeXkO5K+S8/XjnZv760Wcc3L+O3OIwXfrj0qa75mk+2SO1Zxa+nvVLqa1/1nC
NCcJxhRZBZ3TGN8zTOrFC/3+em27xX26n6e8VMXhvtibE3NiySdL0ka9RTjGeXQe663zhQPvQXtO
j8V8AlW2lDz1EfUe6DZuyhsq4dBiQRD41JVu80Vew5L+PEfB9Z7Hxo+qKDugoWtOw20nVseKoZxH
sBD0ZEKe9efIemiRyfx4K9+59XgVhcFjvKcuX6QNEH0jsqkwDAVWqGo/83LXBp3hxlwz7LNOQ6QA
zBcUhNwQejUiIheS77nfcHmezn/D5Dz1YWUPPKX4cJWRA7e+jxfholn5d8fF8JQuk9Xc133n1SC7
sOlqwLzLwMv0QQzloBn0ytwXg1dulWv4rxcl3uWu8FBTX6grvVmom7+8+P9PJP0Pn/Hk2F2yjEXP
w49TGPLbn/8NQ1aNf4kuE4hJlYDh92DRbxSy8y/AEpAyMFBEOgv1LTb+GkfStH/BCEo3QxbzSyjJ
/JuuQYGyDNlpW8i3/zXd9AezSDDNnfkFqi+yw61ANpG/FUKzacrGhUlju23pGJYDIoFLOFf9UAY9
pUnaAL1r4neOuVKdrC20cNGC/lTy41pSkjTXvsLN3EC2D1e4ymy+2R5KlI/0VCM976O02jp57B9X
PdFmoHhm1slKySiEjIgeLNVZRo8zAD/PcD/01bH90o9dI1FVTHoQkbGWHBFGlUZfQIjq4ZBnxqIa
tSU96jG5A3qnqN06T5ECbBfHOs0t/mwu6K3BPEcAPwvlrjxmTA+6ShnUKAzwUb8njPbTS7BNtFZT
Zhd/2C0SGfpVIKVFtZD1rokUWt3GQVmjdJHSJm+OZgIhKwHmWGaL+pDEIFQOemFZyaqz26CHMAV+
FuWIaMSow9OSCoqezzAA2e1ePuiacxsoStfBRhT6oK9cBmJN/wsU/9Foege7SoAGF5ZeGOrSVDvr
yCSGHOTSdylWAa55WpGYgbFMYCyrUAKB5izWGOI0QkXZA67UI2kHLOVg5qsqVesjOComa8bHwKza
lFg7DbPil9olRvdC4R7tSoWxHt1ZBM0hH0agOyTCn+vkyBjjqufQ1b/yRLOAkx8N+uovZnE0Gee1
ksjWl2otJzjJMLaShkF4ICqkbQxw5JUGagSRgi85yGrnq4FmwCFxBzBa4z0qNIP9dWT2BcRN3yi9
pbuRXqaIzwxdewju6iY/NA8N+Mvk2bf6yrmWfLW1RK510H4GYcAYj6uBTh+XaRNKPXCKRB/IazqF
vgpDu8nhoJieGXag+a/9RHPa1yq0/PRTaqhyMO7gzOh6ZoNkht/geKtLu/BXddYb4QOkTq0+eLUM
AOKAzIhqOIs2dRgArhsLOmDXSMow+CYh8wjdAY3TQ/6S0mEBRIiKh/mNQXm1gdauSxgRcsHTdxVg
Ej03qvibpEbQiYFGUXJ0kzWl7xk9Uzkj4TVgnXbQPYb/tHDHatL+umRENwy2yJFAKwYLkHGMof10
tD41vqJicxgURsEiVKASdJqR35X2YQQ1cvANRHE9ALfVEbdBu2CZwbaQMgITJs4Q3xcmhUcTWonw
WDfMpSihlcvdwctLbgNyAtmgERbMkMRO3lyLvj38rRSgwMdYmhAcPQ82EDPRmFuC6xcVlptgXIoO
d31FqwO0ZvAzXw5XxVysfV7yejMJr42iaArZH8qYE5O2yUCBnQo5HAhUgUMu0scU0ZOjd9BgcXDT
2/hK3gQL22N053v3rUE+dfaZF8/4PzGW+A24arqX0OxQaHammAUzYx6goDRL/HRcDpF3WEvL1u29
43WMEPV69pE/T9P+tmcxBUZFkZVPQki5lOq25/u76ppoBkJn+LiU5YD64Ta8Da/KmzD4o9bfm0X4
MnEDAJ/ItC+qy60D3xdYQWoKnXeoEGH8Cd785Om8//29/nMH/82GqdICJlWjCmtOe6UHsNGFCnkL
DBm3dbrX662Z7j82MQmP3mwQeNqWAriES6RNEqJ4BL9ft4gf+p8M9KaW8vJINjg+KIhn0m7Z/c6r
5/oQ52nYb6saUYBs02iBaXiS5R6C2gdtCzRKJEjJDjHKtbNTN3/ILSvsABeweNChLSWNn37B1o7D
ALJvHVj2uIB99qmNlOcob++QaIGz2WeA1woBR/qPUCSsFQrSAC2bmSL0ecIhfgQjEUxdAcag13mx
2BxysZKpBsBiXbC0bZBXYOLl4BFCJ1e1w4V5dL59vKuXFkkoTM4nNEYwakwPZ55Fdjsy9AxgMXT1
6tYKqJbosmsygmJFqHkly48NCp9yft8xKDQuLdBQaOtN9rOWs6Ov1aQOkCxl2lf4JVjZOJM8TAM0
AEo68+wm3Svy3ItUFzKrZFBCNrOQjsuqi1cKqL2P1zGhQxZ7hZIJHQMuBIgk/jn310YSa3ZcH1nI
zlg5X+BmAHjxfPhcroJdtDZu2s/KEnZXemP3c6WJCQ3+m21xRi1wZBS3Lq47hfW+yi3QbIedv482
0S7pbhxv9PRVvbartT5bULv00szfEz9zC5nDx3WeL9Yfaf5A3Ah8bumvUbNZQwHWLPplsQruICSq
Zwnw5wxOykANu+dHKQaRldqmq45x6a11U2z7df5JuoZk8s93E3IUgxqlQVzPDMv5Aruxkbq0VjUa
Ba5Bj+WrvitX8eOIzg2V4s/RdlgdVPd4TQlqGSyOe33m+X/nxIKoE9hAaOAokU6uBQhGx3J67GtK
SNPkofcfZ1Y4saAJtQTcNrq4VAv1C/TVMQ5QMMyACh/hGHHT+2wjdav6i/IgurjGj/4mPS6L5xmj
4mef3HaM2mRrmKSSAEne9LVtS9ozfsOyMlQ8HvuF6mXLfBUuJO/wrd/zyi/gj1wPm2oGl3C5WHov
4PppqAFSvEBCDp2SS3bFsYT0sbe+mYB5Z1Y2OaBiZTACMJgAqoPoaQpmS0ZIHXpJ50wQt4hlRbt6
Y7oIxq/C3dzpmL69F9bEek8qUVLN1AX4ZOjsX+prZeF80RASSTwagi++q3wG5/zHkdKFzUl02Mkl
vFkVNoWyh0mcJAvAwWEhnAzi7vezfYLz8pZ1YVD895NFRqheFP7x7ZPaa+NxpBff3Ssbx6MHlbrG
rr5V/4t1Th6kv6ySx+NHUbtVJzc/q2sy4EFV3TYoXLi9I8CCUb6ZOS6TsFNYQddCSIxz91RgHOdr
O5RxSgtSgXNtcVwaq2yZ7KVltRhW5sp8FiH2x/beOf/EmtRbySZUHtzJ4xQkWVikPiR+sflZ92+K
bCYYfPfvFwyYBLbQvExhh2ZXt9BVyYqbVbHbOvcofn28gIlAz9thcBAYtQ2EOmS65pO6uFEeJVLZ
TuF59dekfcvCK6+UXbqRN7P4j3cO3pktcddPDl5f+UXEwKZCTkB276lLpFFB+d8G62ZFn+rW3kS2
ixjszCZNytl/rxE4D66Z1ti0jnRsDbOEnwKqRY+O+NNhbd4P6Hb0vOOtBy/jM6j1mc/6zsYRdeG6
EFqmxDnVPpESH7b1El4l6FOQ6CBh2CgbeqZLZUcLU3vVvHhnzO3lO1dMxNWUyhR2FMaa8+9LI6Uw
K6dQXMMdPKGNARFz4wU3yr65Vhc1bVSXkKWw/i+LPbFrTDIWnW3N1AG7EED2X9N7ZSGzsV/qK2XP
xF/zVCOk88exkrjqp6s1JidX0o+pWklYlREwvdJ30ATelRsFLO6K9u7qTzOX3/agRSBAMAhDp3e9
ygurl6DN4xTZ9MoaEMBoedKvypfhbq6J9M69pPTqMP8HxSOQlem9lLN4VOMo4ObXK3tNb31pI1a4
7Jbqf7G2i9NKd0UIkINAozpAwnB+cEpTrZO6RTWlkb+HKWzac2754uYTwyuIIBC+GpR0p9lIMoSN
nRVt47arfDsuOkjaCP88/6f2HWVgcIQ/qrtogTSyHK7+8CaqikIlGd8GOwZV6ym+LjsUutFnA92i
pbKyizXzUs1auvU31bVOi0laNMBclnP1j7dPdhqRYZZMlxzTFv8iT8tM4wgvrDzCCygieX+vfrY/
06XejJvYQ5qW7AWWRM9aD9do5ngvvTdEbvxQ/DQ39ad0l3tz6f3UNYiYm5E9AjUw7Py2yUMl+7KS
FVYGjylE3BLzHHAvoc80U4KZFteI0zCjGDCZwVxCd2dykPQgTo4qA/5v0Vp+L2TRMs++ttbKsvuU
zq7q7Racf+Uze1PP01ZGZPjVmz3xojR0Ku1uebhNCBIdMrV1uwQ6tKl8L10jABuths3c63L5ZfG1
DltMs4TcTZ+4IVjZDuhC6TACMnwGNewKPs8NOJm5R2wa4nN/SEPhilGoWhBFTXawG/V6CGwwZ+JA
mZ5yldxUaxWCY0+EivmOc7S2lxYdhblnZeodsMwcEs8YoFiQHtOzA+GvJLVWKCyLADVetRWaqJsI
5CZgn0W5lis4EGcelXeMiukn8goo7wj+JydJLaSh7BBKc2vlvi++SACJ/tgxiFhRoGUokCC0M9m4
KhcU/hF4tej18GruFPSVIJFTSEM/mV+LBaPhd/OPltil8wOLUSaWZI1Yi4rQZFlwHTvHCMoE97g7
vAp8ur0Ya69e5m64odV6P36bWeXU87J5pwancBn6G4MWob2DIKrb/Oifku/+T/UnMDuYDkgKsxVT
ZOkvDc3WLzOWZ5ZqTb4vo4Y0lpHSprQA5m+Byh0CuS5Tp5iVN/aD9vNPDeLieV5gTBLsRcyTT16x
0cqjQh85Mqv62t4lO2rsFiEXUvDX2d1xg2r4/8EiDsihfS/q+vbEonhy1F5qgDy6IjmFCpuuhYci
F1mU0COTH2YMqtPjA8KYsjCNc9SzL5W5jDGK6QfBltEsTVLhDRWbDTEl/J5e682rFV74nIm5STkq
j1UngEQdMu0cBZNDLC1rdSSU614KMJxwCszdybn1Ta4H88m5UQiD1p3jggddj5t2Y/B69J/m38SL
bB9dXEWUoYV2LB3r6WVkVPeoKYMGxBOuqQhS9uVhOdAQol25NrcVrmBAzvNPB7tw39il8aTxXsDl
Sbnv/KB2rewfYw3aTMgcXLvYd+Mfv8PCAt0e6oii6zR9lBg419UAEiO3Wpr7325G3lYLceNj6mqz
0ao4CGdubWJP7OtJZicnrRzFgpXzuLO9bjWu5GXKjbcsN/GOq2ERPgDABMbWXM1l4Jchx8T05F20
yl6HQhm0tGiujYgy2nS7qdjYLl3/K+l+7jmcW6p4uE6WinAOGAKIDpkPBydN5bTTMrgFaeNlr1CI
xoEyU2O7SF/fjgtzPTYIUop8UwFiW5PzQ5JgsV10Cy6FBxVitMwoEukvKJitR7gh7mcczUVUo1LR
J07XROVbFN7PV+kUcWvIEq1B2FWhMDLX1oqBxwUisC/RgQr4b38zFzVPC+7iZmgaZHiUaDm9F90h
VQuLYuhGqlBued1uSV535hY9cE+/nr+G7xwd8ioq0XTzKLrTBzpfpAlphQ5PDukHVPYLazVuJJ5i
+45YPPDMDUrv3sef9eIxFgWWE4MTfwoRZdMd8wMgdeVONyFBImwMxjs7rWYMvSVU5xfy3NLEkSqF
pFVaiaVuVdxK1obtI9Sol22yqV9z11yVxMNoTJKOfLzEd7ZQpJEi23NE3XYapyaQ9kmwJ6XusDvQ
u0TQ3l+ICqq0JtboXedpxp4II6YrPbU3uY+DSZfGN7AnCsTNrbKpr2D9Wkk7eSPNTMq+82Ccr23i
uP3jmDq1Lg7MCzQKXslH7Rh+y6RVtxSNWdlNb5phLsq4vIvCqqgF2KCqYIU6P6YVE41S2SM+CI1f
8gOCZViUVvAlwr4OQJ5KMSnOVXxjzX3Z907rqd2JUz9AjAyDLnazwWU+bSlUp4s1gXi5Sa61NXDr
1fgpX4frmR0VvmW6oyZVdoMwGTj3tIYbQoJuZQdK0fHWSj3RlhJw5H7n7J21qPr/cWVHnNcTg9OR
pAwyV2jUMaiIfrvY1+7KXyU1arLFKlrNFuBnFuhMNrRWsl4vLexVy4FBH9fYOA8RnofxHN9tGfOb
DY0vAzlApkwGiBkEqDun82mHMbCc2LcT3IG/rtst+eOmbjzHa5co5tI6hZ1PWycLaTuHnn/n9To3
PT1FploaXeEgab0YV+E3mpo3iJN0nsIbEu/Mq3ytPswcoMsLA/20IP+gI0XZfPp9NasqDQHZEpnH
ItpAme3RSQXuIq/STbRwtvPi85de6NzkZJVjZmigrFAgFYOxohAB7fjGWovseLbMe3l8zm2J/34S
gRSigwkYmOjjpdxKlFikWzGg6r/QIPaC+bWJ335+H7FHWRlEGrHARSkrCQtdCksGwfR1sNE/iUqk
+nJcBJ68OXyZfT/eXd2JNeGVTldHLVKpK6wJoHf9xJzPAo10vFz1VNPBnLN3Gc6JxYFxJbqinHzx
XHUqjEMlG6fXKYBBA++zUcK0uk5KitiHKLa+BGnsPHSSqs4FWe9+WCqjKJ+Rz11MGheop46jBLdn
s+yh8XPF1IfuIhpGnXQ9v5HvXosTc5Mz6ktWh0YT5tJ6I/cbzYD1cCbxEGHF9KhoAjpvIURw2YcO
0iIjDWh/HxWN3O24eqtrbGduuOgoXNjhakPAQ5tDndaTM9WvBfQycfNrkSeKR79d6iv1757V/8PG
/4dK7clHv4CN3xR18fJyLk4t/o+/+auF0B+cIWLQDME8gDmn/NXwFdGqxw8JshQhsvc3dNz4lxiS
ptEg6wQztKj+jR1X5X9R5BMdHQHQBDH4RzoWkygUMARFIOWt+I5SknlRszzKfSwHmvz8u2SpbKDY
Mu+V9QhUKFBnq/2Tbs1f5uCFoVBJgxG41bnTyhB5osIwPlt3/eKNGmahbjPk6OWr2WDl3D9iSocP
FWJwAFF8K3XazET1WE7NMnoWDw2cg17Cq+11bwiPep/fWD9Pdv3+9506RTxOkqTf9mhg0jmBd5xN
nyxN9y2fRpT1Q7uLbrvrxis8hva/DysQz0tRcZ4xd+4ThTkHSB7Zg0KvgnLzxJw/pFGfmzUbNyxF
0TAly1100HfIjIQYc4s79/5/WaOjhx+hXatN09y+TdShsuvnw1uukq/QSvCaipa0/1QvFS/w8mX+
Pf1k3s5VEc4d5ZthIG2ihkfLgKdH+OqTV87qZDPMpfFZPKmMlq+P/1Wh6fJcAlLlRAr0MSPrFzXu
Bi5EBqPHZzFc13xHks8TxbT6+/wY3+WNm5iavC7oYmVp4ozP6VYUQtuE5mhEgytfNrYbzGbS528Z
PTWdmF08mySZAFanfDVGMwRU7uRfXRcuDGerq7d6O1daOs9/Lm1MIpFwsArLiJRfvvXI6PdQfQ9M
eB2Hhz888W9LISiX0QQyCQMmR0EOhVJzqfyKt6iqGwv7nvt1Y+30zdB4PsB+b8beu5/uxN5kWRqy
EWXKstQ1ittLKMT1bXHcqyDvlCXSmqGxOAJtRKNy9bHhObuTagvTyZLSavCCmV8tiGnkhA56Ubkf
G7k4hm9fk9AfOKrIHaee2LcP1UB14lezE/wt+cre9g90VxcirZotV/FcnYQhbycEC0K4llLVZf3f
aINaaizll3I3wHIG8c8i2GXeeKseXGdvvR4f87USz61QeMB/Yh9h1JSxCHpZNO0voCWqH6QmYrSv
cPIvlSC8Y55uk2i3CHB7Rx2B6f6nUxzXSSI+8dePv+7ljRB+mTdAxTurF1w1xyoLoLjXX0tr0/ef
D7D1HmJrsf/YyDtbKNQNAVkQBAgKu8kT0NPkibkSLx1YAbjXl/5W/gZAiFwctcO5bOpyC6mo6hoA
LpA65sU4SHwcQWz2w4tJ8p3E38NhLlSdMzC5bkzyHGS5G17kdVcv7J2IDgIghSDB60VxD1317LG8
uGi8nzxpAJb5doz1TfJD+zAy/FQGr138vWg/H5xdCsL94z2aPl/KxMTUZ8lVpI9F8Cp8VrZL3oYF
6vUsYEydHvWJmYnLyJp29PN6+CVtkltjpWygtn0cVvIiW9HM33y8pHe+GvxLPJYyRH+g4SZfLeub
moK3/qrmo9cYj1IJ+4Tx42MbF/cHIIit4HuFoDVp38RG73cwI6XBK7T3rpU8dEoCZCqDJvf5YzsX
QRv7c2ZIHMqT8GKgih6G7E96HT9Fm2r9FiGu4ltKLstoFgV5Xl3CI02sTU5DC0U+4krB63hE/Wnc
ps4BzcKtPL5Wxtw4wATxcWlrep3gTh+kPHg9ord8myI08FDemZ+7u3ThQzwhr4wfle82pSvt+88I
htDsmkMmzK12cigZlIlMzZZ+6eAZXe1YfvErdQHr8M42k12YKzMp9ZQg7OLrihj2ZC9Nv/y9l0TE
kIe4MLAA3dkpV9n6sBrqhWd+PW7LH77LjAClSv3GX84FQpO69+VHF+7g5CckSTXAVB68GncMif8+
Ty/+44ESULbY/BeN2WlYPjlQ+gRQWFeoDB8TNhmk3cCk3v3w3d/Vd82nZF0txteycSukq27CXerN
9hPOSwsXa522TrtIB0KJ9xx29TZbdptxfbwW1Zg5nrm5k6wL53fyUcPDYEoxhuRdEnnaKhfzLPtn
VHiApy07r9g6rxWANbfc1Z/q3Xxz/+JhOr+15sQZoelUMaoavJaK45rlE4TlM4/Ef/BCNohbBsgF
dOh8hVYKyQQKSq/Nsr1OIVCS6CCKVlBPf++HOS6C1dxJ/Q8f9R+TE/dghuEI2g8Pu04pbauuJe5K
fU8QgXeInlDZeSgFyr3YVk/6tb6Rr2aZRt73D//8hIl/QEsjMgZ+QrMsfsQd5P2LYqddQaoCemKJ
IEG4rpqFfuVsmSFazvj99x4xAtJ/f/GJr9Bgv+4Du/pZLpxHNbvKt9YqplWUR1sQPyHuX6Ca5kKo
iyzz93X9x+rEPXRZ2wytI7+Iii21b7f5ZIFzjjfleo5EdtLX/Pt2/tvUG0/myaUZ4nYwjjxsyWdj
YbgAYwmn4oV6H+2dZQru5vBkfon+PNt8uyr/WJ1EpEMvZ4kfB6/t8FhG3yIOVRnPDCbNndy3qPhk
Zb7cRW2Fj42vdTwPEgTHdQ66R79H6vDe2WlL9cutsoNnGJxPc1XMgAzU993eP0uceAMlj9tcw+V2
q/g+RyWcUaJlsXaWlpddV1t71X7SPlPv31Sr8r/pMbzrjBiqRdfOoueoTS6NEtlmKe7tm8dnWvhw
01+JIBniy+t8P18/eO/MMohNKsP8BviYtyfv5HM7ECk7oaG+CkyFg8jmptscVhZase4848k7t9IB
YKjBySUmX95GHE9sJdahMhEGelV0D6GSx1JrhLrPH8evtGaI+mDYhP7nAueMKC7KTo36Sx5vxuYp
r5+tYS4xu1zHuYlJVKklNjBQR/llPeqDqws1HddkGDP4ZH2Svif3VclQr5vPT0hdpgHCrkOGRp+G
TG1yNms1PaiDbv0SxVxtUa3rL8m1KAkmq9SbKwleZjbg7hlqE6VteFGmz3/ajXVshPqPeCsmNv7b
whzVU96+sywehhTKVgy1ApWmIDE58KMBprYfgh9JCk3pVVKjkHaT+lqBVHyChkPwGXF6o1wYsRz6
vrYtzaxPh6+61cWHLYSMhrlONZSfXg45EnxP8VGT+D+z0kkkZ9saWTCgPqblCBW4ZoXG3JdATYpU
0xfVoSiH41VcSHLf2AvgKGBFHhKtRqTHq+ID9BduV7b0qFcQSowVs4tJjkTvoc4jJjmysvpc2n0P
raDSxO1jgeB7iqRx3vnfEf41UIA0Qmvwhlzp1DWirgmwhaKwI7dNTK3YFk4pGV6lVD5KcYZz7FeF
xshGBFdLguiwjj5IYEVStrKQkdg6bRIzkc73uKn0MO1vZLWEew1lhkO4yY7iY0G7yLhCAlFH4lay
k32hsNrI7hFhkO+1PdY/ctsMfsTZ8VB5kM+mN7osZbCpwKf6rUKNRvOOJRQheivxKhtNXq1StDwC
19DzHObF2GBcqbFHpOjbzs93aQvRSZKG0SZRitxnILiMrZWDOIG0CXMZheSDmVa3yYBO0jrrWs12
24MT7vLRPBD4dMEwrlVzyINlPbTEtK0ZfRoUJX/QsqO8AdpqQM+p9wjM+1rZOguJOmcXruXaKYK7
iCE05GRLaegdNF1bOEGoj6RjaD5aQ4pskpt0fa2D5VVaOfwSR2ldo1bSh+joJKDUdB2uGzdhogxt
2TzMhsMyFPrZC62xndyrw1jL3RhUxoMeoDX52UeRFhHtIKQbi7ZW1mwLM8z2FQoyKXQpSZUsbP3Q
/BxzLXvU0Xv8ZVoF+5jSoGDi6YD2ALwjdvx8UEaUNqUhfEEjVHnJ2yzwl71lje3CRHsx8uKSY+x2
kJMKXgxF2h16PoprlceDsov8uIRz82gngdvmUurojynyeaD+MzVqpEWrweNy7RfImLQQuyCnvsyN
NLSR16sq0M5WnWT3B2TFnPvsOPZqtFKLTvKZz5XspttUrQL1qxRmSbYxtXDQEa9TatQgrCLJtwBg
dbLIGsWYnwe/VL7pYaJUj9kxOyr+woTsJEQtyM6k2isr8F3oZHeZulC00DeXaPaqxV3Ta4Fx1wP9
1lZDnrT5qx8AnVpECTIv13XT+wyYFy1gySrSohZds6Z1kH6CZ4L5bzSC7jojqtNrFLDMw31YRILS
dKTMeR+jMx5+rZsxNDyAzzK148zMOEFZHsPldawiJXqMiso2vhRD00oulaGDvxiZ/DAfOOuGuq0V
nypEdgzzeBs2FaylutK3xiavYZm9RYCnyu4Q84mNJ7lQBi/L4Xz8VkX/y957LMmNbOua73LmaIMW
g54ACJWaSc0JjEwmobXG09/Ps/bZlYkIS1TdnrbRbNeAtWuFO1wsX+sX8nLT2no8PzhGqi4HqenN
r7hHFaYnJWE4HGWOBP2a939YQfiUpycV+VTlKsD283tSmsazPMgYpcpYYkTfoyVRMVYc+qw9Yr1Y
13dqZuN0jlO61h/TgLiqlS6/URRxYuRq1GIwvjZzOpZuiopR7OcaNntuU0a9pnGszFUbIZDboS2L
HWXupF9LGYe3ysNDyaRm2U8QiDsqPJ2rSdIY7aTcwcR6bPKg3cuWVrcu+jpmclV0lH/3sW2P6bHE
u6zfS3nsjNe1NGgRdp4OUqhjUUilxwdysBWywuY2tNAO8lJpqSqkbCQbkV/H7BsVZvaYJjMeuvhn
I1KS8XoPCrBVqjZU/belLNJEKCRlA5JzzqRPfex1oSr9Thu9KF1znkrDR++3k+BMJkV6X2Vdic/b
mBSR6faOhfOW22amlF1rkzkiS4SEnrbY/bHAmMtFVsN0kYEAbYD2hNRXd4s5fQ6C4q4PrY94TI+o
ySpIrObFLqxkCsqTGaMJpDxiHHETqaWMkY/0qRim4CDPqn0zhjZ5DEZLh0nVj9LS3WCyGH00lOgQ
tPkv7vM/2Csm7gIn0XWyBBKAg6JsLOismaaUp2QG6KBPY6r5lSmXKDJbnRcODhauivUoNfVnS0H+
pDWOaVXssfU+pJlxhaDxPRqLnysJC3T8TlMvUcybkdXv1gMkFfz4bjO7uos1jQZp3oBWdbp92eNi
mMMDinIdTNlSHnLkp9ze0n5Oc/e9VfRveJ/tokjyC8o79K9k536WwvJRx5PPDUaZHRaEzzBSHoCm
+dJU/mID3WLVaLiT2kZIu9p40g2LfdL19rEZB1opiDRfcSlAqVXyQ5spQCJxXvyl1F1wl+jR8hFP
DMW3zfFLbyQPUs0d5XROs8eIEJtuB87vqHXGDrvX/HpcatV1krTehaX5JelJAHpnVyr9XdWbJxkH
Y8/CsdTt54xNGFjNs1P3KOWmknKQrRp+Qt1pkm9rc/qtHeXsarDwtUTArD5ERlJdSXZqe2WJ017T
11e50wy/yyWRbjq9Vq9jJTU52tJWP1Fwjk+20+cFtmvcbGZfyTn0NSf7NIwJDSsrUBDhUTtZeiix
O8MqS01Dx7WddDqJW469UgLZaBEZR40B9xRcQx13sTPAsF05zj+KaWq8TkcOxmisahcYOAx2QTRe
U/dbbmZ0rHw9Kz63cpRgvBFHPMaKzG2iEBYS6Ywb5YnlDhjR+PD5cSwSpKmkKexvyHn0VOiqR8eI
JBnRlQbE1BCEn5MyFGZYhoRLnlkXnXQqHKxXdui8BVi/jW2ByW6+IDlXO49aOv3qsFnIrod4NkcU
v4e6uStGK/Kxe0yu1Mi2ruQoi772mhOeEtlBWM1EjgWMqOwgumWWVLOrMNupyM494rb4WR0Dy50M
yZ96+0OntLtiMhm3dUut8RjJn2pz3NepdjVkLVwMHGtdJ1wee8vhWutB2Fdp4M6tVX5XlzH80Vjp
p6WxkRMzwpM5WsVx0bPRqypl9M2yZCimkt+NZn7I8B11ozEb98j2LH6lL8Lg0FR3s50chxSdME2e
3UxlcgI7s25Ve4CCKltGA1IK0PJQYFhQxTNC2MaSeHal3PRth4ZWh/93ofV4xFpDcyd18gdzUepr
vQpTZLg5dGwvj4fqxKlIgDiP8WFU7GPeWPWfUS40z54zZ3JNfBm9zA5n/PswYw7B21tXStSe+qR8
zJy4+W2WS+0tZRXd2oP2bQnTZXZRFbS+Jaxir6tRz84l+wug8mSXGXG4ixOpPWHH+iSTKbsTqcFz
ZhZ4n/VjBltzGMGZS+VtUQU3Zlv4XZPdxoosc/H1j8ak7BQjvVd7bG0zMzfcvFweLC3U/G6M9X1S
6Vgfw9p9gDJXPE16arkGcicHRRqxMW57/bi0/SlJNSSSSwcoZIyKcafI4TXS5eWhJh09Ue/9Pcx9
9oMfdeSq+zVDwDstYZfjS9XxHdHbmL0grq/jSEM/vmXPN4P6x5DMwi1COBi60ppXS86nSYdajNUz
rG6f5dpBa0hQxqHKPFlJDTeUF8V1gj7w9Em1Dw6Op27czZ7Tdl85OLEjrfHbiueu9y29SnbUeOKT
MstYENe405XcnzpKt26ArHnVyagZKQtVgxieLw4/mqfYY3lAemDyJz0MrlTOAR8VpKOSxOahtOX8
ITa79Ium1Phh6U6OgeAUPcfSkvmYpxZ+3yrloRoD2n512oVHLVDDfRRX1dchqoaHpVTzxJ2STEKm
NWutz3ltD/ecFtUD8q3JXRkG1t2EyfuxVFIMPAV7+5NiFM4hSVpcNeOx35tKKX+W9Akj7K6RDlBX
1b+08vaSZDZw98vOsxaE7Z1GAUWqZYMXT3q0z62K/GRqB38o5i92SzvCGWX8mRrpW6TYH5K5xRN3
tB1Pl6x011gqApXV9NEps+uiGT9FNgkERs3RMQoUJ/vWIsdcYsspXHvDOPP0qg3bK7I/RfXSbND6
uwnM2884yEa/jaLW9EJjqlHzDxBo1JNp5NGXNdEzOM60exAOJh+iSQ+4WY1ufiqQh/xtlIaBjWZf
Ni8Ho44uP3kuOTSJtIOOoz/x77oSBEWsBOKym3dp5cS/k6hLuquxlWo8aCuVF4IUJorOinWIXdgK
qAivqSSV/5bUhVn0GV/RyEvjCE0rKRyTlodI2MXebMeB9RWqUFjcGEFkjJ/b1rbj0qfyo3JEhwVF
klMmS7G67NNc18bCHwLyzyu0No3ohu9epscRa5bkpg962bhunHlWr0IZLXfDl5BbYOHpUzR1nVvW
rTTdSLUWZxNy+7TDgLzwlKJq0eJyH7pmo0tkIzKthvQYaZJtHBeC6Uf0NQucqYS2g+4mulwZaCHW
CVCyuCODxy811SPYP3pmDb+ReaypZpNfJe0RndCyeFQlQ/pRB2aQ+n3YYagVWoNeZAc1qwwdzkUj
D+EzGbYs/eHRYDS5q8r5gixQHGB1nYNskVNXqrTxV8dj5Q7DScQAS7oSqZdnahjg5uAEnRdM0D5L
LxmlQP/Y1CEvBrB6eXQiUS6n24ac2/qoqpEU/CLlieGZmVWP3v5UpJJfS7Ok3NZyOxo7UKF41HtJ
s1TqJ+q4Q30sCz2SPlR5nic3+B+HtEGssW2/DHYvoappjVN74JLt9dYNlhzPdyiSglduku+flCG1
sj/T0Kc2mv9N6oy/ZDXCla22jPD3ICuFvlX1Pq8Pva2lrKrefR9KWFIUP0XxkNxdcOtjb9hNX4bH
aPd/UWOHhQE1CtQw7+0zxECRq+MwDOoPaqVP1U0MD6SlCIaNJtm24VoHfZ/ut1D0F6rDBIWpZGGO
ikTDGhbnVHo7yXgaNN/CO8xzdsnHJvCdu+U6B/s37bo7ixKDZ3iyG/sc57d2+a8nGeYAqlaQ+jV+
AtCrt80cPa+RwOUXCNyhGDJMe2Si5T0IuUO5Ucs8r86KYDiRAVkDlEc9+G2wNJDqQrfTn9lJ3s2f
o73j8YYoAVRKp3SLwH/WlF/FWlU1qULlVp4meKM+jtFzoP6WMpQJl2Cjj3tWPCUMyBUa/LTDYH2u
miRyUMlxWtQ/y6DfJc2AFXZ2lWNe8m87QCIM2wGXMJhmcFvfzlySqmTqTf9TKW+zk7HP9t1X7dH5
WX5DPlIsENE+2IKUna/OVdD12mgSkrGuZwOOgDbxrpcfefhZv0THa9olssBfHY7wMn9Xva8Z3lb3
YiUSSFuIH4D1Em9K1D/RrxST/6rCbiG7XMVL//MFTjm5w7X+G8g+2RFGOV72J/byk+zzztd96mu8
ZGfH35j3S6sINKeQarIRRFsjSfMEhSF1GH92mWebPuZz9V15VXtW7mqYJ8z1bfwgwBeSv8kmurCw
GDK2okKFgnrE6ouPYZuaBZH1WzSV8UZbbkwvu0ea5prr3rzXPISPkqt+a4ueh7V1UP6qKMwDM1oD
7eizJtE06HxzJ/NmOrqIGUi7sXLrzJNuBVpL/mryWnl4f6LPGkUm15iCjBSKG2hPrrvmTWo5Q6kU
T/34KBVXrbTl5HWOPlsFWB09IGf0atSLJyGz0d0n+8CvdsMfk0PdOm2KEZ9P4tvRrM6eMO0qHGEt
JlF0TiOvuA/pVCNqDUoXETYvu928vs4mELis2CQQfNFJs+RVhzyLF0qcCwbVmH7gI3Zffh6ujcdx
L/w9yo9J6W3JH78swDetDjjoLBN6ILBcEDJbdU+dRSl4szRP6ZfoRmhBOC9U4uqr8qgd6hN5+kPq
k31+f3+hnE0tUXUCA8+kbXSmBBdnSZbXavvUJg0OY4Pf1bPLA2D3fpRzjAPIalWnP6Xb/OOMKN0r
5Vx1UvvUfcOHfrrpDwL2nN5YhlufSh/y4Gkj4Fmyswq4WjKqpMJWJKBxP0NVpPu910/mPYoT0LE2
aeDrxYKyHd/M5Lo3wP5rguXx+ly1SzWkxKY+U76G1TY/49wEda++qR5FopEdtm6Si/FU9G0cA4Fu
eY1JcXgoRHOR/claDNNTtGu3UDcrOiKoYDEiIKw2ipIAhOX1aamR6KLw/ocH8Um6V4uds0/ugxvp
tsiOoaces9utMZ0lMyIkIl5cUVA2UPFbnShylpUU1pvntL2x4dEne5tX2bWAW6f7TfSJuGpfb7Z1
sNXyqDXsTyulfcZ3YCfEJG1scL2WzzbSqvWNuxk1htznvchTxPD+5dp8Cc4OR4Mb/ZUzmmldlwNd
yva5uBlOrEykmz3Tl78JDQ1E9n5vRLu0WPCzAi8A1JULaPUp5wkKRdp1z2Wzb527CrQWJUPJo7ln
f9Z+lC+6bJvk5PU9/zLEV0FXqc6ktI091N1z963+Mn7Jj/Fu+Cqj8rUf9+FDdyd0mLLDMG5Bqda7
nowfO3a0PAwQ2NCZVmMNeffrZjk/538GPNkVSJEAqRr3n8m+nE8s5AoVj06ekIRay8F1NftGUrvn
vE1+OQXlgUG1Ng/O9fmsCrVJVZwr0GDgi4m/f5WyKXWTp8vUv9AejPyDbXIrlJ5+6v3AtQ3UajPz
6zZN5fLQ/o66uv16rWriLO6fpxR6Ue54irmB4zlfH2+HtfpQcTH1Zk+ALPxpyTd6NriOfIyVrWvn
4uwB8JYRCURDZi0vp5SLM1nG+Cxu8RBTXNCvHdCVF/poe9ImvNf6YxhtbPCtqKvZK9QipeA9PudN
5zb2VRjqrh78y3v7ZV28GtlqAqO8luK4HZ5tMNKx/Cmt1d3Q/3+MsdrEktapjVMMz9EU7a1Q8jE/
OYYYumwcUFvT5bxd4lLbRFUST5zFQfeIY0AADjA4WTvrNsuu0vRz8IJP3rpvNqKe+QfA1sy1YXju
po+6ej3YH7txY/rOkh7xjbikNYNuPeps62rE7Ej2FEcTgBx6gQtVeewkBAmg/DS3Pkrz8X5rUBdD
koeQtoIZPX8+Z4UiZY05Ppu31sfg0B9KL/W0H/iZ7gXHfovZc2kOEc5HfkLQXc5ec7ZN2xhn1ufE
oR1+34/XVfjp/cWxFUEcVK+OP8xoTDmy2EoYuSzBJ4cOjjVtlBzO3jL4++FTAcMQSwxwZ2smTRTJ
8LFn6zdQB7981I7C1UHea55A1G3B4s8OvlUscYO9GpBMDZYHsPV7Um9AI3lj1/pOLtGbyv33Z25z
VKt8ylQCHZtOMSpMBx6LfXroXIOyW/1xe1Tn6241rNV3kpUODQDN+p2c0jvF167jZ0e/r17Y5lAp
gu/1BhBzc3Ri4byaR5V7fmgZnaizDZ/E6KAK+e2pvv8HKEjx699ki6vRrQ70tm/0qmeBGK7slUzl
o+RRNHG/S4fh9h+EE8+F83AoS6HAD/htnVjUSrBYJuHkK9VDapE/4tSQDirA0vcXyfnAYNjAjYNM
TrbE2n87i91kl2Fh8/rLYy9U77Rh4wjc+u+vVrsyO4tMG/8pHdrrdKr3C2Cx90dwlshD8n49gtUq
X7Ixi+q4e0owxtOANtsPU7HHM8aT5MqPtG/vR9saj/j7V6uuoPHVKWn31AAHkCdnb6af3g8gru23
nx6RAApFVMwNQz8zfgijph3bennKAI1OunwlO8Mxm4ybsF8ml2rz1ja6NCANaTRNsCUVzOPeDsjB
QsvoSvlpDhu30Zubcii9SJvdIJl3DsQdHvMAC3F9okSIN9U+wGCyLhrfybaSpjNoNcZcvDT//imr
TdY5cT3WDfB4CVaHFvryeBUmKj3N7kcy/1hoASeQXEo1chfjY5lmfgzgqcg/4ZucSeGpmj61GEUt
AhThfHn/q1w43t7+tlW2pehTbEq9/NRHnjq7IbjHrxT2QdZ9CxTf+oO+0+d/6RojiLmOqWMXIeiW
GgZRq0+jmpWTAH59coJbx1q8MWh274/qwtbBkobHEjw+BIDWKsT2QEO3k8anJK1MH4AsvcHue2Oo
91G8XElGedWn88f3Qyrn1x+D+jvmWolYabS07uqJsuHMuxvJqqLZtV18M498T+j97Uk+gifa1WNw
DBy8Zze0ycSkrfYXG8vmucY/oAWvDrxENulBF8qThZR/TBnjq+ADb4xR5KvvxVgderq6VAVoyafw
p30QZX5wMB/tZ+drsjcR0+++YEU4f+x59X8crzdbQmcf1cQ1yqCIopLLGPgarTa0EUph1FvwaK37
Bl4w6vYgbkV5n75G6GV30lWOWFe2rUcmhvVm2KvI4pe9OhuNODJKmppPoqTy4pBw6I666xxKv/i8
lXieb0gRTDhJkLtBTF7Le9iJlSipbLKO/qrfVMbBelHPU48SwM7v/2md/P8CN//DXfhqfZ8L3Pz8
/TP82T79bN6ao/J/+kvjxpBxM9XwQkMPH0InMtH/K3Gj44CKtjnNUDgC6IsJ4dj/KNxIivL/ONBK
UL2hCQR/QOWgaMu+i/7f/5GwW8UFXuG9ROsY/Rbjf/6NPerbDcEdKmSOWSx4FJu8wdaPsCibY8Ok
muGZS3KwjdB3ZKGvLHf3+LIf7bzxLCDtjiSDogDWLU4/Zd/qozdM4y406uvRsk61CeOF+vXjq6l8
+GtzvFaNeXtSvPw2ihI0aND6oR25PuLD0pC03AltLzlpe+2FRiEd/oGC59tbXsSh7MeMMgEio1yz
NfRELXsrHgKv3bVf1BY9iwUfm96vFq8MEPEUDbctjuEqQz8PKs6LV+dB2iVRFUVd4IkHiPlFDE+c
Qe2nHGuGrYKuKvK8v0+f82irPNDMnCU2IoYY3Cr74Er+nGk+JNHkocFKx5+QLQ2vsFUcEGUtPwXV
vYW9SOpqtVt4m4fT+ZJ7O92rLDHoysIwc0auf4g+KYM7L66MyMu1UKMN9sFHed/coRlLJhNr7j/4
3G8vufO5WGUOc0F2libMxegteyV+VD3k6O9TTzngQiuN6Ckku+p26+q5HJWmOspVKArKYrG/+t6x
08qVWoOS0+TUK+YWXC8UlmGjsaldntz/hllTG61pak0zI0zww7ySD50fPSD06cuevWv85iY4jJ6F
jUxBRzL2oLBKHwD23SZ7LHtq1wLvoiDJ2T40XuEZz+letA/rr/92W4vv//dPXCUZVjjY0SjxE/Mo
PwDrfgCMp7h2UF03QERRtPaqudp3TuS/H3fjC7zsyFdfwCqFJKjAKYaY5AK7ctonyCru+0FWKdz/
rq6/R7faaaC6oCFaRBE8MwiQxjG5jz9Xx/ybkLAufaN21WNw1xUbeZUmDozzLf534NW2gs8TaHZJ
4M5vv0R85+5GYJjS47yz9hl27OHBdKPHZaf7+UE9TZ5zkK6E1KO5055KXzQa522x27cZ7fl0rDab
Xs9VDvAw4AynDdfumpNQWSg9G/C72+wiIEelH4TbAkWXA6OOQemKS24NYeltR3JUscvlQ3A7/4EM
yxqPd9ZdELndLv4tXJvk603vt8sH7d9hV2leHKixNtut+PwVR+snUF2Yl6DHaHsyhvTbBHzl8o7/
O+LqYIm02Mh1cZy2uwWZZmOP4qSI2fryPgSpY1xp/K9oKG3hyS7fm/+NbAs28KsNVQZzqHctY+0K
YNvpl6rWNxb15S37d4TVUQGPcLajjtWjI/oMM2LBl8HeEmvYCrK6ibO0rwdFDEOq7pPsdm4+GPGX
jVPhPJURZ97fA1mdCjkcoLpfGIjxUb6CRfGlx5TA+LV8jW/HvXNoHrsvKoI00RXWK5tV740VYq9O
BhmO3RCkBBepxnBCmFho/n1IkPwLocDSYDqONzkFcP3x/WFfXCAoKCKNhA0LvfK3C4S8LgrtkaU5
AHmV0qshcDaOW1X8J85OvVchVvttzO2oWkbG1pDFCNHlys9OJRAubS+EtUWHs0Zg5KX8GR0TbJtO
uR99yO8hG21Wr7fGu9qKPAA47MTZv2S6O1EXGuRv78+ouhFiXSGYBqMYs0qkjVfRA2xM4aQjPuf0
G5z0Dp6u234aKIXGPsWg3HOuih3Sjpvpq3iAvDfvxmpnLklk2fUMFUq8Z6WGc874al+B8985pHL1
LUwlP/2kHarHxjORxL1Vfuq/ui/NY/lxU+Dp8hrgmURrR7iarH5L1U9wKXo2MC7hlMEeoLNeBZLb
Xfff65vizsCZyxldoVe4tbUuHh1ItgHgpfkMAfvtAocua+tJwCwsJVTa+Yuag0yUnt//5ivhnP/c
oa+irA6oSYokoFGVOOFlj8qn/PzXnaJcqbRhhgMYl+0e9+Unw6uoqyMLNydZayhyeobbAEqOXZ1n
ERyxe9BJ3ztXOdQ30kFcMEIKCgITohmYD20hzS6td4zMEXUVhmBnlQyoS7OmtiVpc6w+QZQ55dCD
3p/fFfD0r/l9HWN1hsi1LPVNRQz64JAVQdCxincJiivFR/tBPaWn5BEV1q/m4/gp2TkPW6voYs74
+geszo3JWZpuGfgBRYzmlTsNrl1johmyl7pdQu/h+5LjkSXMjDehKGKJrg/QV7HN1SWeGF0gWCNi
ccHVAMwHH/lTfMLvey9vDfSla3weDF1ebFWRV1wDDgK5o8YtvuZfurNs1nvzRGnzyvokuot4vSF5
TveocTmm9xbAX0hoO/1YHOqjfFXuyvstpMUKyvWfjw/QyNBAMzq47L3dwmE9mcnYvPyk+Oe4q34r
rpj3+MQ7RKzu0N+Cil86NCjK/TeiOFpfpU3tYHdZnBR8bftzo95Zy63UbuQbF3fNqxCri7etTHih
nRhUa3uTfZvL9f79TbMVYbVnUthaWmW3cDan3LUzwcHayP0upUyvp2m1KYKMNpBiMU16/9gvMJrM
0p2rx6KG7GZfOwA7pGbaiHnpViNTAecJuBWPg9WZBwGmLpuImLMlu1oJnBalkKAD/7aFEBbzc7YT
XkUS8/tqEThA3CakNQIPeYwd5BtTulcUqMq3SffFNH68/7EuHTDoEYoqJAh37snVIte1KQmGps+9
5KY45YLcYlyXz9Ku36vfxhtzP/wQ7wNn42C9sNApXlJ+RvMfbPe6tmhKbbUMFfdWrH2Yo2dn6SGz
xRsZ4IWJFJh1mntY4oDhX32ycTCqOVON3CuBQw7a4umhfKzgIGrLYYE+t2xBgi+sfNGKI9NA3xEg
3+rOz9QB8jNOZiD0r6v59yz/3vhY4hevloaJsDm2b3BXBDB+tTRKa1HmjgBCPUadXAH1NOmn5w/F
h+nwD3K5iwFJXqAGMYdQIN4GlMuyHfSQtFU+6AfjCdrnTeEbv2CQ0e30hStEhhkOgM/52HjBE7Y/
H7LDFvLjUkEUi8b//oq1x2BYDcyFw2oZ9Rev2tqTvPJphmUKOGdb3/SlEnY2zWwH3KIAs5+JRZVW
4SClIDLYAvHMFJez6Vek7GHpaga3klZqN8pcnjY+rsjVVlGR+aVhiWwUVrbrj5vPjpMmZcOpxgtl
vi0ZZDf0VCSEqHx7hOa9sT9WrBaDpBjpeigdRBTH6brlNRaGVuQTbF2Bs4KV2XzXrvPbefSCo0BJ
dp5+nAy/+iwfi6ttLb2z+3UdfnVRmJJR151NePODsi8elshVknsJU1V5n36vfsjdtePnG3379cEj
YlrCjVMYheNIvjru1C7PujgCimeF6FwWkxu06l63N67As8rLX2GAneJPcEHsNTSMqYFnDCEKlE18
RGukGfcg2fD98zGSaHwenG53m6s70IHbj4+XL/d6La3jr+6QoTYddPr+E39obtEJ7FRf3dWH8KBi
rriDL6uheA+McxvTdPY+WEdfTbJRRkFd5zKtd6oK8bX9x7keP5fLLvldWh4ESvEeFY4rMzBcDJcW
fArd8Jut/APq2PpIXv8Uca2/ukylrp0UJGlSr58/y8ExSreO5K0AqyN5kZq8s5GrYawgpwu/MXeD
RjUx8IUY4xTety3Fva362tkRhfQyCmLiAqXCwZ/V3aYujmTYC0egXgY3llYeO4NSKTTV6zwtrsmE
6Lo15rHTF4ChSJO8f1ad7yIkHHTubqAWUG7WaHHbaZc4HE0O4OiEio/QWQqHLRze2eOLMQqQP3bo
VMeo1K7G2PT0+OpiKl66MWPmViQpp+Ague3BUjzBwe196c+oupCWRf28uh2/bj0yV/1ycUbyIxQs
fHB7MgUT7e0CapsJHndOTV6+0kpXcq3r6KNE1XbxnD/dj9jf6oGtc9uXeDxpwRSBYzvDWURl4ehp
owxeC+etcT6OiuyiCOVqoLLiFLrYfD+NH97/nGdJoAgKGp92Jw1fWG+rXRJTs0nNZBEz7dznjz3+
5SaSEO503bkTTlodDRkEftwt6tb55oFZgd4eeD3RAl9XAQ20HuIiVTNvURTPQc4jJe3dGNv6WhVc
Cnze+JJYw1CYWK0iOIRVbZiB7A3fGnzJSs96XA7lSUiVFl70+f1o5wMimOC9wRmh9rNGBslhI5tj
4qBBUzc7Rz41iem/H+HCt3oTYl3m6xE7qCTHlimvDTF+a8LGJL3KkUQtXm7t9BsaA5uA5fXzB68U
U3GA+qL9KHy6VsccJbRlVDDm9ZJeG91FoRaRtMv3foCINid5uvXVzk6YVbxVbqAVUmjjj9G/pCb5
TrmuhObCi/Gq4pW/ZZqPoa9GW/e2WAxv7k3C8iLBhNwR8Iv1YsHEyzIW2pDe9DT4KPyCQiLFHjwr
gd9LPWsTd362YAyI/qL4LwjVgjH29ngpjHBpHWXmes5ZNOWDkm69grYiiL9/dQOiSVXLy7LQv0f+
0rV1M3R5fG6tyrNdthrH6soP+8mptJQow77fFYOnI+5q+tFd/ikTiqdbx/KF5fFm2lYHVjbORpc7
hEurP4Mcu4X6fUI+6f2tdmHNvwmyWvON5Gh1V+qDZ+ehK/f2fkAOpk+gH2TSxvxtfaTVcg/MdET5
kWWQ2Z1nDI0XRRtY/bN2CDv4zWhWTzmpwYNJMl6+kPFttn3Kts41TWCv/YYj3B3+d355mo4WOA/p
MN0JjYnsBlny/Xj9D/KXjbld1xahrSA9o8sDzZn855R58R2KhDn1VVpPu9YPtZvpyz+xxj6rmK+m
YX2fQ8yB3jozDZBmDhFa6MMJnTdhdsyT50m9aW6N71vWD+eZzNu5N8XuebUHkaQzJ02bcNHygg/N
qfF7XMAnSucYUNl+eBJWp+FJom4+3oTe9nY5f+mtfsDqmKk7M1ryXhwzfnVj43x6q7mzl1FULb3m
V+pJP6I72S92A9892L2/jS7tVfI3HWNpm3N1/eTSSgNpWZ0Z78MPdvGYZV9T9fP7IS6tJgrHZIpY
HCFPvFrbWDV1eoXCtRf1DmizBDFD/HhwU5o6fSP1vbRTARdD2wFpzvNu9SnRWk6sThx0S/ajna+c
+ef7QzlPOPlUrwOsPlU3ANa2RQAYIY/57j44PQl/ofbUHbYfimfZ5iqYGO2rhYlI5ZRG4lDQD8GV
kANPT+o+u9rsw126Hl4PSqyRV3FGpR+rkZLfy3tYPJYe69uXGmPsRpa7na6cP4BXA1tdEClalmmT
EHDYq38y1ZWegj9CU4bKPe3H+mb6qT/xBt7GkJ0/fleRV7dG0Q9zx4XLUX5KW0TO+88F3YsCWWn9
S/tsfgLrc5PQeWwO2vf0d+lruovE4OYD8dKuez3jqxvFMoqeo1D8jJv8zmlPxk3i447tLVfqvK9I
BOBM4+ZXbWyPrbCrnTh1EZQfieeLiVKbhoJdKk07ANeH93fJhTAUcXiwWGjQUL1eracqzQGuVuhT
dbWFYm35mIeAEotp2ahTX9jtFMZNE6IeRTLoiG/XbSGXHRgGDpa+nL8bYVW7Zqp/en8sl2JgWsn7
C6DvuZ1SWk+xE2cph1f0ueSprtiZ/36EC8ejsMX8bwTxC17tvqAX+1yrOD4Gy++mZR9oi48KlAdI
Z+P7r8QIeGVxxAPo0EAgayghrGWIJMhKY1b24r0cH6VfAs4lXpDtQ/Jhi4N1aVgOhUvBY1LkM8qP
pUtznRf15KGTOsk3yM+56WS4FbK078/fhdWGfeN/A63rz1JZTc68hCOiis+S/JRLqNObt+/HOK/o
iDeHg0kfd4u4K1fnRiypZoCCa+GZ9uhKxgwPS/lIVWU3L+kxTvRvaT/8qorsQ6rFG5xycRa8ffXw
5kH1hhqLeImvaXOaPvEoktrCI0cYrpwgr+5z7CL2Sqssbttohivl1s9+dNqN7XX+mBX9n78jr7nE
ZTPk9RAOk9dYKDzdt2aW6j9MeFth5BbSlEe72C76yEcN1Mqu9UB1bbU+LInxM3V+Z8ZRM791ifKc
mzhD3in8vbrxWS6kbuwcVMnACvJDoSW/3Ttpbw4g9JFltH/Ej9+am/gnQnTCiA8cQHmVoBwGZHC+
piGc+s4mmEZ89NWXeRN9tXPblMZMPuS4mctIPgd0/yuYIXO965cvYa5sPHguJMe0PJAvZSEaVBnW
x2oZlnOu6hS7zFtBRZlvczw9wWPeTpiVFjskyG+3Kibne+ttyNVFXRqxOShjVnhq66i7KYjJ/BFn
PFFgXHbvb7ELyxwVD9HLMgUWaN3qTFUoiJVDKAUV4dqs3SX6OgBacdDF1RI/1JeNN9f5yY6Gn9Cg
IByKaesibWQYc92MC6LTqLu7Uw2muY2+vj+oC/NHDGozgoyGCNLqhjJqod+YqrwaG4RzrNqn61hV
0sYJeCErZSgm5wPqQJhWrI8InCOKdJ4qoBjsAdFHQMZ5px2mnYZF1z+Arl4cFg1i6q46uPh1vYmq
eqZoCd9KlNWFHOCsuy1KsKfaH/35ptz3rQe4aauucGkHMM6/467SpqHECsSRRqbTHXf9XYFoCFA5
BMdo2FwJP7DN5ubFRfIq4ipjGi2hHU92DOchhwEOAvqgP+hujSuOAJlI/r8FtZqgpUidoK3yUMJj
c3XRpEZVq3PKA0k1UQmMn7XxZ9j/+1VJKxNhJ/6gB3H25gvKROcoyb2puu21g2F/TYyP/3rhvwmx
OjiMZIilDj1wT1Y/JDm9WnLZvpE3Fv6Fdfgmymqy6iFGG7AgSo3sXNnnP7Se9EKqN27grTCrZSdH
FTJjY9d5UXNSrPnRxPNVNT6/P2Pn+ZJKJks3g9VG42j9UbIs6gfMN3qYuPVu/j+kndeO3MgSpp+I
AL25Jcu1U6tbfm4IWXrv+fT7pc7umSoWtwjpXGkgAROVyTSREb9J8Pczm0Mm+cgWbrWWrxc1XVah
sUU+QVFz2brpWiOXZF9KoIi9dNl3a9T++LvgpMl5RK4p0BDLumk7C3l7AyDWiC5/mb6W0z+dtZXM
rozCxi/cxurdEf67i7tfTuusjzQl8bB/4UQo03/Kony+/VGuX+CQMWGwCSYffvLL0oUUVN2ICLp4
qLbYCbcn4dStnrYOtpU85iLO7/Tz7A2gmENrqxNxBq9wC1ezsTzV6VOGO9SaX3TXfoTV5kq/oHog
quGe0q3c4noy+QEwh1EUoo3Aq+kykep6M/PLkR8Q/zbwrmkoASCRnqDK04V2dtPDVivtelMRkWoQ
8CII+vLvGsHZkBOEhzs1tgvPh7rVZOYulnyv6Nv97S+4FWaxd6e8GOQkIkwQ+HdTrr4f8uANljbv
/7cwi3sidCgrJCNPXk31hc+Ga88f+KJ/vK/AoJDn8to1FVTWxGDP5ywEuB3JRIlixYsLzGKaJ5gr
GyiMlbXAcsfkGaEdZHCWt3vSTjE7bug8aT7U4L7aZOt8uAaX8OPPQyy+ShDXet1mDGSq0eJ2/crL
d/FOeYXjg47QnXSP8Hq02ZdYC+sYDtRUA361eQVsw6Bkmjq75yn1vX1s3zufOpbfrj5JT9hKIeBY
uVPrblVYxVguXwm/z0KheiF0o68WujzQqsh4c3f+I/p8GC1lrmG9ABu4n9O3uRT/+YoXZ+9/4y3m
to8lOwSURT0hwgGnk+a3Wl59Cn3b2FiN1zcWAyP5Q2UBRBRam5erMa2K1DbKcvSyBPcuq3JbH5MC
q3yU6nz3x9sLhJvo8tOKk6lIXYYKUlvJ2oLC1ejgumvd1zhgdVuP/LXx0ITBj42MXQeHdBkEqX61
KgMmrqqGFymP3gedgzy9fBwiRNj/fECIaPEkYDOj6be4vBwaf4HU8LSu8Js4VmpZHrvSyl6sudza
bCvb2UF5kiY75E1hHX85LM33U6uIGFYfmd8TO/0YahvJ3laExYqTp9n0lTApvLn7lJv37SZbaCvA
4vOnYVzGszOg+tW/dvi71VK1dQGKCV/u0rNZWnLigshMkDxDALfeKRDJ/6+aZAfHK9/Ln7qHzZeF
mPZlQPr1DkqnQmps+fzUJy3Fa4bPgjL3IXvTvIkeGk85Fcfkt6b78Dx/rZ63ewq/ofq34oq5PrtD
zCpMaslWxdutVl0hsZ6QZqhfEg4/3c2ezPfql+Ew76Gn/Kx/Zl+ygwSMZnxrZ5sEt4U2jihHklSB
xeB9rIFuXqZXfhLlZdFnUF539lF7r96T87x8k3/590i8PVn7ChyD6UY/1Ef1Qfie/vkeFCgCRwFc
Q1lvsd+1vIjksaO02xgjiMPB1YFsYPy3sdWv4YaMkgKAaLJxUjLmyxkflGLwcysUyV2OIAIqBbv5
wKv5mB2jF1GAHXZYYQWfk+etHGvtRDuPvNiYpTXyKHL61utHKz4C50yPfITmuW2N6JimivTHD6XL
kS72aRcMU6ZNCiWVdLrD+9nVSnEjNLvbH+7/M6PYIXB8UhJb0lGm3orGKRpb8CfR63yAKYxY9x2T
eae/c16+tl9F0ho826+344oFsdw6IOqoUYkb/erdZOlF6us9C0ZRX2XpbuqP/iYsfqU3BqtHZHjU
VVb4z4NRqf44U1vpUy/AXkIwwGcIIW/iX12H2YMYWvjT3mOqtwUcvF4uglDElAq5WTo4iwu9n40A
9SS/8yrNODgdzuTIdsS6l0vq4U9n8jKSerklCsWZnWIOOITMd5LVeXKau8WYbKyT6+91GWVxyVKa
xh6lYSrLJnobhkLyC8+XsP92ezDXtxNhfu9waEgQZhdhzEDCnEATtY4WtmwT3quSfrodYqX/QI2S
3g3mEUJCZllIdPoo99VazzylR1YqMtLkgM8ZBfdG6V50Y6RdK4XNyUgn48SL/IfUOf7d7d+wNpvn
P2HxzSwUd5pOoWo0te1OH49mMOwwH/2Lb8baw82EBr4mLyezr7COSWsms45fA1p7Gu3XTPnwF0M5
CyK+6NkdWJa4qHUyQQJeOUg8unqUeZm6lXmt7uXzwYgpPYtjdH5dlRNThteQ8JP6NRwrT4s984fy
2p+0o/3ZfO7u6DFbmNdsZDTX+QXVETCVkIfEDbvMzsMKKA0yzplnSIl+L+lKcF8qknUY5k9D+qUt
Ju3r7Uldqc5eRlwsEN1X2ghIsMABdx8lN/w8fYj2klfvOSTLVygDD8EmIHdlUVKWQfuHMv5vK4rL
GbZio4oShVFSvvDoku0sTTpiQbS1/8Rvvzz64SqdxVmMzfT92eEJgqPiYT4IYxV/p/5IYFvWgDm3
XC60lRPlItriRAE5PqVyyagsG8yvjD5g1knHfLbfTHL1ztanfar3d3YaHLG63SlWiNuZ5iX6UzgB
psDhhD6mVzu6h3XrDoT93RSZb7FmAifn7PwyBZudP+gD9XKIq/l8pAL26iR3vu0cokCC6GF5TQ/w
fwzdjTWyNbLFzksLsw6LlHkUnhfyniN5VzZe+UkBAUwjWttLd2O0oa2zFXOxCwO/UruyJabufHRm
clxpyx5pPQL25Ggiw9RZ9l8MXa6aKBKrMP9ujw/W8GVj2kSidr38uGMoRsKXvyrJ5G00B/iq/gbc
ks9p3zI83x6qXfNYZIf5Kb4XKJ1kcq33tCC3VKjWdrYofv43/CKPlMayilUR3rY8+6X52pC8znhA
/EwMnBzdOXVTGGYR+kjx7vbIRcZ4NXCYDCr1Ihk/qEVKEkr4enYTkUM6eLssUYUJcXLyfZ8qqT96
TSn7+OHa2V5Kdft4O/jKEUqxSHTWyPUc8B+Xh0uKjVxo6LAvgfU79l0vXNX1n5391Kgbh/XqMAVp
g7eIgDgvngiOntqjIafYeTnoeki2G88D7m6616rhmwaD1BTKSKj0Gx3+1XV7FnbxXUM7Hke1pE7v
q9qbJJndwIk3Ts7VA5qdQZtJeIgsiyrYXmqVWvABa+0xUT6r5mtlbBTpr0MAzEBmgJ4xXhDYIF1+
Jr208b4OC5ik6aeo1e/lxvQqtd74RFc8Ryg9F2FE9nx2mWuSAgzI4Bv5ftve42eNijE2g+ZjKtX9
nSUJHQCt8gHohnL/Mkx5A/VHM5/iqrM+TGlV/nH/+vL3LNYMKh52peLj7qVdJo+uFYfNyzAq0t3t
TaBeX32XcRaLhI6kXyYVX1DwxVSavVCsi2SH/3lmvB3bhwR9U0EynTE6Lg/Bzvgx9vswORbb8L3r
9cpPERUDxFZXZAjGUHESx0+4F+s02QOXCe/CYk426gJiQJdnzmWUxYeuR9RAZEEuTa3uMZ0+dg3U
onA42uHju6HbenStPGbZ9BDGqLhDpbp6PoCsyAct4pSZjvqL9Axabt885aAtHuB87q2jj7lPgqDC
83Da0nVY2TmEBk8CJAwvr6WAYqeZZWagEu/N9jf0vlxj/scB23N7Aa0GgYXGAU4r8ApnIbWKmvY5
QdTwSSURHtOT3v+8HWMFAcEkngURK+dsczYSEnFx93uRKtRWeDQ/J08OWlrSMQMjr299tZWVyEmN
nCdPdO78JZXIlrQQtyI4dkH4VBRflS2y+gr2CuVRqt20hClwXCGbGjMralwCBPvX4fh/r+6bI+QG
x8Iw27X2pqt4du9amJRSQ97YAGuDo8xBkQOSFC5ri0u3b8ZgVOcAdnXUvRsKhU/XzVu1qevLlQEK
bRjVojx9hQovDSs3LZAkXj4r76JixtR6cKcA/+EyP9lmfdxYIdfFDeKpqsJTQfAyl9W+IS+0phl/
T+iwx6F2Dz68bzzsA/bSsXlXJ278gmcp2ilbBIOV8+Qi8uI8GRKnKawOnzw5fag6/T7SnlRrxK/+
ocWlvOuUjRN7a6SLi4HeXTRx4JDdo7rmj3dYau86uXun1eVG/rC2tSnAkd/SgweCt3inJGam2VJv
pZ7R9f1OUu3ycWpj1UudQPvyV9/v31iLHZ4pmQ2AivXyH8yR4qbPlKx1A26Wm7oDMjvTaUZWPb/b
KtWvzqcw0xRMRfh1Ink7O1tkbYiDFgMSb8x62x2G/uAE0aMJMJNqjL5xq68tFjqFcDHIA2lSLoIl
XWBmFZ7QHu7cz6k8eTHlkJ2S4y/bpM7nIKjHfd8M/l8c0nxFhBzwkqTEtFgzjVz0aYKjMpAQ7a1Z
NC9WZP5s7fDH7a+4tmDOwyxyCSfWIiebs9FLTPM02CQS+MUnY7i/HWb1OtBJpxV4gpSSlu21Gh6Y
buIJ6gUAQkMvgKoY3AdH40URYuEqL85juIFFXWkuU2oXLBeay5TYlgWXMe/UUutrcWKXPGJ3w+iJ
Zo5xpKDa3SW72d4Pp621uTqhZ0FF8na2NpvWTihOEjSUnpzIcH3QoPVmB0Ps40VGdDG05T73bS1w
dKKMB4Vc6LP8RL22Cu71nXPUvnJ0DuX95qNzZduh0iLkNoRiGY/ey6G1dQQcKs1SmkOyN++S/fzN
j8k22/sWXCManU/1zza437r8VjbgedglgzctAmizGLV72a9UeRukAUL+z3pZHJS82W8JLa58votg
i5tWbjJMc2KCySMFEL13jeGLL2/VIbeiLBaJjd/4HHREmYbMLbRuZyioY+HffnvXXWkc8kJiNMii
k+eJ5/riEOnKsYqdOk/poVru8LVC08cTFc9wJ78Nn5VP9LsQBaD6xJ4/qI9Cuijjqfv0F5vi4ncs
TpmEZ1of9qwctDtHF8TTMQv9+8wfX24PeCVPuoizWKFG3Dpq36VctNjM9wpsCqU7/E8hfndQz/Z3
kRZ2UfgMxQzNp741XzNF+nw7xNrBxcdyaKSBBqQZvViEra6nk5owjPr/ki6DFwta8G/fgezAe8D6
8ldfCJAK/RI6XVesw76rEqMLktTrtfygTa9TAlHdtzYW5Nr3wUkBtI+mC8X9xbE1g6LH3hCcY9Y7
xyid7o3K/HV78lZa2A4p7L8xFmmJqU9pgGRx4pn/oMcOXu+3Obo+uM2H4ik4tqXo7r6hxSDgwv5r
Lf3NIw4jld8yeIhhkEtfnpPxPE4tSFhWoZWf8nI+dDaW07Xz548CupJcbfgXAAxbbm6aP4jtNTaM
5C51s/GNM97dnsq1AgsRyCN590DnWl7aVVNibxKjBiMkBUWhofAyQADCylO627quxawsrrSLYIvv
lnfxKCU1wSYbzagEYTWnupMLnvqaWX3qsvh1jmjK+2my8RBZu9bORykO67MdXVWGM9UDgYM6dqME
UWvjCfgPfkBb0MfV5Y/Lji10q+gELRaGpbdmY+ROQnXvnuIiKLv6z7NGyqOOUFPDL/QK2WAlXVlp
FRGC5iBsJsrgpd1KGVePp/Mgi9McYzupt1OC1IgXaIf8UKPN/SyOp3EPUTNx06dxo2OwGXMxdWlN
oVGSWOzOO+vz+E4wU/2Tjs9y9Bax1J1zt/VmW3vvn0/lknKPtcKIkj4Rq71+r6EZ4sc46LnlN8ia
v41eVazZnsA+ZVs46rXs4Gx+l13/KAqTMTM5wXwHka8q6mK3aMaTxnNjd3uHry5IDBw58ekmXME2
SltKFeo05MRDeCdn8q9GMOpux1gdzVkMsf3OthdZuE1TED+CYpSVk+G00qMhGcqunAbtL+5mYbhE
WwRFwSs4SB4lpVaFwvpAjl0nurM26exr7xiqckKF24SpQc3zcjSRrDetbHJYCGsyL8L6VzgcS0/J
eyEAty14sjZ7VEcgLHHU8whdZHCaDV7arHUOeZASpU4Wp9Zu0v+4/Y3W1sF5lMWOLsKmlSbcvb0i
A6ZTyV4ITfQvQlC/MkR9U/iVXk6cHKpDKdcqd0nu4Kqmve1TY/+/hRCjPFtpuIgNkhnBP5Ai3R3G
N9YWmmrtpjBgpql8iRXdhDA08jnpZo4EBDhN57NeGt6cIxRejRvn+AovmPQPtUELICJNlKWyDgqE
VZC2U4LSQHCSGpw23joIfYjiad/8s0V/X/v+VE4huoAZuQbazl2g9bPaAHQsHHdGX7DpNr7N2u1+
HmFxCgRzEYRT0/5nPNqpPQmH0OSwpZywmv1hYycg5RbNoeUVW1H/afq0FinLsDcO+W58EN4dzdNr
jyk4JmEH+eR8SfdoPm1N4urZQLsLR1w41vwEsZfP1p9kaiF8SWILboqkeAZ3w4dyP3s1WMKi3A3f
tkq2K31g4KpinFQDTIeX3mXIoirlrjSy/2Ro9fvkJKpwwg7NdpO32t7+Rvdnd3uXqeIwWCZqZzGd
hc412I4mrRVijohpTYjUI0rxPjiFZNj/xLv2ocX5vedYxHoYiZTyiGB84477+WNRunnmKgG1nq2J
WDsmLa5rFeg29c/lscyFMtRay2/SmuSh0I6pHB/9eYumtfqFz8Ms3u2NFhr11BFG6FRK9U7b/S65
TCQ+gtAc4V25MdvifF9MNk8ZMKoKN5oO/fDyA6uYmtZKkXLfQNyym9DV20OfKLw+v2abUspru8eQ
KasiRiA84Jd9Bi1qk7I1E7GChQVBdexeoWy/+S0z5LUufp3NXXEoj2rmBjtkMjcy8auvCJwAFgon
EFZlKOwtNlAXNLUZ+U3qpVnybgipTXSm15rxRpVgLYyo5gokAc395VWUOK3flXZIQSkcd4kj3cWV
5WlTt/Hprg5VRoMwO5R9imbAFRafLtUquQWGzyselYVe4h1TyxshrhckUusQfrkgkHRAb2ORHozm
oKBmKZEqTqrnN/LOKtLH1NTcMQoe064+DP3ATaWhWx65hv5RwpStczaJ8GLdX6zSxc9Y5A+l4we+
NvEz5Pv28T8PbusNdiz3wiV5ixq38vnY5iYJGHUK5aogH/v40Q8Z/FK9au6csfkcoElrl+OWAdXV
bc+g0ADhFoYGfw02yQdTn+WR5LiK5Uejv08z3fPrwi3DrVr/WiSKdIpsUS7AynCRVKZS4iuOT1I5
z8F3zcw/syCRTgvad1wyd7eP75VVqVIPpJtIF9N2lquSpkru+KUYlTEE8Dayg9/NzVb6svaNYC9S
7teFS9sSHjVHSM7wDxwkKDLvtEOPrUmUHC1kGF3z+7xXRnJlGc32jcDrcVEVF/eveiXPHumTRdGF
uFFV71rJclNqI4FR7v9iEsWepvIiesKLre34g1/4FmFCVD8VuXBbStG3Q6yOhFoBqZ9AGS/bTrS5
CzUJgtSrzG6vSPGbMdXe17m2sRzWw4CkQsaEIsiS3V41Qd5kMm/50tHuCzN2U0vejVir3R7N6qpD
tPT/hVkcEKoTDQ2YLp7vSXmaZnxBZHUjxNom4hVL3YMmNk3lxSYqBpDyc0YIUPMnZSLrMM27vstQ
+XX+x1Dq5aVs10YnVSp7KPLz0HaRoQm6gzX5hn9fFU1ke2FmZPLG5XiVCQhXDT6QIdi5NNIWay7v
HCOLqCTiTk0WpWayvVeicTf31qd5kB+bNNvgjqxMKDBeQUGmVAtSbBHQllvFrwo8FssY0582UF9C
XCPMqf46V3jf3l4gK6PTEPMRLEkEwa7MQyLeVhmuqghPh8P8mpVpfJ/XWvQPjevCqxzZdNsZGsvt
oGsjhDuiAPXRReK4WDJxZdtRGxI00Qq+X/HS9yA45Oltrg4b41vZAMKskgonYxTFlsslAygyQyoD
CABp187oGnfK842tvB4Ctw3EkDXKwYtcAPOucZQcsFiOHHr1MLmdc7o9XyuHBYP4N8JiFw/VPEiI
edJQHZo3pR8fsm54H1Rb9pJbA1nMVRjHUWgW4PqUqHNH6ol98O72QFY+/PlAltzCJklqK1P91NOc
+r2a+Kc8Vv8x6vJNB1nkdqhrtJ5JMvvvpC2JItUcR5MS0qo1+ULw+4q+Go51agqFbpwmP8vGlL7a
cl28BHKnwXkzhrZ2C1PJtX3ddOZXw9dKd7Lm5HM4J1W2q4qgHI76DAbK5SDqi1PVKTDC68IJ7hob
5afDnEnlnmKzs6VXtzmaxdFnWKWOWCDfRj/GEH+xWkEYc9hXr46oA/cHy9Ofwzf2ZxsI276nLWx+
knbJxma6Jt8wp+xaIYyA1NSVc8hUyFWSiEJflM3fQjU7jXP5I0bWPQilo9aVh7DXHzLJ/DGNyuH2
91zbA2QuQhGEF8pVhmEWktkHs4FUR1G46lS6KWIdc/j9dpS1LaAC4cHeAn7wlcftoGuJ5ccsUDPr
vw4RjbgWfv6fH3+iMUypmTPXuOIhh4VVxaiF8GiGhNAEjZtCMSi60q3H97eHs3K6E4kvZdCZEzCQ
y9NP99PA6EqGU6ofeznet/24q8ZPVmIelPhP22KsjfNYYu+fVWFKR6otzK5TZFtKrw3fN/XG4bH6
beDkCVkninTLi7jye1WeJjBWsWDXkztn0bS7PV+ri+wshPgJZ2OIq8Yq+4kxxPadj31vPz1FWzXf
tTOQJ/B/h7H4JnllF6nGYcFV8WlsXtISsoD6YmXRxipb/fZncRbfY+zbZqhzsZSLt5DJ3AxFhyn5
zgPhoY7+4s2mnw9qcQeOoBrbVuDfpO6oxtle7QpXTiePW3ljWFufaHEX+kFitCDgaJhnaKY2ibHv
HRQXzAKp99uLYWu9La7Dro9GIx8Z06S8BM4DT/6NAGtD0Qy0h2i+w61Y5iaDo02BgqKgZ+YzHp+6
G6anYtPjRfzMRY0ABQzc6kRLHMLM4tNIYZ9kRqGmVGaDN/1j9dG8j7/YH5WT/8WhdRgJUwqzd+X3
OszyrRtjbbGfB198rbpIg2EuBdZU6o9BNO7rTHtEWnlO/7h5x/FzHmnxtdTZtOtSMlLP0veaHnlS
8baTi79YfGdBlvmLZtSaXHcMJxU8RfOtL7WuKm9gSTfmbJm4BHlRFUPDSNpJf2ytHufKd2mqoTu+
9WrfWBpLkWig/aWiijlTdSNxfU36HFnxFycPvvtp8xhkuX9wFNRnlC0D9dWVD8RSWI6iwbq8lybZ
t6G3Mo8+BhF5GrqR8jaJN9gwa/sXtNx/gywOwChp+iEXqb/kj49y6z9kQEJuHxFrZ+x5iMXewjsp
i6uBCRxVGsZt4o5hsctRYE3HuwhS1u1o67NGywEkunisaZe3kxX6rWWWnfhcL1r7q46fyuTb7RCr
c2aJzhedTxBsi5dZJWuJXYVi7cn1Wz+C5lLqG3O2FUK9HIXaxHR3BZ5/HuJdhRWRvfUgW52ns0Es
5skJMmeUcs5VwH7goPvyV1VkgddF6sa7bGso4t/P0gVp9lXDT8RsSZGnVD/6YEvnavUsOBuKGOpZ
BF0rLajmTFaYypnLhtz76XdEJyc3Uavd7W9/jbwQRyhSEkj2gRa+onIURjwYRsj6avbpe332ivaQ
Km7yIu3H+2FHFRaeRZ/uq3fbXr1bsZdgU2dUppBLUmBclcP8ON+V7wwgynvh81C6yt5/AFUIRugv
Wh/nY166QGeYEit5wVoJnLDwZDOLUAkdNDX0UBht7I0pXj0v/p1hY7H2g7K2hyBllDkWgW2c/zRm
23Y7Pz0obf49qJt/bn/S9Z3w3y96DSSDv1VUE4g4s49nd6qquPWkrHHAMuSVYm0kNKv7QTwN0Xil
f75sxJqGFEHfYjIt7dfUPkXhxs24OhxcZ4VKEPWqq+H0GIPYNdNnZBTG0mI3i6dGV/7NOYvGNdw6
KuhX6By5KaRgqHlqBrzjueUne3LjYIs4tba1uf5I/9D4vdaGV0ejyY2G/HwcPw3RfRKnbl+/iYuv
t5fAWhgYmFwYqAwhdbrIixwzVfJQXFEOjczef2m74qTa0H6SLYLrNWyR84P6v2i5oU12RYKRs76I
rVG0ER+7j5i2QNubDsV7bV/isP3HjD0RTMjCUkBEtWh5U2UZQoOdzloAa+1WYMGg13qVtbGBft+p
y+wZ60metqwEGrSLAxh0BsvB4EzsD/5RdGb9nfYacSgJwYPq2xZDan0Oz+KJz3l24PcxV5Wt/T6D
6ZGesn31k/aN5xyrQxp4f3P6nY9ukb+YbQ5QW+95i3Lg2fZDbwK+rzZ27bWri/hUZ2NaPAJUKRq6
oudThY8kLt9RFfOyU37AEVmNYfAJ6Msv/WCe0pfhk4Ypyv72DhD/+1ufcLED+gySUjEyyFJK7jo4
hI003FnVm9isdqb2IZC3HAHXFw0CBYB66CpSwr/8iIMW0uuL6UALbQf/GJ2Ke/9Owy9U87rnbRXq
tWMXIKEGsRz/BMpKl+GcMrTmWWRUWg5xUNU83S/vbs/h6pDQCBc9bwCLzjJj10Jo3XZE/bHeDch2
CUgyacGD4L3k++jdFij5dwtg+dHO4y32AaoGRRzZFNUHr/ronATeNTs1H4J/gJjhJHmcP3ZYEBU7
XAfvs0/x/ZYQ7dqxicYQPWF6gQIHcjmnGcYHY4tZhzdp9eAGQwi6LZm+jH38WSma/LAxvWuf8Dzc
Yrh90OiIGxAO4pLhCoXdyt5LX8d79YCpoe0CQAkOW1DbtWzEdvAzFKq+1yyVwJymsXHizDP18Vm3
mr1pqXeV3tzNCeK385Z52Oo3RXUUI21BSLsiuirj3FbK8NvHd7K9tnDrCtxOsx93xat1yu6Dl/LB
fBw+OyHyAb+t66XNa2M10Tz7EUuBYavrLDsL+RFCgy5+7MHX6/scn4ToaL6zjsNjBTxuazX9xoMs
l/N51MW7qi3NHkAJJV/pNCPQ/QBDAoKE8y0MXQNs88l4oUKnfSzepU9/c1Geh17knGpuDFrdMGBY
gC9RMH5I6uFZVraW8MoKJs8ES0FnXqhcLK4SXGCNOPXBaLbGcKIF4JqV+XJ7l6ykf2CyFMATpEug
lRZ7MpgRlsg7jtUI+5kh1XfjbLlT9vnPowjVWFSUKB5ccWWUOOniSQBm/S7yAu3QRMhsjvZGqrwy
FpTtAYMo4CUEXOnyfImTPhibkQ3fJFkkHFTHeBc2uv9Zs2Z9ozK/Hgv2owbY4FrNTgvTYogkaE2z
9jGROTGnb3Nr7W9P2zVy9rcIAIUD4fOrQMS5HBG05DGzm4BOa5vQRyua5wL5n8oqPiW1vueU7bzC
RgHMbKO3VqV/x39qq0u2ctOj4UKbHoVJ3bnSyEmdQgmtkYEaeXmSQ26rbOokVyXVhS6860PpTo6i
4+2Br5yiF0EX+8vKJX02O8bdK92xqvN3gwPAp5/xpcn0xwk3sb9YOuejXEw0yhFFbw+AvpxY38fK
B0POPJRfNh5B15hE8T3PJlNs+LNMNKmTOVUVMa5DfZf1Ow2gve/yDOqOQrGtej/shkOEHDvGyiZ/
v8ty19j6FSvXMGQaaDsGKb52JTxUTlGZZT1bvqy1oNtPY4g4h6a08jfTajgypwTjmY2Rr31QunKC
KIdMAi+My4FjmKuZg00TyAji8dTnMvKSyAKFT5xvzlNT+8qDrvhbri9rUcmTOamp1VN+WdwQTi3p
aZ5zIMxh97ku56Pk8+SozHezWZwiI3t/e9WuTex5uMWqBRFuGAHVPg8yG26eP2bozE3eoMm91Rpa
uRiEnQOi+ugSwatfZKdqOBZOmqDOExXVq0XPHe35jYthJQREF2QCKFqivrgkaxT5XOdNyI7IHetr
n05vC4WE6faEXXN6TTQYz4IsXjHaYMctu04oj9nHeZfvNGDmmOL9A1AGRZIf5SEaTo6nA7kudpm0
MyEPfB/yO+lt8m6TEr46YtIo7lmQV1elurGlbNEUMZvTAQeQNW7jCQcYyJcdlt/WL+HO+RePRXYi
EekiMRVLBGMe9wBeBVRocuoDXQq3ab/UmXS8Pc8rlxVsCLqjGlkpdejFPuitsQySBDgZzLP7ycDH
3I7vtdjfyLjXw3CqiFxCdJQvN3nVtmrtW6x/sMgI8361kw5npQ9/MRZNAz+GfieCpYuxlDWl1lkC
X5o0/s5EDHwIdXeat/qI1yQ9libNL0ARIrW+OrGCIdF6vybFs57Ne93L9vEh3PGwfhQORBGy1Vs5
5crpgW6MjMG2ANhcoapCpZvbSdF40Tv1D8WSUpei3eiS7tzZfbV1Cax9K9I9bHqAZILNWBzIQLhU
LQ2ZRqnBf6MewHG9avJG2reSO0Bl/DfI1fYOwyYrxU0zGNMhziT4TE44S1+xMZ+eG1WvPsRlFNbI
kfh+uHHlrM0nFTOuOaxvOCUXV3oHu62RKs5IqWwqt8ydj7OkvHTARJByM7Ya22vzSVeMC473PP+x
WJZmXLX+WIGilYPQk6f3AQC/EJ+xP1780OYETBdY8DVco8kUspSaCa1bYxcM3zpH33fdlgP79VgU
xFrQmhRyI7phLmbOkrKxduwRUkwKe07HaVPP3cDaEo64Pm8F+lNIUAEjhLC1mLLRlLQcvz+uS0E7
mzT0frfwGmsheDnR3VM0JNCWlKIp1zK/x4/F69po1+bYBr6//UHWAmjIG4hciqrzchvh9UqpFJl3
T85OU6DiSbpFNrtexhR9BcodPy1bnEWXhyrvnC5WLDFL2c8ezq7W/Cz02u23jCBXntMEApstvA4p
eS1fTw3id0kY9UBkP0/Tvr7TdmhrHPS7qNkPb/NPsBB34Uk+jfpOfb09iSvFzMvQYg7O0mIrncOw
zQld7Z13BJ9Bo3lRgNVicRQmRcbT7OXJHR0Ww5Pd3NsiJq1UiC9/wOI0rKkUKU3KD2g/l3ioQPoi
SQ1cdTxYR3Unnyjh3h7y6rrh5qdwQz0McvvliEtMTJxcqshM02HHbcexuJVaXCe/jEnQj8je+KTL
86+viqpCqQgMOcpugfOJdiD+A7ZXSWAduw1cwEotk3WDKhVnLUDGK44nKMbRSNuCdDFyI4TlMVx+
1l7jj4qHlOyHbXHB9YBUDAE68Ia58kwN5LFJzIrh6UdZ2tdwMsKduVPuJeOAouFu29tibSPq2GkI
FisYwyWha8rtSUehgnKiM7kRZlZjdiqnN5O5MZUrpy81blYGnTJbnPaXS2MKCztWgkxg/x1XDX62
NIkBHG4sQHV1OAKhjmyqoKktVqBUx44atgyn3fW7/r18nGke7JN7bPTi5/4UHMf76G12R+H7pOwx
rKYK7squca/ukndbS3VtNwgUFU4/MJRAfF8OOeu1XipDfotlVh69YwSL/vx+FiQhoZTHbsIDcXGM
tuqQKyZJMBgmtFICY2cmj0anb9zPK1kjYVA5A4BKBneFdZ3keFKlMRIcVtlTHoG5NsfiKDBh0674
0j2js7A1eWvr5Szksvha5bSNE5OQszPv2uJz0zS7EP3k2wfWSilKjIyJozvINlguy0TzAz1HDh0C
w5s6qALXGSLQ0mNwjINyrynlIR0m3HG75EVOY28oNuu9YhVc1nvxW8RREslK6hZXUB0nK22tdtjx
1T77aDRcUQ1Vk+AuV47S0Tzlx/B4e8z62rrkaJHRdWThXCF3pLaxxr4Xh1oyffal8n3YGYUbqJRk
fGt+MpznfCgeJWzG5HjcD8ZLq37oNeqnvQE1WDvIgeGhYeiWU+cp/IlUOMisX3UZnGbpXUPfSnos
5B9+6OzjOjro8mMZZftBHjyl7k+82XJXVx9nGQu7tHfDLvR69AirRn6w1desDw9OpLmZ2t07kbJR
31xNB0RpgYyAqt/VaziIZHuSfGZ78rTvZu1Wr/mzzlA+me+mz87TtFNdOMnJc/ih3apurK1oYYhI
ZRWtQtgfl8eBOs/TOClMu98g/mb0HrpDHpIOG0fgNeHcZEGRtJEXgle5glbQoPa1pmCImkURTrLf
FXOxD1GM78rX3kIjqJ0Qm3ROYd3vqqxnxac4tMe7eo49p96qXq+eHfDef4t+cXMvGTx9kk4U46FH
yy84TUdu+kX55LyZX/pf9cfydTxOp+zT7QW+mnidh1QvZxpiahFaOXdN/GiX3th5+q/+DsemA8z3
0qsfkFJ8q9SudIy+x/fdaYuwp65u6bMhLw5+X9MywMDEHzzzKE0QtaE77NpT85mP/yU5Bo/Wvn+o
0VBVnjCm+dDR3kYe/nR7GtauwvNZEMfAWfqJuUrBM0jMgo6Dy/RlqJxDgdqnpmy931azlvNQi1sX
9owuF/ireMr04Of9/TQZnhH/H86+rDlSHNj6FxHBvrwCtdrl3e5uvxC9skliE5Lg199DT3x3XBRf
cT0v89ITzpJIpVKZJ8/BbHpb3Vrp79TGqUqh4pF5wNg9jf2+S+qVk714uj7s+SzZrgGELZmGn2Ci
xJV5vzUb4y2rBfXF+wLgaOA7UKa8ZG+SVCRF2k/D/uhftayJOv+hz3dGDca3WkENER72SszfUE1c
uaqWFogKHjr3k1jCBdTIQ0Fg9EH+EpXmgULzkRUnV/y87jKLnvvRyGwX9bpO3KyBEb7t25A2kfwD
9lhv25+0KN3lB/s+uW0348a9saICrBl3PKoh6LxWNFpb6yxUjjVeTbTAzyAYEm06H8/0HFx35eb6
chfNAO80UQxA8GUulJDTIpN2XuBQchZ2wb2m9oR+v27jslhkGKhS4lE0ye7a8wqKrzTp1xkSDMgV
bL0a9ywjoQV2hkZ3o84eQhmsYbWXDj4ItpFOgFASyKdp2R8OPp7BFPjlpIg80USFMjdVPtwO+nO2
OgG9eBw+mpr5C6JLiScLTIFx++dEtcHDaTLuUMX5Vny7vpMLaQuqiEhYgF9BnXSeqgkfertDPw2O
D/JWGfJ50Ne4aRZ2DkkRcA7TGDSAYjO/S2mjiKnhZHcNwCOYBs3C0vW/JpjeDXvX+/wgAgZagXEA
agTJ9cVNTaQmuMfQP64d62vXuHeql++j3605xFJKAEOYVDfQpwaV2OxCIv6ojVaNerx1X7qh/Sg3
wwZq8yyE2vST1YbFEzQLV98/q2ZnNxAZTZI2DGbF1/a2+GWC3VGL3Njase+Q4t27N/R+DQ20cKRN
9Mk9sEuCnfNCOsOq3CwTKSoQbQVymwYoYDT9TN9dCcZLjjIxTyCZQi6HisT5EesZRsktH/NYjT/E
GnlkAdmN2fOYm/F1p19aD6pjAMpOxcQL9hA22AlvGJI5jWh7Q7Dt4P1C0reynKVzDLLDf83MStpF
3kDDaMoZi4O47Xd093PKkfguXR3zWcrAJ/JPgAtQcUBWOHuyyrYy6n76QjZeE6BoCw4Z22KyFqGj
i8UbxX+qHZBFZpxtgljbXt/PpXTUtJGGQlrS9yZ00fmXE6bsoMGb/UPHNBFmDhM8LY/KF0y6ZZsJ
ebiWiE0NotkL78zkLEjK1nRzAImmzU2BXZoE0bO9uf8PL+ZJVAEiKlMIgxLi+cqcrrN9kuCmMRrj
BZDo56wgXYjy8cv1LVzyfdyZKN2C9QiD8rMdrBARjZHDTsvtp17RZ4w1bJIKT0lDrkxmL3k/9H3Q
FoCMGFCLs2M2QiRGA2ACFZSRvjGP3lSG8bNwyQrsdM3MLE5lSUEcYsFM7n+tst98+D6sTRgt+oAH
MiPcvgsqLBbIThg0iqY7GU8ur+FN2BMPYiVl/SXzqlPDoG6gMfWKGPAfvhcoKQI8CnXwe8zRNsyQ
miYhmR2VemJscy179gkd8eKwq9D25Br52NJmehi8hg76BCOfQ0wNu+I88JESDDQJ9fRPi9euObxd
98EFbJ4BDYy/8rDomCK3Onf2FnM7aWC5RWTugnvzT/vi/aMCfKysKLl3InNPfvc3a/qAi2v71+p8
9MSRhl82Dqw6DtnKwNySOt+j8bkSpCZ/mwUMCwAFwPDB7TGNf58vrpB6l2YuVDXsTB4r2zo61YqF
hYVYmBtHyctBmnOR+dqp8C1GRBFBLPYV8rPPFcBOtGUrB+syVKCshrIvAGVou100fxmm9/oGPOJR
OepxKp4IayOQf4fZmvzQoiHIkAMMgBT7op2kJ7nXExOQMXCtBG85uJkwmuSxFAzZJKGnqnXX3HzN
4qzGgApD4IPIFxy3Vub+UbrDT40TGWqIQQUQ9NF1f1+0hqOPLwXhggtkjJ+2TqIRpDLQTQUoQOBN
MUZdL8D27Krg4Hl1ln66fDANTIB2FtPGIJeZ58KVOdq9AeLCqKwD9SZ5aodmT5JtGYwYu6qytSLC
4hJBRYUoNfV35k7fOLawxxH2hhooGUBEQyXycYtGLQSLibMGjVs0B790Jw+FzVkaIvQ6kGISh9U1
HXD4JiH7gZd3SCm1dwycynEtxZoO7fmhxrzLJIViABt9yQOZlEEPRmYA8GSUYTgu1t+cmwKNSAJx
p5CMob5f6/9dHvIzi3MWyEG6XjY6BYtu+sJ6A937W3zdKy/jFDrQEKkDkRfOHQAy53EK5F04/FU9
eSUuPRQmStPYoo3rNtvrhhYQhkD5AGCLaIiE5eJJW+Fou7WkAdjr0j2Ji2f+XGzxbgepXBhs6G36
YEXNNjtWUCL64X1bLdJP3nD+8bBA0Kx7QOCiGzjvOpqOIlUpBSCpwAB1lEWBBVJhjPr39nOng2AM
8caDIrowki11f19f/fTqvDCOCgUanohwF5SPNOg5qmswnoNBRVhRoNnRSOstYwwCGyv1ikunwUo/
GJvFNcKcILEbSaNGvZvVs5/YGJNfoa1aSMLPjcwvuBIvuLyCEe+5vU3+lHt5qnb5SRy1xx7iVpv2
hDrl9U28rMOcm5x8+UNRpBlko6CWRaMe6k42iHG07JdWvtpedRRFd3DomrLHQlH03OK00x8sDo3P
it7EZ6N/7D921D7T1/FORb2ArIF41eK1gbCF4t1kMEC/ET4K7NOsegH1sdonAxRVnfv+TW1Br7ZL
twVeHdkDgs2W/J1cAFO5HecHlL/l7XAgj/3KtbEAOjj/FbOnZGUwnxsVPqMxPhjJY+Ddd4UKfZZv
dP0368ZoTPaefCKI8q35eULPc+OziNRIVG9aD1tgc+0YUCMiQGhdd6S1Bc6ZHYrcLXrbgQ3/JDfe
ttmlO2sn40mr4j9hOLAiML0i0HoALl28tuzMUsUIaxCI/j6x6mvAjQK3CWqq43rh9fJWPLc2/fsH
n6U1NCvNFta6Kg+D4atI9dALNqBzXrk6FjCyNgo1aLkCWTHhA2eng7qtdIcagpHaXm39nYm3PubF
PKipsG26Mb8ZO+fIuhDSzBGmN44KPFXt/6HSvBBbpxYoqqUY4sANNjsznYs6DjdwK6dj8W0EECnP
zag2uo1wgwMY0VdEEhb2F6MVQMaASc9Dw37mn5hq6Mc8R8JRy1I+NWZm79H3NG+qpnDDXrprlC4L
0RzAvakNCKJbZPuzQKtRrctthhvaIX5oJqCBVk9EHFZOxGVqg6cE2OwcCMoimZqnij3rjHoMIIlr
P4JaZzoSwcYBFfo0+prc5Ntkc93gQt5hQkASm4gO9mVZoDVkCQUXNCZSY9gqrY9HYyWKLdwW5oQo
RjQF1PJiskfTWvA10JJFdTJUdz1U4ePeMsrvHlE8LqwBvNoA1/6BkFrRRNcXt3Q5ntme3VSg2igg
KocA6oT+Y/W93ANrAbh2B9BxhGH8eH1AeqFhig/4Ybmzw4gbf6ztGiaDvXkUt+SB3SY7QB/uxQ/n
ST+UB/G9eaiP1f26pszSt8TMJKa1UOKZHm/nEQdzYEGSK4xQlMPo7SU3xy2EA+XKpi6dO6BlJ5Wc
CZk/z1QDRzArTbFA3pLjqP+kHds4VhIpkaxYWkAgobQIANwk1gFY1bzAOIAMzAWvGaYGbQTqASMx
BNrypjqlyrlpuLXV/C6spTq1TbsJeP6Y5t0RnvgSBD91Fuz99FfdFagmdzkiQrb1muYlscH6GqCy
Ucq4p1WMkKaFIltTR17werDZYY8wgWEDjDKd8w/Rv+3cNLOVwpMvdx47ekQLbpOqARAQGndoXYlq
2K04+8KHmZ6Y6KUCYhwA9XZu0huUb/BUJWgglXdo8rX3vDqgSXA78Yhke+uVvRMV+WlYrfSLLwM/
kLN426KoDmQz2knnhonShUy7AQLY9GimYN4u6x0d9RGjLRK9XMv/dF4NxDGiFdQ1QHpxQdXqljIF
+T3qBWmige+bQI1Ejd9Qrl2bbLs8UJMhF8UCNHywttmBSktRBxR6kRCu68avPPXbLKQFkDzx9U93
ebWc25k9FBJaSDlSlFyMrsZ4VSk9kINVvv2bq5SvfKzFNU3j1Xg3470+Byk2TtE6Od5/kXRb/YSR
UbUtrdV23KIVy/IxuAJK3QtfpEkqq4HDJUqIlvOYlgUEmOH/zcr1denz2LkPdqZ//3DMansQko/4
Qi4fN2zQFKTBWHAzJFIexjTLVsytLWvm6aj85q3PsCzACI2HnmnaU544eCn/B39AZoMqnz7B32d+
V/WOHKuJ29Z1h31Q8FMpmxuZYXD7up3F3UN9CKBx20elb7YcjYsBjWBkbITVoU2DfaJZJYZIfT2W
pvi0ghuIh1EZ+V9rs9eMMK2U2AXUnDsncavYD/zqF6rSgb6ScCyFIwtB17SR5KOHMwu9qKbnRNq4
oKQAURzkI/SwRmt/Y3TWzvVSiPW6TbHSXVl0DJAKYiQIec4FMisgqvN6F2vTO0MX0djo6Vct8dOn
6x9sMVCAnh9cUT5E6OeRlik8Wlsd/id6V4Mqu8yOrBjKbcOaz7fAoMYDEg3UmjFOcoGebrlqhTE9
zcZ2yDYWRdJrEy0NUzBWb6+vamHzkO36mMuGs1/W6I0BrL6eh5BUMV57sRAa7g6LeM3Ki2Fh987s
TL/jQ7CAMigtKi7By5RKb2doXh9mHOzsKun/XF/RQk8FbRvQr4DFApDlCzBxWxhoNmsTxUsc3KcE
TBrO1tgjZwoBWQGDPvpF9MEM691qeW3hTPuorMGhkdFfonCxjW1hexyUXhXbeY3KQmLRL5byN2NB
6rAK+ucmU/cifWyHZteB7kvz2Wtpi19MVXcTDU7cJCt3zsKJ9KfhRYzxgNTjAm7iQeckoAQURYLd
k5rEef4TqVFo2SLqyxVw/ELO7/gBlg6ODXRVL64eSHuRCtpEYDk8+W1YP9AjRF2g+2o0f3VralQW
1hLVhc/tw6A9oSUgXnCRkWi52fpBDrBL8l69pWDZoehAbtD4b+/0Ld8MMTnmz2s16emBe17LnMYo
kJ0gFZoyvln0NjOr5FIMgIS4RhaNNuhMXatke2fgO0W7gy/L0MGTyy7a1YLcpZed257FcgaEouMK
LJjkofXLSTeow4O0AdRxWqSB0vQV4zh3GAS4dz53hrFaAFEmuAHQDuBWnqNFLCPXWqsFv+1gjXcl
ivaQDSzUoS3wra+f4VlUmiyB7xgJLb4rqDXmAzhg+qMSunhQk7eDOJPNRtntSvF29kiACTzWgulc
4KDieTy7qdTgjm1L1RB1ZnUDmNSXPqUbm6rvlcnekhEvhdZZ44OZfbm/NgGVAuQfNXhc+rOyiUnA
DZuyeohKQ96RTo1hraPSgM4rBC1tt1rZxVnM/WsOnEy49icM9YUACxd2bvkNpOoL0YR+hV3MgFEH
i8j1jzU3A9QXHmoOFBwAVwL6f5YxgdDNF6rRW9z5w40JSvSiz18MEaxlTPNKNFKYc0Pm+R2iA9nj
j4ls4H9JPBAI14yVPkQs7QADoOb3irB+g9eJd+f3+m2QFo92Vu8lcHixn/Qr/jN30b8/Bh9zov+w
UDSaRYBEZpQZ4MaNMguzaOAPujUs8R9sIJYC/mjCwEV7e/SzATOtYxtBOOApd4q9RdRKVrO0jI8m
Znsqkq6qzAAmmnJv+0PU5msMwvODNm3URwuzgybASgKV6clCTk6tZxwcT9tp1dBtKOM7o0WaDUGM
T7r+3Oi07A/phlYUrivrpoh4kO7zLgFmG8rCawz9c7zZX4/0AojgTrJNANJNR+ODGQNilrQZsTa/
NA7NwN88K33UhR6XDEw6YLEi3dYKbqphfDTz8vn6uVv6dFMxFPxDQMRAUefcOCR9h9RLO/BGeU1/
sur+B89ae3fdyOyi+7tCxN+pX49BG+QP50ZALNsQouo2goZ8WGWnpOHHmtsH7gILbw9x33axIdcG
MJdCykersyvOBpdtCT1moCxycISzrygibai/dpMubuCHtc3CceIY/cAlrHBdPxJIZ4QC/AgrnjhH
j047OPE1BmBRAQ7mgveI1l5fjmleRP5rfdveDpssIrG4qW/Qfs0P2Z7ek1fv1/WvNq+ETkZt1BmA
C0DBfEoXzj+bB+kUq3cI2E0wP+iSozuEdRKabhggUVD7n+AB/EmNh2wMy2/9c3ZcwwoufEAMfgK1
jYcgnuPz6JhRi/DC8NvIHn1wSYm4yu5S2u6vL3N+n2KV6KHjekQHBsWO+Xz3IAnV2gojQbVw7nLG
j72X3knfAru2V5+u21o4CMAYTUpwIAJBTjK75epKrywTpCsRRGPsqEnakNN0iwn5jSW8U+nSO83V
Xlsu1nKhpa2cxkBhFUBd1MPOP2XJGSBkTQ6Ep5n2IWBbb0K1eVhR8u36Cpd2c5oPBroft/kF8LId
h3QQeYBAbdNjnlZvNR9e0Efbtcz++nlTAb4bgAhAt11M0QJ2hpplYrYRyhKxwqZ2ubb39WdPO1w3
NIWnD3k6zsFUxzEmN5nIbecFc9tWhkfqro9SDPmRLtsz8zt3rUOqpRujXJttudxBH5PHgOKg+oxn
0FzeIHOAIuk80kdj5eJ5VRjNsZEVh2SilcWOZpGV4HzpGmf25sOlTk3GweYlxhbp7VDcjeYuy9ci
ycqa/l6BH644KHJpRpvBRuzc50/tgxUTNDa9CGXtICrQx0njNZz/ZVzGsgARQWsR3nHh8cYYsNaF
/HEEHqwbUsh96qeb636xkEvCxvQuRo0ZoXKeiqe5xN1Z5T24oVGdIsYOU41b1qu9rdhNb6o4T6Em
iIcDQklx0r36sS21t6LqVvZ3ca0TCQuCJdLFOZGTVliapmtFHxUQ+ZlE2DGEHV9f66KXfDAxu0zb
NBkTkO1hyNUV30zq/zDzek9HDBVct3MZIact/Xcp079/8BRljxI1U2wphvSKwQYiDbpM4r5zZVyW
34DDEeUn6ben443ClTfxNEBOBNXuc5OFxPXHDI1HRvkOEYe9F3QrR2zp+3ywYM0kiN2+8nJ0duCL
rZfF1PHuxeiL6PrOTV9gFqU+LsOahfhWkb7xOhixFN/4SRZnIAX2THLq9Xc5HGherLj/0qcCvYuF
WxMKfxfUlX2b98lAAx6pzsDLcAwb9oXnX7j0I/SkQR8IvUzurlSi5tWhf77WB6szR+wszekISTiS
EmMLwZIACqdbsReRt8Pkzq+qDz+tav+PTUzRgF9On2jsZh7SJKplmouVOh2twqHAdIQg45FBO2XF
/ZcCJWrD/8+SN/OUJCtVKTSfAyRsfVGlsydpcMRde1P18nDdX5ZO9EdTM3+pksxBfwyLypkZNu1r
6bqho9agpcvf68OKzPPTZdTl6ENkhgOcjipFegPCFzTwnVNz64fWBtD001rk//+YnJh0UJRB4jx7
bmSssgahYWWpsbNBNRND4PsLKMu++j1EBncmSC7W0ULzEuI/ToJuN6bKABW+JA9xXeUM0HOK7Pfg
XsXqpXksYrX3bzE89718SCP1mt+voT8WUhOchX+NTv70IVwOzuBwb/qIPAjeDDOPMq+/Sxozgfh2
eiRmu/280yBSTmSlQChc0MwViZ95vOt51MvqFbj5DfMFCIk9unKjLZ2DwIDWG2jSMOE4T4KcUtFM
apyDNM/RQu6UMZUdC3khv4rOX6k4L4XnSU0WJCkgJrmYK1N609uYZUAg6595dtKKlZLn2t+fhawe
8jP9ANxMRBMUle7L9O3zHwXqAUDETmNkF7C43oVkD3yAR6Px05UAOaJ4XZA1ydPlVfxrZeZqMsDE
NetgJauHDXUQM+AG1xey5M0fFzI7uKYmuV2M+LOi44xu+z4rdIQmDWJbNbOyx8zg2TffGaw16vm1
tc2+UKYrOzAHrC3o2tfc9B+Llq9Jqi5mi3hfAongTKPr8yzN97OCM1nj7AyhsVWH8h3EV3XoDRHY
mhAJA5Qif13f0Dl3+N+g9NHmbGGGAeo9w4RNHttHHXOuA/CLu+qxioIoj5Ln9CEJ5S/+m++S+4kF
aw2Ha0wG5lkJHruTXgeIiC6EIKgL8vKshu+LLb0jP7kdlZvkAMQ6sJtsP3HmON8bEaE6H8RrOeti
EMHk1cQIhAms+T1QZbmRQ3gdtiUY7/PHNrA2VVuHmrWWey1eOegd/a+p2T6buuAuQ7kiSr+rGMCW
4QRmtTg92aH2yMcw/anFa92jpfv7o8lZUgKFkqZG8QLCNA6PdH7f6u8Madd1B1r+fv8uzJ4lJKMr
Ei2B7FzknkTcvSV+ROtd0W/0JqQnDvBt4EcjVJysneZHamfu3afrv2DlI84bA6mQwB+W+AGGTX/0
bdlERlvwkLoBA6CZOdvr5v4+d2cOi2HOaZTDdzASM8fi5pKMsu5wo3ZG5YQYc8Ckj2SISPUvKto8
6sYmja1hrLd1krlZaBf1GvRs4cuaqPahXjOhnFEFOL/UITDgUZa6PCqax5GrkKFiav64vs6FiAcb
YKOFWLuFjHYWagFKN2SLQS0wV+BFwl4Te61mubQKdB1QuUPV8rKjM9gaqJgBEY08PtXrXfeeswB8
u6I34s+vJYD6GdrGWNAFI5caCgEeJcFRm/HTnUlqdmzKeg02ubRjgKMAyYhQ5qIeev5V2lqNWgYs
FKiKjFAZWqglK9F6wdXNjxZmqbLOiM/ZZCHIi5c0Qe/LNMwH9Ad4mFlr+uyLn+fDcmbF3cwc0ta2
cNey1ov1wQauAXzdI9lc/zbzCYHpBppqMKCSQGMd/fXpd3zIUKHAXXJKcbWKLerH3nYE2XMTg18P
XMv/Bwq/hW7Kub1pkz/YK8ehc20Be5Lg7xOA2CuodYL+XNUiVDokqcb3BKCKmoDSi69x7i46yYfV
zo5VY+RASTmw3rvfRuvFL1+ub+fiVwM9C/ZxqjfNQ4NfG2PdpOCcU5gO25r5G44vOvUeaVe+24Ih
KMwjI3YA9wJj6Mw9KlZpIzcYclZJBzDEWq/SaE7UaL9fX9DChgH/AJ0oVDqthXmuShHlUsQFzMsd
aVPfe+NaA3QKl7OIDhQypm7RMZ96yzMPLGt90KoRJgL+hYk3t33TOJqt7GebihiV/7BM6MruLawK
Jic9B6R6AJ7OYoX0hzLXCphE9eRkD97OTddSjoUPZFvAT0ADDV21C+ifX/Iyp3aKunAFscYG04BZ
D2WPz/dAfZjBGCoIUybo38wPHMsnuug09Hv0nt4KdOd3eVP79yC4yuNPuwJSRGPq9QAicgHBYxhR
cgr0kkHI9qM2X1S9crUv7tiHvz8Lr2QoietOfgAWQ2RNbZlBxbfSoYhOvl5fyUIgx3gJmFRwtaK3
Pq8Xda30wBqo0FLyzeRQW/WhJoRvmVv+IU3w+QQJ3weXH9pJgBLMQ4I9BOnoMhjLxI6yW+Y0kefp
cWKsnNSl7ftgZ17ETP2kdhjUV6IUBJD7XtrPbqLAd2GU++u7d3F4MGaCAgPUSIBumZZ2HsEH2xmY
kaGjWnT9vibip1fSz7748efRBUO6jlc/mjuzMJ0XbQaCl6EF5WDOiiirkmpnJG23JlY4/Z2z0IMQ
gOryxCsJnvkL8Ew/eg7XM7CdMCunO0sDaLbnsV4YR2VYOYjo1FpYuAh2fy0Cto3RGDBtzb2BOlbL
oatSRz0Jdq2pbkxPgAOuGP6oxnkIapQHVG7jPZgSM7z+3S4cBKTloNMHrwaOMArps00tLKH3rkXQ
kNbqUEHMRbNevFXqt8stnSb/PdCHYLwKQzLTr/hwv4/u6ASywyB3TiF71Y93QHH+gHTcJivrOizM
YlgpSly6IwzaiHwmykMY05tFwMpNbJ02CZDBAoSQwHsB/2lUKz6/sHcwgv6+b0IDEonS+aoKvapq
qFoCrCv9MjSYOjHufO1E++X6N1paDJAEuDMmJoNLMYoESAZfeZigNMwdL4ofVmE9f94Eejhoqevo
jIHd+Hwp1HfqLkuB6K87ih56HTyzWiMrd8VFhPUm9ScPfOlA8IF5Z2ako2S02gwPbY2Oxqan/dEU
7SsJyBPpjRVo+MK3AaMwEnO0OIC8mB8p381oysHaCgL47qbRMHtZFllocvZpO9OHwbw5ji1Itucv
T18D/KzSoGzaExv8dPpm9L7ZPmZPP/t9LAAvp/iAciF2b/a6lNTzeepAhKIzWKirYJOZdOWmvfQy
lHqgK/B3LHGCX567QNV3ZDAZ2F2zWn/1FDgdPLH2fjEgrI0/cxZdgSKd3ujgfEax/+Kp3pmN7khe
ehERqgKPbqHXoxNJg+YujTF1QqANmxotZEjjupABOHwrEBxrdzIxU3/nq9ThCI3SBqk/KI+s95a5
3nfb1/hvTXVFsfVyrrQwZyJluxLIrToaWOrdkC7hfUxaypNtrwLJQo23uR4RzLPyV8FUplhYCoyw
qBDvUDGRsvPBV0Mo6NDkoGGruxKE7SQbbfDr1uA6oDQsgM7QMxDQwu8fcsVI+SUt25zfpGbHpyk5
RyrUAojTSR2kSSUAs11YCOagEsNd/BPW6lBeABIPcvGyDBtk0hkJ/YI1WhMK2xwCEbp+bYFfIyB5
0Nw0I5Lv/SB4WQFoTKXdyRB6IUGOR5Ot9yLY0iZV7u8xb3xeAP1WQwg5HKn0nA3QXAPZWtzlzj5v
DTbARNPl9UnaivsYN/er7ChMZumHsTCTITLN2gp+ak7PK9BYZlXRHjMBCem9V+Ol9l5XVtmEQeYn
PB6KSoo4GYZEgIzXsh95VQWHCo3hneP3w1vQizKuSVWTjexNpwwzox3KmJc2F5vCNEcaJplKT1ZJ
5H4sg+FYe7w9Jk2nUYwOmvVd1XjBjZ7KXkZm1hdfBsn1l7QVTuSmib8LOg1A1ELoSSSVkf4oaZZv
a56ZtxrTWRGmA8GHE27L3hkxJZjTpBtgTLzIv9nV4Juh3Vh+cstMPp5kUetfLY/ld55sMbvCGsqO
QioT+WDuK8iq4i59NxrHj3SUnp40O5EnYZVJDIoPzBwM+B+TJrPMsO8mdg1Nc9JhV40jOrx6O9Iy
1HBIvhuGUGnkycw5TOwxPwy3MuLCKIw30LGru17U9ttgEjmpofsDdAAdu/yCxw8OTDW0hh5juMcH
nUfjICoIErTfSFMJL87dnr12bZ5moUVrBCMCdNJd2vZm3BidtgUBVHPUqGU+QubDLFEYSQRmMsEZ
czcCQxUFetc/F0AZPgzUa9qwH5ryWAnDigX1Dei8eQN0bIshOFiQvjBxQg1Mo3K3eBgzxzz5LnQ2
vUqmWxw3x43sNBch8h4IN5h9Gue8Evt+cJr3xNOMuByc2t8ERtcCFsrUcKNDHr2J69x19zStxz32
Gr9BDVYfOS6YuwMy1ideDNq7z0abhyTXgjv0uPIkMocCg7g5l/krJh/wrkpEbX0rc10eXc0fQsCV
0wdG66QMMSen3SSIPhhYtRyMpaa5X3zjRgLqozIz5bvjZt3Rb5G8x/7QiGSnUbd5ygZ06neJ6JsS
zHQyPemVnd3lSiX3qUehy9J2geZGWQmsUVR1zvi7CFIX0BlORB22JQ4setGFDkier/XsgQ+Ap1ay
927w4uRDqLVZWn4fStxoocpra5tWTf4LpHlChHXlJeD5a3Jnb3l9cwP1cQjhAtWlN5Hecij1gJOr
VCHvW1uLOpUVL4FTiefaJQlCRZ5G6LLatzXkRN5MpZwHdHir6esmOfTL26bamknvbhlvTP7o2qX6
6XEuYbdPChkXqhxu8XweQGZvlLvC1ceHwBrRmoUucKQyrYLSilc8jZqyfpVJ2u4UdysQvQROv7GT
zD4UDnHv3KzWfiAdNEMv8b3bymLF70zmZBPoIthUjpHd4Zk6HIGnhWIEGKrCPOnGTdsW3r721Qiq
Ia1vtxV0Ou6IGPs7Pmo1CLlywGzDAo8tBSxnO7JIk4HmRTou510aMCN2LM7vABkhIc2TbDdya4x1
u5I7Le8CIzI7Q/2CmmFw6JlLbzOeGr8y4tlbx7S6nQXK1j8txt5Ogd6ah8T18htQzYtXIhGZmhr/
BLOjuA/8FOM+Jp72qubjTQp/uUEB6KdFoVqopaM6emkGwtRM9vYWFNvNpAlQHYQcyX1WsGFLsx4z
y9loPnrNAI8lpXd0ldl+hSSxFtIqKbcoZNuxNFgVOXmg7a0K6aCe2e7P3K6NISSc1rEwU/C/u2XS
HSBqoh/crBB7vdXkg+gKwCSV0vKv4HZJtxREYLGd+n4I8lY77E0z2RZphXhomOWjPdjs1SOF/uAk
TvaSSAwsIG6mr2JodUA58B1ZVxfRqDO+kRh62eJIkiJMoIn0BXMwqYa7h6GP3pXVtuyt9s7MtP4I
okfxQjNKN6RsaB1CoqDc1JnVbUzY2o2B2QKekuVODLiK9qdqhiTyMgVH0lI0wZzejgUxnW8u6IyK
kA5t+4Sd92/AaCT70G2peKTEkRvTVg3d8HwgX3Ez8E1RywbwEz9xYj6m/a0gDLLOdhYcUvBDxYlA
47o06vxeYdDmVic+20L2y3xGLlBte93Lt66qQP2qBi0ykQHsSlwlt9BXqVzsOytemjpvYtkwcy8C
sEr6buLipGfdezb45Y+88EmoYZRxp6WdtukqC7U6ioDCx848yaAy43pApRrMV5hm6jv25IONak8V
enGuS9KbFOCdcExcDOFbHUSgEGfuqe5UN5ZsqkhqerHzfcxJsMEnO1om38vGLqK80O9Izau4cPxk
a4g6Q5LXeg9Z4QxfXenbL51e0w3KoPo2HaQVYwLagXxLh5wFFEBxVWY+RqOh5os6vb5tu1Y9DPpo
bridQ3+oLton6LUVX6SU+j4ghfGuQKLzw2IOfRB21oXeKJ1Ni3042Vw1UWVZ7U/IbxsP3oQQTttC
vuE17saVO6YxtxV5QI3OuQGMrwv1BBT3aZ/dc1eTj7gncML7TsvjJm/Gg+aZyU1TqfqpAtviFjuY
bxvVtYcSaqzfwSxSbKCem0OUC5/crhREC7krHipajb8DnnXbQtPFVjkKOQ3xyba2/oe98+iOW7u2
9V/xOH2chxzeuHYDoRKLURRZUgeDoiTknPHr3wceXYss1mX5jNt9dsOWKNaqDey99gpzzUmeHSpt
6qZ6p30vmc9t7AEfvItkfVhXYq7sc6U0JU+2pnYv92Xtgv+Rbgg5Zs2eO2uYiBzLfsUFx2bXxYIp
MbGod10ra9+SQexuRauS9rSVw8Cu1aDcqnWqP0+DIH+SxXyiMzeGB1lQDY/ravAES6ndJB6qG3Fu
cC7RJNYBBNxIskRzV7lVoZjPptjM3O3jsI4nvbsQxTZ6apsE+fLAam7N3gdhlTAjIw2jYs96FG1C
ko0LqzSkVVc0CGQNwczvWtLBzJPqEppSdVXps7Af4F2GhDDpsq+x1lCnGtKpuZOEbEpsM+nDbuNX
lVzdqFo8SWuSi9F3E3AobolAbeFUehAHa1JbubbTzAxFV2krpfJitfC/anUaU2kV/E2A5MC3MJvn
r3NSqhelNDI9l8CR+VAWenIRTXHoQkyq3RBy5Rcp53JtqDAywXxTe0NeyjT2NPMW1hF47KFM4ozP
sIt54VCXruyH04b0VlmnTT94Q5QNjxIhkK2xGe3c1GFBDkppJbZDvm4bUVwrah1voMoX1xO6dJ+T
KajYHgHChtWQ3LbJ1NuRWGo0GDOdNrhuuWlhKbai9NrdJE8662lV22Ak2l2o02+4cDpHN/xqLUaW
RB80NnYNys7u2Ij9RTt10feKU6grQuNmfjl4YiukThAr9UqNO82uYsR30MKSPGbH/Ls2m6RNIGrN
eoSPw9O1IL8M9Sq7bqLA8EStr72wGA1XrTJGAxmo0+1K78MLlarj3krlZtUxSGja09hlG3yQ6eVR
KG2zLJO2Jv1ZXEGQ99siLY11Uktobo1t27vmEGkBUQgEYIZcQXgCH+BmxsOt01osL5vc7L5aVj1E
tqrMzVM9S/KzIDYVstJj9yWAkeki19LxwtenYKNV4nxXpgbaRilTqbUS9l6u6dHWEHr/Zxz7yifk
h2jDi7EmlnYvGfXnbPRLN5+1bNsXUnolGn25FtJssIdgjGH/RFfaF5JkNc0AorsRAu0ybMotGrrB
dZwW6CrU8gylVtcQRVpy7w5pl7ma7g92I7Tizuijbpvn8XzvGyF+UyMuRvRIN8ZVXOXlUxIw7OOH
6EJoKZLxhqC2a0p1ldsbnUkUFyWPmRirO0A3wWM2DKZnWsWcbQHeaDueKHdNLMRpeicVURLZfm2F
j4Meark9VRLSqqUCqq+fivkxSUREV2dF2QC1Eh+nWUb9IpSYHAmEdVZZiLFaXdPdqJLI1VCJ/WxT
gf0eEU1dmzy8dTxy49q1VgufQzGfb+HrVTS7EzIeQoq8jAQx0BB/NZpGvYHev3+oqO/bI1pFq5xB
0LUWm8ZXY/bbi5wpu2orv2SpmjTpXpbl6VdfLbMW2HI69h7Ys/K6DdvMY1yj2MK5KW4Y1puAZlnR
Dy6F8hGlb+OqmwM9WY2RYjwCfJJvjBkJQLsCUP/Tj0xeDNeJ7NYVuVjIq/CSvqBhP1jpYzW0GhrF
NYzl6zJSo9Klpl1btjajSTCK1ryrtHDehEWgr6sID2xEspHZuQzqaVDLrrTTaYp2VjV3oV3AJg/c
LgncWakCqlEWbHqOGg3qtqDe8E1QzNmF8Tq5ribTz2ERS+CcJ1pPN+ESJuXWHD2mOLfdUA0R2W1I
tNcWcfkl1Px4Y/qWciOFEcpH1SisxlQLGfbuoouiIQPug7r5mcUqg2KhzjSQYBbPOjyheyusoRwO
WoSoSQLYEpIypfdjGicXchH6dqcF2gX8IjDJ0PZvPQW6kr3CZMhkJ62BSkwpJ9blkJT1bdmOxk1V
t/J0qwdVKawinUkZoWqGa2lp62el1qJoy9bZ5T05IYyfFBu60Q8gGoit5Cop2mndRo2ar5hB04Tr
sjGldteXLYlcmVbNRS+ZEBBqIcxmpVB6gt+NXqir+bYuUslrdct352ZGxHrC4/tzv8SGarBHudU/
zN1kqHbATUEjbxY/CZYobHBu5J0V9KydyTAi6OTJS2J1ulBLGlcGsftGQGoAma40mm5MSpWVk7ZG
s+YCGFe44cK0RTMZlVVmhS3j0TK7a2eVkXbTc9wfCNGHg2AVxn2tG9k26jXzuU4RSg/kYPQaIsQ1
xRzdHjrSRHWKjE/BoMmbyjLSG0i6rNvemg1E82LgqErSJevRCIwtW1kl9ZRmQMal5QZNp9vFGKWO
RFYS2BGZsAvLf++2RjrcTEPiazYDIrHs1KpaP0EXG3jkc+1O0Bt2NnAJKuO6yUywXqsWbhRO75Wa
94hwylo/3Go96oscC4jnk9S/Rw8838TUX+5yTZjWqVRNoT3p1nzpm0P43Y9Uad/6ZmUXfX9XR0pG
DYkWTVNNm3FiPKsyhBzQMm6pKahyMMF/KS7zs0UWuKh6xG7eCveBNqW2CjXjShp0ZEbqZoxXVamF
dtDHwZ44OfAIZlJcdKXboZqm+6TR0nXTjLmjFZbqGlojPE2aGnlSFfT5msZyWLrUmrptJof1TpPa
UnSpdhQU61Rid1cu1CmmQjbA2VT35ujN+WxuuPXy3KmiOt6KbWmaO0Ow0k1SjvJtHECo5ohi0avr
gQtK2ATU0xS3UMZ03aGXvVNgkRuWlg4TjZMpjI8l3LJPSJELot1bk7GfqALtpaTRQcGXoD9ttLsZ
6TL73ne1Puhqp0B6O3GT1tL4i9S6J2X0b/3SACMsDLRO5FgvKTEnMjmOEW0D1YJ1LTaM6TBlESz9
KQMliZvG8RQ6Um+M+y5upRt58tODoIy82UFMQzreVVZUGznL5/k60I3ps1UE5uCp5D/f6jjq7qdM
nBNXlYf2gXtWhVZV0ZEaj7XxQe6mkkphoS2Qd3UmIo7KZOGxVCsylH5CkY69Vaa7Ng7ja6sZm/tW
GXz2hF71KlFZ2n8NGWG/yZpquFAEvX5mflbwDEGOt6aU5evBCIgE4zrY9FmcXkoGX9rGwQjdVitD
dXKEiULC1DW+V0EQ/0xEn2yEekz2UhHEj7PAWbOFWB++d7MuPcRi6M/EtFF0L3a45JEmAY0uUKu5
DUU1pY+o1/cJKmGO0BbinmwsURw91kfRkfUsMB06Zwy4K6k8HQT2Q3vJYPNU7bpea8zNAD08BJDR
ZPI+Kl+O1mVQMAsPcLhtVkJv6RWdIaUtELAC69kfioSuwoPRCuxlE55a9NS6rE/XIrl5fNeoUjZ+
Gjt9Uh+zICUAscVqKnDBZQDnnT1FWW9eJmFYXQ0otambdKz6cdu1wZTskjpTO9tircKzUXYi0J2G
GkXwJVLCSjIo0pFmUAEaFUO/FtVM7m99ZeyUW7UXTf8267hEPs2wLUp7XySLdsOgHgs7Dk0mbxLf
aJkHBlaY3cTgKWB/Mkey5AJ87rATEl+m78JcXuMDGvIhA/6cVn0fXtHAEPMbv61N3SvkMqzXzTxE
fKwZNzK3hKz45nSPkhEDSqOfc6uhT5mbu2BgWmU7JwleooHVTXoshYRAes4U/yCoSDDdtwCCsRkw
LfmY9iQA3hTV+qapZNx4O+rU4NmcjfoQgSBG4yQRjc7rOwhw3LjXwnC9BNGZm6VVRoqfAu2zJYoq
7SPZ8BhBwWPWCt92DPggMcmo/TlWWGjJp4Ahvfi6g8I1vKVeIhg7uVbEfMveaSZvUtXqPhITwXcL
tdLrdce8TMNcCMC3Sz/P2/lblVMx+gI6e3lHgTZ2YuaKszBUWyOuGSnPO1+TVwOfHO5NigT6pTyS
KV4rJeg9Vy5rEUncysyswPPlIZqpWEhEHZPta7MkfrJaP8vvKqo6waoQlPYMkOH9CLBpMFOGJBTT
t0DkjyG0CVyIjcDV49Sj+GUYsq0WNj9UjfaylD1MfXxByRUIofSoTnPtpXlwY0gxuizBytJG1M2r
PbfrdZyn0a0c50902880As33PSAY84AXEveS+R2DBaoolmuqFhVa8cWNagbbsWvrdTgU4qqQlVt5
wUUokGP9zR4akfLScGK6ZOGKOm4JytKU0MuhJ5KB3s7b/RSEZ9b1roWGBaYRXjhhtfd8VFGhCJ06
SbVTZ8ZFUBarIdfOLOJdX3NpAEqIlzCQzFzT8Xh1n5TNLFtx5IyWb0e9auuUAEQagy/P6v88j/83
+FHc/NWQa/71X/z5uSinpRXQHv3xX5fRMxpDxc/2v5Zf+/c/e/tL/7ouf+Sf2vrHj/byqTz+l29+
kc//Zd99ap/e/MHL26idbrsf9XT3o+nS9sUI33T5l//pD//x4+VT7qfyxz//eC66vF0+LYiK/I9f
P9p+/+cfIPlfbZvl83/98Oop4/cunxiBa5/yCKDNX5/371/68dS0//xDUP+EVxJ8L7sIulh4umiU
Dj9efiQZf5IMLm8eOMUiOvDHP/KibsN//iEbf7IvljEJGtJQNur0vpuiW34kqX+CweCvAf+hJ87/
/PHfq3/znn6/t3/kXXZTMNXe/PMPsFdvDhe4mEUFiT3I+bLM5du87ePmOmIpYhVe6bEqa6QSqlV7
LblE6ChNY/Y/BTnMtfWkJkimiu1MQbKY2Wx2EIBycNvan0K3q7QhlG0zCKv4vk86o1klBvn9QxMN
5pe27ZA9zdVYD93RgsZ2jSapYdHxkrr2e1EP5mCXZVFUg+u3RWfcWYMoZTtFok5L0iBZgrsoYURX
UqUUjaNM0kBrJC+i9lZMSEW8qm+G6nmqy0wn+BZ6B0oDcHKCVsz7oUj18pari/F7PTfHXWZaczu4
0Pvq/pNUm2LwrdN1/y6fOzHeyEUn9gyxTb4UBluByi+T2a2shOIn1YxB6Lp5U3fBnZBbNYoNppLJ
gJX5ljXP45q/lbVBsU0Dbyh/LTs5rvu9JswCGHY1MgvtENDxU+abeWEvRqFdN7NSuZXGUK3lfR6O
hJJuJlZa0l+JASxZbeBoiVBbAEbqUIsNEwYnISjUniK2MbfmvZJXQRWChI0UcabW2nF8hwtBSopU
QXE9qdWFZFQauqSwKfSgImNrRdCHP8WGTlPjqZQo22c6rFp7r3YksII9zKNJhZFKpCQVD8ghhH0s
euTraulWhtGVDNeBCxBsq2pGtNz6PKcCmM9lue9IV22Z+ON2CHOu+nbQCMk7ZSw38pQX36tE/VIV
FsK4efNFr6v4IFQGFXkjndILRJY615IylR5T36gbpsE6qnhFfaGZfbAPY0t14I0mjU9KfUNVdHKV
RhI8uUyq5ypOkoseFZkt54lZG81Ao7mB1OhR6AUaq2pn6o960OnbMiZPsn0kFzWnzeeEmmfqPzah
nn1hBo3wfmqr4LYUIth60HHtrqIyoKyKR1ppXV58Kfyy+GE2SffZl+JIZd6Xj3Wt2S8bhtgW3kkx
GqmB8o97bR3kch5SfJukce2TR+x5Tr7sxDCxrDJl1g+RkSgpFepKGjycXsWyNX8AhTBRYAnFwcpv
YqapN0beQ4NQmdyBduMbUQ0zWyyupASZFMDkkXwn+qOxCrvWTzaF2Sd8UT+56Go52USJ3zJ/ozaR
hOYSxJF5IOdXTd12W1/soxulzQyaKsmoXZHrx9VlVKbyZZmV6k6QYF8AVx2mid0kpgXYgGajq1Af
c4zAN6iEtAoNm1wQ24tErOkt0rAdEN1Tq3aTkMZ/MuCsgwigNjvhAn9ErdWiUd1lI82fLmZOKk+o
/GrQhO6VMYcPx0wM9XGc8zilrpKpuzzrZjRWddV3+7E0fiT15F8QqHW3jSJU9zViOzbAioZWgERZ
uEDg3Q3mXtxaeZRY2yYAz+a1hgFGb1JTMQGAoeWuIEOIu04EvRzhF6YY7gg+FEQrX67kH2Ipywip
58keqep4C+dWahDcFpQRoAxKlH0aaGb1ZOqtqmwTX6JBO6q0b5/HVJqpC8AmJCo7Gc1n6XI2oAp4
qkiMrMjWg7RgHiryU2+sq9CRy8JahUU1Z14sVjqVI5V43KJgTN4eNBd1N8IPC/hgFHTKXuUgXENE
kycrSfH7eC9HonI/DWGE9PQ4FAM8I71kbeALVYQvJQOcwaMQxEnkCQnIs+04IoCzj3zdkh/pRBbQ
g4xG0nUrttX4szXFrNhUQjL+NOokGV1JALG9neuOGntlAfFYTbriNw86SckhDOSscGZo3nSujbls
V5HJbDEqPa0FWiKe+3hT6FAs00ue6kdyWVAsc5TV5rbvkwX2AfUryXXTmd+HRhBNtxU7KbUToZAD
D9L48RtLQgw9AzxOu0UqrK9480F2+ddNhdJzN3w3Ik67Q49tUj3aJMNhpr1xZybUyWZAMhRAaDDi
cVxDEaRP+hzK3/t4zj/1olj+sKoiNBk1on3jdGQuD1A2GpGj0tFFwktLS9lNI7VLvxhj0Ig2o2UJ
e8xsTAAZcgORNwCVWH8YiTMaTrTmR/sqG+eJHh1DjAP889nc20Kgj1R96ol6EFAmeOpEXeACZQol
ps0sCZ3i0JhppVWiWmXnJgwzKGsuAYD5cyVKT2ZSwAAEljWs3a5sWv3SylE0tyOpn3RbCkMN3mh4
OymwKAKVskCRersxCq27LaRZ0u3ZMmsYYYJekMt9g+ui7CMXuhDvSjkeUmivklA7A3Q7moTkHCMp
CmadxIKnBoTzKK7o0iIfB12+7xE7GJo7yupusQZAMzwaa3Mlbs6qvL+NY4CJIhgJzmWZZiDWOsaM
yhCcNP7UHIIMcBFNw/7slMsCAv0NRQPuuGApAYkyfyuREhxPudRB2FdCPh3EXbRpLlXNDVc6lP+T
qyKmmzjW9hzD8PEzfGdxQUi+wsEWYYZLKqdD6w6ejqXZU9x5YzjUDzO3DFbnNRXfQot/rRGIAuhx
HcawYw6htNZC7qP5oKjlOjJqI/2SFXJDzXdOEJpTqtZ/mvq0bS5iYUJAmIpQoG1fBdC/QtTXIenR
OOJf30G1yFcY7Idm6DhnUadC89tGORAAeWEFTXy4lqTZEwaJcu78zZS7dR4HdtsuAA6KRZ21p59j
B5Y7CaYLrbnc/xjk7svHX+tIwOP911qy1FcvowIRmiimfFASY0U19ZthqVfQT67nob4GoXilF49q
1dnGEF2lESo4Uj175ZxQ9xodaDApfNlUCMCVGBWuT7G1SL4qlMEujM4W1GLbjOeSv7f55V/fGDYj
VLhMRtneicTNKjXTWlIPo9A5kJ/S1Dsn8nXOArnS62eiyYPRDrN6GJTJk9rvHTHXx0/9LQb4/RKO
gdlzPajwVR+COlq1oUjw8UlX540encPUn1wJiGYGEphgA8f/diX+TPGmybUDBZdF3XNM6zvKt/7s
/t31QAP5MvsCW7MMiO2tmcBvEsPwpUOboIpZGYFk12VsUuhhbeRm56hG3lZOlsdnkPbzleE+k09M
9liR2BKvHSaju1ATZGZQROm02pmD/mKMPs/UnT5e3/vHiEEcPwOnAMnejZRx442q3AqHSVZgh1YJ
/s05OXO1kOEeO+K3RpYv8eokmlOWSoHuHxjd9aINUVhqx8+z7bvPuh3d5IInXELm6yWfTCfdx45w
1jGfW+XRfIKo9zoQPP8Qc2RN6WEqzjKYHmXlLy+OopxEvg4n5jvKxkkcgBDO4qHNAPapyKNEAIvx
wKaR3FdzZdgKvQ0PIOsXuQ6qraI0/VUimg8fv03p1EKpfS21CC5z8qK3TzqzIgFwhHIY9HgdzQXY
0bSqwC1MXl8OJaAJCoHwtAeOYg3fR1Wrge4E8arME8UG6QxGGNzS3wKe/7WnYWJdKBYQ2XtHsSAO
qSEihnCYJAbGp1y7D0b508frfu91uP9kVJMZWZSX2sjbZUeGoiJmph/CXqJiZgEjGgOkWgSaJBl5
0MfG3pboXtbzxtjRbo6Y1+nkVD9YAjUMM91PvXYfFar3sZUTb/KNlaMty3WvVDpWFn4Kew7qAy/2
jIlzC1me6qtjKcA+n9ITPdAoAxs/5K6UtF+Aum8+Xol0yo7EpCfNUpjD300HKWZcplTzD4MzeJJ0
U678G/Gzv6290Ru/0ogzNYg2zjHtH804//WaXls9Wp1ZR+GkJ4tV2rP3OXRUrW3a5VW5O89rdzTg
/N7Y0TVB3zPPeZwYk1YkjcPa3/ZO7zHK0K7PMXAun/U2rDUgJv/9OI/imlzOBp+p9AOVPBptzyPA
cWP+Qivc1oS7j1/dqU342tTRJRvCUdAnmArA7iXmDAjr58cGTm2NRYSIeVYm+MlA3m7BPKROETbx
F4Z5bjJL9Mwp386A6z+2cmoZbD0qszDlGO/cgxL3BvUB4SCL5SoEh1TgnT+2cHKPEwATDOLniEaO
NoAIBsGQ8/IL4gSDF2zEz4KPantm2fI9VZWt6GZuLjNs735s9/3zgyJfYzJpoZ/l/x05Pm0oZz/q
rS9TJNWPVQrImGETICQmDa7a+djWUd9p2eQYoziuEp9CWaovX+aVvzAlITGAxH/1abmK7XRXZhVc
58Wq7XRHHDOKo+FNkBpOKz0iAOQFDXIBmXKTlQ3lCsVJBEKoSBKfKyNfzcKZnXTi6uPbQRaooenK
f463EqBHPY+L6OsiVIf4745g7s63jBtfpoEdoFMV6cOmqPE5Oi+ia+0hGmx+wSn09JzHezsE9fKk
UEPUFp52Sn3vGLm4hdEIluOv8Tba5Nfo9TjTSl/Vl2ed3In3jyFL1JnJZdT4uOc1hVNR10XyFVRE
CizADp3hMthFuJ58tusn7YXO4Zwwwwmj1FUIFk2GZ1ng0T4ogHlRWmq/5pDP191FFKu2Jv89SkEe
IfJeiLGoxDBAkOSlofJ6sw05CmhVnz0Zn0CwpltlM14ITr8TQXFukfggez+3rPdnGJOLE6JWQD3t
nd7EghqvK7F8UtfWof+EcjVsTMZaWfdIO5K+X/rer9Do/7fh/mA895V3edeG+1RkT+nbHtzLb/zV
g9OkP1WJsg0D2gx4coq44v5qwanin0snjYSPqhEZmYqr/9WCkyR+ZCxnT1GXAVSLbfmrBSdIf5LE
LYn1Im29sLEZf6cH9/YChhSHj0fEh60CaF16l3p2grI0oCAVj2fFWMvA/tK1pgz3uhxvSDWkiyLm
/PytO+yXUWKnhUhFJ8lYEpBXzrcfiAlq9DhtZJgYbhz0VQ+u59w1xkt6FVv8skIErdGnhLruXRGw
6opJCLASR3brGgdQymjzevmqfhQeKsJp8JtXsR255xRI3l7R7w0fBTUUVYciDzHMlLI94Fj8cwRO
J5eGu4JbAB6pdwROei6Poa/y1sR2FGcm3Uo74IUNzGwByu6EM7flGXPHzAwdvRq49xke1aLPRrmL
c/pU5g0tg3N3zVtv/OvJ/V6XcrQx5F6q9b5dKO4PfWSbPyfGMTbN1SKm3KyAv3atp4Z2+/lcGPqO
xu7lGLwyLL/dkYU6cNTmF8PTTzQE9NrWahcYkrIRPFTGZdu3WwZc7C6yQUPHd+oKXtPVOcq1lxLM
73j4/QM4ioGgeZ6UvgS/BGzwQb9FmseJ3WCXXJYexfmb4Iu5Qvj40jzzgk/u2FfLX37+6kAqkN5n
0cjyqdk4TJRp3blE8yiFeb+yo4s2y5hpCgDOchTnlQTolWX1dr9Tdskh9M4+yNNbFn+rEke9px8T
5w4EZsIZbA/zik6XJ22QQSKWqL1iu1uUXYOzdIBHmdN/r/G30eODrzAQpcQYpYXDqAw8hNZs9w7a
yl6+FvavLplTpepzSzzKNzKA2rmfY80CSOvQMNvXnZ2usjXzZvSjnOL+PxOwPbVZrEXDyiJIXfjj
3m6WXIedu4lo46hyvGPyyObEemfWdtrGIgrELbiwYry1kWSR1FYN50Be9676s7kiod/42wiVLnnV
9U59VhbtlOuxwKTTXoFYgHLFW4tKp4bkAqiRqswnlzpj5j+zs8pjp27b10aOHl2cTYwHSxhpK3dc
yQ442oygmqlxwWltYz0CcGGgYNOuk+uz8fXy4Ue+ZWExIJZHMRG0zZHxhiqbFFnLe7usftbbfBW7
iWN8VtD+1hxxc+4InniFb8wd+RR5mhTG3DDXcgsm1rWuPZ3ZJCcWtJDlUT0itn5PNAGk1RdANXAt
UYstb0YR0n/dHVbR9+Z7eiuA7HA/tnhiSa8NHpNn52quABFlSYXcX4i9eAGi/mMLR123FxfyxsTR
xh+AzggpoOuXjZ+ZrrEKdqpbPsCCCWc3fHZn5QCXjX20Ld5YPNr4ZUhFo+yW97TKt0t4FLtoi98X
28INv56zduqifWPtaBPK5lwJbYM15g9XxkGqN+pu3C9iM4Kn74nKxp/zz0m2rwKndJyU/378gE++
wpeSMhoi6KkdpWJ6NMMrk2G/Vn8kGBTPeOUTbsQSX33+0RWgWZ04DQOfPwyl68uXsza5QnamCfGO
Cpxw5Y2VI9eft3nRRvnyFAO3ARXz058dH4DDRnBgvC3s/GqebC33mhsgw+eCtLcFgV9blMIJaA0Q
ZfT4jjwlDCFjhuQn4wM0EumyaH3oCoMAI9gnJRo9emRMAjK/8Xdprv9a9W/DR+9O80HAZ8uz9efk
s6Dpe/ksZPX09vht4uj11b4kTVmPCYlxyDYn2EvuPt6AR5n5+8d39O6iMDbiYjER7/O9cJ3ewMFh
g5FxVDsB3MaonX2+grx86LtD/vudHWuwlCIY5ml5dOp6EZ/sN8Oq2dbrc3fMycdHrkX1jpFosq63
W8NQGfKaRcxoHUlX18ZeP3RnqNVOu8hXRo4cljwOVPpljPSr6imC7x+dW1AJCBPGEO8H7jmXoZwI
tJZ22L9XdeSzoii3Yl16eXg6ZMSFDbOa8JxtmH6TmciA9jrdp9vkLtsYnwaPm/WmvE802981ziJF
QLSCTuN2gHnSU0rHyLyQSSD55nw1/eyjWd7PqzgeafdgrtLl0RwMJhBCu7oEtuaAwpkddV87DA2c
8aennw1VW7IHYPzHPPrCLEm1tdwelJI3gYFXlwwH/JCTJuszB+fkHgaG/8vU8R5mdAJujyU3Gpzk
SXbg8cgvi3W0btzR05zxkgmjp/RKc8q1NtjJt4+tnzN+tLMjKCpz/SV4Wrfb7rLlAOkr9eJcInqE
P/nlHQDMA+CgAAQf2Ns3GFqA7UTtZa8xSGnIbqg65T3FkehCosmsu9ptmGxDOMAdOXLL9Tm9h1N5
Gpv99xc4ck9ZafY5hAM85V25ZfjIGzel1z7Edu0E7jmQ0end829j5hH5d9sr/qgsJ0tMmECM6afp
okMt1UnNc2J9p13Tb1NHL1DRWvRiAtaVwiRl5D8s/+HjHXLOwJFbSvw0F63Fr2eSf+it4D5J8u3H
Jv6H8/17EUeeKCQv1+mdEr24KPQxxE91oneUnS/zeiI8X+l+bPHkopiphdANMNQ7qeSoHpJMGDFo
dYAeh2+hXJxL9ZYd/e5qemVi2SOvfFZeDHLeLCYab1712+iuyFwg+/rPxom8aC1BMjHZMlhRHRGD
9nw4cyIns8RX9o+iinEIy6YusD84AWOHmldlbqXbOtYtrzqIz+3shLrdbEk75c25gPhUzeCN+aMD
P0EvlMkvASPNNlzLut9Qflq0v8+3kZft8dGjPjrbaj80DZwfy9lWd7ITOpVj3mheSndFtEPvHLP+
aV/y+9FqR8cb7tuw0hd7SyVrQQ+2tmorP5eyRO6c8yWnA6tX1o5OOFDQjtFrrI1zfMdMog13kFMB
eLOI5czkZzDUbskwO4gXW5TjK7qCjuhvjQq4CPNd/6uDox15g9Af5o76M5EQ/F1K8qm3ziQaRx3M
XzfFq+Ue+YIpr6IRbh/yNte6Tq4gFNmYt+LD8lKXJt1c29O1tgbRLrrnT83JNIeWGc1JhCZp2b49
tHIIrVbR4k0RTIArJbc7NbJLsKh//ynC68540gKOk48hQHM/SDpzpqFtlhDCRAy0wqfUnvOqp24h
RI6Wwgxae+8a91FaCCqjrmwcyZV3o1vdLX41NmwxdYzbYgvR0RqiPmc6Jwx30p+/snxcUDBTYwRO
jmVhw3T2TrIX1RLxOqXZGXuBq5/xtUuv6Z0DANMF4IbRPLBFR75W1dqgHpbX1iK4qlbEUGromD+j
q2ST1250F21q8pKV5XSMV0J74LQjXEo21IBucj8/yHa2Oi9sdcoBU3Sj27U0NN7BzaJCiM15Obfi
MF926YOAFHHec3AYVYjP6o2cfNmvrC033qvrZuytehIXEHq8JURWfLtPnIIwfd3a00rxRphNvjIf
0K7/g6L0yccP5b0JtRD4huMOdxamUQxBwpKFhd+16/B7/j3+nrvxSt0+D2TtIGx0u75r1+e946mL
nDlA+oY6qcw72EgYlBPpOi2ctj0ExmOa62eO6snIlQNEq5NJT+sdJ6tCmlQAYF321oCG+zqZbVhS
y97untSHRaxmwauPxsGYnXRys9W50PnUChWRqUQJ3maTKcW3L7aZBAXUDfbxu18G0dxnanLGqZ+8
Yl7ZOE5BUk0Lq/7F5z7DYFhvm3X9SHcIDyFek2R5gHfvzmVYp1zta5tH11owRBFQ+WVd/qMa3CuT
YFfnFAxO3tRojAK9Z8z5vdRtWpmz2QVL/+vZujZ33TpZJ4MNteBGvsAP3f19t64ghKZS4Gc+9cUt
vjqD8v9j7ryW20iydf0qJ/Y9uMubE3vPBQqWniJFsfsGQbnyhfLu6c+XpNQCijUsjXhxiIiJnm5K
XMjMlSuX/f99AsoRkFsMiqAe+w8KDM+vSxi7aYcSBrfcCKw67zo2zU06wMlnYOEyGbnvnXQGvp+r
Q4olb14XOap/B4saPImgeyUEdOKcMi2TV7NI3qnzIFCY1Hxd0LgWHkgaWHGXmndh9UgqlglA2+fG
jbtRN/UGgLh7XJ5+Wd54y0lHdcx5PNzSgZ9s+nFYJM9So7v0WtAsGl+hVXfCazA0NvJfE6scM9SM
r8KqRQ+apAzL916W1gqgM8/2ZP+9XvBG8VBSJ9ndAuRHANzcTldghZUYusiHUoViHahmSVZLTRjV
AgC5zBpgNbxyKfm99ClKIyIRwRdn2WW13JeFt9J3RTvh1o3e9oNVD6yYZP20YrFukVNZevxDVVev
7+0LVaVoB8s02W/8N4akBrfDY6w8DkObFzdoHCPbAAUypaPKcB+FCMBXYLSmcYxH4Xgfq45sI4Aw
IlKFv9FcyZv0zN8C43YOG/N03Xx0RQfiBlfCslI9ZpBdXAlwBGOHfHi4jNfUXj0AWhaiySr5Nnkl
XliZwSIHVyICkUwJC6Qm5829nywhL1MX4U18U34u5/42zRzgPJ0CRLiQRU89eC+9RyHeAOsFahuA
6ocFPSlNZmmTW2KPk3P3Q81zBCzoRnrol9lq+mpMyhuoDWPEpHcz5DWe4+IrNhfCXd2JxozkA/Wa
ye7gF5fhaYGgVEBHNJJOhrsTAuie/Q3t9NxvUmZnrYXVT1y5Ud1hbASYYrLWL1OYZdrQ8cxtSEEU
Udx4HsY3r9+3l77R00L+ETH0G+JurwbghJOP/d59j2YXUr8EpqXeyhRsioWmOgBh68k6Z2qXRM4f
eH8D+QMfIt+rehb4yK+YNt3lp433+fUVju2hbtItDJqDILcb3ISm7+Ui9Weohg6aQwoWej1V8xqz
KIciBpa57ly1tANE2Leit6Lf7M6NebsENgFC5qmGmMHAHdE1O3YobWCH5S6ywspFmqgt99bGvWyv
jXV5Zz8wwu0Fc9GSZDrheQu35o5RwQ9AemU1qQZHOpuqqrz0zo6/jDLIoxCzxSYgSnyZK++638K7
eya8TRA2l/5qyt988e4OhA10RQbiTk5jhNW+v813n8Pgq1qc2205ce1e9joNBIkDP3hqa1ePLHe3
E9FQde+2i7Rf5V+fA4VupZuLwFokH5q7x+ky1bho2JNMAiLtZQNiA8FCDJyVeC6qe2NNAWeVUvtu
1tZf1QpM0G5h3qc3Iur/g2tyIHewZBA6SrnZIVeRq7nVXSfV368LeBFLiz09EDBIChmpm6Zu4sKD
3T6qxV/pjDIwhCJZygT5VFvzU5LnyFcaCBu8B/sqDYzERZi2nn2pr6H23n+YgZ6vLwDE9c15uzEW
Fv0YQKvMVbog6UFeNJv6o9Kv2myVfpy6Jy98N/F9CPFAaaL3+YXPUWQ5IPtid73C+CRl5/vcWkX9
OZhOC9PtF4UvrcvJuHfU8jGaDeEJjayMHx5rsS3FM0WvEAo819aqpEvqAFOtrAzEjLhTtP3S8ks/
MLA7AwuwC8ueDlmklI0W9usWVFpIUeM0UMxmrro9KfLI2O1vvEKpr/RdXRefQLOSWXTcgNPaV3kO
lajN3X4MGyXcxmbtpSvXzFNA8Gy3JgPium1LBkIzKvuq9CU7EHj0fbTq7EZhpsWr/DV0DnJoAyjr
wWbizLSC9lqnINUZAI7iVTQRLhQfON5+YbuhorYL2/QKgFsCCeQ2dSFBgTPv5BqMr3TfSMugt8zu
QqHmkxWAvwWMwa6A5E3kbOU1IdBuC8DxW1l3sqK0ghYgQ6ZSZk5MIsNoHHWmqI3pABzY8Y9S1gJK
Zb3cmzkA+WRBEjAJJCWpvikF2DIPTU3LhD0PSs0qzTlwHCA9blJJ6qwHfIxWYoY7Nna0LdCiDd2K
A3+IXECsuzP3NcBqgFzQEwq+nA1oSAVKM9U54Mz2nEKT6S263ao+SCtzS0mUjBaFgOZDpwEp+4x2
ly7cuACWJx/kAoAJUCUUvVfOjBRw7iuThoDqcw4Vi7Fsw0ySmWO0YiO9tIK+Mz/vwj6TthlYg9WH
uPNDvXIiF3TBFUwrPRTWjaiyV7O9hVDSmEEloGS9qPw7c4NG2lZ7TaGZszXlMAeTIwsUGlvT7Ar8
zEbfZJGvMrPW7czKsXJAJeagjMT2EoXK8k/AHBvph8A0/OArqNa6PFdT5lIAMycDtAAxL9ovOzfO
vsNykSvfYy1OtL/Suq6ZvGuMXl1GnQUBbC9VduiA5yQ1HyXPaIyN2hp7/aaq2kwDEiIruoti3wYk
rFOjB6q7yeOkBOY7hE/vK0FM623dpN3pm66R0uy+6Uyzjhhjl2KAq4FIBPjXx7l73LuN+b20Z7Mc
yD5w8M6Baeq7y0DVZu2lG+qxtrLcmZ1dg6HRdqdlsys0A2yLNDS3XBCMx7wzdRfU8drSMshn5D42
LsF4nu1uOl3tYOmNZ0HenYbJPomYUQktyT+bFR4JVwf4DKUg3W7s7RrA+6DXob7SGnUPJ0QDj72h
NnV9BxKxpNx5pdntb0hGl/s1sErqOlUkPXTYJgPmV5hXdkvBbGuUKzLeQHRmqQLwnApir79QYs1K
H+QQjbzYZ55/p1adfQ2MleVYvZGE613VkGaczzLqj5d70EPa07zJ+01WQCsCOkWqdtXSLjzN0heq
kRWguMc2mljNyyhWiJRqOyCs1+w4Xvkxk0gwEhcAHgPubVqbspM19yrJVFhVlMCU3JXGSHQJiJBu
t5V7psFABLZ8E4FuuErl1Mj/MpLGd4n6YjOO6Q2wUU/ozzV59k2aZXvBJ1TBz7PXg7g8kzMM05fS
boPd350MyG+wnSl4/va5Gtag7KzlBnMV3lR9RJfVTbMzYU4412Jtlqe3nV2qvn2JzbDCHQWQxgfA
3rZBy+4XeVHJubIs0k7KtbvSJJHZb0uY0vK7Kt1rs+4WYH7I0mtfxW4ZmTLztCuqnxqw2X3kdkF6
uku6tqM62Gv7r2GsmqDrSsAdh8mi1zQgXWDo6I3irtLMUr7YQQNEukLpLO74epfYUl5uqFDl2m1f
pLNZtNTcsAaf1KkNX9mXVwJocLe78KDvoYuDDTSBYX/dORgLp5hPFB46UMgvZp2ysvBLr8LhmkFk
t8/JxqrJottNhAKjYeKhmEEsDi9pWnswvMxNaDHiZbesLqt1fAFTB6Cf8Wq/8if7CEY9ZJDpgLOT
tJH0NtO6NeQNyAQ3fOl95Wk7BYFrUd/3F78hbezNP5Q2cHwCqVb2poQ0KEA6QH8dEHgomrQAVTo0
+twRwq0nZyPGXLtDoYOMShbaLYhGCC0X+fkO6/O5JeA3z/YX1qI9ZQo0lygaRd/yiz9KNByKHpwo
fF0hfY1P662iubLMyDO0pwQ823we00g/5SaPOXJQ1IEdSSQ5Ukqodq4f2cjDSG/jZU0HSvgb7VKj
Qd6hnKE7XlXmPgMbltK/sTYfbGCcKgc3ltLFjn56ZtXxYOtlygziB7DA4XGA+vRee9hfJ78xeP1S
qwz8O2aiRNIM7IxB4BXrdtMD3AUPFjkIP4bKrJ0wAC/7Rm1EWLpsGNCyWy8me3N3bxAKICLXlvvM
Ca6bCwgTeENhh3N8gtn+uxgPTNb+FJbK6OIOJA+id63cmVITAsS9N7zLVuo2uf/wunWbkjBwxKue
aMTcMR7klgoTPIUrmVCGAUv4upiX4fHhFsK+fOzvp0lsRyo4+fMg9P6SdSD5o4a3MXYsdypAFup3
HF8dixooRFEXPP89pyUqapCPLd0lbBYXAM+umo26fdu6Bnchov8HAleEAeby2OpQW0jXMBY5XXTz
nwtivEJkLg2eoWFTSN3MRAlUnBN+aVLBkVy4TnAGJ82Eto8pBA84NwpTwpTjwGDq4GtLPIZYkRSq
A6oxMG8BnDwhZeS5ozPqQMzAOELuCB2GjhhgMuNHaRmeyWf2svlSEHYt4wX18vXrG/gU7A314lDi
INkmz6S+7nxUsAMOomlhIpp7jDOeQiF1X8wL6DYY64DjSfQtrXZzGVTMT1Nf4mURClNCYwYhrwAp
oUxzfA8MKQ4jz0ZfoISbX4hmIlDQn6dYpHNl3m2UD68ve+ziAUgAjxKtpCoYb8cCiYUgKdQQmFDj
8lMgVfNPht8sKfX90ZH+EjVM17qm7xexMFbROWOIaU0twV0aC/kUZijXyZ3pHoiRjBTbyT7ShgIg
74uRWKODEysN0aLGyc9bGnjoQEuW5lmPeQb3L3PaNeimgsPx7jcaE0avChjXIO3AqQtN8PHeEhIX
gVewYOm0BScXlsQPwFqTvAnurav0MbcZuJrUoNEDBckC9kjAVF7M5wIZ5Utg09J284VQOVdEW7V7
xtku9Q8E2W037++bq/Dr9AiDWM6LC3QgefAYFaXiwYWF5GDrbgpq3epaW/3GCl863BzqgZzBtpJl
nCWekFMs3d1luY1W5SYH0HTZ3xu32blGA/FvlGnGD/OffTWGL5TduQmcIeRVb4p4oXqL+k7e2Ev9
pgDMha58pi4vSRxsXr+e4wZBB1gMCkVLe0GWG8hZhaF40mDg3qzvykeqQ8sv2q19kz92t+ECMNSp
msD4Un/JHNre0qDAGQmb0K2CYgtoBIxBjC/ZTnA/M6iDMUy3nGyRHj/WX1IH9rfKu5mSiJVC/rdK
ruvbaLEL5val6VhXErXGvlrA4TRllEbXCjH504MGMvzA4DZWmnlpxbHmC2Od4xbLm70zc0Sz6P46
PU2cKS98gEIiaiCo74FE8Y0OEvRKnBWi+Y986ha33/TnwMSurAXUxI/uV5W9hVZq8boWTS1y8GZL
frSzFR+RUdM5DaEcYLSvSxgJFY9XNdAZGIXlzBP7WC6s9d5Ypav9BUm8VbybGzvKtFNV4lFtOdjF
gbb0QWrulIgl+bCzetVZKa2NeqpeNe6FHEgZmDS5jv2MyEJox/4xtBbFDUOlNrk0fy471VernCfr
KU75f7OVGpT1dE1KaMuxgnjMd8K3zFYKXCpCUjFYpM17Z/Zd2/wGMNX4Tv4SN3BRLfoWpFqY0/6L
6a7FZSfsBgN86fUO4LuOUs/bC+9UmZrJFCf04rmAZuznMgc3rw8tOWqFXAD3bnwgpB/6u2jhLWDS
WgYf6kdqCkBJ/IZXMPpC0kwHiQoc3VC3H+8vIHNgID9FhNpu7oWPs+arUcJ0Hf3HI1WcHV28FnO0
qi5w7Y4FkSLzAA3GjloXktMvdGaSPYaDoebbgLW8nNTWsZO0wc6UaD4h3B2iL5W6slchoxcPsPrF
/qKBJshRmmAntt9J9M9O63U3OZA8+kIdSh3cfL2TQS+MkCrA28IPwV/ZaYCPAwfqSqZLGvzU6Wrq
qBE9FDq4/sEOBuWZR6+bfYsRjS+rS8IDBzhMfa3iSmoF5X71+nUbN6Y3hzIHxiAI9mGkC/CDGdl6
iHOqWbvs7E0iTwAbKULzhzcDpE1Tpf0EZJthf3Zp1XSVUppGb9JtsVGv9GglAlVxN9x6vrsi5tpt
o9vZ0m14qRjSAziq+RzvJ56NUUt0+EUGNyWt3bqOxS5rN+1CY5q4/+yvqRE48V/SZKg89kgdChvc
FkMN2kjxEabG5IM93Slmd68f4Pj9+LWvA02loFUZkcW+SlJkLkn/O5KrwKsnRn5flzS1loF6Apiq
1KovTlBVFjvwveiBeZuEgTLGMzczYnHXY2O2tm1wBN3VH0jAXQHFSKWGOCzBNgXgkjvg86ExSjZ6
cg0g/uJ1CeOmA6QB+Gw0ECmGAN/yXiE3l7KI6pRyySP4Jd1lw0TU0rzMFtpDDtX5Q/JtyhsaNx4H
Ygd64PWd3OQ5YoslM9YK98dxl0znz6PHPd0SJF9/IxQdVT4B/0cPtU65efCqA/BPMW2GehdL+4qq
Kz7uot1AHLps73NrIQLg6ZTvyzko8QQdSB087lof6h10afR6eVr/tc6Ca6uvF9Qr92dtY8ESmMJ7
VjfGuu7qrWdI4Wd4fovlH53zr7UPnvoMtqkkF2vPF7ub7NIKYWoQw9lM2UHbIl2JdwnI/z96fw8W
L27pgadd62qx1wQKl2hfdBnlk5xo9SxUeYI8gqT0rUsVanAgUy4iG25INlxbd+gRfNnfRey9W2iw
8S338SoQTZPTY1qjb4bIPtOoAYrZEMl+V9leTElWbHG6pdLYXArACRN0upycFTTTk5mGUYU+kDi4
RXmj5rtCSIRGDm7UbzEsCX52+7rqjDmJIKj8s6yBIZ21de4pGkIk9yGR8rnRqkuY6G4SZZvuJmLt
kQUpos3F1MnX0Oky0FK198HfUTk62pvWHdSVcFrMFXviERp5Go6kDJRShoOyCEVG2ISL7e+EBNHK
l2JlQvfHpWh0IgN8DqLdwNqYjOW2QYwUCIrnhXxpWH+0DMEyZauWLg1zW9DBtrCNiM1SrWTudt3C
ylzrP3/kaCMCjA8eCFLbw2Z1qH8SzxaXCXSf/VLVfbhA5f2311VsdKsOhAxeUjlWcv/ZRGY0/xUy
bR8TDt1YgehoHYOMFd0XIRV+1qFflVvzS09v19I/nTlf7AvZMTxifmH8q4ndG7k7h1KHGatA8yn1
iyPKFRIM3V8eDQr1xxr+djOY8BXG3hlkWVBpWAZ3aJhGidwAF0cEAdo6e7TPdtsSt5ThRdEiPpXi
HD+wX7LEzw9MLFT2ID6J55v232CeeOVNBGHs60oxagvIuYFgqqLfwxhciYIijF32bmfKZ7Lk5nOt
kc8T6BcmDmksxaBIB5IGL7QvF/DNPjsj7X6uQUp4TwC+8Nf6jWJuDGXxJxPLDGUeyhxYOtmDmDMW
Mr1tcb//QEvXEoLKbfrIUCv4e1OB6Vhp5Uje4MRmVbGHHQt50umsWnuxAzU88e9FvUjvaHp/eh13
s1Uvbf3uzAWQ6Tc8IfEcDYIquuHABaVfXAc3Vpz4gda4VbOLgr4R5R1ZBdfNPWvWxTf/o+94l9ld
dqWc1+vpNNWYi3skdvBK7opISVThp4ff0/PyPLuMN+Fpu7Ed41bJF802WM4WU3Qro8oL/SBkL5ZG
/mFgbhp3b0KZhEwITngxN23YO5Y/RUUyqrncdEMM2hMeDO+IPUv7inGY50JqWW6qHpy8GYi40qre
r8mtTMPJjV19BeRBldwNEoeRsRa0gmBRuANRvIY01zGsKZzuMRFkg2XwtASyz9OqD/RkHxWFa6e0
dRr97jxKtY0CevrrxmV050zGr2g9ZW5VGjKTqHZp+JXPBEZ87xNYL4u1mOP0LiXlKQ6Yjj5GF/VL
4LA6LKspE1dCYL37DLXbXA4mnrhxASA+WxA20Ss08NMsb9+6VYKAIIqdXoNYTmmn3pgRF1cxadX9
KWPwUNczoxY8GaJ/habRmCvkePQHlctdtZaXMDZOdsyMXSS6DOlDlpkVhbTj2GbYIJuA/YpERmYc
qb3T64+W8TihDFNCBhYCTnszCcXWQRrUekuydpoxr276M1oXFyYdyNaDd0Y/0EpfTEgePbSD5Q0O
jThFA0MbycV3eUV1FNO8qufpci9a9dPL/sK7mYy9p1Y7OMSqU5qZlQuZS3p9oeCABTOZq5+srbpO
Ht1mrn3O4UFbTL5B4h0d2v/DsxwYRbijE8MXZ6ndZI/FJUNdwbwK5h7xSwIEkE9n45yJoX5eXXnL
QprvwX1or83rqYrTxAbYgzqiHHgSZQW+R9TeGtn5rr3u/iT9BByBplL4ZixdHkYys9SC3HyGDZtl
0Dgy11NNbedYDuVIhNCtAzMpazCDpK7YzvUsWnnp/Dk9ad1GxSq5VGHq2TlTJYNxff21rMF19DwI
ZTsPmeVe+dqVzbZO8vXrd2L8dH6JGFxGbwdZumuyc6WRb7y8uKPf9e9AiZevi5ncvsHVS61gVvVi
+7rTLgLqDwZX6jztxhSAxPV6f02J9XTq8g1Ylp5Kj0eHNrh8M1ohYqZ3aKC9oZgM6cm2vSMvku7m
Gi32mSOfy3PxEnUPEJ1l9hrESNVa9B//qNnTOPoqg+sIBSeogzu+inpb4wcpawFFC5fgKno00yeY
yt8QKtb3wgZAKSioj8CJGEYpkFNocdtRcjL+ppeNdGN9pz/QvrwWVT1HvekbBq/Ve9rnr4A7275+
5qOqdSB8cGPC2OvliEG+OSRF20p1HbsNl3o8lRgeEwNXChG5bkm0Bg58+0iyKiuW0CzglxxDu5GU
r74xJWTgwYiGGpmmBOBOKJ+RXhAM2IfXf19UduRLOsCAj+buKr0TIYu97E97psjB8Kanc/H67k1K
HMRJab4L8hTaV1FgvnGLub/pwZ5mZN1bgHtBxvY/LNSLNSpYT4iv6Wcjx2QNdjJP6MxXC4nR9Atr
/RPXqVpFl7xbwKi602+U2LVf+vlS4kBF6J7pvaxBIpVfMFsxCd6ipH3HEsWXFf9/bjB05ezu/G23
8q9JG5PZSyf3+tjOiq8hnALggRQa/BTaZo8PN+zTpPHaCFj2RnHM4KKEOeT103zKPx2v9FjEQH9K
Napbu4N4jBS8P+8XySJs8ecyJ/woffSX5gfjtndcuMDm/u1uWbfMDzmTKvVyu8mPQeCu8j8QM4ZX
BdbL1tBKGuzCe5r8yMi4a+lBlA9/Q5mO3Y+nPT2SNThauFulQA136Y+u03jpL8O1uxZ4wNLnqQzJ
2PYyiAaMFb1vlIOfUK4OXuc2CWbwafnRPPLnxVm56pa4y+BmrpNbiK0NktHZuedj6qINfckX2afZ
dir7NHJhBSS2aJhSQbJ64YTA6B3OzEJTOGLcdXOVQRWbLzvuj6h1THt44sUYqNSRvMEOx0FBVSdD
ngBjFe1nzep32s+EBzAUwxsJgwhdroJ75Phy6HGczfQa+nEmUHbLvU6Kf2ZptGbZ2jaPyv+QovZJ
cWB6ZLZE8J28jBVdSfNrA/qbOeNJX0SDUrzGbTU/zi5m64h+eWkqOh1ka15IHF5/TVZKyqRSSrYm
+Oq6cwYiQFy1L6HLjuiy8+7l70w0iiM0Fz1IyVC4OhPm4fihfvoKwj1QQF/gZrLswSYrRi4ZCfrb
OLub3AOrXsrn9pfwA43N9UL2Fn4PdKd+BnW3E32StuE27x3fW0MSXIabnO4RdGyy4vHUoTo4+6Ov
NbBaXrHflZKWpKhYuVXP6AGcx1tjFZxOXeCBf8gG0DSKNmtibAFcsWGUoNh9GjFSpj+Vc7LLfguI
2So/09h/6c46m84QvLyu8LkYOsDvJHMglx1KNMMsLIKmmtGOUy+YcKXjr93460rAS62906nG+Bdv
DFyPLJHIWjBKAz56fMJ9mUV5iwc41+pyLjMWuwsvXleiQeqNPUQEdseG7gu+L2lYXe7jyjI8qQCx
9wsPWEx2aoGT4gTxOj63b8Q4I6+491GSppx7oZ1HajIQPHDuyb9ZYQ8uKqi9/ULaKzwwOoN9pWQv
PLUhdZHF2dybSc6ubNdBq008roO2DbFwldwfHPJcHtHgNHBcukBLaUjm/UZW3Z6VAGKUG/VGlS6e
SOYm5++PXc6X8gaWVyryMtj3pgW4nDrvZ76Tz5p5r06+KC8sPFTgpgZDqKaoMCsNm+M95qOVoAjo
UFu2CxwHWnALh3H4rbYIv2kLmvJyzFJ4ZV8b8XxS+osXfCBd7MLBm5q7Rt7upcrg8qsr2ZrjXf+l
L5sFuJuixclOp45xsK3M3YFVjFCYnhlg4lIeC0z0oCRtLosHVF7hG613WMNFcqavu0W2Up1ybS/C
qZ6foevwQuogMFNDMCG5tZSkFiaoJiSQT2P69CPZiQrHvUg27l1/CQJQN8dz2eygElLnWTmfZLYZ
GAi+BycM8TBrpx6rDrPLrYta9SXvbL1iHCPaqJij0IGdt4OA+KG+CRe7S//z6yZjgL3AMB4989B4
MO8oaMUwHcdbnoZ5C5eIQg/upvpebutb+0E71b8wukoN3/xQfyrn5dL9qyVK126zbbChA9R9oGKy
fP2LDK2xwltPAxiIhpguE4zOwRcpXDqwa+4CyhYYgAJFK6AUl2Gx9XdzaREupt2ngV/zQuLAIHdV
re28GonJ3nL8nYphCk4bOKkia2IC68UuDxc3sI9+lIfY7ifFttYaYyD2ZbXqF/2WBrMnQKtmIYLI
cJVgqorTainRBzqdDhk4GS9WPLhfpW4zoR/iWbXFpmgjoILqpWb+3ZP+zDRrHtjFRHJp+Ko/S4R5
h7I5GK84x8fqVQUUNYBLEnfLu5PpKWYi8cZdprzr3ao7t+gOWU66EuKXHrxGL4QOrHOohTSG9Bxs
4/Sr+FIDerxYZeftUjx/0+DjQ6v1dLgHaxxobg+yA3h2iNNT2z+v97V2Zu3rbKXt1Pp24pYMTPKP
pfG4mxoce0y8HO+npxV5TSJJ3BLvq1gYAbLgevg9WHVl9IpADmfIKjxNL4BG/dAHpdJFnG9BVbrM
H9LKkRlC6ef9XXhpR44F5k2yEsnkivNcMOADfbbaXyjdyntsGVubHjIamkm2m7FWikjCbYMYXmzR
watUV3GkxyEWywijx5msfAjpaJzYZnEfBxqEDFAlMZAqfTGDbZ5B9WrTIa7MZRCRm8eEJm3RLdeD
iVgt0mUNT4Ao2XpT12XkeI/kDp4i0y+KrMFfRXPbhakwKLHbdle9ozp9+xtTEiOaeyjuCS3mYCsB
TVCysEKckszOXMV7MA3KAUpjTPTmDDCmacZ5OrN/9lMbhBE16MtpskNQsQx2V4I5RKR2GnnhRqt6
t+wdmbfd3AIqVuXzG2US+WpsoYLmkgFOQdZrDHRGz/Q61lzsLyDRN0lQXzX74lPvB/cTejN2fody
BuZOK/0C9MCn88NX2wLcEDvlvOX8qqtuM6UuI+acEexfqxrYOS3ed3qmWMq8rGQaeRJ/f7Xfz9aa
WV+r6j44raIOgHSt/PL6KgdO6dNhHood2Dtfq8CZ1/BT/PB7r3xtE9BeCkZwm+/hTv57n+/uVcOa
0KCxS38oc/BW77qizYxZr8yD2d+JD01QMpWgG8YQL5Y1eKOt3p2lPhMF81JhsE6H6zPd5v46kT/p
5r2qlk6rqWsjmi1nxcfc6zavb+rUWQ4sTpOFUZDtJaSH6a1r7M89jzRdGSibRjfXUQsug72vlq8L
HTNzh7s6MDc7NQDLJWDJUn+l7L5xTebhjjGGQHfiSJ4wqhPChhjldh8DcCRzBwG1XrcFlH9xxKiU
jNBEhpgvKr6+vrrBLOyz1TlY3jBlvwv1dr/LxIkuRDjhL5uGvp+S0aJqQfl8Y27VeeJ4F1OR/tRK
B9YGTBwlaADfmud9sd77dB+0erSUrOyiNpWPejvFcjj2TANVzeCUKVr9X4xPVFxIoG4QKAZSqowB
O+nvtlxG2VVeACpzrjAoQhZNW8RbmRB8KdefzdnSLzc1OaRisVPBq4RLYTrHMrYTGn0fTMopkOsN
W8Aj2fM7pUCr6ZSwCJDly0KfXWhFvwWnaB3tpyziWBRBkoUxcojG+QwbgepcbVI/R2D9IBGm3gsi
DEH3aOUb2dmzwsmU+pg1BL2BshOgnzxzg4vLtFfYmyaWiVCVWcqVH2xjEnKkLWFXdzz7FiI6ur71
DsLs5wzi61o+4qIBi0sPkA1xksg7H7tDoIDJZls3RDFx9Xdh6XO9SW6BRJnXdue8LmrQ1fl8oXSy
ENZTOz99sMey0pJKYg12q3jG7zQnv+qJJJ4owSUg7wPXoVUZt2gqOTpm/A/FDt45swlC2e8QC/35
QpN2H8tGmupKHN/GX0sbbKNf9OBJ9cjolJu4Iwhr8rkHLlkbf3h9E8UvGrqWh4sZvGSemwQ0Iorz
qtQbV95vbbNet0m9fV3MWOSFXvxakLiaB76dEZazOmtZkLAJ8oI6099e6FiweIkZtf2qmp4Yn1ra
4CoEehrMOl2ckwtZinYhg66W9lNZolEpMiwsMsgfIuV5vLB6F1ZavUeK59X+qqvA+7Dc7nqn5Z8n
tnBUJw4kDdS9KmRfB5RQbKF/6SaLvDqV7p9TqsC1qg42NL4DuG+662/UjukHogcqb5W+FpUyorV1
T4cUKLVwaSyU/Xz34Dqi8euP7hhpRp0mGjAUhpQSWuOWvQ3O4dzMM7DhwkVZGxPp6dFr/ETVTp1V
JNyPD84IKM+VCQfn6uBdabOVrk35GKO6YYH0RMgqKSSlj0XMdmVTaGoL7sQ+2shesNgXxRog9gm8
gPGV/BIzuMONEfqRzzTAPGhmqxntLLYyBTozamtFY7lOJlQUawcFITB0MnCSkSFyocDjxe4qVy6B
M/SX4hIrQBASgG8DAFL+KFw6lD0I1wqDxH3eIdvL3QsF9MpEpjVuP5nxHHMPDuUMrnLHUC/Ym8gR
wETpdXcpRWfRF8GXpa/ja/mxpfL1cX+rUG9bT9ztsSM8FD2423mf5D7QoGJ7d+vyWvsWGfQCAtDF
M91IC0mBNmfqjo3eaqaiSd1QpH455tqVZtIXSgNSyWq3TrKFR4ELgJ9z1XEr7rSnTdYVVbGFw+fm
UOTAkKSJ3uuGC7dx40iOaOmYnSmn3dJaF6cl3G+0An1vKX6Fy/KzIMVOLrvrlk0wVvaNca7eKKv0
lO6Mqe1XRk/+YCcGF9UMlKJsdXZCnxvr2UNwbV/l597XUNrQBqKv8tv+TCRcyu/1fXEdXdbf1XUE
SndGJB0+pJOk3aPacPB1BheaPrs6T0OxS1qNB/Cp0aYywFMSBs/xrjGyXPef9I3ZbWkjnarz8FME
WLTxbc+wGnWdPZ6UNpcZ+YpWZrLu7/10bmymTf2oa3CoE4N32iqAALFtejCj8/0ljPaCLWpZrYrz
3TxZirmcqd5J8QtfU8KB5VeTeOfFHtsbySS540+m7a7C4kEp6XttM+KPiWzB+AoVogDeADGvNdjt
cldnszZjtwGVeiwrR7RHxBfpmbw25gEQ69AyTYIbji7yQOZgV3Wp6INQqHTC1AOE7NpH87NeLKob
+Ux0ZpSPeT/P/rJCRwmd4PRH/eS/v7T/1/22v37ezeJf/8O/f9mnXe67Xjn4139d+F/yfbH/Xv6P
+Gv//LHjv/Svq/Rbclvm376VF4/p8E8e/UV+/w/5i8fy8ehflknpl91N9S3vPnwrqqh8/afP35SF
iF90Tchb3u1f/Irf+kNPi/m3v+j/fHv6Xndd+u1//+vLvkpK8f1cf5/8148fbb/+738x5nDwWvzz
lZ5W89pviB5ZdPWVX62qJ3QcMnAiKrLRHiD05/9un4hpVFBMpB8fFO+/j7bm3y3+9XX93ONnbfjn
Gx9t4mvf/HlbxNrfunLFOhFLU6jb/PgcbYByIv6rGPH48cF1eGcb8PyNBjv5H5y9rJ9QDmE+QtCl
iA+/8EAFZPtEOG3UMM1/fvy+dkARfglf6c+3wDphskYSfbA/dACtOtiCmSxzPYSSiF6xd7Z4zPKb
1m6fEBypAJAx0/z0YYkHa1dOCG2AaTZptn76PMs7sKP/vy3AjzP589OX1RP8V0a5ft7y4wsw44LQ
UYCXi1P3vg4fv+NNZ/+k2KQW6dKgx1R8jpcumyeMBdI6LYYunz7vbQcU9c17YHABGLMH1ON5CwTr
18EFUPUTky4eTQfI6+nz7i6AqE6+TQ0U9US0NNCi9OOdO1YDRTvRbTo5NTGG9L5uAP39b128fCIA
FiDT4nofnrt0AgcOySMQ3J4+7Mn7Wruo4r/t3DF8cAhi3OjPev4cbYFin9iQUcID9O4sH62nb108
Sk8TItUVEDZGFo/tUxWoYKiAPJ8/mYj3df4iU/ym8xdujeiAN6i1/VTxgxugKXg9Or3b6o/9eXeW
T3u7Epwwi0yZiUHx5w9rPNgCdASUbAX+11868r6UgOv5Vi1QTgBPZTxBDEcfrH0mn8CGDR/Gj11+
Ry4fRuuNi57J1gmdmRQZxVDYwaqxebSiwdKsvb+3TkwzvO3Ca3i6TzMox07+TOYHhAECq/THPXiS
9I6OXCAHvW3t+gnsZ6TOxG86OHDYsPBubANYt5927r2tXRbVq7ct/gREBxsvnyfjYO0ql4ChOfyf
H4Hv+0vvvHXlGskN+iphiBs18MR+zLXxxBvvbunWWzV+Jp1YLBrGzp+Pl32s+rz/dJTQXSL9iP3f
nYtL3PlWzSd2IX9BBuP4dcPO4/mBHwz3+PPnvd16/a0Pu4nBU37FL2Qwji4/iT0ym6CyiT6z9+XU
EIy+8dhnrA7AF0Vl3GjMt1W1E4EcTXvZu3NqxbTmm4w9PeInxMVi7ORX6Hpg9TXthFotc4k/053v
8PzfvAeKJBbJlBNj8COxjU5my2RynMavd3r9zWdj/Ia0pn5i08incgmO7r1qPtU0DBoxnnfm3QW2
AFO88QrIxokoV6jcgbHTn3FByPYJtpwfn3e3B6Qj37gHM0pbvP5AYJjHXp+CJyxG37EATyLekZdP
KuaNq0a5Law6RFo/7vWxyzPTyWibtkh6/Dj5dxfmwYzzxj2wT8TiICz4ofwD1+f5/mP9fv74/amB
9lxn+3PjN8O/Y8LLBm5ukMu2Tkj6CYf3Z0Dw7u6A/ubFE9VQq2TWSzBJiM/xHlDt51VkHAymw/fp
+/6Ixv78/BWqOrh/ZHKOMx2oBXUMcFx+Wv53Z/ixy2+8/hSsBDzW0f0+cP9meMaGaIklNHinx0/C
9Y17IDJajJAI0OnB44fjp9NR+0Sr9r6iHsHP8CbHn3AeVC+u/XGoK0tshWCU1H6l+d/XykXr9JtW
ThMPlk50oP7Q6ONQl1Q2ECXgf/4o4fKHngS+I8+H3oM37sFM2Lz/x921NLdxHOG/sjfbVaEsgJRI
XlwFgOBDJGiagOSKbwNgBIy42IX3QRpMpSqXXHPPOScfcssxN/6T/JJ8PYuh0IsVAHI6EiIm5RIJ
VM9MT09PTz++Rnog6qZKBn/tBdhCkrF1Dz1KN/PaeMh2vYa2vYeH/JjDswncDeh5FFS7G3C7ZB6W
iefa918cYN1w4M49HFQ5vqDnyQJ6DVvX3v7btXYkmnmuHfuOOmGk7JCXdGHRO/QBtX5A05Btvdzo
RvIS+gNkpECbIXJfyPZLft6h7ODw3QcU1Pxn69y6CEV4ssCGrnHAUWBb2v9XiOqj0gj5OnaIbVLx
VBPjufGotqf/ucctv+j3kKpJPi8A32yr7BMkgxcLai9eATue8P8/CvfC+d+FZwfXAXB/5tJfXDDb
JAUE5uXFAlx56KZyCA/R4w87AzADYPjiaphffaQeMOAW8aC25+vfh61zgLR3VEzOnRj87kN0H5Y/
zgklbtLP9qlAahngJQaUwnCIBaLyBaQWzsDea4r2vt6DhbGti/dOXSL3PurTdwGvxtaOxy2F8fGA
dHdjcdluk/C/8t353doLvPJQMAwHV/HDeYDMNUDCAO7Y6Yets/sRmvKUfqTn7cPDWX7rwrcBrz7A
s93P1h18INR5Ln0HOQ0oa0bk2il4rvxeIV8dZwMFHU+Q/Q0OyGM9U2tswqEtdzI6XaiZWvsFV6Ox
TIBVM70Crgb7KtU/FcQ/1kP9wMqh7O228CEVgyz8yr6bLn15vng7rflYi39iS2UTc5+4P54anahk
MJ7ZD2bzVV2qCWqsWipSQ7VYt0W56x8nuVTg9Xg7rKJ6gsK3KFTR0JGioihyAPgS7ujfzCB2dIgq
7Cr3a2VB2kbz7SoUywVX4FOiA0w76Jhfc43by5G2BW0vBUZ6G5lMD4NupjKdMuqU0OjLnhYIJCoM
GhOdmAHbVpgkdPI+OQImsxGrWiox/b5WjDV4Ou/Cewkzeg39KgF+NAKXDyCvyHv65/Pp2N2jfDV3
IhbP1IozuXQkV3z3C53fxvvRWEUmzfiGCBy1xr1O+sp84ITxtvvkFm8oQY1koiPDhBOmgC/VpopG
oRrqdOxo2V0XYERnpqKJShhZiQmP8/KmCWiAZpJH2izOlcqyfZnbUpN+POR7Ro9mX7rdxAQXKrph
wkChJl/COOARJyoguKcoQQ7O6T/dxrWbo72DKInNd8pn0TCOdMqZDDheEcplqgLH4o2actVQo75A
vlw4nyWj2X1ZnaFPgT/pyzjJxti/RDPJQAjCn3Y3zqtpCwjGubpXN+Nllgic6wsV494v9swKMiUe
+m5hRw1UvHREXglwuYOzF4clWaaaK/8ph0Nzyw2yGlXWChBWs/KZpjwCX8KXeqpCR8Zu3b7A1l2p
RA10GJylZLxz0TgQoX+zZKqgI6Zbx/MN+Cs8/sx0aqBAHTF7/ZOLzZfVXWBHqinUhiNlKVNhpi/l
3liZ8iupTig+3oTVB6BGl1UG4lISpA2gmB0dywoJC6OXo+MlzMKlOUtopLf3fV3Bjj0BTr8zOovU
hPFDQtX9mGZJfBucZXmST4Pvg3YWJ3GWz0/m4nBox/RSYCHzAc/zSKVjk2BI909TNSjK0QRsiO40
UVk4q9I3u7XXErZPxwyHoQ7aKs0WmQa41JXUoUU2eg3PudYdm5sY1jy49vjPQocuDorgByDmBNwr
HRWqmcIGJSb8z1/+nt7QbyfJDJ4czOBU9eOJcrvG9CF8APBBC7gxemYSJzsXOs2YVqQQ4C5FdnwV
WFfjUXDjxD39/sioeIb3kgl+yqOhYh4gNN5Gp0CBQY/im2EMBvbUDZ6RZsLMRISuUZopsHnnKjdA
vXM8snc3+qlS/q/7m8c9qHZCszMYG7WTprmjtzCGwN538dKuoCyggy7UNBuXzJqCNWsvri/nWKKO
QS838iwBNSvCwVjjVYoHcK6t+c42eI4b78suRqD1OLlwEjxf8obatBEBn22QlTyXFDT2pFuywNED
xpNiO0/iKVN9gGSghgtc8T1t+cUDtcp3i8whT9qNHAaFKr2dyCfsyYji4VsxZ1vB68ePH+kk8Nfe
a/R93DuoAwECvZTRARKVkn5jXAEqbxSXR0FzPNQhoPshUpL3Ec6msDjf2fwj6N2mtgJkRpUEEbXP
B3v1A4xQs2mBu5Qk6z1QR6fxFObIhPNuHxXHQBaoA06HoG7R1WVJpp6xqo4ajRPdd9OmqwY9T1Hr
gv2hQlakfAM/2n3s9MIzBnoMPASXOhvrZOmFSliBqCBE+6M6EotRpEvAQGuY+eWujUJffIUBibC/
dGhXbMPGN8MwThLlCJGUrTUJijqNVWFKqxT5ISGQ00/KzIaTbepwZHL+Jlx1AjYlG6fQUzY8eaqT
ez2Kb0tObkJEEpi8SnLotIIQcXr5ssw/ar9NJ5+HI0QO2Q7uCkz3SFNshlnTVFvly4WzRJcdM1T9
7Uu2nWblu4Y6tPiSbd1rMvkdIauDBXh7bJZi+JSs7zvbY5XEuurJv/I+2lDOjhMVDbSbpNUTAif6
xPRhPME4XSQs4bc8AbZvlOoZo7tkRedPPm4nOpmoiJOV4APyOjh3DwVORSsBPDQXXzRlcCypMBk2
lIXTHI7bhDHBZiX6CvAZXOSl3BYgsvnP9yxTIZ9tTYALb3RSEjAkofpP9g28XR0108wVbDH5fNl7
obLbkjRIxJovTDbOy6ZJbfnN9vTD1g3jW3VTnrIAjy8M9HqmI3jZDOcz4at58zn/TSOsnyfcmyPh
Fe/E4RA8cXMkNQw3tfv1+ScaAUBVSv+iVlC+nIA/NeOTlXBuf+KZAngf/xnDVXCnuK6QuJqBgF9W
bIcC1tQVIu/5qOTYk0gHvIaju/R2Rw29P3vpRJdzlOA0EiBstWZiIubBRpMlAdJTJDE6MtZsJwgl
36PRvVV40CVDR8kSrkuw+E4P+eVRrwuIWvfOZEhcK4uxhZvx5cXbmwQsZsYlHDeOM8/XavOc0HPE
mYcxfzYue1TzJ9uC72BcDSB3LfSScJO127jSP7KhjQWNjAtKjxIu0BKvmi7yD/mlWif4Id9dRFxO
B/F7GC/stKBojzo++lIvfLhIgdHI5uKzR32hhD13juYjt4zbKKMGpMSh/+Qf/krnpupphn5lNarc
OED+PiAsdgFQtW64L+daK9zaX6FrrcqHL3ErQWjfx+FNRZz/NU4FErsPUcuO8jhbwby9+47S4yW3
va8ULEoxaXgUfCz+qU2dcFy9yYqPBBPZKcrmu6otzGMPRyhZUE646H4SsIkalC/IiK5VW+u9xs04
S5ECxcgSQpjv1dGExcmuJIl0rSbyh6KhcbMjvkpkVLXGipmEEmbQtZ7m/dAM6HJGgCdoUbbn4sQJ
/NqXyUd6Eg+QdIRh1o8nIIHInNdJzAuJVkYTN7S7WjEScHjyLkF0+rLnsYDIBvejRx45yiQ/BAHr
PY6a6uCdTobMmiaERV/KRx8MfBoZk3gq7PWl2x7NppkjQ2yQyOJt/5orJPYZlGyd5HhaMJ1CyEve
s04MmtAxshI2dDsbm3jK1bVEBlYPx/4EtSacMlVT+zLiBElxTLkSRIs3UZReMd6ut4rXXy/LgmCB
aXzn2nr4V6aD4Tdnt7HhqcwW3tKX/LmOZowVFSk2+ZOfrhemX7YKLBKd72yRuBhnY3a54AnlLxCY
b4kLhCnhO9sO8jpHKh3w8FNN4hqBBz/OeA4nkOclphyqO6aD0a1PhGyJqMAp7uAiHZS9ygK6t6OQ
n4ukYK7MbCt1b4mI70lLokbZ8ZRuJAtQ7kv60sAQZ1QlFLulWmIEIcr6zrZQljtNk6Yqd+QsLwjM
yZf6Ncx8XhxvO3v5ku3q2WCsw1Cnboo0YwvB4E3a1qEtp2Za4GZv4uTo4158oH24NTzf/9mlunsV
XGjUPzpqliPUQtN70ggRlNMeCfLKm24+5A5E2xXCl2ov5k8eCxTqS7T78I846MWTh99t8tBV8vDP
aGB4+iqajvnzpJejgIefctsF2HcBPRXdl/Wo7bHoS/jtaOmAS4Sa8ei+QWpWcKxSZmPYtli+cwZu
hykZyLbvnC/dNpwaSFBn96vF//Ql/MuSQW+RdL3Jmklf9e+4xqAWXL6Ei5Tm7tL5lojbNlFZ1YNl
xEo3kcbsP+tGf8br/oFECW/9S+Bp7yPwAEW9/nFS5dn8PE5Nm+P/FXo1Kwsa0Ots3X5/uZ2oyhL3
3ZjF1WyHE72oTvBd1xa60ZMRqT/ulVhZ6bihv7GJuvtSVpZEuLSZqHuuDAmH1leDt1ANzu4Fibd9
Kw7jsmdKotK3PcgVktvdqsnwlYC0Ok50NBiTW7Hko5K4xo5VePPJULHA0/kkB+YOdyetrCHZUIi7
eJCjWJuJBtotOdY//wVDuAmjvJSQRZ1LfSX5Sie5o2KftRJuy7dJXp4selK4YZ7PhXd4H94DNo1t
HOpx1lFevB7a84Dq5zE7qsrJvsJLoUCDi4KumsRscyRe702kmsNWdptcuDLcb88Xpi6p2ziqSkaR
AANqxvmtzioyHiRs8VY8iNPg23OtQ+R0fVe1Bgm/sM01Qv0AUpkQQsJ7swK2RSLrthXHLjeEeawk
Um/fqOTWpBX7IPGSOzYf2HNWAiLnGGmLiB8/YjjaVDIzSJaxu1bCIW54Y81vceTlzpawwVbCOW5I
vwmog6SC+9R/2vfums/dPqdJSim17LHCm2DfOMCQxHV5knMoluXq4PzJMahTjfTXOYvsGjqDI6Sh
h+5v7EigqtOfcafx3YJx5ejZ618C6aWJqIRJxwEA56A1AltlHfTggjUIRc/YcBJ5yW/iMQoYoMkb
WRwyv0dNAuqIsmaRBI5MBf2ezV3iIXEOpI4+vGKcsMDZaI0TQB1NVJXmq0nURV6pcDKDU32Z6RI4
s0Voy/Ay0Ro1C/JVGpf6LmipsCJ7ViKl+NKUImYSyRDvVIQsDm6m7wv4IS8RP+RUJW4UYvAvGgBC
HJwZ2b3+m3dlsoEyUPUVhgiaHgkMoKa5Qv3/XUW6DDoHSgwQluOIAgod9lkKXJtqXL1lcJOn31EF
fvWpDnWk/hA00gFqxgxULl25PdI0UJDAhmrl0Zgb6hKuoV58gzcfk9S6hIneQ/4fn60EUmcvR0VL
abICkvkzthd2LDH8OM8AouZk0b6HJHIffoapVmGp1SWs8KWHYV0C6QrYayhSq1IGqKWSqGxpEeaj
Tsi4WEZbo+6C+/tABEHLLcBr7b1aXyD3BR0RFUAwvo6IxdWs97oXiWnkOX1souAmsApC40THyYiH
fCWAQq/ztBxIloCV6z38G5HZmWaHc725tcjJ9md1UFVB6bhtsXs139gVkYglKLHF1ayXi8Vvu7Uv
dNdgk3nS53NTkfRjFXIPI/xVrLLowPB51/XMUw0EG3PPT4mAcdWKYYgE1yV4Nwn85nYI32Z4W46j
UIt5Ted1RgL0zFYmsO01UojYhS5hswFNfkiIYG6KxftewBS5BINtOIJRlvAWXcHJyFEx0fDNjfIp
FlcpkM/j3X/sSvJ/ceYaSd5nQlZbx9nicK+6neFuMwj1WLO0qZJ+2U8vMcIoNyE/HRLQ2DRbHGd+
OgRyqVtqRt6iigeqBO5Fq7SFEnb/UTxBVhZv5iMBT+HoVhf5SIDfowtUubmUBJoEnLxD9GbKeQKj
RL7vqYJn1J2JQh8LeEXeQGeW9g/PHzfMp9Tm+sMNrwLl65WTwCXKwKiqP6Wk3MxN03JDovLrCohX
WUxWAE+NpD7Rvnd14QY5N1lWvMQvNWJLjiytQAQpvRjlIh/wZ09dorgfzprIDNWw8NzEfWCTsvlL
IPwR1H7BnxbkEoHKCmVYl8D8Kxj1zgCQDd3VyDVCZZ2FVkCxG98ZiYCoi2y8M3iTVir5usTpeNsN
Vo0gIMhNBJhKVVp1CWO2BYMTzVmYSEmUd3QVN13qEv5v9N3IgjYwDxCA4ZGGukTpSCGdsDOy8cPv
oZ6wyBd6dTsmPV9B2wV0FEbgQDdIypUoHi0WUNwCwbcF8OF3btak7XbhARN4Tzz8DYApQx2E8Lyr
W5WmGhj5xb/UXHcE3x6ZdJpTVFyh3DR4223snDbOemdsPgfojHyI/78C/jC1ij5YX3Pw5R4PRYeI
/4uXQ1ONCZhocesloJ9as2kJCFbCKXyCblZof5mYKZuvxPV/BuxPRlSizucsTZTmYWsJ5mKuv7K5
SoBfvYmTUlGSCKbReX4Hw5jNViJL6kIDKZoXZdckuqP8iAcem6xEKtFPwIlPGFWJ3JKuyocmaCSq
XNAjkUbSnSErbHHKdYkGfXOwMppz0J4YSoXihpzE0+ZnnWZBE40h2fQlnh9/1OgyxahKwEVfxgGE
7psUdyQPqwMryw32fDvihFAZg1NtRmM8bLp5f4iILppvsCO5h6bjh/5joYSvX/UgQAStRre2/wiN
fh508pRJ5py6AK/+dN3utq/ftY/+HJAQUd7Z0jlAicvLPRRd1dCt/vUhrJL/WYpylfmyEDyZg0kN
QqSY/fBfAAAA//8=</cx:binary>
              </cx:geoCache>
            </cx:geography>
          </cx:layoutPr>
          <cx:valueColors>
            <cx:midColor>
              <a:schemeClr val="accent1">
                <a:lumMod val="60000"/>
                <a:lumOff val="40000"/>
              </a:schemeClr>
            </cx:midColor>
            <cx:maxColor>
              <a:schemeClr val="accent1">
                <a:lumMod val="50000"/>
              </a:schemeClr>
            </cx:maxColor>
          </cx:valueColors>
          <cx:valueColorPositions count="3">
            <cx:minPosition>
              <cx:percent val="0"/>
            </cx:minPosition>
            <cx:maxPosition>
              <cx:percent val="100"/>
            </cx:maxPosition>
          </cx:valueColorPositions>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CO2 Emissions, 2018</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CO2 Emissions, 2018</a:t>
          </a:r>
        </a:p>
      </cx:txPr>
    </cx:title>
    <cx:plotArea>
      <cx:plotAreaRegion>
        <cx:series layoutId="regionMap" uniqueId="{6DDBD770-5146-40B6-BA45-3CA557DEA2B8}">
          <cx:dataId val="0"/>
          <cx:layoutPr>
            <cx:geography viewedRegionType="dataOnly" cultureLanguage="en-US" cultureRegion="NG" attribution="Powered by Bing">
              <cx:geoCache provider="{E9337A44-BEBE-4D9F-B70C-5C5E7DAFC167}">
                <cx:binary>7H3ZcttI1uarKHwxczNQ5Y7Mnq6OKADcJFGyLXkp3yAomca+73id/2ou5m7eoF9sDkRRJiHaVP+l
COufaVZEVQnJZJ78TubZM/H3u/Zvd+F6lZ+0URgXf7trf3/jlmX6t99+K+7cdbQqTiPvLk+K5Ft5
epdEvyXfvnl369++5qvGi53fCMLstzt3lZfr9s0//g6/5qyTi+RuVXpJ/K5a5937dVGFZfGTtoNN
J3dJFZdDdwd+6fc3RlIWzSpevTlZx6VXdjdduv79zd6X3pz8Nv6pJ8OehEBZWX2Fvhqhp1hIrEsu
0P0HvzkJk9h5aCfslCsidcbpdtDLVQQdn0PKPSGrr1/zdVGcPPx3t+ce4bsNXpGYm5mbyUCl8el+
Wr/tI/uPv48ewERHT3bAH6NyrGmM/R+xk4QviTzGp1LXuS4kPYQ81k+5UJgwgtXms8+A4/Qchn/b
bwT+9vEY+j+ufj30l56zzr0XxF6dDoudcqFvkEd8b9HrpwPgOpbbZrYP/TPoOYz9Y8cR+I/Px+hf
zn49+uY//0+5Pvn63xd14uXrLRJ/XfQAylLpVEfkYX3re0zQOKx/XTGuHgQTGkmg59N1mBnj/iOe
jJvHrDEXv541f4QvvDGIPB12BBHigSdqjyfkfmNIsuUIAmWx0UQbpfAMeg7z4rHjiAmPz8foW19+
PfrGOvbiLQB/fT+oU04UZTojD0JJjLAnXDKG9O12kduhHxTyMWoOI/8wiRHuD0/HqBtnrwD1Kg+8
eHUyXRXJFoG/Dj4mp0jnFIEdtIe6hk+FlIhiNtIBxjPJ+AHqe73H4O81PuHB9FXwoIq/ei8Hv0ZP
GRGMKcQPCx51qihhHBNgz67EATYco+SHHNh0fAr+5vkT3F+BvLfWUXKXg/F+d/J+nVa3IfxP8u2k
dNcnJtjsL7gfNBD1EjMK/zwwBMTNrl9ATyUhRFD9sHX6Vyg9zLDjvzji5PEOYxab1q/fWubqNjn5
uM6/vqClhfkpolJRcDb2mDg4f7DfBKeEPnB5f3eZq3R9nJjD/NrtO+LMbtMTHnz89Ty4Xnfg9ofh
utjC8dcVjMZOBdeZ0kGbbD5kjxecnzLOEKYSnu9KuOcRc5gHu31HPNhtGvPg2vz1PDAhypAnyQva
V8AAUB+c4K1tuy/RMARCOOUSCdgkuwx4DiWH4f/ecwT+94Yx9Oby10M/KV0vSV/S38bolGA8OBX7
i55K2BTQIsXDphj5E8+h5DD033uOoP/eMIZ+cvMKoHe6tNwuv78udIg45YgQJuTIl1AQemKA+44s
2l3yk2Nk/AD0Tbcx4punT+B+DaENmHS+Ck/++JZ7d6v40ah6OQ7ooHkJ/R7DQOBG7JhRGOxasLMI
xWOh85+g7DBTzB/+0ohPP/7imHXmK3BBbqrYK15SRlGwaBlV4GBDnGmHReqUIVDLunpQ22jEqWcQ
cpgxjx1HfHh8Pob95vLXCyjTXX19ud0BhqnAlIHRgzfogvzfgR52B8Jc4CFIeP8ZqYdjxBzGfdNr
BPrm4RPErVeAeBIlkHp6OdA1iHUQBL60Tg+mfBg7JZISxSD6ev8ZLXjzOEE/AH7bcYz99vkY/vNX
YAz9268eJ8L+a/rVlu/dJlX5gjGrIX+Hh/QE/m687ggvRkCfQERRbF3rUbz2OQQd3kffe4420veG
8U6yXkHg1nr/7yDVm/83NtMkq1ZlAinZ8GRWefF69XLaCeLtGKxhMkrJggcJCgtStuz7ZtvzWP4V
ig5vqwOTGu2vA98Yb7TZu19vMSxX4UuKOXE6mF90gH9rhO2IOQgUEzCNCd26kmgUvzpGzWFmbHqN
8N88HEO+vPj1kE9yr8xfdBvwU8UBdUL2vRG6qU0Qj6ULI7SfQchhwB87jjB/fD6GffL+FcAO1VCl
F7/gateGkIkgIGXUCHh8Cop8EE0jc3jyDBp+APljzzHmjw1j0K9fQdp7BhmKFwzLauhUgpshFN9m
khQgvCNhwM4S8A2QPg+J8ZEXeJSew+g/dBtB//B0jPvsj1+/2Ger6PYlAx4Q8GYAqoAs3kHBDs45
5GMRE6OU6w1kG4/Tchj03b4j5HebnsD/ChzBmfuihZdQaANlf+Bob92D/cAg1B0g0KhERw+JOaW2
Ntam3OMoOYcZ8NBthP3D0yewz3/9qr/+538kJzdJ9M//dbKKv568zf/5v+M7L33B7CjkJqjCinxH
GqDekT+gEKQakkZbCwcUw67p+Z+h8DBzfvxLI379+ItjFl7f/HoWvriLgE51EFoEypL3GKWBk6Aj
CTk8fVtFss+p44Qc5su234gL28djzGevIE57vY7Xzirczv+vp5IwA23BkQB9MAIdGqBwTSBQ4ZvP
dtCNoHoGJYdRf+w4gv3x+Rj361eA+30l7xaAF0BdP9WhTHnsDatTSCpBtmKjt+HfI5PoKBWHEX/o
NsL74ekY7cvJa5EsmuEVxap6QdSHyB7kpTkGXHc0gQYmESTzMATPYRPs6oCNKHgGIYeBH3UfMWDU
OmbE7NOvZ8T5Ou5WW0heYNmfMoYVHIx4Ui7AKKZKsMOZiaNUHEb/odsI9YenY7TPX8Gyv1gXSem+
aLXfcCKCKqKL/RUP9eCUQgkBuAkHhfszKDmM+WPHEeqPz8e4X1z/+lV+DQkE96FY4OUWuwYgg/9L
CZR274kbAmV7UscMUnHb0R5U6jPpOAz9/ixG+O83jpnw5Y9fz4QL73b9ooeB+CmU5Y1O++wKfVC2
gks+VHEc3gPHCTrMiMeZjHjw+HwM/8UrCLm9h/OHX19Q1IOjC/JcCIr53uKn6BRBQfj30hkQTLsa
9zgdh0Hf9hthvn08hvz9K1Cuy1UF4eVV/JLBHwJeL5SbUn1UGaapwRtWUNgNVS/3H5BJu7g/j5jD
2O/2HeG/2zTmwfIVLHtIPcBZ3y0Uf93C0SD6RoSEPJc4ePoTqpEURVgxua2/3469UQHH6fkRCzbz
eAL/5vET6F/B8gdx+JK2JQT4JaGMCYitbRf4jrjH8hTK8YROhtjn8BnJnaPUHMb9odsI9oenY9Qv
/vz1avZ6dR92W5/8t1WU/k+Iu3n/Drv91wq7LVdfV86quFvlW9HxEmILbFXYGgKj/SApE4PLJhh4
EAe3zfOIObx3dvuONtBu03gXLWevYBdVX1cvmCuDINxwBhROge4bSwSKVBXWBZwuOWiiXh8j4zDw
D91GmD88HcN9/QpqJTdWhFcVL7jiB0tJQo0qnM19XNk7+oLDNQ1wUwCGwpSD0D+LpMPw73QdsWCn
ZcyG5Ydfv+q/eNHt6rZZvyAXQC0zzpnicj8tDytfh+MNDI4qbkfbGEjPoeEw7N97jlD/3jAG/csr
MJOWUCV8d/eCQSGKT6EOSxIMgaHNZ89B03QIDQ2VEtvWIW2/5ykcJ+gwAx5nMsL/8fkY/uUrCEtc
e+s8X51crJP4Bdc9nI8CP4w+lmIPkaAd4aMNNajwBfAkRgHp55JzmAP7vUds2G8c8+L6FVRjLZN+
qJXIqhfkhAaHESicpaJEf/CMwTHYYQVlpwouCYALTUZ1vs8j5jAfdvuOuLDbNObB8hVUCYEU9l60
XGU4rEwgGA2GzrZQaI8BcF8SJMUwRnCE8/4zClw8g6DDTHjsOOLA4/Mx/JevQRwlEVSBrrYS+a9b
/pAIEPrwz/b6Eb6HPoOjOoOVxOFOn62y2FUG18fpOYz+Y8cR+o/Px+hfX/16A+j6PkB/1Or+165q
008lJGEgAbYTmdsRQGAJCQFHdp5ELJ5JzI/gH1IeP3AEdmf5hA2vIF9zs4r7lw2balAMRJiOoVho
I2RG5zkpJBOkDuc+oBzi/jNSBs+h6DAjvvccbYTvDWMW3LwCNXCTvOStJBLQHawdcIA3n31nAGrm
QDXoAgqnNx9Q0btC6BgxP0D+fgpj1O8fPkH8FYQcPjgvm6DBp5yC2uXbw4JDQHRH7FCo/4eT/Vzx
B9RHfthxcg6jvu03wn37eIz8h1eA/JcXLtDVhnAPhtpDMDr3MCcQc4CaRCmH+1x2F/hxCg6Dve03
Anv7eAz2l1dQjrt7h8wGgr9u4/z7npzHq2rv18n4Ftvx4bXdku0X48H/b1XpP76x9vHeXmtVrib3
F/7uXFr789Yt/0ZdH6TFwa2y4eDi6+9vCFgtj7cID7+wJ2T2rj3cfn29Ksrf3wxXKEByAEqlIa8M
SWQC8qlZDy1QmauDeQraWSHF2SC93pzESV66v7+B8+gMQQU21GBAIQBk/cG1KAbb8vc34r7ejioJ
MT6E4f4q+Xi/8tsk7JwkfoTh4e+TuIreJl5cFvDDoIvSzdcGOnUK+W5OdR1OVXEkCdxrDO13q/dw
h/Pw7f9BI5YlaVkauYVyw5njeWTe+aHRm50VTpypNHdwOTQeejqe4CCqBdwsBIY7BjG+Ox7uVGm3
ojD8hTPn8/o8WGiz8MyxKuPIQAcmtjfQ0L4zsSRzfLeEgdC7eNFb1OrnmllN62/IiizH4pvQ/eZ2
5UPzguDSGMe94SAqtTucnmQaL2VhaNjIL1JmBnOyTpQZWu5UN9HULe8cM4CBj84T1s9PB4aVsjtw
J3NgKi8MtnQX3DXIGbXweTyNZrWpvavNyjeihT8n5/riLwI8ILIDcOY2tI/pwMl8EQaRUcy0ST7R
Zn0XGsRwJ8fnCtHtJ5OVGHIOCoLbcEfufYHM7phuFdid1HyD5TGNUgNKBTjSDOpnWuQYra10f8Z4
pE2Vj/rOaJAXWF3XkMYMHU01H93UC9XE70X1LWhoN8N6rF2yuqXFjJDU842sq2hsoFCmjpm0WFCD
R0X30XMV+4DTFJ81bp0sWxqXoYHhW/mlbOOKGZ3W6J6JPZ+eyS6R11rBmquUI+eKCQcJI2icPjTT
UGbkPG9z4RqVRzidR1VUvA8a1jOjLSq9M1SQ5cjoCt4t4AKWqDOKivqx6SrpL2tWd+X7wi2ruxKI
bs/9uHcvfRU6Vk4SOfOCJpmVbp9Yflnx1IoSr+FGwitgSBITMrUF8hdlZbOJLjt848eVd+bH1CuM
0vG7ScXddpZFCjdmzWnBp9xHqVU0PnmrRUnVGh2x5UxUafepTUR/zlSVGrZXIEs45RmlDT7v06Ze
eNyP1lx2zdTVonQS5mVwE4kQX/eICs/AAUaO0Ze555l5W4dnlSczoADX10nV1DNUl2qJNF4t0lCr
50LP+DfsIvwl61S77EMSLNPG5hb2qm6adjWyWg11pt/2lZnhKosMV8RqnuiJvmh6lr5t9SJ6j8og
X/Z+3V7ZYaB/6GSEz5GI9EXrtXLS15KZiYsaI/NacebUfXJmR7W76GzNXWHmVmaqUDLTw5B9TLwo
hsWt5/Uk6Dr/HUsLzTZ4mjSrQut8f+knrAsML2x7PKliLj4xnvJv1Gd9bNSycqjFez/MZgAPSyYp
IbBW/ahOsoteK7rPRZS0vlGBDH2PfJ29h8n61bRI9ewWN1qGzdpB+W3F4XJqow27gMF3+yCapXXt
xCZzehlOsj5z38aM+NKMUsxKo6BFQydI88O1yLkMDNJFPbVIoJrQUm4TOCYuvIyYVGNYn6rW1r9Q
2w9vHFS6M7gaHy9qFJPwvHdZRq+6lvWwbJoiTi2Rycg5SwPi1nNaRtk7lCTFTZTpwbue8CKyYhsh
31C4YrMy0rRp3cv0zK9cvbOQHiI6aVkczGJZ2d8A75bMaBLgReL50XlAskz/M0gJDdZuhct+mqJM
bz8kuoPYNNAdlholKX3HrIqkYROFPLXAHlGugTu9+DOTvlikUd1NvIDUM5bqNJ4irWU3dd3kjuG5
Ze2ZaRmJ3rDL2l8UqKqU4dQIX6EWVRNRirAza1Dv52VaZp9jVGXnqhNsHqSp5lvCxV5qClqCxBB9
ps4a1RbSDJErbyuhUVMDK4AZvUBtaKgsSHTTjcte/+R7KP7IWON+jERembIrrSL1UyMV5SdaFplZ
YhS+9WUVrXgcocAkTeZNuqzxLtq6LC8bhVM8dcAptzI30Cdp42UfS9zLxPCTJL+NI68NjLjp8stQ
6Po0F7Zu8KZzL2jmFEae8jQ0YqTVa4Qr7VK0VP9Y14F75jRpuErt0r1gMvTNOutbMyrSwMgatz/T
mFNMRK3nli3t2CIyCc51uD3PbIowmItceK7R1pG0iizSJgGL9KXArDnX206fOw58m4UxO/Mdl81L
LQmmoYPzRVqGcir9ulqmep5faj0PzrtApxeN0pNFQ/LSbPKYzOzYVZOCtSB+4acqWMVhmF9GdeZf
9qXrhEZb9ckF7W1v2hRZt5SOzuZelSYWLxqx1iLVW02e5HcsL51FC6m+GezPgdi0n+Slaj/mFepN
zGxqwfqLw0nKUNxMcxW3Z0jA9nZMLniUGRWxRWFKO+kuWejlS66nyYJQGEnkjTbPUpR+8itNm8iy
sSct0oOboKPBZZgyzaqdPp5UvZ8uUZekpqfVhVUUUTWz7TxaNJh5FixvxzGow/xFiD1pdHnpLytS
R7Mqps2ct5VvZbZkc4j+uzdceuEM85DOcK+VM5UJd1IT5p07Tu9YdaLHFuokm2gdR9dN1zRncUn8
qyjL7dtQpa4R9PG68wE7n1XupGuUmttF3pgqitRFXkR81sWFb+l26hs0D8RFJWPQCKmQ4Vzr3NyK
Mwe/l4FN1x7Tk7MqibAV8NJ+Gzll9Mn3uVgSXVO3fSBDo2Y4vSNBkE+8SoKmDVs+DVGYTkGYEbPo
SLdou0pMYoLbVa1UOI2aoLeIKOmC5ai9KP0s+NJ7Ll6VnNrYYJ3HVwmvyykLXT6pkI0mka27FzKt
qpuodlJTs6PYqv0mMYuyFYaXN9FX1bvitnXT7NwpwmTWktSelGC0vqNYuMuk8/V1AsWKjlEorXvX
ibCZtjIILezUqUmJV3/mMowmXu8iS2VSn7q0cZZ6hfXzJqmzi4zateEQXF5kfeClltNVoN0d3c3A
bAqxexV7WmwkddVe+YkrLlw4VFYaCdBs+aBVMsMlurJc6di6iXPNnRVV7zqTAPMANpwOUwt5Df+b
VQ1yrjOt8vJF7xWuNDRXtq4BisN2zoVN2ktZtjTqpz1IskaYQdzbi1jmxL4qEu4Rg9eycQ09LLps
2rhFfsv9NGoNLAPCJ6Xtat1EgIT9hHKH0amMFSx+l9e1b6UJ79FHlZCkthKO62AeyQLWZaG3ETKi
JMV0EkmeuZaySw/EdRUmQTvxpMydaezQ4FZr6zYxbAeLD02UET02NacR7C6Cilxl4qZtu4vaDypi
OZkjqoWHZVTfEel09FpRGZ5XFPYPBcMpnfRFga60kvMW3tbitWfEQdlEMZa81QRpnAktm2ghhVvf
aaLvr8BBa5aK0v7CD1U768omu5BlJs5SrS7PPJYrgwTtmqfEe0vbIr3RW5+Yjq31k16Q0qCak10S
zfMsiL5So2ONPQuauP7KVV2uSOGVgdElnZjpZZtPO1Kn75Jesmnv8XreMRxMuGK+xRy7n3ppDdq1
wMpSBc6mBQmFUZfcM8si6CyCsnrWsFack6Yj06zo6vO8ce1poZXFpIWrsGdB7GdgGksneyvDuDPc
yo3MnLrY9OO4mxPbhWXlufrHlIUgptKk/ArKqzivtJ44RldH2TIIgTUsUnJSpswxvZwJs8vCrL9M
WsRNBFba/N6NeHDhHzynjUd6l6Rd7jnuw0t/Hv/8x3L7JqH7d9V8fz68Nuj7X1fpOr6GK0XW5XKV
jr85jPf4VRjuYfzBU9/740nM4AdRgc3biX7Q+LyQAVQD/jhisH23zPcIA3x9EzGA9wvBGRdBIZbJ
4IA1E9CyiRjcX/sAZ2IGxwdL8I7AF3wIGMBdylB0MhQaEsg2DkezwbEuNhEDDSqFoGAF7muENLEE
lx/6bWe2xyAIbj38vRsygJrrPS+MQ74T6rt0uC2VwW0JEvI6+56f5pQaQmF9izF3k1lSVYUmzbpM
7QLsN1VplsvAGCnWYZW1UfLZCyOCwBx2PO1bmaIY5ArtI04cC6Q2GNNW3grEQ7NrCe3NxsFdGC+K
nhbllGe6zcFxbkL/QyHAQ+KNFejS1eozqWWUdxPNZaHyS/BDeOyUYMkFcCm8Efm8wcKQbqmL3GB2
2WbXLvMYDY2yLurAMWJRwj60wfZOb7S0bqoZ6lPerfKw53ZsEBC39XlCaj1aCRRFvuVlXZnPu14S
5yySQdx6hoNsu/+zxIEmYgNMcxDpptainv7JnFql70Jwj/0zj2QpTNXGLUjYlBU5m3V5loPOrYum
nbVCoXZaBSmzO8OLGOozo+AEYgCGJt0kMosIN/xS9FqQ1vAFrW5jUyVdHM4dpoPg7NucqvOi1bvG
RBVLb0SphXROEx07s5xErbKNltSZ7hi+omF0lXioAwDhCHOTKdP1MeQ5jAjUVLiKo87OKiMXmtaC
cZwhp1uWhCayuvOauiiX8G4mcE4NFUaoogZYFywBaz0OSH9uk76Uph7kHXtnZ5j477UY1f1nW9dL
Z86Yo2mGX5SBAsGn+d+coGXhUotyjeRGzHhRXCSOT2Q+sz0POwufBpJ64JFznExyJ/TcM7/witzM
o8Znn/0I9eTCiRABtQVnA6UZ+0GJfZDB4GKBTRJy9xx3hdtOe9LL9ipqWVCYrSjdctrytOwMTtuK
TgDkIjKYVnWfSZmrL3qa6p9bL68TK1WyBnVdJOBoFcLtCHjjXqWbFfXS1nJ5G+RW0mhVOXeKInMM
eKWY1lgazjJhZkoFtjmUUYIgdgj1Jm2j2+wmjqnrTnkQstzQEw/ciiaHWRma7mNmEVer2gVoDA9N
McJpbXmR7n3DcVlpwBXsZia8FS3TLFSpvraKNkycqU+CODU6cBOZ5TtpnE1EkrAbJxekAi+icStD
65mdmLzPg9ZodFp/6gh3S6Pv2967qCqPchO2E2pmbSWye1uJrZsoB7+c5VoUG0XiB99y1bhq2ga8
/0LLNkgsktcdnnGu9ek0SQlLICRDwVbxIfzVNGmTGKQpqT2NXY0T09VQDUa+jaV3FQRCdSaOyqQ2
A6m7orH80EP1lZZDhMfUazcOzASWiQMJzCxQS16ESCxqO420M+Bbr8/KoA/LG+L2TtaAluOaNnPi
RNMum8CtYqOvqdJ6o6r0oOsnFRhWiZgp13FVC0B6NDovQl/aYsEbFHNy6efYcyZu3anbBPgEUYTI
BSk4V2EeSnCWpRdMfL/L0MKHXdlZUenL3qycIACdS5swywxPVy1IBRWnTmNVvd06sPGasFvarmr4
54AFSJzxrpS1kVV+qyqr8OzIO6s1FLKZ37rg1RDq83qR8TSOp7ABILZnZDEYuvMm9Ag1FMsyVBot
RCnqzMCFH3bTMON5w6Z+qHsQuehQIMEg7OwOVDwPdZwbXmKH5fuUe71+2xRBCyY82BWpl01FF1CI
WdIIhRwiGpmXB1Zb11Kb63bd+IFFaRpo33LNq6kOIHeAlNmioqYmuPCF/0HEINpXVZtr9iQuuiCY
BkGayAvKY8FiI3N9O/rm9YK3kdGAq1rdgfvsMgGirUnUR691nX7SZIUqLa3Pwyw1mqDh3rfMT1CX
mirImzs7F6lvViJp1UzvqNTOYhwH6i3Y6bn6k0Ewrfsaw11J9p9lniqxQiDVMgO2VpNanh5Ebmw0
PNXTLxDZScicxLjJP/Igr+NvDSeFTYwUnMjkGuRfUFs5QgnEv1u/B79oWgcFdyDwFaMsOsMRFuWl
j327v47gAGX9TvNFAUEHgUCV37oqoeISzH7hxvm5iuNauVbopg3rLBDyGtUuCYYtv0S2r1dTzdFE
G5lhzioIozUpsmk3yeoi1m52DIsD+no/ZsrhSls5GAsELrjFAl4XM2jznTit8IvG0Ri54loTi28u
ZoU+V07Sq03V0A9D4E/HgffRILiiRyAC9zMMidjdcUrWtQ33ncvAd00CUpmXm2KMHw5wT+n3XMUw
k/0RRrkKFbqi1T3n0ieGI63sMusNsS4+yD+FlU+GjEU987+I27ww7HAKbDWPh6DxYNuMaeBwQbMO
RzQZ2ECjcHtbOdKPeHLpfLNn1IJd3wmz/1TfokU94aZ/Fr9zz+UdncRmaDbK+jkr8ROMdbiEAa7m
YYRg9tTy6uPQV54bL33PEBDo9y1nUp4Lq7KCr6UJQQPLP5avGfIxe/PdHxEP+Zyd1RNWXabpWrT0
F968+JAs1SSdODdims7cD8GnI9PbT6IAg3Uo5YJT91C/rqCImo6WEPiQlSajallMSGd0Z8gErWH6
15qZWUVlNhaeJNPu3J39fNhDo8LBNwl5EkjHwYmR/Sl6Kq1RSpJlbEPQtrsBf9ioysvEPf/5MMPK
2EcSbsqDGzTAuB8qoYbzKrtI+raqWZ4mS6pWBchZWuRW7jvH0l5P+QXXZ8E2B2cATrNCUdb+KGVJ
fRRAYCm+yBf+Z2+imcGFNKjpfY5n+pHlOF6N8CYkiBxCZZeCexKGLOL+WDSMM72y9UXq2WbWQq4p
5EemM2bN/QhKCjKUl1E1vHF1FzMorXS7ToqFi/K3QYCXVeRZfe6fNXa0+Dl3Ds1FwstO1FAvCOVq
A64767wowIfpA31BEgImktJ7I3HkEQk53JWytwSG6Ui4/Rg8MEzgDoPREmghjovh/VELiC/+WbEQ
YiF1DT6BZluNh8ATiK90PbqIQu9dl7WXYetunO0fStDxErwfX0dD3nl4yZEcqYKe1BLFYPP4Igzf
0qIIriHrIEqTc1B5P8fzPpG7u9w3Y8GrWuHgNNyEykYLsYVYRR0qsQCnxOytwqQQMLJqM1mIeSAN
/8geHtLo+9DCy9I43EMDW4sOhVmjqUVxHGbMk9O4AfMlN2UTup4/YUEk1Lnm0BCi1Eil4AM5Zd9B
yAViHHmMTd0JcvUujquethbHcZ2Z3K41elkhX5bTgkcUgk8qK6pviID/RnjYzrsk9BrdQATyTvM6
y+g8Y0XrVEYR5dy/DJgvtApESc9pZmgebqr3zEkRP88gU09ujwD9ZOXC+3L14c48yJ5JBLppf+Wq
GMovVUmm+ed04ZrYqG9Lg0P2V81KM5iqbar73xGbN3AGegf7J1Uej2+h+B60ue+xCdtAcAb2FCwi
WITwdsT7W2o3YRsoTYMXFusQy4GXyww67jFqA1fX8qGTZBJ6wWsuQeo8BG3gsgeQEPDuP+gKy5ly
8q/EbIZ3p+xsj6G8Q1KdwEDD2fnh7db7iyR3GamJ7UQGmjmX3aRf4HldGtKKFtTMzWDhzgMrnekL
bbqD0NvNft8NFg0m2Xcp8HTckVj1aFPItvdjw/GbWS3aaYDc3BCiBMeWX/g4PGtJvrnE7IdSbiR6
HgaF8kw4mAJFNYIMWmVHlgeh09DWs0MD8o2L8joxoQ4DKlrcObHQPDui1g+NxhAcP4VXNmEJiYGR
oAMPysa11EPDXkJQwKQQSzFLQxhqJqaQDDtadzFANoIUCmf4oOUJJ3DseH92thaiBnK6kUGvqgmZ
4Hn8yf1YgW2E5raJjmC5rzHuoWQUbHkEJ2xB14+FSxRnUc8qGIyBBwehGtOvoFbISY6Ymfsy7GGY
YRxQjjDSWM/H4FKICAeQr6TCrMFxK/23P1+IByeyM8JAwc6a4J0HiT7RRUbqRyZk/6ZZ9S4JyREF
O3IPnk5kpOG1sIUCLdIDXrNsIt91E+c8vYIs8UKftPP0XBj5R7oKptQ3YLdZP5/iyDt4Ovho3UPs
DtV2C4P3V2zWWszMTNs37GmycMA5IoY3PTbkIKCeLsYdWEcmYFAkCt5XA0PGF+VNJc2hgkxd1rHR
nnvv8vNy0llyCjs+WDQXjpnPik/+u+LYDhw03JMdsUPEyC/swO5UdQCLlMzw52FHeLP+khmN5Zj+
xLs65i8cW0qjDY98DtlwBIs1EMhUHHL3CTgN1Pg5N4e36f5f0q5rSXJbyX4RI+jNK2ir2nfPtJkX
xhgNvQft1+9Ba/eqCsVbkLQPUkgxUiUBJBJpTp68tiqTu+eNbOdrr2gVAdacTIDPgI6eEgVlMDoC
7LTOkdolXjpXz2s1Hc0cEbeq3iAviIxafzTqMVgc2c0zGibawTQbV7djlFD/kKxXg8IgJ91TCvjW
CIDGNKdeHCdIalmoTlpuq0/uAPdH62BhqOnZWyhXG8mRc+oLi1DlxdQKYo02MWnsSY7hdc4mWP/F
y2HbbNI5HlMTLbVo5D+/sGVVA+qiM9iBemyKlcjNnUJ/FWnuWuqNOm0CC3R5ec7lWdx2x07RKokK
efNReuieS69xJVd+0MLFV/wqmIVh54UaMYHww5EwQSoXPKLnC5zgc8fmVhYoiB6yaiApkrAJSg/X
1Ugkhbug1FST1JSqgmx1iieKOu+pnDxWOvLf1wWxzz27hNxyuEs4pHGZoIhQkUxRvQ4IItR8qPG2
0Z/X5VyaHAgCtQCIsBzM20Vscb5vqWXNhpVi36Yg/SLfm6XXHpAKCWiUvlkFiV8KPw2U+8Ebb2lY
uxZKs8JwY2+xp9/AKads9ZJjolhKWtS4rQY4lLR0VeVRiSWRUd87wBNROqeXZsZgpxssbO/px+kQ
h1U0uImvfyzu5lqva0okYdbnwltkW8w4gxUEFRZYTM632Mk2YKpM9hxXgzuud1PztqVIg07HYRXp
DRcU49XihKnnwrrYWDenYU8IYmC1VDNSp7BrzvTdlvAv+ZT56qB8laka0kGhbg1AzuG6TrHj4nX3
dL3sgTlxDuZYtQDJwnol5XGRS3fJDW8pXuQBcCzpW9pa/rj8uC5SuGzOIdEas62GEQ7JAtzCE6uT
hLUydV6ymOmhq1d3kbIPS1mjyhgDAD3f5UZ9v/4N6sXDyW09072TdU9w7LYBtViYcpLdV/cbXKPj
5lU+y/ONgeLOB+tY3WbuGvREubOOKMUGQ3T9Ky4VHC6CjtwbyySxAvb5R8DJNTOAbiqCii7R9SO1
YncsvlwXwuWOmZZBCpuWg2ZFZPn41Mu2jaYSLzjiHInEp8lb/XZEZgJooydkUb+uD1ZovCILIlOv
BYi59CmAQoKVXkRhGgg7UDSXHQuuro20/PlSyzEezLWuGmIBJBfQQ/fUuPGvWSPsLk/wlXKivkXG
4/r8D1evIVmM4j8bpuyAWJBPrFpxpbUoZ7Wk82cf1Tkf6J8b+lY82YftCYXcPkLtiYkHRP0FSpgh
0/p2/RsU3mby38At3tyWJHGSGoUg7HsWJc+yzyDjSmR72or1a+7wkvpKLXjYeVvGi+VNdWXOQGYh
AnXK3HL1zQpKKn9HGv24ykZUasNXwTp5v40JRBIRT7uCeojG11u0qUP5ECAchACrX/naTdUAHEHi
2zlYPerKSDrNri44Yd6C8UK5S6RP5abkGQCRephEWlSEczAc5EiUZmMMlGeWksnBs8Dot20MyeCz
emVcAonOFsfqAcZbc1e580x0hLsyAoyiQNXD9EWL29McyzBkICsNVF0+r9WJmdLR8pICBV+gcLs2
hKZKQRa5rUkcF0Abilo59s7vVBqnp21lJkVT401fijG/necxOeptUzTkup6IFsXpJXC9K1DgQIQv
84sTh7PmkNE8NPbHdTH7B/afvVM590Gys75KZrZ3nfoyL/PjmrdAMwzr0/9PDucy5EYMxs4Ycmit
+uVcPdVOFchdL9Dzi36lPxXwr/Vwiu5IwJ1npVET824L4uPgIrvjp6+Tr7lVkHi2f31ZAmX4fEFP
VC9HE0ErWVgWCqvEtG9qZ/b+jQRwWqKCguEmNjvAEwm2GSf2xCRYhewrKQKxdhCYwIvY5nPTTKTF
WcnSQTbyXAaaRQa4FZBh383+5uUjKaI8kJAVMx+GQ6OROmwEQfnuxp2I5M5JGWyrV1PmGRf9t16y
7pH5Dq/v3EXm7XNZFuZ+MX5WsFdyWze1k1kMLGskH1mh0CzCNDA9OdB8A+0EbizaRt5d4uWxK31y
VKjgr3lcmy0ijwROuPKG4LzzzM+Hs/8a31tf/s0CbdTxUExB7o0xkZ8KjLG4VGMx6eDHIX3o3Cna
7inckz6cfzh/0g7997Qp+7VTL/hzeSfSuCODzRuySsN2srRp/UCjBY1rAJagk6sReUK7W3kii/35
yVausjJY04qkKfVkV3dZRBN7eJ4Jc73E2rhrBVkfHIak2OBW5jRlU83Z3jRcACW3yTR8sevcm8x/
mCv93L8TIZx6NDEqPoPNbpnzaCpRL91KreBWidbBnJ2TbZuXjrY2Oh/I0DpPCUpqdWF8B0BKoOki
MdwTmEtLYdMVKzGL5Gsb3yhbdmMNi0DKnmdmnewX9wJqo9qXKqA8ZEzKSKcpyRybGGPjU9nw+0qk
crsW6S9xfIJnqfsc4CeI08PyMe194P0tYrnZYxnJcPtJqZP8OIqkChZp8VcY+CrbBOKdmN/ahjS/
mbavwFGYj+lD5mYHKXXrjdBQOgihG4JTZFT6p8piGlZt9cyRsb9134ubMqjRjJq52zE5sIywgtqk
J0oIi5bL3WuK5wy5GSbTtHxjrl2jjaoOGEw0z63oRxIYyD0nyoaTDfITw8HfORXKY5U68ZAyA1nd
z0dLCubf/aGKSq8KdbyoL92hfy6PwkCObR1vKk/k8jUYbdhWxWRyWSyjuoAAkdSrb9jTIx1E+eY9
xbVVQEeArrIQKnPGa1orYDJZdsJsh0fVOdByE1iuXa/qVARnuhTa0E6X0Jyhh1mEKGJ5acLMXVzF
bdH8ksI/EDaCM0243MK/VsWZsirJMsA4sYV9IB+NQEPSPgmVEDL93Jc85SBQFZE83qa1mjIuqdGS
5d0OrSA5MlTRAlARmqNRGRGt79OxvrY+TjXnZNScBQ3IZHUrQg/9Q+UDgO1l7vBeScS5W/zvx9Yt
/8hdRSGWqHqw5xuBcIAlGzCgE4Qp3EVMh7hCO6uVf2po98xCQhOwALgObiq+DzubC78SYA8kcliy
klvsVIOiTkYnMpKUW7D6tde5aYDyD2kO6U17J3Iu9/T1VJ7BRTVqhp6qKoO8AfmM1B3DxLextb3f
HaZwvBHJ27mBwPuhFIHMCUqvvI+eZAAqKzVqaUrV95He1dSz57kS3MIdKTZk2AgDdIxR543Zqnab
Uqgrjqzxq2LwWBvY9UsgkMCbrRIobrTvOsgyoS3gmFu5dhjUzv7nToqNZJOi2SiGsyzI+buja2OM
JjOUHAz99zS24ZBr0bQcry+FaRR3vWw0G+BEVNUCoIl7V6lqOEOZIQkgH7fbMpii6lYP1Cj/k6fn
vzvFe1t2Kod7RFtgxqx8waHopT+79hEw/wFu+FoHi2uTxNUWUgSiqHPv9oK6wABWDJ0veKg54zjU
VakZLUtx3NmAmSZHB65x8og6qifO9u/cJkAtwaiE2+tYOkzy+YGpU6lbds16x56UwHTN+ZD4Fnx/
1phNsp/pUfSi7azvXCK3q7GSJNLUo1qDTBj6IIIuRKNfGD8w0pFM6JRc5Np1YC5VVkiEOQQhu8GZ
J2esbXVaYC6aoUey29QXr1sGFTE3wq4WzQrA1RMwlhQlySQzKd1EH/Wv22goZJDSrRfo7sWGc9/D
l3bRNqPJaEWukUWj6Ea870ITT9Hil1GmEIqm41C04/x1+ZSoMMoy0IUyjNz5ESeZQrUVIDlSgndF
uXH8OTADlOMF7i7vckIMHDvQ3MBXARUXfytVZUNX69oBR9usRJmoZ6RHU5RJ5p0+XginPEY8D22n
whqPjQRAYdn23pjXN4sxflunUXOvG5oLXeXFcVsXb1Y9oScUlYNb84h6eRgffuKh+86Ki6IUw84x
2QhQFQ2vDKrePBTZslIACVa82iwEL440am4Vvw+FmCX2zafWk60JxRBMjgNWX7+oByAX36lmA/uS
HljxlNkXwHe9GAaNEbeIQpHLEwOSjQGkUHhhY704A7NOpu6kFB5sA7IFo36PpTtNe3fQufyPz4oJ
Yok0B9A8zMg+V3P0qYDYhAmajxlgbnNYeoB8aqFzXF+yQLQs/m3ARTqV5nBeyIgGeVgxSDM62y3U
3FM3lVxf0YUb+SkDmD0LCXcNWSBO+5qNZtpgoHxBvclTvNKLnVf6toGXISElIC4qYHvSF7sCrpU4
h14n5Vcl969/xI69cgBS0EBGhYfgsng20s3Y5qSs4d6xBwLRlVsDZbq5OmyI8agdBPLYDT5XT2Cw
IQkjBgBcvGgwRYfVqK5S1iHRpgQ6yvkbmJvgqqteeswAJf5yXd6l1YJ3qgFtiSqhCYwkp55LvzWy
wbIq41z4ijOD16QkhiRY1Y62nEnhzNYGB7IZWaLXGfDYJAGILkTqv7cQ0FU4aBKRDQ3241z9u23O
USaHQqrh5MW/B7cMlmhitbVXNQDk7G80xLCwiTsqmKr/iOQ98bYZOopWTZTO5XwjWjeRJSlce6ke
dT11K73HX9S7fl47JhnXW0EEgPG7Ct5o7lJIdowmeh0oM+PBXOE+bFHhUvAIESSzgzo0BfrPto1b
45k4drInWTd5UscEfZR/Pp5jaB8YXrYHWvb6sj7N4DU57HhP5KztBNCVsbVYVn9w3soX+kP/kBSw
dngdenxkL/fbr8BfmhbpnxjaU/sF+Mn1j9hRITgJwNWwyiX0iLsLFdgh+mVNW2Jr7+kcti1rOny7
LmPv/M6EcFchoX3fGE7fADVoNEQHNNJxB898Z6G4OCe1uyRbBWEepvGgBYe7FYs+z5s9DQVJNNm1
dOprM2hE1pd/s6i/xGjca4DginZxj6ZXihgY4GPGwdahGiH91iPxk7pjTQztRBp3TiMYPGyDgl7C
Wpcw1/RI2wpBPLq7b4xrAN4CrrjG3bLK6LGkCSLa7sOenjrnR9EJNEEkgrtZbWWNoDqDiKL7YzAe
p+mHGQui0b2NwlQ/lIeQPQOWnguldKvIt9VEDUWf0V8M7NhwUI21Ern07HS5uwtHSoZ/YwHPD2zH
+d0t225qpAVicrANDiQ76gcrZI+zyMXevTwoggNBwpbj8MkIfWrSng5dA9/NDmW/8Keb+m0IpLAK
pA+hp7jjuiGhgzYExLlsGC53eQYtB2VMh2A+v002Nw4Vr3pCy/JNeZNUSCXPXhP0YEOKRPmzPZ8D
xX4ZtS8VFNZwfc43dAWJnK5JNUtgMZ8DnWy5K0++AyySHsjRNN2J3LkLcAN8rTORTFtP7K89tG0u
MZH5YfZlHyF+e7Q9UPP5oNQr4H3kfn1X/Qv9NBmW8ZPM86L7sJnXTFlogybypSO2clsVH9cN084F
QAYBNxhFc6g/H/rl5WBXbQFGOdmGAyCbbivC1jMd4HT/TAJ3VMUyUNALIUdSggry/8AnyMWE1xdy
gSDC+ZzJ4c5HBqmWak9YyYzW0MUroum2g6MWMMC39C35Yhz1Cbh6kdw9H/xMLpcd3/RyUFe2g2Mf
GC/1oQ1yD9ljjbQWaX6y1uOYqIQ9yJ3fRfUfoqLKTv7ifOGcDdOSElxhNT7AefkT1p962vMaAJf8
IFqs6Cy5NDlgdIpathCVNK/JYrna9lpNb/YK8kbZk1DJkabY+3+eK2djLBAftBLTH1ZNmSb07rvS
T93foomEaG2OgfshSUv6UJhn21ktEroyZvQx0BY4bc5vPEhTHHBNAA0vPwH4eFscl0iJ3an1C0TD
m18h2wZKETQuuP0f5d2UC5wt9vPcxUHnHnh5DOQwtYvWfM0sliIHQwVRm3urTH+PpYUY8l6yX1PV
Ft2enbf2TBjndDkWqAb0eADgKGhq3wqyY3Y3BEaIjsyg9sFn5osTmRcy0ZCJJKaqAsGgIbPBnayR
VkkKLpiK5GkG8jKwfKm1X5lUkHa6MHGfYkCmjD4sC5Eyd4yGM+bVkE4VMaXfUxm2mcBGX6gJ9/vc
pZinRksqawazqFbf1hOYL/UR7V0Aztq9EdVydbM60l3Wl5ZA8MXryxpawQTFag6oz/FvfZbqbbrJ
iP7hxtwtsfJoIqiStPo12TbBHu4d1akozsihcTVflXasSGHnHpBvLih9FK0VSLl81tmKQGqG8E3G
AEH+NVrTFL24DLOzKB6w7HD9ZSkcg+SRUQrEA1kjUerzMwQ9u2VMJFCv6I/FRMIL/78ylaJbezAU
a+AdrA5Ov04SMYfMy2vQxNnbd/z/SG2g3PC7dcAZaKD5mqhj24UxuGN0N5lT9IKoUu3ahe349pDm
LytIl8KsUp1A6u1vJVheS7cYTSMa6jGeSSENv2VrvafD8BM5JDdZQVibDZpKqg49/1LSMkri1XFB
44Le/G6Cp7jVtV9MWePNg9q824vt/NJXkx6VRkeZRlZQ23YmB4X1uP+iKqkego8yca2u7YKkGEHy
rCnTrUwnyZsdYK1Adaz8i8OD3wnmCYdRX6h83G1JMp1T8E8QAzzTDHKloOytPrKXqHyaidAh27l3
KEkw+JMJ5jI4g+fmuc6XRVtkmGfrwRoQBgfd/eACuROBstUfveaLHW1gVV0B/mPc2kL5zGnnNAfR
D+OiQJEJHAdcBLSVzWAlScHQrkBoIvGrhPMtIxYRr/Uy+GdNQCeyOCcKvFlg7AKT9WeiTyOTZzz2
XvroBA3q4qylpQCTQ/+dNeyiXu2lokLXjqk5k8/tdVqbc6zpkN/5k+eMwAFskeMbYfUlv6+frZA9
gqybRvD2s1fn2hZzZgdUlrKFtngQIwd2T8CogkrQcgQJ6oFV5YUnuqdRp7vMvRSqlVCQMEKcHgJG
7Oq/wdQV0qiO6tfuUH1k0t36nkabDTR670qeKL9/GWJwp8y9JE2eK2aWQH7/Pq6kRkMyAjjG1Z6C
JFwl4zuDiKe+aJt3jPvZ4XLvcDPMq+XEONyquY+LG8P8om8iZ+YyMFVkNKs7aGtAy4Z2kUY1l8wG
lQVuK/3MEnfuErGdXZAlVqPVEvhOn8VqTnPOxHH+zJzbsyRn2Er52H/RICo76MFyB7PuXtdRdia8
IPR1I3ekmUiD8M3JC6YMV5TRWUmyCf6I6VDYixen9/P2MgCzW1iCXMLOTVRh6zC1CaUgRgBwbvU2
aysMYwYKJzd+Ldbvdnid7YfO/nZ9VXsv8ZkYbv/Spm57MC4DVgQkNSvBTgSwOwQzsseqzKKAfm8X
T1fF2VIjqZcFpNPQfD15mJIiamP4UUAzvi2D/GLN8PHzYhZZNfar/Nnh9cBoMt3AsAk+h1U0IGhu
EjzvLIvQZ954N8GqseJn85DMf6Mj+qLHR0eS/7MtH5P/MPmSL+FV2dp1+JOWpCAv/A3aXFcDuEny
rQEk/MhyysF4YKn48mssCxR155Zr6NTH0wy0ioPK3rniFF02LBgDAt615Gkr3+P+YE4igqFdGQoS
qWjX0lHh5WSYq0a7rARSLFdH7X7tzf7H5Ejym5JLRXBdQ3e8epSc/hLFPQ3zutgV1VB47cqDgupM
kysCG7IvAdwbKGqxASicTg7yprQN8y8Szdju5j7GpIV50/zr67iI8qARAFXAj2ERCq70+bH0Dk0c
DTUmUoPNT0/Um2J4lKQXeULtf5z+jQ7A/DLkFw6IBwtqiqQMc7XURNNBY4VsdFJ+y/KP6yva3bcT
IdzJjIncoTMb++Y4B6O/VeYv139/7ynBXJq/VsE9045jFFaqQwCIzpL7OBzD1KNkRWemz0hthHmA
HTOBygBajFD0YHB7zuQ62ZKnDkU9HMToAEgMISoSvvqL+puPMv8d6JEFC9zxLIGWA28PfGmEdiZn
fIu+MQdzhMD8gPfkaSHAHxMQNUdyZBwEsthvcTYQjxcSuMAxgUPP5DYzNkAZGrcdq94unkRSd7sp
wpKw9HQhJEfYOzqwS6Hagpw7QAZ8wli3O61cK6v5TOZkEc4w9gq3OqgecKSJ0KPaUUUGyWMuOoLJ
i+zmKJfFMKkwEqaBewVqdtoKbtSlBLwb4NvDLCZUHGFYuevbogloXJ2CoDZGHO1jnIXacHlCaPDA
KpCIYjxBvPpZvZMn5Z/19eWzyO80QDOiKRTat/5ABuq6RlyuCBrObB6q+pjCdCGOVrGTaQ5gqTpI
hoegbL5fF3BBg8KooU8lcOot6+AFQQaf9UAmUXm7BbZJ2COovNmgakyGw/QdY0HC5RFhWzA/CaRf
3uZz6ezPT/L4a2oNztxjfQwdykoHuYGoYgKPA4q2OTFyIgl6Zy5NPCQCQCAjVjRB9smZ+KqxJgdD
Z5A8GTCz5VcvTwczQ48aKOKtpP/H7+K5MM76gkwfoxlKVL8btSajhlk6ayjYwR2FhAxdQbsEmIZA
jXi+g2oNYu6ugG/9GZWxVGzhamHyCIV0s0AUFbHdOTdQjPMHyDH4LniL+bSCVC+O1M8WnpN1Tl5L
tJ74Ti5tnlOPpeAt3okazmWxu3GiG9lkSRhQxYBwtyyVnh2TO1bNF2Oi9xYFKJLMGBKBh+NTyw3C
oWlBAg1Zpz9m+Y8qD0BxLTBN7KT5jTuVwUWT1ix3HSxjS7LfvYo9c23jVoGhF2jDnr0AGBWvowVv
7EK7G7Dj1W0HbWidh9hn1EKmaw0uK28r6hcWsYqZhXaWZqBeb9maaSCi5DUQ3LllLnUpWuUzkCiV
NxbmmJjbG6UiTsaLwi0aKkwHMjAoBXU4Prqr6k2tc/V/wR39A/MzAJM/9neiysrOLiIgYCQEaA4H
QxxnlSaj7o21sOE5p+PT1HVRaVe/rp/U58dyCnEmg9PuoRzqadrQVKFWW5KSdaPjuxlv+butTO3X
PpmHX207qh2x6tXwik3XPjDYq0Gf1zKBxVqTwnhJE3eC2/24DkOcuxUmeDxRMEXMZNONzW20tb9N
nQ/WED0a3fyQ9zYwODEmpyl3ebVZMRntBf9j3AxaZNQb2OpXo1juUx3587gF7tfre+VBszNQ+fRD
nXlSOyLv29Eek8NUcC6jkF65CS0WiRSaMQUZHqsSnmCF4l7c9E9OZptHTNXJAnnOwU6RaOgd68Fe
7ceZXZXBKm2V75Q0f1cLI476Vh4ELtXeUYIhBTwOwGBcMsaCYrXpMekA9bh69oxy8qRc1Np0GS6D
/AiFb6DtGG6Z15ZSBsN6UX1Clp+XzfadGmNXzJJoTpSuIOagpsCW7KwJ7BtgIkRkh8vOOwXDNFTI
EGFOV+8gEoeaGoWoKWXHJJ6J4LwCTNsD8NmBudrK2C2oQ6r23aqer9+BnQCcFboxJoONtQSHDXfP
FgwTs1YFSj34GMT1Z720QgaVYdoXd/iiYHaUKwNnJBzFeLk+JCtxvfHCAMF7YbPQ/TnLVQNkhh46
7xZGOi1u+mJ61Edtw10jZXExJFAcveyL1RXYFMDcgQs5f9Io3vFGzgE9qbNbkOUk6suUCVJSu5v6
2WaBjgRFvmi1TpC0MceuZ412s69mCJPDFG3j6LvQCUAZcOYct/vVHpsHimz5P3dHsLHojQH3NQuY
+KKRMTjNQBXgxTZQHrLwbIos33pi3QLidgjm25zb0HNhnA1FAGUYNbBP6L3oD0NIbxh8uBeiCi6L
+iy1jS4ZcBsy1AmfKKJNEVcF09MeyN4NzJHJsUQHoeqJS2A7Xs+5LM5RWM1ZSlYJxP+riqaVFvXY
HENS5g+9HsDTDoLePOgt1a0NTYAh2wkHmWSbRVAozl6AyKwY2KENs9FwJ9gcVtB5ew64+TaX3veh
qNv20oaBXRuJbnQfgPHHtLmjm3BqlqECvIhtfW/15mtdiiDml3YZ7CcYzYvlYAyOaXM2rKbTJ50b
Tg3Qy6zt38tuuYmT2mVT1cjcxTcY+CCwaDsX/EwmZ9HsSpaKYgRScvCVAOzkKuZE+MmxQL9b/zqD
pgmkOutN7F8XuysVj5wK4DcgYDyijWKCimqXgE3iJXJLTPWhbRc5o8Bc7xwZusT+ksLtZwxkrVFg
qCrB3I/IVAfP0JPHf74QEItaDMYIPPnFyzaPTpsUcUNQqv1aS7Lbx5UPlijRk31Bs4GML/x8nD+m
sjnI/HKGeMkSajaG2aA8mtwnUeUDGvHpJTNyI5BH1yv8mkCETt67YmdiuctdpoO6tCrUg81Upi8p
sEmsr7V9Zo9cF13fzL3zAqE06/FBitnmuXhGZVAMjJ1BNhbhRu08lrNAIXbqEgZG+wJ0imQOoBw8
XBeDAwu5V7Ac9WkLlNsODC+FOwTt98TFqERhdecSVQb0DWCbbKQWOsMANjx/Ps1sqGdrVtjtch66
Iagy9HPDHqKeFP9cOndUQZ//d4qBOxcM6R7GEYXsHB5XTl3sOemUclQbIo+3a0FR/gAXvCW4xXvP
jAaoKHYU7gHglOwrTgLeNtcnO1EBvaFejW4ztp3xrYHcHxVGOHuaqMF1BKMlkpoWcgfnsgYNc4HU
GbLmI71lsHzGIpffMxpWgCdEK9tRxTNpnOlAdK32NZPWg81tNUh/qIPGnSWSZaBkoS7rW3dFxUDh
GjljbJU1oig0zJPqldE9K2R7y8L4xQwKL3sReT47rw0ugqqz1hswPvO+bFWC4ibVpYZ8jkzOn6vt
adNsEEXdzcbdNvy4frd3FBK5bxlvNevdk/mbgFe67WWKm9BIb9byy9Z+q+nHdRGXYT3G1p2I4M5s
bQpMOMwSZCwowoupmL8hYewtuuxhWrZAQXb0AyUXC52fwP1cTltAP/qgKbXeEMA4XKWJVIsKYqa9
DUOnEuPhBgGRzDe/SPD1sWV4vAbrrUhU0DWWboc5FeT6pu2gBkATfyKH2zVaKN1ITWi6fFSCNlBu
pOLJcanP2q+UJqB36ZN9/8/TjBCKO4xEro7KAR9WNBXsCXoqYYfzHnProlYTBkzsuzlX+0wE93LF
WYrKugIR1gsmnUVog/2VHNiYlz50PFET/54lPJPGJTWlljWvMse+vtWC7giUmwsKfNI8UqFzf6kY
6KdmhP4YJKKi8swZiVHFVLIMEzYJdSZvAWdp3nigPBLpBfuZ8/2DGPR6YfAj87D5EMLopnrDkDbm
XCdR4Zc/88BGI7HiNh/227/CQ53L487LGRalLRzIs+/M4xhWd+g5vOs+kTqijPruDhpIriCqZbNT
uR1E9bmgOsUOyuVL4bw2xa1WPwuu1aX6YTmo/FoGhjbgkLgHWO4nWcLASFaqYqyYpTfPB9ubXDVo
gmmOhDzlInnc9mFyHub/lg2T17xOtyAEOaowgpjUgf4CPJKCsPnS1mJ56MFGzyZmPlyk1Yt6zJzG
KhtMm7PxEI/yet+AKtzX87GJrLVxBNZwx3M7F8gM8omrsfZl0Rlmzda3ANhUAqhnHtgohE/Cshsh
pctl6pbJQ+4WeQ9GmsG5G2rVUQxix346L0gKgFzFPIxBe/83Og92LhqyxHhEWF4JRTNOU2aKUzMX
lFsS2zV+msc6iL32RmvdLiObX6JlWjS1bUf/zyRyujJgImYc55CIOBdjgio3VUYMVxTkdS6fSADf
8TSCRYN1Z/OIkXkaB0WNcQOSEp13ZuLLHfWv3zKRCKalJ0oBpoe8jxtoYTkd+6JzHcR41yXs6LmO
MgGCBYC0tAuWvMqOdbPUsIjOAElGTcF5b4VS67gZFWUz2K5zBhfpWOgcG4ELw8RO7WQxFboWq8WC
Adx+juD9G8gQwmCQ0Svvu5+4y8ic3jN8Ztd620zi79cXuhNgoj7G3jATSggQBGcU7Tiuy9SGUVx7
gjScb/3oKZlIMbomSaPhgU2Aw0wCgdQds3UmlbvWhiw5WswazhgLIUNsK+BACUbPRBvWGCm/rovb
UXywAaDtEP1KyPbxxcBqNRu7q6Av9fA+lj87/VciCZzQPUOFX8eENDSXobmNj7w2q+uMAncakUN2
v3jTl9LDeHJUOJ1QwXQOEfoS5Dc7ewirocOJw3MDZAvneyxgC2uUyfhZlQlGx+c5piB/wRRZZbuf
Wjl5Az1nKUdOVZbP01wYlMzy1sUuKw9kYTe35XxfZam2PRnpBix0W0xTUMP5VEm/lZ0WqKj5PMdK
F6cYRqFXYHGo0Zbt4gWFwcqXnmauugyZTQpjym7SZqke4M7VKLmm3dxrN45dzWuo93UFPt+NStJN
msrymwaeRhBTow40RmYyrpKPEdPFrZXW+oMWL/XB6mMJEOxWrrx4TPOITdNywq7O4NMt7VA8VrKz
3ZRVbAdmvuKl65fkxZSG77mlpEEH5w/czxsrAa0UU99bg2RLXXtZuU1urFiYZGuXmFqw6BoZ1FlH
TcL82Slr+h6bSb6SSWMEW8D+t5XbDe2cPLRTokVDiZnHKGphQhA1yFJmNv1qjX1qhH3TdoYnG6Pc
EmeRpCSgLXVslFMaFc3HzoxCU5km5aPSIOWNUkhaHZ1BrSzEK0CAevjPWsnrp2Gtgq417CRc9a1/
kzEuvvJGOU5oUMWt8bBMFLZoqO28D5qCStldUWO8Kfhnsta6R8uP9tFRtMKA1g2EycqWuGVWxE8I
n4ffOKfhGWn+hIbz7NQJmfu58IDNbp/0TZdv63n5ZXV4DWZaVEGaY9SmbS/KscYO+d1mr0GczUdT
6u+HDZ1UuABmgKGlyKJMzvCQaMvdMitMNxQk8Kf4Y5vR6OBgCnZmYA0lpiWoyfqggSDHrVCU93oj
aT1lMDJfV5fnZu1SDL2sl2QlFEw5Q7PNGANSm7XsSspSBphf260+dEbH5IDFdGnT19+MpQbQaTYw
AZqqxzZeKaYyd4M7dLVOZOq4tr0dVAzupLT1M2d4bczYNSb9j4oNFpHU+vfgyJMnU/A09q0DiiA5
BYqjpBjtW89toFF6hyHf0g3kamE+ACWfaT6SfkE8ZGGVolrWDPaTPDUjBg0vb1UZ98+jhRH3VAcb
m6lmyTEp4yVMEzNKDPlngSmNOqUYbAJ4OkmV9mCjq2iyhsAe44daH8NNgtVt1UOxJs9MaCWpx7KX
DkZltcTqR3pAN+2z07agWDEqBRMiCvXbZtp25SK9hm4RTDzycIyuWiih4rS1q7XmegdO6NzTepAo
t6leBECJqe9dNt2P8eTHY/2t2eJAdjBitevHRwzTxSA70xvy5na1aqQZ4+axotlRXTBksCoiVPoi
04i9KjF7DObI7/opvduKDSeWY+eRQVEPpsLm5WEmuFs0w4/RqTFKuyqjubde+mrBd1TAXTr1qvmx
Pb8o02JGljK+lC2KeGUKE7KMHZshXIHjfB0fbUvpMUDG2nwLI5nbdQ2HJA5NbXo1kzrETGb1DUOI
23AppuW2zHXTt6vsa5xv3zCgJEqrdjy06jiE3VY8tK2kuTrV/Sy13dQo3lCs/tHo0zMYubxMTsFO
6LyUxXI7JrFnx7JnNBjCpQBDJZWWq9orrpr+S5ZQk07BxF5P3qzFqO/rxg9lWw5z5zwOcq/7qibN
pNHK3u3aYST1Nh2zEj1KMK3Paa3gH1Ag6Sb5pVIoqWPAAusS8BRVeoOewufIloc0q0u3p2jI1M13
tZbCTG0f+xb0G60VbtTqyf+w92XNceNamn/lRr2zmjvBiL4d0SRzl5TaLC8vDNmSsZAgQQAkSP76
/rLqTk9Z9pSmY17nxRFySslMLsA559u0NnXJpCA3sx7yDV3CpzUKt6kv+uvRC2050ACupIzRQzBY
bzekYqdl+nFKu/s5Zt0+7iDe1UQM9wlkOAXrWb9RkfvUeohvGObWVDMjWbGA67cxdVKfPAOsAOq7
U98xv0yxxG9kRA7jMO+HZH6YJMJBm5deBx4mSog/NHmZwiWqRDrkZsTKGQC52UN0hLiArP/iJdOu
T/svMxv2wdrcw8Bl30r6iahmM9h1R0SIpyRojnC4Owmvi8t09Q1O3QJwxPrHuI/HQkEJVWBkgvxo
3Poe0i9Zvt6sSfacSSzVAuJPPV0zuBtseY9eVquPSwxFCF0/an8wm4hSdo4aGC+zNbl4i8T5dm19
vWk6/3FtUMWKQamjLyNcpBhhJV6Qb3w4QwNuvvY56NC18e+nBeOMOjstpHtGsLuC9xd5WUS/9/r4
ENfylEzBJwMTf8QdeSe50CeX2l1N+FWMXE7FY6zqbX4mjfeJqgj7YQYTMb3cZLI5dfPwQab+pz7I
2dZLum0z4EEPpwjgvV2wgCibnGXeQYsBtXfn1XzDPUYKIhGAoGbQuhYmu8vb3a+Nf5UO9HbIsl3M
mX/PoZIdN4JMzwiRoHctTonezJlk4lq43mErbEL4O5olR3Y9CB5aIrUl7yZsHzSHeoomXekJH+Wq
oF/Htul2FvndT5Q5GsF1d2HBUZBEP5HJ1mAPjzQ4a6/lu8zMY8VCxGon3YKQeYPYcaOR0iIFMjSZ
MO5m6eyyCztTI3unzzjb1VrjxvOntowRqF3C6ZPvYilJGaQwoCc67jfjEqyYRxM1fw68Zh4L3zXk
kxk7+hxhGF45GyybOJtVFS4BEKKL+79U2XgjI2SPw64tqGK/lZvMOv8gw5QfUDR9DPyxHoo20kO5
ajcXo5TQFbO2FSdOsTbPQ/QyLksHhw6aBnyTiiGvpLfyL2ueex8x6Gvbikfj8GGRNUiLclx4Mcss
vOHjQPtK1xEvsxlz5o56ElBciquAtM/AIm6edChIHPeinbfSBHETUV11A0E+kaHLTiMufjPVUpdC
2/qc52Z8aazQLzVHQViqZdX3HCvJY5CbdBendq7LXo4c6eix6ugWXRpqQz9DhnvRZ4u0ZWhXDsHf
SprShagVNJCpwmvIt44ZpIp7uK+yGROhIHsZk8iCgAC399YFV3AZO1DP3EwLiQuVrvc9ItXJiiul
VPZN8nSn+tBt2yU/8tWP9xq0xyIX2dewpWnRtksIPr67GbTezpF5zOzsNqOHzgDWYvNJjmn8SFca
HwYP0fDZkFskVpN0ii5BkOSM5ip4IAtpd1GcP6KG2CnSfktXdYwTu9dDoE8yYeIQD2t0CqlTcwkZ
XkmTfjd19J7HcL7o1oMwyY7bejM2WAqU2nbGK6YY6M0wHaAoT+E3ph4ntn4fA6x/1I27WDleysZF
WzP74y61OrgzSYystCXzN9g1uiObLYSY66wfkOSx7PxEwMFVMVVh0vy4yuzZSzNXcZ7XZUzmi4DU
ic0cTUmVJ3o+Zuv4FCxYDlEF78aQfoq144WMB/+g/PFz7U17J3CebNeUtbR3IlI3AjtgPmN5bb2d
b5m/GYd87Eu5io8Yw27ypvsSXKiE2oRnvtC6gHOPwZKvzT6bGkhN/OVMg6w+5H3YYM9NpsKfgn3t
OlRG2bXwUlNI0Xqlx8xdih2kyKYevouUhaXszGmxbt8iVnzqERuSDxW22nPTtVvk5u4WRTVcc8bt
qulmdrYckfRQcJFe5zWBHSZ00AF5giLkG63Va0PjLxrF1DB65yDSU5WOYtx0TW120tW3Yd8/s7y/
jXkD8zwPnBWDhblyS5tugKyMxdxLVc1RgKerjbttUA+7Jk0QpmlGr6iDebpqVU+updN4uBIyFz1D
1vUMulIuNCtcgpi7GTX86O/DXu0mTHtdlm+0QNDSxNuvQTzYU70IW+a1zzdLmHUfsJDVuzoBjB/2
m04GJ97wSsNc8BRaPT7weKFV21s82D3G8KroXHeXNnX9TJMESzyxt70kvKgRCZygJi9t2CLgeKZu
L5Z5BilA5KMshe15WzLm5kqlvsaD0EYs3nQdSUdUEFY8NUN7q+Zs15iXVQ/H3AKtg8V7HnR7JICV
4P2eUjccnV6/d4JeSHt2p0VsYNjsgm0oZbIb0xZNjmhu5rkLt2BKVMYb7zOeRqcoWL5HZCldtprS
T/SBIOSKj0AsWn/svwSj8U7Cr/uKyWDdhM7pbV6vh8ylHABlwqsgXuebWZqXbvazrRxNXvBwXfFg
okVbzfJpWUeZFzMYtiD6cQN8J2HTAohMimx6bgGO+yesfWLdoVZN936Kk7CI5bJGGRRVRZrOPTyt
WIbaCnum/xXVa/95QMDxXAmV1GWN2G+YRRnEyGInDxSIEC7Z+7VZrleW2CspNIrrKUg3dJ7nrXSJ
pgWucArtdzbB4RRhFHJChV7HDC3LGB6sj0YznZR4Hmwudq1T9S5GRPZUtB4ZX02mhqfVl3ItQ9rF
z9JYdNUyRp5S4dVpK0o+imCo8mYd90K7dtf3dtqgywDDrFXxrh8SmPL5dfuAgU50QFDmWnCD5AEM
d0jJk3iJ0Bi4JS/CfFrufKhHeeFJjpIHR/JpGZvJ8Y30F3U7z8ECMsbq2kfADvrQsiFKitZE7ol4
hJ2kb8RZZHH7qUVkxHVMdH3Zf7ttDuHU2SSd99rL4aJ0d3LKyiQEuTpjUV8BgaPgQy/E3hN/JoXX
dZksPR7PD0sYOYl63IZfMgp/nAKk5tFVqY3nZ59xDxH2dQ+hEfj+6oMXGvGRirm+WvpsLnSgbntv
oFuSLOh0jflAMh6f8kzO1yMY2Ai2bOf24KFB3Qg4/axl0OUGvipusSeUwv5LpHuySzmbgMCbOTyO
/gzmGWsR8TkadsObS5A4TLYrGjXBSSdtsiXLxK/DASzJxWQwze1Y80G7PNxL2qFlmLXk2Lfw+I8a
bUUqGTmpiY8KhDYi9qnfg0wzTlCvYCjKriY3waEM6vxtLmpTqnYK4yLK3PA9bFKijl5M223W9dMV
hHYuPsFQGb2G5NS7Rw5r85T1KtRFl00JzMcszbKi1UR+HOMluG96TJWLPLPQlLoUTcYWAwEsysxv
66XsIa/5YhCZBVVQD4sADDdS1DMs7tk1HbDllGnvVFjVF2zTaTBCtatfdKMt9vphqmLem+tR8PpD
4gYkd+ZL429laoZnnZDlZCY2b9JMoGTp/NW+hGh3HpFF3z4py/lU+uiW964n8OSlqcNjOubzlYla
/9pMMa+UXbAOohkKHAYA+VKgAlxKqhqkBebOv8lrr94vbe7tYVQVjgVqmAmQL1uHK54FeSlaicLM
uoFVxrrmFLue770ojK4T2gQQpFyI/1mP/0DeaUa/xnXm7dHXYg2YU9dc4fqiCoXt0E2g1n4z+O1Y
RQOxj6kS9XnIFvXYB576Ng6AceYp8G7jUIzH2jYgMDPTVF3SIxaVc2RSYwU65tnIPuUph1donSQA
8lF5XulW8fNiliYpRGT0VQPF7ikKPf88zdb6RcBUTy80GESXqHj52HZOYx5nPKjHuO4/j/MUVXXD
WFD4OZZLDMSy5EuzCnLVa+rjQl8yLxwsNx9mlGVhCRGJFajr0AZTEWRlP7on5Ytm64ixrz1uuNOo
4ngoA3/xr3luDebQcjbfRLiSUzzDNrNM5mz8guVgeBqFZ8+6ixVYQM0wsE0dKQ82jdyYPcpkxHU5
vGSjCBVKJ8ktJDPuS29i/0BTpA9icQsqBD5jlW25UJ/Xrp8fPSwM35q8V/u5gVVWMSDEdC1Qxy2f
JlqTVxU1ExqFoH0czeg+WNXO50bWHJWLbh2v0nhJutNlio3dbMAE3cM4GxERYnhkIu7mEgNQcbow
COwV6MfySaIy+cTJCD9OOrRhNQukwaZY1PBou3S8BSie7ZC9bZD22yq26zG3wQKXNON1qCzb+5r0
n+CGgTIxT+pbjQI6Q+fYYXTjZcgGzkQNAaPPjmHvt5sk79TdOHfTdVMH8ec1yth94rXdh74xcVAu
db/m2O4IeeF1g7QQWN2iDueosIuwi/SVGJZ8LFsgKubGGzEjyudI3IR5AM9BrxHc4Ro0YrO4RXu7
uHPmpuNwOi0m3+mN37aNjxndDC8AMwA2dpNVe4Zo3u8JePbf5IT+H1nA/tBgxuhh4smaYcQePMCQ
pljX2JWSiuix7oPVlrhrkboMQavf7UVMPay2I+mx29ReBrjAhkP6qNYJlRVKfcEPvBm6XQyPUlyk
HCkpIQxQemyDQnsNglKUn9HbiOISPXhBLDAoAfCs02NLIeK4SpWW4blBwljnCoUtn9kKI/ZQbCMV
cGxaRMGCEXEj4RAGD63FMz7sWttlWZXbAHLig4tQEn//eyDhMlL/EashAPT9SyZ7DEH2WyChsVlc
p4PsikbK7DvExOaQDW7dJYHnHhjBoDFpmuiGR0l3pCNmKX9/+Ask+PbwGPcDqQH1CuEBbyDDMJoW
fEFY92gJF1tFT3Uir0nfVvk8YLbRP/z94X71bS/awRDOCxdR3xtkqvaM30/1xSkIztEjLC3clu3t
u+6DP6MzsMGBSgZxZxC6o+n4EQBrvMTvxkF3KNnIFlqO266rN2n7XhTCe4d5AzmJqTdsyHrMFrtz
lx05+ZAE71gr/eL64JuAqAZpNkQPb7lqYvJC6i0QS43wDw+8x5kGlRmOqbqTS/wOhHb5uG/uhR+O
dUGH/gIbRmtkx5birCX5eYQDVx19/fur/wt+Pq4LxCgIzAaKG7692wxZJB08nLDkAgyWF5ccLyu6
r8FdeJhBMLgkBywfZV/Rj39/5F9eqQtLE/wJeMuTN/cdiaM+zGkAMaL+6georTlQ6u3fH+MXFM3L
t/vfB3mDISuGjjYKoJa+WKuCFFo1m/lrfuM9XQTaClotNDEl5EXvHPZXlw2MYZgnpjD/+QkmhH+V
9VO45hc5wJaNvLe38OGp4irBSa7Wp3QP6+0/haT/9kPghPmPf8fP33q1oBVm9s2P/3HNv+ne9N/t
v1/+7L9/7cc/+o+zeu0erH59tdfP6u1v/vCHeP9/Hb96ts8//LDpLLfL3fiKaeKrGVv7x0Hoa3/5
zf/bF//x+se7PC7q9Z+/fevHzl7ejUJV/tu/Xjq8/PO3BHfGv/317f/12s2zxJ+VeA/93P7jP79r
/u25+8f9qxq/tvzb23d4fTb2n7+F2e/wUgApPQcCCuLsxRzUvV5eCeLfYzChLqSeAIJFKOt/+weq
ZsvwUvD7JV0Y4rvwAsVCp/PbP0w/Xl4Kf8dVTmHzBR410h8IBCb/65Pe/vkc/3mNcGL+9fM/ulHe
9jDTMP/8DW4bPz7vaL/yCJaCoBWBKwLnzTfEFGJ9Ma8G3WCeC17FjvRTd50hYTooo8gDNCIxAg82
fiTHZjfYnjU7Y4e1V2WyTtrfmQkJKgdFPC6PiQlbdgCvFmBbHSWiuRYqmuRJCdos9xiVaATnLZj9
bXUoG/Ky9l6bf+VzvvZXbQ+zsmPMAbxtwDzys8OiWQpmTiQdvWHSs8vZypQ15YDamO/TrJmyY4O5
0nffeukW5MD+EM92lRVJBOHbHM0Q/x7MGERfNwOZ1IsVSw14R2lFbuuGQyuPNTuV5oFMDVKErR9R
ASwHX2/btjNFXxaMMSZeI2qc84Ctk0u4H0Je8KziladbR/vMbaYJM11RpiIYuxJZkvVY+QMXCEFs
Ej5t/Gyqpwcbwp32PnVp2KCXnvouum1Wx9l129JcgJrm6S7DIMYzMWrpMFPfYA6w9C+91Mw/Nswm
rShs5mZYEi6G0ftoCCw7BCvA3+slEgmHuRubzamO4epyT9Ui4XY2uNgVI0LNsw+BmiZzLX1UWbcr
SsT2dRU64J+W2pfNbiKtNEU6eCj9QzckmKzQfl3P/ki4LJfIm4btlHNh0GhFIbuRLDL5o+0k4n8A
35C8ohxqhWKFX5U+UHSWukxxWly5jnbE6D7SkcCn1Sr6Ath9JsfZ1BQhSEsuVDkDp+TXdSfq8UAW
NJXIiY/nJqrWOEaBO8yD31e2xr8wtKPzcgomrW3lSCCCY9SuqSxz2EYAgmkmL7mCkTum5GOMHmM7
aphmAjb0L/OPaZDrtrHUkfuhHcnjHLhmLpTX4pPkfInCY9chmRhcnIgtKNKjWeNsrGYqWB2gIlZ8
pMjCG7pkOSEPvW4w7zKxxPyyR+B4vibqkYPgw06xGpCaxwcclC5mJlVXa+BhdWbtN79jLERJkvTA
WVGQT3tozROK0WxgssJzFKNB4wPShozYG8GucA6xLwCs4Bux6mb0N4uIZrdd1aLSKuyG+luCAgSB
AHF0GfWYi/k7H/VcLVKGUMpC/MNK7Zn265S2/BNJ1wiIbNeHEF5Y66DNyfWncPWn/KppLD6bP3fe
F1c3wzUN1/qrGBK0hd1Id6RTU0U8G1XoMWuU8Nnk70afYBBijUdh1LnM9R2Dz4a5TRBF8sKJwfQY
ISjdDYuGlYFoFCfQ3DXx8Opan3wZvYb1N/As9LMNAGuWVckAROZO2MiMH4WYo2gDfz+nZIVxB7dl
rO0sNngXj37DLCQrXDdkVQ9ZPn0Z1aDIxg5TCqMoniu0BCTqm2tgn3I8jzDoH4/UMsDEQ9a1uHgZ
Xthj+a2HUkv4yW0lbu52k6czZiCREuYzMRN8ZVUq2o8oIM9iaFpUJ0l2USD3OiqDhbbgmEBM0B0G
oA76oJOF1YWv8jbY0mwFYG9FHdsC94HwSh00ud2QiHaY4s7gPD56Htg0WwKgYS5EF0ZIWsR6azcO
Y+PpWopoyqs6aCN4oYQqdhXGL3wuaBy44aT7BnD4yjB6KuUwxXh2OcFS5NfZGGxhiQAGQkM7OgMf
UZ3euqYGZBc4qeqPNbsQBDyNoPGDruPQqzpQjcbd2DRoqCRa8aXEUMGrTy7J6mRfMyXaA4ALcZ8I
EJNvczi6z9dMjuAjFK5ZwGMbEeR2icXkDdMfaAfbtR1qMT+6dX0mYTYMzGq6wiZPghO64Lm+XccY
wuvWDdgXXKCVt0kGk2VfFq+dsbn1iyi9hbm8MjCWjI9pWrdgJOWdQSc9gC86njyXxvxK4GEyYP1E
KnusnTXhdvKC9tobfUQgo+3Ko12nhyz9CgilIbuk9ZbkTILV6OPgx3l8J4NuaL4uiYrsi5G40eyN
NLkY4eANDBLESSyH9XqvM9/JJ2iqpAkr6vnBY+xTus+7tlu2hClef1Eh1tm7NKutPcG+r6YbN85e
t/GGZA2XMukT/yWkNDG7MeJuOQ+4kOtxZLRRe4XoY/YhNT62qYLU8HPcJWaIvW0yKeiqEVIkxedp
CGV9HCPnvIN2MEWrVqzvYJj0g5/2lXReO5UAbNgz5o4sPPZsTmfQBHyVXif10mgQbFrpVSzt9fd1
yRa2W2sa9TtJV5d97NJYyG3dzW6svJFP+irMbQq742GJ6UMSTmu8n3vVykeJqiW66icbiP2lw2j3
44xEm21stY02YqgJ+eyJJKDbJBx8PFB6gUOS7WN2M+Kq2jMoTEBnmpnOn5NadbzIBh2tRZP5MxYc
27RrezUCZgq20F8oCraYR/vHOJ9DcYJ2jfQnO6Re9IQVOuieaeDg+LlnvfPza+pltT8VocVKXCpf
RQuIXUEM6twkeFQRTL5AopAMHYAnY3qdNhkHLwRDAwyEZ7+pS0EkGwtE5ghZ9cSHESprYTsPDCel
wMqwz70YpulcER4ymMUsGPGVFnOi7+AtAy7FLKwpaoydH/MlZcO2JxKEIxotYX0SMlqa0zz0zbgF
cJ3cZaYBqJ0RPHZH1fYYavYxQeLQFIJmdwNYvQHbLJ5qPWAY36N6mRPMyb+Q3l/BbOc9zTBr7zQo
FD0YBQtmkI0HMGdCwITYChT2+UawuZFn17hBbHmQzu1L763WlbpDkh+2EUxQCoIZk7yLczjC6kKO
dRZVSiyJvPGzlmesiGnQTB8jrbMehc7qDVvWNJ76EKJj7A5tyxS9DoNlEJ9768sHA0xyPmLQwpcj
pjvrdy9OOMdDBOvnrx2tZ2BGWQ96aEcGkL4T7O/jH0NG6bDAzTz94tcRthGga7NbHmk7uOEzvteQ
7olnVhDIPHyrk+cByLiCE3AGxoQV8I8HxLP2a7Dsopwn6VrO3jyrD2satMjrjKHgvM9RUblCLzrx
MYGf3Ar3hzQF7OYS4GphusBbgNV4C/AgGpEhcrNJAvDw/mgb/n8D9Rt6nP9z//SfLX3VHHziP3ux
S8OF3/+zW0Ljg/yoCC0sqH7ookM0Pn92Sx75HR6ToKUSH3rOSwePl/7VLkXZ70izwDTpMvBJL77v
/90uBeR36DLgzIsWC64DsKf4n7RLMBD+sV2C8TkS6WDUgIxbP4BJOD7EX8cj6JFrLRt+bLET6Ses
4bma78MA6aUGmaXrxBMUW6vX00+SLqnQ+3TW05BWiN6qpcTtHY6eoFWziDbUr5C4J2D1wRnZ47V/
G4CBt+CObgcQF3ZZRv2A4UFcuAtBS8whofnMdJvDM2X2whmwxGDnCRwskzAQy6bVW0F36gUAydIm
hkRPSy75ykq0LgAC4b2EHRij14WwzH6yrh9gIkhaDCz8Iu6xSJtNypMISEcYwTkR9ImBGcTGZ/U0
fg4NaBOiQOUf0UqbyHQgLeHhPqXSg6VD0Qg9oh6bRTPCbYGCDTfpisYC1Jeig26Lfx5j5sGDdLXI
7OYHhrU+XGD7smbmhM5U6QMgxXYADRSgqcqTak1ymiMkbGxhfo1a9I9ZLuFBxrzCoZlczignVZKU
6EvmHDg/V60JCu2l1n8RHdkbXAi1d1NSy4+sZhnbqUT5AFjbSyrKYclIiDW+TToXJtuMLg3FLpVT
JDMr8LTWOwjO+vAGNCcd5YWJJ+ZgnkKD5BFwEYv3MbBs/UDGuU7POl0DsOiTHrHdfNMmWOpUAVUQ
QLeygf3kpYvqhJ8++RM+7CHGsicR9iacF6EIGyitQPDrp11k1xwqW4AgBM4HORuTVG+iwc3yOCag
7RzYmHsjuE0gALaw8AKyK14yTVgAD5w5IfcL/gBp2X4HH/Fz1C1N9gHEx7w7T/AxDZ7AoxYIfoN/
oFrLTKeUgK21LHIFM9oaOxY8U7kcwJMUBhlVmEJI9P6pT5uD9QRowWXmNQso2n2ywLFmS9ME8OcO
23HCQBgHuQXQmYvU2XdqEjdrD1jmJrZ1sKabsI6sd79wvNtl9sYV6mFQ3jpxBOrSRhckHKQqEKqh
tRtOoGBIP6mSEDEn0C6YnkZHVguXbiJm5XwFDDqfTqSOwunDgOYvrjpJA9DgOji3/JFc1tZKbOTg
ERiDqWF139F0JfG0Q4duI1cZKDwuZKhgHPNrmBHCSNYyx+8mMyI2oluM9QpvCFj0kQEUbx/arKcw
NBApWdNiWgE84QI2Qcg+DWHPxFjUK7i7rwKDieFTG0GeUymW6U/TIBrILn2wBECr8ww471cj7HGG
s3E8cDXEA1ZzcHP9ML3pxCjgvplp4BYGfCrXgQw12ECFgCBnQFpFK6fabAhLjX3oEtNnR/A7dJec
B9/zYn7XQlftnxqGWZpXrARskvmxa8KkgRCCrBHE/oIA/+EKvmxHJXgKriEDJ/pmxCADxl9Dm1Nw
NnKpQewTgmSHMIUGALMwXJEbx3UE5FDOJOtYifbAAPfMiRUCVV23djQuPYJnp96SeJrdU8R8wjaW
ZXW6mdcun0AoRiLaZoR1Qi7BLvJBMagwGOoBeQMFZ7Ff1HGM8Gts5XiHLZx4Z2SI4V5YhmSDdTEb
xAa0WmD3ZSKwGkNAbXkwxahrFhKCK5dvGdGqn8GY6ke+GHBDvGjErxQWRGyeNOW00shc2STN0peo
ZjOY9X49JzeW5NqcAWCh2gdLxJu767gJc3Uten9kyMeyIE5v49BN6l5F3to89Ngu4EsIzjVXR04N
D44jHrD6zqcuF09gRZjuzDW49Tc9OhuVHRRH0iXofCYOYzCJp2g9LDAbAkk082AuvjUggSPK1XGO
J+Yvu+wvZn2/kOQAZYJFBlQkiGzO3moIQ4WmUnXAJ709QTiSOk/oS3co0RBEDdoQuOO7d454gVje
gAk/HPGNMowSr4vEJaEQ05o/3A3nE3qJ+OC2Yq+v86h4LwPqF2PwHw74Rrtipx6+XjMOyKYTt595
+p6nyi+UuT+cxPgi9PsLPhLwSXaag7eVwPceVtQID0+rBSbNaveuG+o73+ataHBmEUFPNLUAyvRh
nMvpK3ZgMDPU3m7YvrtTcQFKBaja/2+XLX6DAanM9lFz+Y4XJ+qL2FSQIv6sN4gj23u3BvYP7x3x
bVl1cYQiIUwtYCT+i5REEpqutxQkkz/PKqJDK1B54fzgn967KX95UhOMdUCdR7n4Fn7qaN4qVGvg
s4S3Rn5OhXsPi/nFXY/5POb6BBZ6oNS+uQmZBjxTB5DnXL7MxcTWDTCWjSG9c1fRhj8E75jG/EJz
Ty7puDGMfgB24iT+eE8a19k2X3HASwpD+IxhYL9DYACQn+UQwpUYiRPvh4H9gZ++ebh/OOqbhxs6
HJBwcoRa/ClJNiW4dBdrYFdBqnJNt+9Frb5BKiLcI389Xno57X958kTWgnuAgCs8DXR/MdF3SFcL
9++G1v3q8gGWgZwP/qj+TzZQXUpnpzvc/YrsFAK0pr3/0n30z+OVvWEb7/Y9yd3PcRoh3AvwAIQw
4gG7+S0ePmA41slZt3+IFscv3QO2+XXnzEbddlvMFu7JA/lE9t4B9bWuujK96cf3YMvLLfLDxbx8
hhCiP3AQyM8QMximgLBHUMTZwTyFm3Yb37YP3iZGlud0/DM8NwRVkhbvffufQNmLo1ieoMDCvz+r
DX2CuQTG2pfh9mFxd73Zh+17plSX9erNl7v4Evqwr7kMpd56stkIKTm1JJcI9z/F8/LV7k2FFI1t
d/1e5PfPO0SI/CN46mVAt+HDnL15Gn1OlqjOYQLfXrW3clPfXtKHh0eYc7/r8PKLkweFCpycLu6j
WDjfHEq0Y0xGjpPHgCCICNu5vk4i+t7q/Iub44fDvHnSDTSRfU5xmAthY4EP8iZSmwypNkFpy/V1
2cd773N0cPv3Agd/XmNwLv/6Bd8upb4FesZwZLNZt5dr12HHTe6bQ7AxD+/bIr5zPsmbzb3OEg8z
fhyu8+KSgbu9zEXG3vXC+MkM4Mdv9ZbP0QNtWDOYFoMxiCjzpd3FIUbZK0Jz/XMH9DHl9rTwvJrq
9xLif76SID7gYYMuPAEo/baiYNPcjsrHvWl7xNfBdahPNgHIHkvyAmfy//FGCIZPArk7nC3DwP/J
3hJt/JqMFM2Y/0cCU3vWZ28Dm+ldd29L9SG+f6du+fny4XiXnHMMgzAqemvE+1+kXdly40iS/JWx
fscs7sNsZx5wkhR1n9QLTFJJuE/i/vr1ZPVsEQmssrrXrK27y1RiMK/IyAgPd74nz4ABAqCy123R
AQtysXf+UD9LXrjJrjkAQAEwPDDJnQikY+5ewDSJuAWEfgaY0WlcCRf1foqnUAwG6uOTy5noOwdC
/CaCVA7xnJ2XgVT+mTHWRRiDuT03SuFM0hGZjy7GWImCTQfyRwTzobw1IAY42iLeekA8oqOUsaQn
loXvxkp5nFKJ/Dbywan2c0nz+5pDV6gNh7ozAjMBmxvgvWZxzV+MRyu5lzzBIuEHh1eOwyTVWPp1
IpJM6JDR6QQaWOrLNFITFbWOidfu0VQA5m+RqF7ZEji8wCjjMWacfBo19Jk1ygsGSlZKecZB/VT1
am0fjI88/1gg8SRIN2m70Xr/ugOQEYBJKwv3lfY2cJVVoYGocWOepZ2x5PZChAKdDhC5Q3ueX8R8
TdANaNPH2Pkd9joUEpHzM9HqtgWc/0JiRJgrmw3GAD+DphAuGpp7IzvGlRCoIBFOhatejk0dVe/v
Z3fl6M4sUNsZXfo93BImlw8vk0izfBXdBuLmeyPLQBmZYwlxHYm0eH4BpEPuhEOmUEdyf9/Y0Lqx
UfP19AcBwpKVSxTDoCXkfG9zZWBIuAjQEEQwCZYl8vOzqDUFRkKRC7x6Fc6w+nQrjZd+ydoNK1tz
ZoSavTwF28iILAO6WHinavcF3oRC3VpldaeJz98PaOVOxs0BOkUQHgE9JNCIoWMMFsJQgzIB4deV
gd8LbR0xTmpWW8QBNmvvrdsj+46Q6pIn4nwGB6EtGw7obRNVKXQL6FbzIGzSI943KFGCMgJVH6a+
/cl1UIcdmK1fRqnD7ocg9E9ORh3/tu7M8U3bCCZQHdt849+Ds2VXHIC9vlZZtC0rPm1mmIp4gpGX
9CrFGUMjqDXtj17iybgxOQ+gSGa6RFq8qXAgEPTjVABvRqhM5nObooCW9ZWEnMytZh+d4I6sZ+z6
e/lQ3kgb5PXBeeB+CBvd5q/Jiws6vi4R3OqgYyiaQOpbwnZ6aTcQ17Er8AqC1IVxgJaISnxHRcBD
Gu8SCQxiJHdwdoJKLQB3UiLG4IyG4N9ojU5ygbSLXW+SS/HmdN2hSnLNpMBaO1R4caoAKKM+sbjW
o7TNxJ7HFID0uLabl3orW4SSUkeuHg/sxhx2BVqCoGXOvGrWnIaOxzxhA0T8S8uqxVMkJcccpjvB
zN6Ghw5MyJATFysbTSEPmic4pZdhoRiB/oqbx9Pll1myN89mGkhBjg8qqO3JMjJLKA4NoPxgeA/W
0Kgdp4C9QUI3B+7s0IyeBgn0W6GFTkTOyTfCl1K7o53Z5SXrmbm6i87HRsZ+NrZaSuWJI3Xd/EX1
OhB+eJlXOnpjy4EtuuBrRfe5LUlQbmYxPa/6knPT1BVQ1xynBAOZViQu+svoQnk2HGSHPBHM9R4C
xEeULRQbXCXMUZPZpN0YfDSSQkgrg1KY8iZT5o98KGfEtH8ruEdTMP2bDzSGfekbtsDRqqs+MydR
7yckr7WcIxvIfyT3awYIcvTYH462tiP050x1oCVZOHwDNKnwtIdfADktNb46iVoZQg0/vSU6xTeJ
J3nHbXGtbf/GvkVrhERIJlWkzylLTSOgJS2FFzo64U18IKxqH/2H707WaEtOfdlupIfvTa6dxjOL
p7Gf7dhYENq4EDFnCpiOAoLuSpmpykXeFfN3boPyrQWgXGIF1WaUBMqtDJI/f3PcE/Jidq6CNRzK
uQwiX3A6ceNx9sqLn7zMUkdZ89fnY6E8S36sQZGQwwDJ8nCm7CSviovoBGq0RWRGNwqeBeOzfse5
36/TSsIHCmIG1GYEpA017XQqzhZKkjn0eQLCekqPgNmCsFonUCoH8Qmb8n/Fkc2tUY5sbPRRwRMs
AjWo6hTAusB/5vecpdrydWTxUGXN7PCWmRVd7pS5WcqJGVOlhyiTkUEGG37aRbeqrXjppkwvOJvp
t5ZREHnOoXgGwksBqVHqtOUqOCpazYjwpAabhuH6Wzwtcd3iHY8Y/W/ctzNz9FFDT3wSGqglmiN4
vKs7YSMXrgYQ9Fe1l90YgvNCc516rOt2eRWCchVZX7QHQGVToG/5ScziKiODlDNS3n0yytBsws/v
dycJ/ec3gA7QP+oCOk+KLDI1k4rQJSTvCxqTbFeDfyvrQi+NWzfJFcbVvjacM0s0w7DaArpZprDU
9o9Tc9VGd6rPaIRa8fez0ZzgOWdHrUGTwlSKsNHvyi3/6G/F6/wKr44tSwJ26a3mhihvlfGCHCoR
qBLi8aKIb0b58ftlWf980GTjbYgE+ClmOBtI2bWDoXL4/Dq+G5vLPjp8//lrboLQBkpECxAk2XTU
3GkN3tQCDECM/JrQBlkTHJNamjKqlfVVfx25ypbbMmuHK7tgZpeaOEXphSk6nlYILRA32S4Ed7F+
jyZYEJ2jk3fTPsuMNxPLJOX4U7DsyccYJscJ8Gb+LmzAfBWycgcrDnA2MMrv5qCX7ltCnpFuq6v6
PnBIsks3jzfg0fIYi7eyO2a2yIjPdodYqBM4kWCL98CCAQGSG6Je32w+9NTKwZNnl97fUHYE2Ox8
x1BJhD4e5MoXyQD3xktup9fdBonTO8nqHgOmxDJrzahHvcChwwsNj9ieSJk1I1JK+nvB3zHmcRn+
AvUnQktAA8zcWFTWwFIHHpYBrCBom0RiVtmAn8JTQTvdohBbXjILsWt75NweNYW1AIy+nmJU5PHe
bEFrA4m2DMWKmgkOEJdFBIxN4lU0iYFMdpHLGkALiiYljA0gXmwUzfZHh3874omKOiyQ46GlpSZa
92+HW6k2+X1zV3qse1pcuacVEgyD1JhIm9Kp785HZjaCaqtZfiDgby3FJaV7zVHN+onzLf3haPe2
eNI+gjCtctKm+BvX6Ow7UJMuA5Q8ArIJKLd/mfMIGYCsy3LDZOwl1lCpHTsp6JhXyVA7F7BgTjSB
Jnehv2G2hpfZ8KYP3xtc8wHnU0tloFQRLDxoZwItXvAwxo8ay2uuPNbwIIQ+lsajVAn1EmpAR7wa
BzQ0AXd/zyNt/YSuIAtl0RduhJhrjOcaC5yzblFEPgWJUGAv6EtPbdHQl4gS2bK6l9yJlvFeXBJp
oONWGZBMYm1PEttQsQ96Yn/Zo6bQF8DhxsuwJ3sKhM2JmDqRIWDGxisxFoGSAF2MaqW4SI/LoRaD
9Bt2mhfuQ7bqa8E31RYHQd2OH9NX9UM92rGTfgIx+P0eWZtRBA/QUSS1IHXR424cEyPmlYnM6GCT
XupetTgL7Wxe7uSD2V+wDtvKlM4MUrdglcRy2Slg/knj1zp85bVN298OJR6piPhw+HTgQf7OGEXg
aNCcSlQKqAgWvWAQJAtPYyT5ZsmOXjnrw7+GB7f6Z9aeWZ/SX+boMDZvJBCcdjAn3ROtM5IOVQ/S
LeeBr3GXWqxAcy2khaYO9GThPnU8AqhjqI9G2Pkt7JGHlXIRgqM72YLg928AW0DGfW6JOg4doMcV
SrLRCZdUg2j0FbxtVgUPzYE0yiwt5sFYueXxLEbSFnLXGBxdKgDjYgGCwZGMDUCyR9BHevE9kbIg
GCH9AshfYEoYzxCBDIM69SpEJsCUgJyQDMqEefCkNFkImiMYTZ60F/nJeA9d/6HbBAPKk0TAYHoD
TW5yL9+Fr0wPt3Ip4xjqoMNHyg0MF1Tgpoa4I6rwNGCQEEEJnmgRhxvxgjm1K6HGzBJ16xU6SO86
BZZ6C3RGF+BFhi3FA3/yjmlrJYya2aK2aBX7cQaialBLXnfQZRdE6FSjSeABNFhWrf2Gou5KoQ4U
/2fzSG3VVJd6XSFr2EBwEN5GT9HyYE8oQxBUmwGGOTBwPqD84DCcDWtaaWdTZlM9DRiqfqnvjtBc
/plQVC8Ctgbnclqh5IUaGmRXNDBY0xdwY6Cvj+eNEBFF7yBVdVpC6XIAZiBzwfP5zBjbMqIwkFOB
xrMBBQUJDmd+MACSF1GE9EOz3V12NjH4Sc5E/uSbYDRnJ3HWxnduj0RUZ6+YkANRYVPC3n8AgoHT
mZozWNW28QKXqQS+XLv5+Mj3ObPHgbEc7KKwlx+dGsA9tJNeRaE9QAicHfquZP3m1qibEBx7ft4J
6U9vmt+0KNR9tHZ99RvFyGXoOTdFeZVByECgVmBgBFAqWqApxGvQd8lpD3d/I50Ja0SlAuUnpA7o
+1Zs0M8KzrPINO4nqGcLG6QN9gSLG7+yiuMrOxIGVDAfowwJbUXKsQzKUFWqijxpJB44BXdBcmDs
+ZWpI9kPZBAJLcrijFWx0XF1F5A9ONhTR7A5Gw0YGXTGYw/+rTM9s0c5rhYd5y1eRHjrYKki8MG/
g90G187gFEi9/E7wuXLKJAkpJAgiYwaBWp3velBQRhLQpWjC3oHcwpo2ObRsxhsVddvCDUBYaf2N
KT03SG18o9OGBt29AS714xuZzwqywSS3g1cQ04mIrOFRe78fWzEJZVjrXkYnt6tX8ugKATYAXbc9
Xfh2HVtgXIO0e2yK75rmFE6Mrm6TWbhkfRHqwjXCptZzHSAn2QO9TnghQH3B1H8MqP+0CGzKbej8
v6eaOh9IalShxGHw+X50EPjuDMd4bG0ZaiZoNvvBWNjVEaqktRHEMioaHec7qYhEnq/G08KiqT1B
4AsQ+f3prKBy8p5aHCudSxZvHqoZEs4kOilRhiJ9mnOLUpNVCXjwyN6VHqrRjK5kB/3Jl+lF9dFD
OgZAttJi1mPXfAJyQniCQoJnmRIfC3lMuQKI2cZO3tDCAax8nZn5EzrdNsKN8ZMmacaSNKPYWRvj
L2v0e2KQ9CDtRdA1yuD1NfrJrFj45tVZRAYGvFOIejU6CQP2D4A6we+JtrHBawrO0vl8C1Ifm7E/
Fs9cBY2iaDMg/0Gdi8apS3IyiEo3oJHMAYEtRMrrDXfFWdJlBCE8vDe9+JLbDLH5vdnFHQFzqgh0
JdCqgHTSEBVDOfJGkCB7pJfNQ1DETtsJ7vcmluHmyYYB7CjA79pClqmGHgefGbARfbWgJONMUOVA
yVW7JfmdU0GNebYXi0ZMEslHgt1bSrkGqPzwCqFHEdB9WN4pyX3asSqiawuGW5wkeYA/Wyj5oGac
YimxYOA4NKMNupavQ2TitUv/HkwiW3SFWDxvsRpsVkf2y6pGgQDS0Ze5vJwCM/Dvq3BTigddZWiB
nd5wM8cBvioFvB2QwyPqxfTDUi5bTlUn5MD919RSTHTzRHfKhiA6UhTmlSvFG5zwAuxLdueV1m/I
C64MUoGCF3jgASRcvtqDoTPaUZa/ftaaczsAxhXXPKQwwGWIXI8X7lntYMT90mNWVdQJRWxRcC6T
r3QW3oJRpKinSPmCOs32+Kg5itdvSy9kNUssomhM7bkZ6p4TkkJvQBn8lQ9ukQMVDvZzjb/lRNHi
EzdqnuMoeW8LZo/B4uVMmaWuusJvjl0TKl+yF22gGIrRkRudPb4Vd0K8JNaNAMQBjZnPYqM2KqR/
tK9KKO/y2ASB0/33zkRcOXUzC+T6OVsnPuybSoi1L6KALoGn0STpeQdiChvuUd9WHohCokdw1DuV
W1UOeTCQOFS5BnEPb7I2zSl9RO+a8/GSS//s2+gxX4QgAvmSrpE88yRXtcrs9k63QVtkpVe5U0C6
5jekqsly0WbBXgdUoYbYGz5ubnYSQqOtsYtSIF99YQua/eOhJhzGYG3/fr7XnDcA/79MURs2BgmT
6Icq5vsnojfyGqfZEAAGvwFd95Yd5a/tIQDOgYeGcDRaFqk9FNQBMOmi/JXxr3n71qa3jBGtTp4G
ilR0RklonKDWrBgjsGQXKpwL+gc3hCSz9TqIpmbedEskTEMH6k/MG2k5kdBRRvcXoiKwbEgLqHIe
AFkiHidMZPjAvZBem+mdQ86cu5Ws6n66jGxWrm4xUGKRXE4K/sEKUhMJtodMgKLGF1CYBJ+Qtr4Z
dD2wEJdSxgjDTtiz2Y6kbFHHsuHGWAQb5BfvodqB7I6nudL7ZecGd/kNSb0UnmEdbR2kyCZnFR5n
tS7vKlZ3qVj9Xt4k9yzZzGWmWeVRvxMQg0JDhLTIUGfEOE5BUKuf8uXgBpsW30G6Qqu0w53qSay3
9jLRfDKHBnACBsHqUh42i4xWqRv5s3OLK7KfJLRKoCLHFBRenA5VFFCTJFUe6CotECfonazA9D59
TmA4AN9+LzwyjsfiqlBF3IHIlMMQ8HineT1zaY0Bhsmj0XySizC9jrxiH26APHaZmZDFQwFbUwNF
Lepk+PeCljk9go+FU/Qf6TbYjI+klouKKlq9ST8Lq+YvrkwbKKCRdZEVZaUc50M+LYHkyw/oFcNN
gzV2A4n4S2Cuvdg17opLeUuS18guxXZ+VV2HO+EmcFkHcu1LILRANyYS9gCOUHtkiia5lMPqRwxa
SSOcdgIzJiWben4Mwc9zZoFKkMRSaHRTAQvbroMkKan/4SratffhjlnKWURMKgoPaHUT0PABYm3a
j4ZR1ekQooAtxRWu5Z1siZ8EOR5BjxyeBre/x7si6IbZ+IaVwz23TWb6bJNy4yBx5ZD8QCpyL1rV
HcmYn/SFIVC++w1Y4CIgpcZKXbijUqPTBPZkD3Tr/FW6FZ3+USApAwvFq9ACUXTCBqovYh1iFU9B
nETSLK1STpWHeKCUSjFGidzTG6+aORpqCEqd84CCUDeqS3KvrBfGsvmJmEU3AHrCJYgO0HmDKmpF
IU+DH4TIQnZIszv6UT3SaMa+7Jf1JMoYNcYJsnlBnAQ/SKivP6k7oJpdxd+3SCyjN+AUO0nVxn/+
DdPL+3E+TioQyMtKliox/AFxUY+w0Vk5ljXa8YfshWCPygsCH+c3LF+0PDcSD4UIkBPrBnTm6XNT
Z+0gQgzrg8SLUBVzoBDmscvmyx1L0Ctw5DLEMURNpwaXGmBF1WP9w5AhKN6BbQn9S9ButL+/Ldas
ELoT+FTkgPFknJ/DJEF7PeLfj6oCuX8fQOHjWCnQTWyNzvze0jLUhq7zuSnqyA8Vp5aaon2orySJ
ID+BwKffyOh0sKCqBSGpDZLAdgKieLSIMjJprFFSp38AzTH8ufYh+zc58ui8tI/qe8bwyEzNPTeG
h6wgaKmRSkA2fT6TI8TekGXSPgi2iXcEc5jw5DXeki0K8Z6hWEhvMSySk0VbJOpChBsbXft0nM0l
xkni5SPfd3uIKW3I/ds9gaHWZJ+1tT1/bos65U0yHGMIHn/wO8nNXR0UNcctOzZacvAAkYl0p4zo
BQwhQP1Sk5gJoH1ttI9422x7qNlda1fds3LVu6KbOhDvCeyoYUzjysgQ8uEdJsioxS/qObWOozzo
CkYG5fmT2gKwDGx0wcpi4dFDLj1yv+PxMh9ZoXRGbgTiR/1yhNrxvkQepofEhsNBJwjqDn+9IQMz
iXcB6ao08Niiy1QQaeFSseuBO9O9NALNfgHgTQH0yxH9PNEL5EJ+Y5DL+GhmlE7mphwoP7m2/9Bf
heEi2mgXsStoYD3B8wUUcZmrP/tXLWP9VgL3uVFqz+i+MsnSccACktpfeq05I/rw6kuW21/dnHCV
AtgkkDbUaSiKD82rDqlQTKng1j+IgABaJ15qPEgaT7/6DazN6nSeGaSCQQN0XhBehWAMzrXNZahr
BqC3NrVLdNWAvnUTeuo7E82wulHPjFIbtVUmHsyeA243wyTtjsCGRFtccLjJmbaWFziW7petE4jz
LAqMoqQ96rkAn6l70754JdLtcvtBujpB4e2AxBYRBGTHrowNw3eunfpzy9Sm8Xu8ZyKFHI/qSX4S
b6HRibH6N/6enI/Om7wGBY8azeKsQS/vIrz7UIeAj4M7ALBw7ghiqC5PLV+/QXnWL9706G6SGIDv
5bYhFrA/kVpSlz3VCmR4wmaq3zLuKQJDpqKHNmP2lhbQlYGmMhQEwBljKFTUIDRE1mhK33ywuDxM
9nAf7XS7szQvArLPxVZxWcC6dYtEEgWko6CvoHblUBfREaJXbwHy9MVDPP5JNvt/lqFWHiQYkmiQ
J7khI/VJLUvYCuCsixJo4eH+jjbHS7T03oOzdCcBlZtcM5E05OzOL++5PepsVx2ISLg4easckMZb
4i05bOU1eXwRo5FXQw+lsdigT+ZAqZmcNGFQMyl5I9GrH5ywEoCc1XsSMbc34Y7XHr7fLcsNj11I
9JvQSo2XMx2mBDJabABieBsE9QZsYsFYOz1knv+yER0QUwXvWdIVLFE7smmR0PHT46tUbyOoE2T1
IRkZKbJlAlDjSeoPUT9RHll2i4JQoq8L4SB7A4AfHZjDTo3W0K+Df67NwVHwmGuZCdzF1odZHDQw
QJGYaHHYDCgzZ6BHPHSu5Gpu7DYbFDcuO4dw6vkWt2GWOBY3AGWQfKEzr8wjjh27/HjQrgX0qBae
gsejYIHDFgUx1rle+GENhWYJZxpRCuIU+tgl0AgFzWhK5nTfetA2cfv9b0RDi+CcMkOdtmOuAJ1w
TA8kOA8PGYoNtVPtBQvCCWj0/eshCWWOOmPHLBkLBebiLfcC6hlE5pN1BMUV6y5Z25KyigIbdgei
SlBCz5dKD5A2jWQYcQabXGD6gDlsTOmWIEhxdd5D1rFlPjxWdiTp8VVw2qC+s8zMZgFECtr4Q4F6
6zuYmLEpw2sg5Tb64JLYi98wc1Ure3Jmkvz8bE8mRSENQhN/BG/KC8EkaE4NugtHcESsH/MELFKo
OGmCLKF2Cl8C3DG1fj4Y88Mmjz7CreSWSNkc0cfsmzL7VbCyL88NGVQxuB7GZBwgnoTt35ndTWwT
wLGykyHXB2gH+7gt+97mIyNU4OfzCK1wBFwYmWTyFgmXwdgArtMToSQUYEzfBKTEg7DE9955GaPD
LFC/KAmTFuAFzizvIRIEbeZ3csxzUAZ2u34vmpH9p+jW/32Nr23Nc0PUQa/DqQQJkfHOe9AVf0rB
xZZYwVY3e7Rtk/QXKyO8zLWhNoFSKZ50YNCTcBzmEwr+oeOAtMq76AkvSKMCggtdQk/bNQiCmDUK
sjqzoIEyRo1u0NSUhz4ljCFbixe/72Zb0jXEHtfKPM6GRZ0AoNILdPNI74WMELy+G8stY0esHGjE
WiClRzhHIB7UhV3WUxsjD/BOPDLZiAm6FjorQ7Yk/2R5j0UEgmnTccEABojwA51Y8zXypSIIBY5/
V0DP50NDeyfLDFjA2nQBfAPdeKR/CPBibmGMoaejHCdMFwhhJAjEJowM1vLxiRAK3dCoOQDPseQ8
gbbKNGVG/27ctyh7ZneCWVniIdpKCFBHAq5jBFRESoDeazAIJljcLGjdoX0gr4Ftfkr79+FFcvGs
todn4YKQ3fo3pLMzAqWRCnR044B/N7Dy3biJLeRhr7SHymH1DSxRjqfB/+93od1kM40iBK97bJZ8
31qD6+/eVat1orvcjhzfhpquDelucu5SczcgGct8+5OTRZ2889mg/aYvBY3CFf27+gotM09HmQQg
f91GRdRM70L3Q7kFlGcXuaytuwzXMXSkm5EQQ3y0TPIZcQ8Wj2P1Th6q0Sa1C2s8DFZ4d6rp2ayW
0OU+Rs8kwEkG/DXWniYMkcdjaUhT8i5oSDbrz0pwzzj2ywsPJQkD6BJU8gxpwRNSgXrLTwbtrYH4
44SsVOCo28CTTc4DA8qWeR0sHaYgAYGA0jke2gqAQfNzGSodVCFC/U2/nFwZDHj6Pr5SLNAcMjt2
qYsAdVaFSEti2sA0CkS1SpzQWYQClbHJn47NC0ElIBTD8Rw2JHLOnchlkS/NHdrJFlTDsUAGnqvo
WqIcWuMrnNKLw0vSAX7AXcRB55TpDWOp5h76pxEJ3UkoIomAH9BPqqH2RaI0+GLcq2j1EC6GjWxO
YENHzHzBTFeyjJGNeTZ7cVxmtQxj0VO9VZHEQ8z1Um1TJ7lOLWZ4Pt+Ey5FRS9XosZDIGf8Sb4s7
CciGXr4xLpVd7vQX3ENriQoDj7e2N8DN9WsqKQyO3Ix9DNn2F+la3aHLegc6knsykeHuN0I81uio
uwgYe0NJMDrtnnR5VJeQnzO5S4KaCHe/8dZhrRwVk7TQOunqnH9JUPuTMDbdFq8JySTg7uzOf9bY
6LCkEDnOx0QSY60X7cCDvh9dCTy7yfVvTCVjbDSb/TH2jy2HqYyeCNN1fE1IJLO94YH7ZMc8Aoyx
0Ye6GMpGHGAseKvBWPnTmOIB0IQ3asT2V/Pa9J+HgPRVIiTHzUK7+gGyHAZUv14yHR1yZDZzzsJ0
WlD0Ih3b6athb0LQ3jG8yuoof5ml4a/NWDVdrPMvsse9+E8VOizlH6lZbBsQOJnctmHho+dhzH+G
iWo4aFwQoEvU9izkthYG2BMzT5TvY4gG7YUhh2LK0WwHiYVmp95Xf5pDuCkKAiTDF9g04JiUPOjx
FIBWOSov5IGVBBikZhU15rWxMqQSoSDLmtb5RffTLnn3IGJD0Qdptrn/bKYqguSMjEQAydlArr11
O6u3BSfcJbrLWMN5lLA0RjlrgCYBp+Dll3YExeWE1yPEygMPG0c3Rbu+rNEtx3xBru2b8wFSPrvQ
IXcZDfJLkJqQKARxFdSIQFB37ZvcjkD+mDPKMkj5bF0tIE8nyy+jpydodeYd0svD3zTd4+CQO50V
5K5MqorKkoa8L7YNerHmK6gXR4isNdGh7tpuSxiJeLXtN4yVWzn0pG8UTyEJNSy8JeZGkuRYhKCU
P2j38mXwRgIVsllQEjc0S30hlWposrqsC3clXEEdErJleEeAi51G8slh1+VNprxM2mZAN1vAvXXV
K2NkK+d8ZoO48rMAApKYidy0ygvoJ9AKhKSltB27rb7PtrU5vZInMiT/wHGvt670F4sHpwMxM06d
PqEP6ypSlZfSbpGIOxE2+ltCbaIAsGiNG57JbLByM6EbXhWRhUPiYZE3HeQ0Og5DeBh9Z3QEpE6b
DepmIcitf6dXdbmAGk+4mEgGGl3jdArfHwW95ZPqoOrPpWTL2lsUsBzYckAwAaKUU0s6kinU+Y4T
YKWnpkYiOLkCSS+hiYOKLKg8p9ffONxLdzm3Rh3ubITCSdgSa8SBQS3jArGt1UPxgJWiXe5LTSAk
ZriBCL0AnaGNwiCSjQZT1+wLYa8ld2U2mjLESPiGtSlWVgkZdEC9wc0FNks6pdJ34RiHaX/QC6jn
3pSDo4WMyuJKIIsGizMTlOefxqArg6THvAWbLDNjl5T9uMwhLdkgCp3M70/12oggEoP+VELmjW0+
P9RJA3XwQYW55Dkp7lTUkGLWK2fp5oHjJGQIMvn3gggsVgehjjug79G5H6A5NHCCTyIOg3jZHZ8V
ljmS0P2VRyCe4sQ3pqgEaIxkEeUp0k4fdQCsDqlxnSRXARRWS6CfrpuyNiuggWvdSnXR+X4W11YN
LzgJJ5fg5Rcbo4RFufbbQ2OrtUmy5wZyovGVb3bAyTMvzpVFm1mj9kjYxEWScu1BTcxAQwyE8oCN
ws4BqmFFYRIy2drqkS36fpCnS4SaWSRJAHhG8Rv82zRYXuVSfpSb7gCVRnh8MLDcAPqIyAuYnr3o
ZLvMQwy2lSz/wtAtQ0WamznyFa8ColXyDUCrhSIy9SyvE7AL4MWAr2B8kPSsYXUg+98WoD/qDt8P
d22SAStFjQLpDUB4qX2kCGlRQbHsoODcxR9FAufCAkaxTFDrKBjHLBea/jDGWz8GlDPbBgZTL4x8
CL1q5+MgX+Ls2h6PPZSzYYQ4lA4rFrsEocQpZnxFXqypx/QpVEbtdATRVP9r6ijfX3SFWqc5MSm5
xxr7I/EAqyT1dvRy1Z7vZIb9/WIxTVKxnchrjT5UWK0/CQp4gl9v3SHZjCD/6jdN7v4/LVLPnlav
AsM/9qeCZ7TJhi1BAUPSXt8KlgSLQs6ojq8uJDp+AGxBUgr09/OFrIGAbnsYlOK7wEdh1dAZk7i2
HdHkimYpImaBNoC5gTDRQqjdDAduvABvjjVUd3WZM+4bCsz8c2+cG6H2RtBBeZIPxoNggFi8foDE
5XNhdReEGWeU0O39Ew/v34m8yUwxr83guW1qk+Ra35RgyDkcET/a7ZOCJgcC/+ev/XsUYaDawWau
WZ1TCN7ghgWyAO1U8znVJXB0NPl48B91j/hIJJeHXRiCKMcH8Kr7zC3fsCuWqyaTSJ955ZdVGiWo
SBGEaLPxoMujzVW7sgRHD5BEU8YKH6imkZ/LCaIcCHMAI7vEWuW8kg8TJ+IUCC9ELIBzCvTbgdsl
2kl3vYsmByt97Zwa1dbENpBjab/C24JVulkb7/m3oI5GnkVIo4rioXmJUfPcaJsYFBTSlYwCCqnd
VPsJVWxW3Lnqc86tUmubxBPSPj0Z+3BS2RveSVijo1+7cCOXye24tnvPzKkk8Dlz5JwuRkcoVuPu
O+kyWBKS7Nbkkbp591pa8SOrQMUaIP0oicAxlSUqphX0QKcG0nIXXNYIReVNOJgKYDmMEGPttJwP
kTxhzoZY5vKkthhiJNxyvRv6z7HEcNunRz59NM5NUNd6DexRAWzigRc4r1Sb+whw5yl+Tqp9UdX2
OJV2UAymLHoQzTULaDAbX0F/pWTgoWlHV0xf0QRtpmPl5LXlH9H/re/KxpvKC9m4SQXZjoI9Hwyb
aHCP8RPEULTkUhJvw+7AT4nLaYrTayJj1iiMyn8OIUg4oS+H+4EGxnNNpxRxIyLnUCMaPE4gJiFV
+dQE72b0kG5qPJBZu59s7uU8/rJJ+fEk7bpywjyivXUjgPW+hiAouypIkYz+OTSA/pHaIE8UegsK
aocy9iji8ZBcyW/iV+sFjnzTWbzbusFtDZAR54F+GbWtRGHyYzOtU/uxz7QBeujiIehteVe6aLtp
XYhBZ1DntfB2viy2YJ24lMx4PyGlE+Rm3jPWdvXQn42f2q6cEBxLVBMPfSKaSvMWhYygYnUZzz6f
2D87cWPWHhWhJeRH4+so3cmiaxwDpywjh8dDWpAsffxkBE6rh/zMJPn5mckuFCu1wKQ2H4TekORv
o8vIIX2+eKcRLGhki3ff22TNIr1ZUeMVRIxSAHtjqUJc/MhYJqr15uc+PVHQEuIq0k48H1QV5bHK
KcQ5E9UJxNjSdfiumoKlAPSJ9DSAMSUeh4YtshIGa2M7t0ytYCKrsR8UEg6/ASp+bUP6C+UtaPmB
h4uRRWVGUWTTz08+RgiSFzBhKkBu0SGNgppG3Ro6Qu3eQUMHqvSJ5294N3fGDfM1v9wsOml+BdYa
jplo5s7ndWhRBkim7BXyi6mrqqj5xrZ211kluNWszFV2IgpFrMbo5ZTCKJj/T8zloIWgFjPrJOhn
NsVrpUE2vd4o6v3323HlYp0boNZMGKYaIu/Fa12YbQrmW8GMbZLn4VNU2n4H3L0SdhsgKUWERrRB
0VJHnQChaNpcrqcDQFQQVM528Y+fvSrwZ161J1JK2XX3Gw32y/Wb26VC7jappUTpp8MU3o3HyPSl
zzp8+H42SXA3348wcRI8BZwCPYPUao2SHIxDwh8KrXfiqrSatN33k+SgIHej6vHdMYS81PcmV27c
uU1qAfNWKaUi5A8KQDHXo5MeJDBtqw/ZHoxEl+kVh+TjRmU4sZVdYwg8SIh0ICAUHEBqLpGlNuQ6
4PGWUD3fIxblh2ivnhJpgcsqtK2sHJgfUC8hQrLyIttj1Hk9dp1w6JpdXoEcWXMTnbFyZJaolQP5
ALDrYHsAeISnDnfRJVyAxumDmN0LPo5aKzLWiezqhQFkAoHiAA2AJFO7Po+bcJIr3J7grK+6W1/1
4uAyDVT7r28HoGB+2aFWBjswBfW/eJAEMB0ZEME+8ZN+jBC1/9J/rg80CJzvrS6vbmNmlHr0FFrD
hRoutSJ5FqKbMPItXwQvI3clV/hPthOBnz9Z/K8Z+PP47//Gnz+KcqyjIGyoP/77Mvqoi2Px1fw3
+bX//WvzX/r3dfmZ3zf152dz+VbSf3P2i/j8P+3bb83b7A9O3kTNeNt+1uPdJ+j4m5OR4LMgf/N3
f/iPz9OnPIzl57/++CjaHBQbd59BVOR//Pmj7Y9//SESYbr/Ov/8P3949Zbh9x7e8uktj94Wv/L5
dmz+9YfM/5N0NoKPBSSP+B+SHu4/yU9E45/oYVYgXYl7SiVNq3/8Iy/qJvzXHxz/TwO9BqTfQJTx
m4R14Y9/HIv29ENB+CdoXdAriXtIRMuFqP/xn29383OH/1wYzMaff55RwJ2oXH+dBJStAQKFNC3y
YOjtwZminGQ+qIHSq8fK1MHhBNB8laqpW5ZKddx0WV/Lz2jWahRryspWNvNGNaBL1hXaE6eNLbb0
UQtGx0gVefgxBUNau0E95MNFxg8t9wygj8E5oVFFPTQApia6B0VjVr76VRKUG2MoJvVmrLupls2u
khvfzY3KV778qWs6q1L4rDyaalJr8oXh19r7pBlcsedzrdLNsA2iqjY5Y2rGq2IcapDMof8zF50x
KLLhqupqH70ooQy6/VrKfPk55wwRaIteaNApUtfNM2SIywcEtKG6S5JcLNw8lKOrVBOTbJvmDR9Y
UDmIHzllGnfHfixSm/P1NPPk4xGqJahddLypBzyoxCS/qDdNGhyfFaHxW0uFPLJd1YlQWWo5cLor
hEIzmVE0CFutUkbTH8PeyxAuPcVZJt3pytjfx0XmHwY9TVOvFqLY4vgayMa8bn0Lnh8VnyioCt6V
IAKPJDvXt+AJHdJylylx/tZWsvyD09PgVgv1sDXjDrys/8PZlS1JiivZL8KMHfQKxJr7Wln1gmVt
gEBil4Cvn6PqmdsRBBZM3Zdu687u8pRwuVzux88JOi/ptgUKW2lg9gMPmWOBmGzsBhTk2YShRldL
MPbtl5GVcP/GElPrQ+a0Lg6lTMablreQbort5jWpJmM72hMZgt4g2adeGO0zOgG0filJ232va45H
8eT6qPEMJTcj5PHDu0xpep/V2vSDOV5/m8mm2uujrFkkGyI6UCe3xTeIgGG8cuCxbmy9pLfysG+0
/tHLNWYHRdOIKhRIOO0w4679vYiJfm9xp4qDYeQD6FmbOHuo9az6LT3Cq4Ckpt4EthwqpE+exMAv
pqcFmuxJPj5aaFMcB0nzMuTu4H34lUs/x5poD4300g8rL1IWaLVnMTx0Bnk0sMxHvPQS4H41XRxt
iSMSCDPjB+AFAH2tZQ58bsGGJKpLyR9jQXkIlTmoFPTE2HIvFftKGGB3Td2BPIN/mx44q8aDVxpA
iTEdYolGnx50XSZfnck1wthvra0mK3/Xiym9dzUPekLlBG5wXGXg/9FIfzRGGddBRhP+YywSKXYd
c/mHZSqWe60BawJY5/xsjITNoCydxhNY7iq/1yoQDDTNLauH7I1YjbWBkC9a8sUgvvmGJrQQcFcz
3YFtMPneU2CiQrPPuAd2h7zd25qfHqc4Rg0EilXVtgXdYnZnMksaIdd6y4l6GVvpwSND/cX0JrvZ
TRPtrSCTaflTN0RbRFnKBn9rCZG8ZJanGQH0AXBsgmboeHFs9ERrj56fQnHB6DBhH46tJsnGkmUC
gm+WF+Qdcjp98qobnKPkgonn+ujFLJke6NAOIA4csngIprrISZixNH62y8q3bifLH7yvIptMfT+K
rPa2I010MKOa7kBBhctJHxqS1DJIa5q3u4LnsbvBB9UHIxh9XtLIigubRM3ojM8ApphT6HdCiNfU
sXt7V7R9Xt37XuI3AYmZ6T+mY61lUUL9XjlUUZg+CxroFP/0paFVnx6fSBkJNk3Q5TbYYOE/yora
Bb2UgfFKnWegkRUKGhoBoJyAsleVxg/oCnnmduxrB7yCMUvTCJ6n55GT2aa2EQMK/6/SbIwDyfQU
xeOukWRn6GnndXufNqAmuc8ymTXOjo0iASWKZhuZt5G17SSIAGORbcH2z/ttpvdSC3J/SKHdUhUx
pLOLxpveTdEYmPBDbPWhtQpIkEZ3fl86phgQp7nwxm8xR7jmm0Z0uZvvYwm9gvx9yGkzhZB3LyAa
WnQCVBeN21hgWN36nAr/cTSn0ngzjZa7W1F19DuGaC0PQnKOK7MXSOVwaycyG8LzfVG4/U+w53jm
IclF2X8FxrivPvURGn4vnjcx5+DRIeZRLIVRbyGrPKE6o5UU8IxKYgiy9oW9RxMR2ZgLBeQOlFua
0aBQ1GfVsMeYic2fjTQHKb/HSB10ul97myTJ+vy5l+Dmu2s6TCq+G2NbxgG4qqUPMeO40A8OH9P6
iDOUaZE71bYWjsAlFwFap+ZvvyccnMtJN2Zh1iaAyHCWAOmNe7lkb6PM6naDuY+qP/KYm/WrO01V
uZ00SiFRoAttfBNj1cttA/bJNhKkgYA6naw8eyC0SQhiInX1wPBlqzuBQWu92SVc1zFX5DR9T6MC
sk0kEIJZ7b62piHPQxDgThAqc+OEHhomvOLGiDWBl61hkwmXlO3UjapctQ7w/0FnNj76I8A33eid
niYbv0n64q0U3WDcmHUypjRgleeyfcdoYzwBqeZ1O1dCFu3L0PSF5geZsPzi0Xcz06yieoollIAw
gcVxRvq0KKFdS22WwvN80Nz3XsDa3O8QuhFqxMeAAJxqqJXYPr/nCXPcKE+NyQ91DcMSgYHIpB9M
aYhNJh1qh6XfEkjFZrzsI7euKepytDK6o673rh8gYunWExf55ISQwJ6qAzPthL/2lPMyLAjryX1Z
dX67y6Y0c7dq+9hbz2JWvvY1s4Zt3VbJPdP1mN6OYlKfUjCBm5lW7pBBi3OMnZtmakgGzE7bj4HE
SE77i0oxsg2ZyoLdFr4xDT+QJpQgWGs6BKGY6jULLZvaWdhrqTFufC1PcdincgAqJ3cavQ98AUKV
Iy9Sq4x6SxDrgPghu1+aV1oSfE6N/GQ9hI1wiVh1qHOLTbtYsziggqBiHY8ubYf4OELUmOw7V2u8
fV5Q4m1NwexuY1l96nxrXBPZXle1XLv12WCDdBmujM0zEtO651nNMYTb1zEq5KU3IlQQWSjvTpz0
s8JJ0b9lEzj9h6hhTF3BFslaiIX2g/uUt4lWwHnKPj9m0yCfGEtpEblGbOb7MgWKAoezABeN6Uui
IXeLPUCbeU7GsIG4OySWu44Nm5p0yO9ykRVe0PetqCHhCq+JwEfPSEgo4n5oFQkZD203knI/1GX8
i0BW6O8EztVcHbp3yNaRQ6PGfjn9rFV66lJENNsuMfBvgtsRpQa/jyMIif0S0KA5eV8sZexnL9f/
sweAqwHWHAP1b/z8tEhauQ2SaqMPqszCAI6TdVsjT8qVJ+R56QRWQPEL7liQDjsALKJ9d26lNBKv
8rQRq6qkdyPxdtonqIdFaWF7Wy/14iDXGdiDQLK5u76+WTHjH9OoHdrg+UDLGYIQ56b7tuzatMdc
d3GowClVYWTRu1Oodh20G/8PdCseWielgEt76ucnG9qUY+KXlagCCkKmiPTGQXer57jPt12uBZVr
70pOPkaNvcrarQOXMuRenG1Xlq0qAWfvMA+DHsDPYI4N78QLVEmjx0ObiLwImo/00fxsXqabdFvT
yNgJwCPKqLuDe43fyWFNxVx9yrlhsE+B7lIJEeDeO1+/JFniZxXSDjZoVoUrosdn7yvVySp9L1vr
859XXtR2gy8b00AoIKEnedG3KYbBlmU/tQE37A3E0fZ9P4ae8eGP5uH6ll768Lml2Yet8K5wJUBz
wZRbVoC72wY1f+4GcU22Vd6ZiBtTFdQuWfPg8+rV5RJnR7SlOLqtNuD9hUkrc1Pvsl/6QXHjK6Ce
H3qHNZDvmkH18xMXtprYylICg1Qb7lvXO6YO/X59M5fc8/SzzQKCVup01FrZBq1pbSfuRBPJt31R
o7HlBVO6pmmw9u1m9blqqNI0trGiNG0/DTlFnPJ6j8/3EcvkUAv7varaH9eXOCuF//PdHHAMGQoh
gYg++27ASVeUovAFFRp3Vx2yG47GXvKmH7Rvya2CKpgBv6Nv9c2wAk1c+n6nhmffTxXmOwuvz0Dk
dpCbeDivNPOWDaCQhBij9DhmMTWu0UYd4qYNGoA9ADKGpuXauValrIs4gpD9Hxuz49aVo9tnHmx0
7YbdW9BmGWVgB0PI741Ptl3VSlgIJAgmSp5Flbwvit5NBgKLvnfywP4GbEe8Y5v4UYIf6l4jm/Qd
Uy2YAnd4OPEw94LrnrLgnWem1c9PzttIspG3HMWpxEF0iZu971GUmarERO7sPPRJuTXTduWGWIjT
iJ1odAGFBWKx+ZVcpaM+WSPuxWz86umfMfiAO7mysAU/UWV9zAoo7t8L/tok72zZ6SKHoHuzbSwe
lE4WXd+7hc+mgAiABREctYt7jjWSIV/BK0Ob3HBAYRCP8P3Uyp3Z/x0o+895PjM1O1ZDZuS0z5E5
w+JnU7pHxfmIuxvPhetrWvg0MAQcl+ujWQEU6rk/EBQfQdeBNztkmWmgJy7dT518SlmnrdxpM6jt
/63pX1OzUxbLUtg6LfLAeUEVvwA2bojy5n4kYV9uyBd252Awh70mbUT4i8m2DCHUCYa37GWtyzCb
t/rfXwUPXA+6G5i/nU+xAePk+nXfA2qMsdTfoJIHNc87gF7hj0JGHrAwOB8gqZarOnoLd5FiPgEV
lQGVA/1Py/3k+ElN450/gTQz81pUpyYOdNVEPrWyeDY63m+MdlzRq1g48GcW5wfeEnGeOJCo7jOB
sg42Ng3xvNq7vD9OYoyIz/bXXWrhJJ5ZnGVlJGnqdmqwuamjbU3p+cHUumv8RitG/qBcTjZSy6je
kNLOA0OIx9LNd6gFrNw8S0cDMGnbRuEEXY151OqzckAxpcK3mvYinYJ85KGEet5/sVuIJ6oh6QCD
oDzmZCFu2tajGaPwW+XPmffGMOPx3xiA2gtILJQG2Sz9GaQpNJdMTYCSbsCsH669lvHMWCb+OU6Y
D/iPiVnK0wGsoZEO9xk4FnZ+t23fsrcuMI7u1r4xvyeg2lmdF1j8/icmZ9uGAc2SOI2BNsr4u59e
WrpybGYg0Ms1zc5N15KEa8JEQX7XHZwv7Chesg3Ebn/EhwkwzGFffmM7gdAV5I+KyQK1Pntnx6Fc
ww/OWHD++U2UCpn6fD7+cfYBK1QE3HjE7la9uWW28Sh6766M6ZH35YuRsC++lwP2l90UWWlE151n
6Qyc2p592WkwBNUT5MoQ58givfV+tl3xUkv3rzMECBVgAElXb2fgVGZrrEnaO1Yh86BGV8Lm0y0l
CP2lWAlNCy/0czuz9RA6dgwPqyboRTTeo1d4a2XJjuRtAI4jFMAIZJ5uBtCJjVAYsZJwBdSr/vjz
B6syD85YDMTZANLO0nSzRQtgdJGkZG17N4HcNSRxWUcA+g4ROkP5f7Wr/5pTh+g0tlTETapCNpAA
3LPuoU4+OyRh1z1kbUmzL4di5OhrskVuPub1pgNCO4jbMne3xlSCrRzd0m6NPeny7KuWr0ugQY++
6MVwXN6kvNOKEWe/AP6BQaUVCdL1VanTPf9QCs7nEN9ASjlHn1p2ySenSqogl9ZGGEgnTZ0Ph6Er
v8fNtMUdbt2PxriSIl2eNhQxQNiDqVD0yOEn598Lo4zu2AncnF6MNhXo0gD59rOH1ExXzsFlGqK4
OUBZiSzWhuDS7IpOQPbpocKPY8B/l5gotLSHQk5hl3/p9I/rO7ngHzCFOxT8QzjgCpNw6oPG2A9d
oUxlkm349O4j8ycTD4o1bM/CK04t6j+W5rQLmRzsvHJhCUNrQ2S5/Z2tIT/PisjHPELuZE8CAgwY
roNIM/Vukjx5abrp8/pyF+5CBzxLmBOFQjpSh7mgVG7LSR+pngfjEYQMUf4NfFu39P2fCooVQJt5
bYDs0mtgESETcEIbbf15Faxri9qONZzAnmh65Fjpk+uPPEBmYa+c9RlETF1FZ6b+yMGcBBRonfQA
EvQVhDj9J5tFPGLfxA3ZKCnOnAbTp/3/4EW89KBzo7NTYXWxZTakwxA2+NAbvOos+S1xN6mlr5yK
RUMegC0gT/IBd525ao5GUppMqGUYFKqYXXfXSOxnm29Mja2cdNO8CDBY1L+25s5aYj7VMSVs2U8u
Jme27Z1+V/8yB7DKYALCDsYPsqN7ez/eoG2vx4oXBbzf68OH6sY5D3SOb+uIOKiQKdyrCoQnXxQq
AaRO/ayA/GCchmrKE921T3IHtMamuksi+/n6+VB/3jV7sz1m9oj2zKRKAfpuqPTAte5qQO1VAUm9
T8p6xWWXDse/68ML93x9Xp0TIWLcuOkIicX+rrA+4vT1+poWMjRsouKfR19DjRzP7lkttjNplziB
plKbx+DAcNR2FESFa8JjSx56amh22WZanXhmD0NW/twiO9K7V1f89Iq16YulXQOhBIabPUDAwI17
vmsdkuvCMGiFTo3c1MU9mC039fD7+rYtGcExQ0kPtwJqe7NdM0hKRxTBcDMQFvb1LfXb0Kzz8LoV
a2HPCOZrbRuZM7Ivd/ZSiIUH9hgfdKaGAjPclWNlIC8ZCUTTDtjQLo56ZsUYseICIBygBySYUPOS
4n8omwqwC6sah32aZ+K97Ymnvevd6Aw3ZiNNfYMc0cO4xgBOl6BLPc2M6qH0h6D03BGspnrWiQcd
3BltiMfTmIRDa2iQwNRpbdwLUTRoCjUag16l2fe/Bk605J6OE8Zcaq2ADnXfDfUedN3+FDolGtWB
ZVSZvo/RnK1WuAgvUwIg6XxQZQOh56MkNNumYaAwzBwe1JQb+z5vzah1dcDHCOZ3A11jzmcVW+3L
9a+z9HEcG7JovgEXuGCi7TqPyiHF6dcmAKcG/2Yi/QbapOGUuyvR/TJrRJfvxNQs0jEIdwIPUbZB
1QExWH+zhrfra1nwZ4KJQRNqJAoXMc/etAmu5RqsDbyRfWmbdEunNOR1/nTdzMLLFPqcgFciVwTi
/gJhjBNlZn2HLFHND/mQhcAMohUk94rLl4BY8KealHKj8jaxQ9vegM7ns4wg1p2vMotebik48nBf
guYNDEJoup6HiZz5FN02vww40/d8yrbauLLYJQugV8Cco25AYG2unowHcal5UPcAm6jYNg7uRn/t
hpjRRKqkBgVd0N5jAB/J30U1fpRVT50MncMWox9WBAhi0exy97GDFHwVWDRkQxB/JZs68p7G22KT
bhL7kDRQvBuCwt+sxfiFJRtgLYH/gNnkkrO+0jqPVInCUo1VRLo+TNyV2saCBUyfILaTP0yqc8YP
dDZpr2tIUb3eAHzFjVq6JrKtrvHzax6U+yhyOsiBkZPPz0Ic02K0NZRRXYbb3QQiychqSHQVzhH8
9TIw3LrYdbG44bLcXT8fS6tTdOvoBaA1dCGSaUpZONzzOOBa5ftkyEczwWz0f2NDEWaBvNWAis65
49eOSKy4xqsw0apX4B6fhamveP7Ccwak9KCOxwWMJ9rFCEjjQNCNJAaQj+DqoT/yb37khQISa9Md
JE3XJqAu8zJYA9W+erZgOGKewjQVWIKtCVDdeDCtEFVqKAqM5m2T06Or47mGdzx0yEBv9df5GeAn
WB/ehwbQA/PyZ9eludCBgQ7i9EPXb8zkvuMrKeeCL8IEPhSKBSC9mNeWjD7hdVengGgl70790hUP
vikDSSB3r0GkAcJRtHVWHOTyNsWysI0ugAmIKHMHyeImLYWrShT0W5vUgSd+FzreZP5zL1fSqMsr
FA94XJ1q5GShGuI00vWbDjZs6bNNl9P6uWyKemeiqLTLSWux6LrzL7nKqcHZRcoBRCikxH7Wxp3j
xptuHDZT+gC6pyC1073fuCubeblCD+02JNbgQ9JxEGapSeOUpYc8Afgx1LFs86PtHhrShqlWrRi6
vMEVhRrqZQTjBLjVZveZ1hKC7KdHtdOuDzYFAabIAMWKVzbwMkLBjGqGgtYHcpvObD3mAKyyFIge
uUOPNnVvHS9fmaC8/Eaqq+cp8l8oz174vFfbXG8t+J+VxzeeC5yyBzKz+q6rANWT5q6sVwpmC2tC
hk1MeDti4oUeVpcmOuDg2Lqq/2INz5O5BlZbcAJ4AehyTRuE1qY9+zZipJ6ejy4PRrsed2lutC8A
POURTQr9Szl1xoovXJ5g4JmQX2BS0yKYUVO+cvIwFnnSTMOAUkfDH6b8K3P9g2n/stLfRuZsrx+o
C7f78/pROAAl2HvhD9xF0dtogfbJml+NePSt30ysTY39keA+u5FhBHM3ilAfBUZnPnQOgfHSjGM0
zLSsZeDxbwYd6CKT37itpQFvL8iTJYUW1MhJwoGaxmaQDdofFZDUK/nHZRVe/S4efAWCyAoMaJ3v
rTEVmJt0UQSIv6H3qgTU2I5/4ftu0x6Sj/Xx3qUNPrWnnPfkWw55CZYzpCRoFn1xU+gHMDsU8Zq+
0ZqVmccQDkyyN3ktcGgqwbmbik5VHVf88uKg/dk71BrA3wcusPk5SL18tCCMgIJG4xxMakyBUrVe
uZUvk4+ZFfN8x0SOB3UlsGNKn1NJhKTb5qbagFZ2n2zXqE4ujvbM2MwdqnaKmZ+jBlX3UB6NRPbS
VbdgC11b1DmLGhJ9ZQc9Q0ULpyvNxfNFEQcgxYwBJGWhSJzUKHsXT60OsDx5lv5dPCQhRg80ba3D
u7yZJ3Zn6yO17lQFpqMx+RUqRuAUeh0a3g5QbDJB8rX2gFg+Xif2Zu6eT1qf+z3sVba9xbRwoLO7
3hbBqEW6/uQC52D8GqxpE3fWXsTkkNkr1c2L2wcbDYESPNqQgZuoKpxvNISiyrE1igqUI5j0yvUH
zfV2qCCERhkXYde+Z/zjeghdOhUnFudU/9ZkQ6KEwoW8+MAcEoxsrRN6+Uw8X9Scy782WKrH0sox
DRs/JX7oO0EF0BR4bJU+og40VRLYoPZH5fR9elIMNuMr2xa/VvvBS8fldK0zN+5kbvXNgLOp2M8U
21P1SiCZSDaK4F/zwySkmyQS1srxWTM78+LJyfhUAuoX1JyELmCTif2MmlvQCbYS4pYC6ekCZ/7b
j2mRlAWuKp3KkPlfpkpuc8wY/DcuAz5b1DA8/aL0ZA8d02tM8gcurw6pYQdkaFZMXPZLIF2Ghh4E
RBwlwjVXcjY635EOZhOCAuwqPwB3moL6mD1ldz0JXHtTPxYoshe76eWvl3Zm1jo/f0Vegy6SZADa
U8xTAjc8GX/byFYLw+seMGW83lwy+0ScxKLyfBSItcS5y0vcqm+9/6w5dCWSLLjCmZ3ZncqZ8NPS
AOITL5ywiaub1s4xyvF2fb8WXBvQdaVKhc48iFdnVqbM4J6haWVQgyrJ9+4x37efqiwcxx/XDS0t
x4IEHKoigNpd6FhYdIxxG/AeL88kbDtr59M3yrPNdSuXPUilmKeAbRiCQDfLV+s9yXeSZvCrSuQ9
QpWIwHj3ojRH249BUZZt5HcO2evrFpc2ENaAIFRjHUC1nhvUxrHDmAvWZfUGJgtB1MK8venHm5R9
v25pRkrz5xLH0+YPhYPqWZHZ3WJjtrjgeAoEhhG4kMzZKhkg3wU5AZQmouRgHO0EouUVqJvXVrl0
sWKJqO+iHAMcqzfz+gEjkX5iqFumjmzQVUDk605/1F9QvtB2LjIj42/R1fiQpwZnjikwVutgGBD9
1vzNs7518q/LLzMDM0/RscNJzXGXuM3vxjd2PmY/McYaXf9oS27vGKhqYlb/T63n3D18jDxyYqKD
myX0xqPTm+2QrS2dlbC3/H1QyVXUReoLzeJeadUY4NeQgXcR6ORwMxcPioXRDtpbsUte1ih1Lp6I
avNOzM3cwXBymXHVDWfUDQTyRmCkNkWC4fvhofXrlQbN0iaClFAhHAiYReZlLI3YGJhFlzFg5len
xECk82E1Q3j9Sy3eWGBGUTS0ABRc6Mx2nNWYlcDxcoqw/RSP1o12j9KBs8F8Xci+Gm/0qb/Jv1y3
uhQ+QOaA/jOq0uCJnrm55uRxQ/oKUvJ2VWM+WEMdIWWj+yStNL3TAdRdWeaSQQju2EDfK4jP3FH8
3OtKoykRRNLyMDrtLYSawqzXNl4/rhRGFnfUR78Glas/zZJZB5qkDkYsvb4J2LuLNvuT9yV5yoAc
TF6VVnAeFU60zmu8kIGjeIG3vo3KGUj7Z9WS1O4qV29pE8i4iJrJ3VQ5u8uq17Z+oFQPuL52UV9C
qnEYgMiCLAhyKRDTzK6AWDdFLj1YjO/oa3HIocjT7sowDzF17TwJMOkNO31vreQHC0cQtwAA/2DS
Q4t33mfA/F9SFDEHXJtnQUox842qHeWYdsEAzpCu+KkiLzlva6BFCkJ2hTlT9bU5TZhhcGhd5QXQ
CzSjxb1nU2+MekqmPfWFd1txzGo+mJOZjdvYHarbLi4U80FPmjtmYsL0ptFkfIvBa/drNQrykiZm
CeyHlbG7jpUgv+2EUW6B929QSy0Z/zaB2fapjZ0R6hg8i5P7qRQGw2R/nEn8G78od6NkYKK3OfhQ
raRl4EOArDmqZCmIc/qq1c2NPWndFz9pPBekJz3mU10nyZ/M1EUBldRlg3qnk3gsbOpc/4HJawBS
YgyEuEExUAyQ+2My2Zhg9WFSFl05IBEDQWrYUNo+d64b33EsFmzdbpbfGL0oKNrUHki7s5GZZQDS
fCaCXu+mtft48ePjJY+oiC+Pnuv5tWI6tUYL6AQHYGwJQBa5E9YD631MRVtoxv+4HqNUMJ/Vz/C9
AZVDlxAdzzmuK7ZTK4lHeJXwZNgh6Nuk2V83oVKXuQkUnQHyRS8VOhuzQ0tTZja5xJbhS21HTAQX
Wb9njvEu7HEL6EeAru/TOI4rydtCrECREww6YLJH6J+fXOBNaJP6OfBVaHc22D9XG7dVP4BuoNkU
3DyydK09uHCXAeQLOg806CzUAGcXdc6zQlQWoB9UgMs2wxwGchzdWMkVlz6Zaot46MLghTe/VqRs
LCIczLY0ZqX/bKxs0A/dYDJ7pdi+ZmeWRDllktS6jWJ7LZ6Z+Uuz1sLOgl+4uoVv8wdBOQ/mHXU6
pN1eDu4dOYaCUH70QZKzMXM5rXj5kguemjLPj5RoB9esOKqL9JDtEVb2cutuzf1at3Hp5J6amX3/
AcQ2YFhR3x9QHIu7GzNlYVXcmKBwJ14bXT9XS+8hDNv8u4HqA568h5zGMaqJYVWTwMTLxLgVtlZ3
A+EXBCaz/NLYzc/cpKAHmfxyw7kVQERnK/Ju2hglREtad41pfcllXJQdcJuouv8cs+n4I7MMF0nB
RKBgZf4uvTW55RULc6hmqo2Dzm1YSP2fNf/axmtTk0tnGEkbElJkbmjyz6KvW+ppBpxUG8TTnpBX
l+AUdyvvnzUbKnSdfDgN9EPEU4ODJi4PO30B301Y5q/X3WPRGdETQSvOR09iHiZ4OhWeNWL2wCeM
hc5YaIG0QKWhpdYN7xN/51fT83WTSx/HwwMFz1fFoDbvetdpBiEZCmIJIp3I44DAeWsThEsPZSS2
/9qY7V1tmLVw2wZxVbQ5BuxcMJkEoNhpQbHYNo4WplM70Sc/TnLy6mk5LV+7mpQUCYU5tugmJ+Nb
52cldOuGxPgJZHXpbTq/tPmxsWxJN85krQIPF48qNOtRW1LM6yibnX/xbJLgcQHxDhoP6aspow5Z
JKqrh/K2qUNt54TrGNglJwOuGQ6glNcuWBtq3ItJPbQAVY5fYtJGRRpvJjpu//aTQ0QFGFuAATBq
iTfc+cKgvWnZg0D+ABah4jeyq/hL2ubDXzsWrBAbAUVl/xcUBeAsAhEVWLmD3iJPdRWDLK18ur6Q
i0zfQ+MaXCYO/g5ww4Xz8qZ29R7cLKg/gxf4kwRpWB6TIwjWsldUKkB1DOqd9c80z73nZmf+nPVy
ZK1jMtAeeBuvkXsb5fcuMY8VyT+uL3F+POemZt+qHfWuwow2C0pALhtcEj5Ze2ivmPBnfl52OF7c
A8g0SYppk5a9FUm/zVa+1eWegVoNMQABGlklCnPnTjcALTzhNVIiv/LjrWNTMFNPbhp4NO72goxr
TZLLVeGxCf4qBB7cbBeMMq3pVwNwdiwQsfNij3mGaWydR9e/zuWi8KcrPC9qthikmiePAxmLcvSB
BMjYID5BkDEkUO6xQ3+yMdVOkxVz8/CggsKpObXmkzsI9QNMAnIHyKh0fDBp1wfM9b47YEG7vqz5
NTS3M/tWtUhKOki8LUddj8qiiWIBJTgzRgeN2xHI61bsra1LbfPJuhzwgtlGrXGMa+E9m37YePDJ
dKVPoDbn9Enzz6Iw8o82IP4671aPUrdLPYb6otCBLROd3odp2mf761u3ZmWWtVZ1Xmm2lWNeXNZb
vNR+xH719bqJhagHNzAxnGiBc1rNh5xvV+ywjmJuGnxfDRC32b6C2HB8K24wsUBC5wkkbEc/Ccw2
/Ntc+c+lhMcLuqnA+mJm/NywN2VJ6XZAq6USFe/M2rh4Wkv6dZRfmnytybfgFJiIV20DjIIYFzwi
iVX0EwEZZ9DYKXgL69DP3yhpgpXNXDQDNC+CEwpUCE7na6qATGoxla/gBUMk79s6EDwAZ1DU3pbo
iaEoZgf6zerYvwqqM28EoBY1WyAN0amYl2+E6WWagSlZ3FzaB4r3uy7oo+m9262p8i6t78TQPIsx
+tgtbT1BoUYnP0k1OOBeKm5BbbhGdnVRXYR34PkMLnld8SDhMX2+k04nicPFqJrB1ta5jcuwfKu+
YC45wnP0Mf+gQEiFxuH69/szXT/fSBTA1IgiSu3GHJEnSDGK3MftpRpM4gDadSB4oAgK8SHVatJf
UPSCfEWF3yYN5E29ct4XbgAb2EqFOteB6fwzj3MSuso8HyWadlUQE4gqjXRv2PKYdfy+pu7KDbr0
JU9NzTzV7EbKUoHufj6ZkdWCF/ir5q3N1anU5WI7T9Yzi18dyK0pZkJRWyLuo+9re9kYu7aIt7Kt
t4BYv0zSXalZXCTafxwH1RFFVI7e9PwJArbfIcl7pFOqV1I/84g+FDrkPzpI4TS74g6zdmuDisuf
7V+TahtOPltXtobX+KCVLLN+67buXlfUwn2dvvu5s/r+UZ5/uan/WpslcX42eGDLxQKhgAMIU79T
+knOBjC3kEIy2vt5/UwsLg4wXIAFgT2/IIfJzA4azio99bsOkjvO1rbiN5lY+4avIdwX3QVwAg/s
drgV5leRXZgaeH4VMryigTtEPTkKc0BaooHC+kjatSahpfxvvpU+3mQWuNlN72IKwxZJjGOIcK0f
tQ/2+UdHeZO98ReyIXdkU+76O/+Qvhfv1jEOTIhiFWEVpa9WgLFb6EY1b+kvE5zJm+s7bqgvOPu1
gINzVbMPTH8XXWfQJ2uycSGEoHUhvSXpGy8g4+uG9c6NuulgVGFdqPaD/IAAdAhlqVVtpz+I4Itf
AdrZuoWxbdXjOXdpY0wsDYB5GnjWc01BVfxgPg2REdU7P+JjmHkHpmGmLNB+2UBjoHFcRMNG0Tut
na2FOAW0rwJHYx8wuzp7T7jt6MjawifqqidSfTRWtZVduRJ3l4yAuR1bjvkRjIzOLpu4bZusBqFv
UDkYJ0p/aw1K/cPr9c+6kAd7p0ZUsncSJXSSFSzVMK9X2Q5/9BJ2B6hDOE7Fz4xysEH3ck1ocXFZ
SAigcYNKMTD75xYrEPXWvQd6MfRoIL3CyGtZ1NXWZ+Pj9aUtJZEYqAQGER1WZJJzgHnM9YL2KfJt
eWwgL2rs41fjeYihEwiWeWjn8V/pW3on/7YWiFiPWAGWVnDA4MU+fwb2xIobgQpP0A7/w96VNOmJ
o+m/MtF3KhAIBIe5sH1b7qvtC5HptJEAAWIT6NfPg6uny87McU7NXLsroi4V2foA6dW7PAuSnyqY
w2gM3Q8e7p0k/JdFXtUTbYGasp4QkaA4s5vBlIxcKF5/kDm+twjadOjmExdi1a+BJhVE1AHzG3GQ
Bi+CskAMCNcHS7x3M27TPTD4HWCB6OuEuw3QRZl7VSI5zXdmjhvIeDqX9UN+aVLIRe29Mmoff78x
3nssHFzEsc0AFvOKX3fg1BaebEcsGRRgh3YvxXT7+wXeYFC3LfDTCuxVfAAVC/QfqyjR4p4irzBR
O8rYjHPael/B54g89/uYfy/qKWqghmyb7Pfrv/uAGDJBNy103nIWBSGt3eegsoP4BcI3HMbsvwuM
/vGEP0SUgDPZ4FW/vkPNSI5upcY71NxPpcUKaCEU3QeiUG8wJlgGxdFGiya45t90i91lDKD3iyTG
2vvHvErEkSf9vtnLAyQeSGQ/ko+Med4JiABjMLDAgMfADnm1OcoB+LfAxoo+HZzIcs3dQu0TNfwh
rOGBOQTsA8jCO6kMar8Nmb+tBz3dX99kX9Eamsu9hKwq9Ph9L6p8nvCmSMpVJ7/fF++EXvSDNple
/A8wyVcfDSrl4JsFGB1oy74KR/9IDTkrXPLR9v9onVf3tNRQkC/5jwzGy4xKxWbsnKLXkq1Jk47g
kyTD40fB6t33uHHPoQ4AitZr8qpmtht2K7phoS7PUZReF2K9KGf+ZYCu9e/f43tBC8ML+JehR7BJ
ib3aJERMi60oHlDHJsMtieJ2joZEJ3AJjezoYzDcGwWL7SBAbAS8/T89xV6tCD15Z6aeVUXNmTlz
98FV/YwRJYXrc+TugaSJxWE4U1mV1ffumLgv+sjO+P3vH/udsIJGN4TH0HDEwOB1EaMsXeRQtERF
UQefmameWyE/WOKdN4vaeuOmhxCVxMTmVdJjmcrOpY0Ub70eN6/3DPLY1qc+XfBiq4R/C8+o98EB
fPtYWBJXNY4eEu43E3lTSJfP2xRWOkcInEc++0j28Z37AEtgTgBpO3g8gW786xmH8kDrLwZP1bgP
DXpYlhzTrm8vWd8lfm9dThOonkHp31VFfhQ9NKRaG0rlv/987+RDv/6KV+9WFE0d0gqSkC1EV0Ba
18lsnW+Wu9VuSOSd7d307WlNIM7wf0iYf116+wY/pZmW64y97RuEAO7HzMB0nXpREYwfPOK7n/Kn
97wFpp+Wsa1VFo0HcEXvtMlCgyi0Hn7/Et+Gtl8fZItCP61gWq9sCbg60VSUCk/As1ag6GHucPP7
hd6pt35dabuoflqJ+/BHYhb4JJt+8oMFR9b23IrJrrhj58FV/uKla7adillF02n5263JjUiCyLbJ
0eEYvs6dFSsB+51RQ4WSqbinZTpwSAx2KLA+eM43cfvVSq/ORqUsryhHZBIeLDRIIh7rM9pHJPPj
jkfFkSbKN3jQ/80scguav9STDkpZCmQ4EJjvoIwKuIjyIUSB8IPbcYTeYEYz+0P8xZs9g2VAcUW9
wzD2fNN/hdMQaQOJGx4ypH7S9cjaad1cS+4P6e9f5pv9j5VQFmAWhC4lhqyv9n8ORG4LwzrcS603
xbWtGzRIzAdH4N1FML0FERpiMgjVv27MQOZuKyxsDVquJ9RfV9qS9ge74r01kPL9uGPRAnmdXkLR
bvW6cEEGy9yIFdewxvlghfc+ys8rvNp2ICXD52dESIZpRUQghMOhTy5L74NlPnqQVzEX1kuQe4C+
TYRm/0kCJLj2zgcf/Z0DhOnBX+9q+wk/BYrcBmJR1itM0ztrx1hmhjxy3QfYdCS/313vvTJId4RQ
7diUpV+bmjbu7IVTi4JFeCfj773mmH+ki/Pe6/p5iVfPAq1up4DaIJpMNl/mrBvmFf5HeWd/yNB9
k+fjqGxPApEasHcg9/nrWyvz0MA+qdzCzpxQK/WD2EGiCkfyJ99N6aVO7MTZszntvn00Y3rTUdyW
Rjcfoh2AOKLP9+vSNQmsDt7gqJ3CvsfmG7x1j76WlaGtZB1DF7xIkFH1fvb6j6im737Cn5Z+tevt
uq5kXmI7rr3ak0HHlbaS6aPO1Xs7EtnxBu8BzQeyfL8+4FC2QuDh0afrjHc7OdpxQSlyrE+sLvPv
3qD/djW6vVFIZmya2hTA71fZ8aCXZiiowmR1uCflNQJU/Put/3a34P8VzdgAc7INMbo98U9nbIDt
0NDayJvKIb/Khy9OWCCyzvFsAL6u/3aLDOB1kA6AW9kmTQCx/LoaWttOG0CsCXCFJQn0Za55ys31
7x/p7UfaZIRAFEFjBw/0uoZp2hzmgy2KQfiwQYV+D7JurL3vxUeiU2+HZtvk6K+FXo/nYEMoKlFh
If8amKjyhcf91s+E7v+4VYRnbDlUiXXgu98/39t0F+tucqJoHvguvDNfbQoz1Q08B51/DutgWtd8
YlD+oxzmd9BQbA8qQ4MrovNVftM+/37x917uRiaCdwmGds6Pcu6n/bKE+ZZ4oMkZ1ry49GASA7s/
y3dEpBbePPHBYR/pQr892tvU/68lX900A2rfWrto+tQczpguZJRWWt5Rx/qoZffRQq9itLYXSnPm
AYA4rCDhBuIbr0cWFd34AZzh3S/48yNtv+Snt2iFRTvkE76gfRT7Poj8Nh7PaFpfit2Yjk/9RZ0y
fdCnj1oJbww+GLbOzwu/Ou6i72XV9OTPxJA9y+N0Q4sYQm3r0YpFbGdOMrfITw8wYuRQdvrbFy0o
bxRTji2cYdT86lMSlfPa8/EpmzqPlfzODGZb6weLbJ/p1+QXiwDSA3AcrvQ3ady0sDXMK8wUKqt9
qEMQMHFjffv9MXibYP+6xqv3CHco0XK3r6OqO234BgSjuPPh7MhPsNeNGiFSbxle/n+LvoqebshJ
5UFgL4Jtz7nT2V9WCKUxAmcoH3YjUG8YAzeVvvwg3rz3PjGSQpmPKx0Z66tlpZwEZFLQ853c+q7T
hEftCjDb75/tjbDItjMpoik0aDEDxN3w65GAoW6JwL2tgs5T81JvahESQuVw+EIKm/5fgooHoXwX
TMIN8vAqhmpdOawrkPKxYWcO7Esp0x8P9G9D6H9sWc//7AcN4NLUvIif7aC3P/jTDdq1/9jEYUHr
2kickNLCXvuXG/QWFFCTewBGgU2PBO6/3aCdPwCWAsAAokAb7xN8j7/MoOkfkAsC2y8AJRT/bPjx
v2EGjVryVfDATAg9AZCyNiMwkGi2w/BTZC77SVi22z2sCDDXYV8ViRY0v1ygpA1cvzu7kPmqBPuU
h/O6C9janpRuZAKxEBXzeZovq9UiUBuwyx5GUXnzlemRf/HcDv1bVk1u6ikvSMKuc68LC6Z1RtnT
YV6gIBYs8HWSLayAHbgynpEuZ6cAvowmVu4yPM7Qa0jXBQUpnyBzEju2CUJokc3rjTv2fA8z9+oG
Tpj9V/zLO3A5D6lXF95Jz0vF4rrtQW1eBs0hNii7e88vSitqYWVcx7P31RZgeYVi12ma8E6VpyJv
u+vK1P0ePBHvXLZT/rTIAZc9LB0fnEkFTTLXjTvBlNGGXq0zNSpmPYObrGLzPjRWDmPkEK2BHDqZ
w9xXx6oWQI7zfEymeQW3LnTm0I4gXE/O507ZwIrXXVUdgDNZTALlIbhhDq3O9043hmfEtthjYGae
BWVjYJCZN36djJMovtaGtan84SUqnNl3DyiA7DO348uj34thV4R1fw/5VjcqcytIgFYnT567Dg9j
bQJo3wr7GrbRCGug2dG0naizs/0cUbywnfJS95PbxPYyki8w8A7SfG1WvJQfrqdL6zR55NfT9BSM
U35qYP/hRA7EO8/7EqgCUKEmEg85HEBj2B2byJG+P8EFlNZHyBfnnyzSVAewEnXUhFjb9QBB6Iuy
OfXAfl1vfM+0JIWbhGglZVwtEAMRtvkigsG6h8nquDd2Ec1mOvne1H4HWVge29EpMrsdm4cOT5ut
a74kyhvc1F1d/9SpdTwUzjBdwt7bvQldqRJ4d/KdxcIWmB1/GK9HmOAlKJ/yk10VPCEFpzqdcS5k
QhYV3jaweUxpKYovijDBYhcOyHbUcbq2kTvi4EfEcHPIddlDErJ1d0tum3PXBqkx6mtmXWsygtsP
RajpQYW2cOFjPAA3n3vQe4kGtwSDd51dsa8GAYxDHyrQeC1ldqa10BOs+qAbccPmZRO5gwuLAG8I
+EOltqISI392sqhpHkdIlb104OZwuBi2OlYY9X5pAJ1jiV0b5UD4yFo+QefdzmSd08uZDXQ6gLiQ
7y3kSDCNrQXMGyRlx4DAXh2WEnN/DgzLmnnw9ob2a1CtO2lV5jS6RXHt6AJerk0/PuAsXLW5B7Tq
0tD+KiQ9uyNAX97NrGOfqBiHC5/LKtElPNJXUXjwd16sW0fR7jyA+tMVPo05ebNrZ7Tv6s8BbcWz
xtjzbiSr+TppR+w2ZsBjS3M7G7g7JOXi5vjX2t0GYg4e4V+9fuHgTp5h4tFdG8BCo3lgakeWpVaJ
NUKXOYaf0Xi/YFiWwKmYIMiM5c5qSpiLe4E6+px6372WERTwnXryRUcOTj7YsBay/bsBY5uneRrN
FULKfE4Nm7O26TASzsmcuXIkYP71w8NkSPMlhHtxrJTGjKeXbXeA0QP8iOEV/KxrJq4nH3br0Wgt
zc6nk/gs7HW4zoucXxZ8HmDWDtLutWLS2s+WWnZewYeLNuBN2i4dueQovyPXbtaoDabgSFC0f/Hz
nsVgxiwCHTYKDXbMrNFvM9Zp5AtIb0VZ35u5C479pGCLWCuB8SRxzkZ3GI6zbpYExIhpD2VSGz4s
Ez35mFmcLaZaLpfFxx5F0MyxMzX1P5nB82+loM6h8zru3tBwoSQN5TxXh6IjBeLNpOAHUuguV7u5
cEora7i7iQuYaizuWopwCbMb016OhFTwae8sGA9keIVdfz4uMwiUptzyurnqUo65yt61uPxTFODf
yco/tunDb5IVOKnqp+bp52xl+4s/sxUn/GNLRtF0htAK8oEAecyf2QoJ//hh5bSxQgEABoPlr2yF
sD8AkYGaK5IHF6jIAP9taKeR/+c/LMf/A/1FhED8EUOu64V/K1t5W0eCNQCxGeCQfQy/UVr9mq3o
YCzsHqaN0cpyiHsvPWw6imgUnrzPVTlQAqk6u/XDKESMnK50VwqoySsLjA2UMDAdLpB52edyRVvm
IBVUyxN7ktB6nHjH2J1TCJ5/Ir5W5igmsgz7Tg1lc9Z6OnhZg8Bhj7m2oPUa0CcsDO3jui55GwvU
eCDwjLX74PfE7s+58uUQd+5cBlEfhO3R1pjE7gIteId0By21Uz6ywoudvs77zJNmUhngRi7KcF5h
BrQpuExJibkGgDSht3ppQaQ746aZ/DyidmXdT5CWZYeZLAVMY5TqP4d6WL8RVvPPi9fCsnZE0qLj
kI1282nojHYuSntaMGJeqIvGKED7666pENvjTjXVmkmzzj0820uD0TvBIyeDO7UCSVNjs3RpXQg9
BdQARbTpsN8OxbS0B2gXtH7aVv0MA5EWI2foQoUuiHG8mx+dQQV7PbW6SWtYCqwZBrf29wFiA48o
4wBFCtY+d5LRHeFMXY2THXzrx65mT8Cyec0Z87Sen0Dd92wwd0OHf+u5nIAPLGcrxI+EW6+engdS
8XknB10oTH4xZ/PRmyGOOx94t2hoULckn9XB42PZZ4VsFn5dD6yZPrs0jLxupc7nEJ71XrQai3gp
POtJt3fmojIwoQb18TJfQPXAdL7xzPBQ2o75mvcevgX0NsBr8MeuCjAFrcSD4sO6L9nItonouoxY
2qghDnRBpsSRYwP8VbOOzrkMhbHwMsoh40s+3q31jLFI6dbrF/zn5vvisPUrcpFB7EdRwgCmhBXc
cFlMjcPjAnr3Dbo1tLqa2bp4sUV46UTL6FDQAhhRK2Sz/Bx57+Dln9EntvNH1YxwGRKBgWKqy+Rg
ksptnSAjNl/viT2GOvb01M0p0nq//1aGFqeQMYAc0gNSiM5p46mv8jWGzXiLNxoCzgO3Qd2KjFiw
0oKIeS3bo576cX6Qcx9CRqZ2ygDgck9lhW2Pibcsz2U5meClI7Vpzup5qKtLgfFWcwhA4ffOMJUo
wYqVK5tZ1FBhVBC5RYk9nhvpFt+lEr13TkZ0ChNomRbVoWqY1yecNtb9Yudg6npNPj65Y8M/CUCI
rRiXD827GFeoP72MSufwuyMiLFM4Qgp6BSy3mvd0cOFLoLQ3NDs03gYSW9rMoo/t1c7HXe/T0s66
cYWxgOX2M7/sGOi7dzXvDciWS79YN+Bl457CZJLCEWtpoDOPPa1nljrzQroD7tBRfKFd4C6HtfJH
E+NLTjSZeDN8WZYugPa9lAK69HNZ8AOjIJ9djQT2cwGwBEVuX7VLYDcnkeNnYXRrzd1nNcvcuRAM
hzJqzeQtZwZpbp9CELLyD+DhyfXTsEg2kKh1rBGJ5cQ5tU4B0u355AjeOsfF7awvpsH5OeJjkCqq
Rx2ARBU4pk26oBiPZCKNR9DjBTkSXtQgrxUH7vXrkOBCyLsdijJ0RqiUfp+2ZVPpI1nDFWUaOJpr
REMJ5oY9IL+6tWxHIZsfjXOLPDAPrwxiiERfjMAasByRVn4tC7umWViFnrWbHVaW56KSbgihA12v
KboykLUTNhZDClNVxV42SrXn7dzldToh3vC9o+t2ybyZW+YpnAT19REsbAGlMJhUhI0666Rocz9Z
kBsWJNgHEs709q0cuKxJaoGFt07YNU0BfRTcJMMcPDiKr+y0+DWiVx1AFuFG2jr8jPTMtPECH0Tv
fnEVlDrCtVAycmzY+qYYCiFuimZkNzqX5Y3I0caKgkXVTdzksMaJfThWQeCFT4V9zgs9WIlf9N1n
7RakioUoPfd2dKvijvaqu0eeFq7xUlv9fKptWNYlI+Pd1gbDls4AQxSIha5m/hYbTL6XRg5d1odM
YpYI4REx7XAtGpKasV/Njg0h07vRUjO/rUsHIkxl3ah/Cg//O8X6BwD9v8uxbsW3vn/6j7NvbYMm
6zdIvo/r4eU///yzPxMti9h/bAqHmKsxgJWQ0P+rL2QRF90f0DOh+QWoODCT6Nj8szH0IwnD3Aoe
FmAVgJD1r0QLadYP6newkYqgnY4/+htdoS1x+6UtBKqCjR8GMAUmSrAWfKM0gkJ8LGhf7xpqxOc+
KJ2XMGzosaRthaJ3mee0qqFVZy9hncHeUCSgrHWfCuXRs5y1uEVBVwQSfX5eh8E+mMm0MNNrJ/C5
yjJm5dDve6bDmFBz6ImDzTjIbDH8jM/5lelgtVnUfRh1SuNoO7UTFSGv4rkumqSu1Rjjdu9Sf7Tr
BDol0BoX83PRSjvmUldpreQjgc3lnrbzEzpzz5aL6dAqG4T01nNiMqndAnUe4DRxy5W5dz/pAQCF
YLguSnFtT06A1hYNoHgBAJLl2SeipjYOS2cPTibGvNS2IqbIgxjy22qihzbPvXSxW+dxtu18BxZk
2cSTg3QqskJbouflWA+9VwU7s8X5zJ3KCeEB6okK5f4Ko9eg9qAg7fDL0YOGIuy00PQOgJt4KlwB
ZaaBO/TCq1g/XdlBR7+btiKRB8/Ao0KBH7cy5Bced7rH1RvHVMF5JkF4GT9jEkpQdwUglgdVPokU
gD1ck4SPYcZaR1/Cscv5Cgl5CUlKr5r5kxpC7u4KbvSuKRHYgI6qbRL3bGjvVn/xbnw6mmclZlFs
qK91TahtrGPrLfWNlr46yTokEeiCxIGfnNXeUbXUfhQWtLuQE4xeIi1+SL5ZlQU5IB1eFkgoj7wM
uUpsXFQhRCRWqLMWmqDbVWIHCtSwkfRyhOSAGSi51DoorGiQ+ZwKsNleysKdVbY2usBLl106DkV9
47srEJWSzM6hLmqgjCFTmqpqGq+8Itw0Z6TzyCR1b3VXhQcwHL3P4QZtj3prJDdlzbwH0BvMuWXr
7tyb0MoReaMOYSXZN5wdtI7UnMc9xedVtAj3FFI2Y0SXwbqBkgA/b+sCrmDtLC57NEdjb8yPldfm
jw0KjdPQWJiZMjnfNWMPFS4VlGu8YuZws9a6PdbdhG4hxEjTwPLMvfSo2fXI5Y+lBRF1G96A2URX
TwOGZNFHlZsgpm79VbBFZrR0JceGsgUKB6Hd56q2529ogCB5G6zuhai5d2PSVwzW1ZRna1eCQ+bX
DKN8MKTgfdNNNui4rMndSOUFOmEMzY4lkOw0KbWpRLXyqranvZgr/8ytpQN7JfBbLnsTyB1dVmtn
5566HtCL/Wq0OyVqtq0dUQMMBAvLoJ3kduJY152XiJmY25zDInVd0U1C6iKyvreLfYef/sJrVZzV
1O5Ped7pM5jcuykbCufS56x7pGtBYrTjvAT14nI+1CMtI8fFreyXS3AFsI6G0jBb2fcOrdpvktA1
JhydBj+YAO8lBtQ9WFU+mzAvUqaQsiFvbY+LP4cvEIvQKkHKSzI0FtcdgaL7qaRhcV21Hhi+sDll
cYmJSlqWzNvxol+PtePNO9eflpu5FHdzU36uGAypMLa+qYIqSB02z2dtqLt94aOtNLRN3+/L0nFP
yvTzXbmy9oZ3AAhEZCpbx90PVUlypPINJDNXX4klqigR16sIXqjihu3kPPnXhrate264tlLZlKG9
G0tV44vMC7ZB0LA8UdJm6Ak71SMvKxDJfcPEcXWX8AoqjMtz69oqQau1SzVi+xzppocgAJ3psuuI
L29VqGvUg2b+zu3KPk6Vvcb4gXRB77Nxj8UEdBJfQ3UGgQ77sZEjvQ4a3WNs0Dj+3p0kLPishSYG
CeCxDbr14EyWvrKUDJMWjBG0oX1twMIj7RVA8xaQpYtYLlDAl4hxRrFPNhhFSFCJ86yaqTy5oQQP
wnVFJsQC+m7TgXzUtSzWuZsfkHZjYI6WBKD3FvUPvXHJpULHdo5aXAPPNaTcrrRxCpzikjhpWYvx
0g1kmYywNUlF57BMwzPsClhKZKYMuArUFR2XR+yTFZn7HHZ3RrbkAgxtDiptEzRD4my6wXFn/PKI
yp/ezF3TbC252mG4oXhxaHJTXPTw+Fh23K29axRruImE2wQinQLeF2nfd3pO58AsdizgHny1eIH9
DJEZ6xyHTJyasqufVNsVdaxxKSc2lGqtaJ7q8SREz5JiJOLk1A0/g8c3SuBwKruDyvvh0NXl90m4
Jsnpcm1Jcpxltbc0RU8Z/AskL769XM6DfgZ4+qSJPnbitrXVUc7jcQzmpC1qeEWXEV/Op0InZdud
POOf590QN+1jqP2oraDM6KgbM0GPzGpgueyKb35jknUYY6X5Qx8MST7yaFCftYRw4zomMKHFFrGT
Dj0GuAzW8Nog7pNfLWO65o8FHN5zvcQtPIjWBkOWsQhPw1DuQyEhslm5+PgeiBUokDqwtsf+bDQ6
ZVDm04NKgNZKGB+Pja7ipoM5A9oSHmQrO8w0rClBhyEuvSpd+/Y4eRBqw5Cpwsf2agjZQKdCaJgD
ODsDqmg/WRGyrbimClvFjskw7ITp4s7GiLYfMgcPS5o56jnKUXNfiTxVMzT+CiCKVBvr4psOsfNg
0aetJu2s4Cx0xljSLkNelDgN2+dUxo2EOKC4L6FgGK2u+4JQcajzKrOED3NZGre1TGRR7sCPi0ro
6ElR7msCesK6xOv0HRV+Ujl3gRn3QVMeCem+zqN3O3N1LQXMeAcB4yP6NLElHsByrbolpqG4HEpk
ceWz66wn0SNPWK+ERq5B7MPAgaZhXyBPAUKQdQ54beb7Jm05qFYqqA9qqwatYWUZQ6cgMQv4mo4T
mXa69PuaRDaulCDgUemxs2CavltrnjbSP7JiiRm+fw9gnLG9516NF3ie86YeDpOP3d8MIm6LJnaQ
Onlh/31ymYocgbQqqSZb7FzgnKC9L9TzYrUiERiVpaHqyvOwk85XaCkPZxJ5VEqmXl55mFGFkS1y
/2zmd2K3xEVp7zvmxDkzmTtAeF4PewAuY0S7A6JmE5W6y6iXX/X8TgXOiRYoa0kYo+cWA3y439rn
NjDvVbOGSGo3MKhDbjH3jTF72vcTPrVt1Xu5rjGGTQXK8cZqrhfsTIBFI98vnnr21NEBpqQYtNoN
7gYHY7Deut1iBOnKtBnWhA/eXmMfNsMnr/UveDekPmTpK66jSqr7SY6nHA0fT/gP8zTAGXjIBiWD
uMPJxOCouGkGRRPJGrQfVGaN35pZJ5rrpMJhsnMBcFiNdlR4XAO4L3bfm6U+OJWVaHaNahUfuE/6
4FGVNFKQbykohZkbkoOpO8KmI/Otu4KhWegHOGZBhFieklxhamalpWTZOHfxRLvYAI3VF+gYWl37
YgVXVPrppGHWSjEz4DKzmqP20MyCiqbBeL1DfkVwPZ6R9gIYK+To4+aBhgoZVDF8qDm/UcN2LG8C
tHxs0ict3tCYq6zR5OjoPkwm0Z96dzo5gY+xBcwZvCG87dDm6AgcjOtHortEhiDpjdXZ5JHEr+YI
V1oqnXzvD/R+DlYcxDzhffegoPNVFmcOKMiFewAgCxBpGGBMwYJkbXmuzBJP4ZqISWRDMJ/3vrzG
FAxhr09p8cgrtHrdJUaRdYkx2dHj7r6w6NVYQJJSAFZyWxE4qt6uUJng9phqUl9XLp7Q+2y5IHF0
010uwhPLMYBEmTL75Sfd6J3tWfjBC56nTzHHRLJhZRV14o65iYfaaqFWUo93PKRxVcBk2Lhx4FR7
1dePdjucytDdrOEhJt1dzRJSU2h/WqK+FT6epi/BW0HLBQYbD4C/n2y/e6jCGj6JJENbLoHhJzLs
/BOYTQ9tCLE/3p5B8PpFT5KBhRKezDSJGAIiEqp/FoX17zBmaFjQFFQAdTHT1nsRuTzV6FFi0+qM
G9eVcesF94OC2/SsIKIweBirkvYQSPplhDsXyHo2cvqeEbQP+bhfgqpMNObcGenIJ15MzgU64zcq
qIq4xXWIDm4boO2Zh5kho58Cs4RTodFrcoDMBZ0shCLERDMH1plxy/IrBhHcOG9duAwsJbvUuJTP
BcEUrA7VtTEE3h9lZR2GUHk76Fl0exH2wWnWajzaEGQA2HK+gyNxiEOCxFmgntlQ4W62ELWbSoqw
08u4rB2Qy4ASwcSTrJiWD2gGj9j3KDglymjxpQvJBSRp9yNbz91gHjOzODCN0aWzKyeZtYHaY9aY
umGOATOZ74iu7uxKxQVZvwa5zzOzWXi40KEQVR2TekCvr4wXug/s4jiiEKBDmwyVtfc8niA7iCdy
YzkQ4EH5y4YZx9yqY3TN/Mzw/spt7aswFBjQ2itsyZh103v1iA63dQSUbo8WFUyWaW0HyUoFv0FT
1j84Jg+PUz63t5sOYDLPowYejILl4iEMQQWqwXFa2niGuCIctnPccAQ/uzYY/zfet8JyYAIc9B76
Z813AkE5VvlPc6ietGd9r03lHRGiv3nehNc2aWg3zArHTfezQM/SPHsjqmC7wN2GfblAp3e+QdDV
cSDdy7XHhS/NBV0mK4M54KPGWYqcotuZGrMjt6AJxBp1ZgXNOaaSSVfxz4PWSM4oIC3QvITbe4A8
Q+YXI4DQk6nui55doJHgxWPr3Y1Of5aDDYYCE0rmTZPiKGUWeiPM+DvXW5G4tbuwo3up4a5eertB
XJqmTTE6P6cr6lhAavJiOQf0Pxk7eqjtZ4BvUq9osrr43M5TGgbNoeQ87Vwz33WWVwMhor9W/8Xe
eSxHjqRb+lXaeo8yaDFmdwOEQAS1SIrcwJKZTGjl0Hidu5rFPEW/2HzIqp4mg2GMyVrfRZm1Favp
dMDh4vdzvjORlhzMgNZ6TjKOuqHQ1LrxOO06G0UOVKYrg7oG50jJ8JrlkCCihOKm8lJWyZkSDA8i
Q5kOnLiWItcYzI0sfef6ddeLwB1aOuY8BYiXXalmATAGDYkE6SwiTVedxMQcgmyycUDr/YjKJRbm
rVZIXCOM430x6Zob9dF55pAo3+RyspZBOhjzeFGp6VbO8nt1tnaSRo24nDMmC0A//c+hqs+y2El9
dXS+5KoRcFGPAqTSv3HM9dTydjaiG0opmzbu7mdpPlcmM+Ng3D1YovTtMX3iamA3iq7lxbTzRp26
bRzUXirxZ45pBGZKi5YbhkSs5ZYLh069jXTzQqsfhRO4jXiaEq7xKCjfNVJZr7gRcB1NW9S3fp1U
8hLJM7ilzqTdaPg0W+t1NuyllFARDdHp27LSmemQTgztjGyJD8WlQv0jtrPrLJG/THP9zWCEuAi/
vmlF8lhlESBVqVddu5Ouy0g8hlW35X7Ts9TyHMHv4la+CRA9hOGzzm6zQyhUZhXaGmtroc9Kc+Vc
trqHPMjDi1HA92OzWMhihRGLS9Ag07T93CfWBomZedPG4XwXYVL2m0AwGYQWh7TKKlaTI1ZqGPS7
JiucpyRkyWdj29nVDqdzXHZrJRLNslXQ9eKG4vQob8YiVfN9XpnS1ql757uWG8kmtHKFDzJudfuE
xF15L1Nb6pEOpBIYDGCPHVTuS73yjUzNLJW+0O3EXzwe86rx+tLPhldkBjt8HbeIW0KvmCtXPYH7
WfwN/5HWfmz24L6Zcl9eoRPx9Sh5SZaMYjVzJCQ5lfk9y7vkC6BwR3LFMJ5ylryXnX9seHkeb/rL
+bINJMYd8V7yNm26dtM4vblNRotbySGP2xNy1KUjHzoKGYrisap9hHnacwgBs0x9Q5XO21zxxin4
+qYIfv3n7/pH0eXXJfcazX/989gbhGSAiGShZvMy3/eIUlRs6Wbul7J5y73FXljda+rEJ17YqVYO
dMq61XddHRa+np8Z8NgL50ymVvh5T469GyjjMlIHGYvzoaUtoF4+l07uy2Yh1oEz3UvsIC1prgi/
mX5POf/nQCDflTI1wDI8JAdi5IQaJSel1F8C5ZbQrFF1PDKd59tmFd0G3M27ogK4OZ1zGTmfQJMc
7+h/2l6+jjeDMHH0uBj01I8FFkTKXhXeThRmgM5Xnz/Ro2/tTScPxMmxkSKHtBh9OmcwJYjardPG
km/H9t+aSN48z1+Itjd9EmMg5YJdcfW91Tw1J/tb89OL7CwbVobYcLz2Jz/zxPC3xsz/e5QfXLiZ
Gsmzlvozpfg4unFiNmRdtdaEODFgTjzKQ7+KgUWnT9rUz2vj69gVrac47OzDxj7lK14G3uGMgUwI
vpXJ1PzBQxhVqa4TN+YH6n3CNmM29EenZE9oT1cSfOTPB8ix6eltYwfzsCBuryzqzDcq0kCMMF+H
mn3Kenb0yb3p0PLzNyMjCpeIlSjzUztbUd9d2308UfOCaP15X061czBFGawpBQcPTHuEVRCeVdYX
Vr/7vI0D+sJf0wYTEZIrkLIfTJGzJUilnjPqr257Pq+qu1HxHLxSNqdJV7jFvvBwy37e6NGX9KZN
9f0D5LaMGvyU+aMxvChqfOfI5onZ/VQLB7sAMUedZSmZH6JtrrSdVv78vAdHJ7w3PTgYZvmMXpKU
VV+KUmwtM669wkVvsmrTvzOzvmnoYKzFZsMFQc9GvkGYKsftdV9FKdLnSnFHbI+f9+roU8NugvUD
6COOg/fvhUsOvRR5Tsk345ysj5czmofPmzj24DDL4GJQgJApv+g/b76dAV88yXaln8rVvoqCa2Qb
P6U43MXCfvi8pWNfj0lMm0xezi9F4fvOqIA/ZIXdn5pWlwZ1Q2+qc9B1VnXiDR1tZ0kAWljd3MQf
LEklu9y6nUpqeZJxLtqs2U4tJ9uucZITsb7HXg9Z0/9u6TCD004NPeUWx++S+px0pUtnbB//xjPT
YXItUYrg4Q8GwEQWg6HWlT+NwMaNyEBs0pSbujKVvzEDmPD0LIqhKLIPjZpTVEQhK5yPU1Rw8LTu
0cSciPM69rRw7y40eDBSH3jCXZUrtdRWyAfsc8qAqOgl6RTl5di7f9vGwURGpTNjTFT+2MZbM5Vv
5snYW1a0+v238raVg8ksramBdFblUwmxUCdwmspCkOnGqYzXY9/m23aWJ/rm25SSMK7Q9vlR2Dy2
pbjVJOjLeXenU0f+vEdHWwLcpLEnZh44NCKTkWNqoqwRZs0vVjE+WhqgNFSNP4FVOX9jFUUj8++2
Dr3IzEPFIGF9j6fqp92yxQlwntRyKk68pWPjjfgBBQcyYi5k0e+f3txOFJ2iwhd1fxvP06uNrv1E
V040cdiVpuH8MFm5n5K040H9KHZFGA0nvptjY/pNPwzlfT8QwRZI5wp/5s5r6IKvWtjvJIxtn4+A
U105+HJSM6jLcSx85hZB3YWrIEvrt5+3caonB99NrGi9sI3cR4zwjEjqvJDa74gJNp+3crQn8ONM
Xr2CDOtgzmyKqh7VsGR7a15YQYk/uD5BqzraD5KJ0C2QOfehpGGAj0KTUvrTVPhI1ompUrnhcars
6fOe/PpTD3fqSMwI+8JxaH5I7M26cOxyp/CL8XJEq12h1r0h2rpCa1HEN4OUeNjzPLVq3IFDXm0p
XB8ULsrlG5uqoDWeeH8HIv4/96Zv/56DY6VeRbYh9YXfrPsVJZVQ/moXW8n2VfusWEUby4MlwE1S
DDx6c6quoi2j47OHcfA9U2wLxpwRKs9NfjPqRL7JcR3f6YH2OrWo9eEMIMetRoKjVnKcYjez9ABD
Vt8WvcJ9ITdNbpcuSej4ZsqZC+E5f6mVFqMWS9NkrtI0SnG3D2p722kJhe86SLR1LXOtb4Vhct/3
RvEF/bhlr0WeWet4CXCsa11PL7ml6s2f3D9Z8taaWuLYylxr9mpN/fvzMaEeK2zhzYPF6IC3lH/Z
Qt8sClo6TGWdl7yDYKuGmBwvRe9l18XGpiLtAquob4eL7C660yh9Xgj1EiFeRlY2EbXesGM0ncn2
/wcY+MCv/+fYePt3LUvMm78L59JctDVXIdC1tWZXP1RP2lPoKy7L4wV10S9Eubb6ve4P7qlp+Ncm
9XBovG374JM3pGhuua38VWqxrTOdZNzY69fS5Oa9Z3wh4XX1+Vs4NgNQQFZki/wcGPQHDfZV28KZ
K/1ESM+BZU+rKqLkLNRBOzGZnWro4IsLmglRZs8WQCXcuB6622GcryY9OJWxfrwdzjWAvHHaHQZC
jwimELtVfpnk9/okPzR4dKbiFJTmSCsmkUAWWX8cZz5g/grDEs1s1n7QvpjDrrFe+uH58xdzZPIH
O2kTyUxIJrD8g8VSCdgOhLRg5OG0NxOn2qtcSp86Lx/rB9lGpDbh5P4Ynx04OU6CqvFFlu1DpXmx
tWBbZ+b6876cauXgi0pC3QxsU/iRGHEpBzfkXj/mVvX7Wz8cg5B4oW3g3z2s7haiR8AmGj8IWqig
ZQKEcQymxAumkMxH4llOMRCXP/vgY10OnMSKwHvj+R3M45zUdbnKWmqTwkuK+ibKuUet9Guo1F/+
xgMkyYYHQ//sXyvKmykpl3tjdqLOH80i2jRabmIziOxXM5ak331VINkZcIuHzpKRXh/MB1o69iYy
Ln/AQrWKIrHOdQlFR96emP0/DAnaMUhAhWtNkuSHffocmGme2LKPF19Bo4ODA0fQ7Famc/v5ozuA
XDCdLy0B5ARXQCrKB9R8hm87wRtIzOtudu5twGzBBHEFO/8o9j3WcEsSXB7r6/pkPOfRTlqg97Hd
yEDVlp+/eW0FPgt5ChTf7PBvGAVOuGBIncfQVE6hTj8MxaWTGD0sGfovw/FgQ6rNiB2MWvUBQW3D
4SotQ69tues+VTT6uEAtDZHJCRyL18Y/77tk640xlDrXd+uU4OxdvHe8+NzaJiEbpZMpActge/eB
/WrMUkiAxMFJv9431sv67MyR7vcb62mOXXHfIg3+sSyKFouik+7GYh166eo0Ivfo88Tm+e+WDw4R
c0WyFNGCfqwwgZha8M3WFIH9TlHQlhQnqi9HukkdyaZSygBdcubedzNDjQX6S/NH5rS1mQbPdcRu
r1S0jgyf4EvI3cv6xEfxYXUBYWXhsiVtYKnOHpaW6qkJ5JDXaCN7jQzu30vuEe+7BvmZfKe1V9xB
T/ju6iXm9Yc072LlFPb4yBM2WT+Bfsi4aD9MNEHooIm2NX9Gbt/Inh1fF8aZnX35vKNHW+HID5XT
YsE+HK5irCaU+oZvOMm0IyTSupykJnnEL6rKXg9h4nePuDxXmJxQVQyyAkg3fv8qydXJdLMyfXT1
5WbqpWepE83KcPoTpcFj3+G7hg62U5KNUk9vyWHZ2ltrU24LELU3pqt4xXrwkZvKJ8reH6v5lFNg
sy+lTSqF2iGvOdTUQMoGk50patzb9IxQlk3qYcJz5cCF4riqf3c5J12K+DteHPXixWz9/lEqeZA5
URH4mt4/V51yrgp9cI0WsaspRze/PUzetXXwuUco82foH36WfBXzndX+FCqCltZ2P29m+ZAP5jMW
IW67FkYkp+6DDQP/ZpQm3fGb/DXO4NUBhscXeqKRj2dtHhynKjZ1ss6UcjidxC2m66QP/LD2ZG88
b3/UN9kKSJ0bkrOer5agl8xvL5ArjSf2rMcGybuml8/xzYJH+GStKCLw7Xqj74lxOUu3XH1rSDE9
aw8KeoWG9cfnz/TjUX7JJfgFlKLqT8D3wSfXmWOUdBrvrkRa6NaXVGUuQG9e9/vuaVhZ+/Jaf8xe
T8VgH1C4l20F3rklQIvrR6rMhyvuPJiCigpFmRup8/qYk2l+EfjiAWd868t+c+JrOCA4f2xvmdHf
PFqgAHqMp36XPiT30Q8E55qfbORnAB8RDi5na+2LtbNDRBN56mVR/yZG7q/2DVOjeAMWWD+Ed2V1
ilJOrXYxPraqJmB+vgfxtvr8ZX5clthSUCKCrMA6+KFMZEiFAQOG4FgEv7+yVsLfy4D4sxu6smS5
LkC8j8dDthTm3IuddWdulxQXycvOmhU1lLXYSivjRH+OTNMwst40d/BBNFnP0kdzy6y50NUmhDtf
gx0+s824FcO68T9/gB9nGOiYMtsz09ThVByeftWwm8QIEiHQmwCZWYLNB1LL+Exkt+V93tTRvrEc
gF0y+A4o4bwfkbU1TlYTYS3/Ht5am+lLuA82SU5IUr9FMcYo/Ly9Y2PjbXMHj1JXjF5Jw2pnOUV2
jnYSU4TUBg+fN7L8kvczNM/vTZ8OJpOiNM0WPsbO6prKzfL6RTWaqxHhlzsMzuPnbR17V4SNaQbZ
IOymD/VkeRmUSVM0u1EvvGG6DqRv4RScWAyO9Yf1k2BXeCmkux4somxT+poaz66Tc3cmd7WzoO9F
+1r/7fuqJcb+TUMHK2htOBErXrMz1XtwBC4qPjfXT2yujqxsNKJCi9PZCS+Rnu9HnIzGdWrrdtdv
zO2SFgb6lXtXjzTPTbOaVgja99lXZL6nRvrRp/im3eXnb+femurF8hSDi/pSekxvAGflX4T/PT+f
pfW0y26kVcPeYf35+Pj1cg4Ho815TpMpM0F4Peyu1Jtcko47eRte5qZr/5zPxTPyKzf19Lvgvgcd
Wt02QECekjPZty/jl8//gI8DdEm8ZhML2hq+9OGUH0ORCJtk2I2O3H2tO0X2u1B3roIi+P1tOi0x
I7OcgmchBPv9Aw6oUTvpPOwC5MB5OpFFkgxX2FKflVKcGkRHekVVDSgPRw9l2c6+bwtIkGk42chS
mXiLlFNeG9UqXOfsZcF06x4K9pWx+/xJfhxAGOVw06EXgG1kHuYeTwHLUV2MOyPvYJoEwXd7Gl6M
obkeJQT+n7d1tH+oLHSVEw+n5oP+FcHYjHU17tpJW7Ui2Zgi2kRavvm8leM9+k8rB997ryuDUcTj
LpIUa8XXvrelqVr3uQ0Zo4xOfIBHu8TTYxqjgPNh71GoYybKedz1Jkd+KbjqDfNcNk5FERxtZdFA
LHxpJBfLz9985TOkniLrp92MKUdNXqNCuFJyioF6ZA7jpG8rbNDZfHAsPWgli7VIkwAmytv4m1K6
cNX2FFFus8dmA5sHk8G5+Fpc2JfSiRf2cfnkmG3oJmepPyPS3veuGrU2NzqyHmVxCykSwoywx98f
erRhs57xBDnSH3zGZSs4RM32TpP0EUaBVpC4LfBpPAdEMPz5Hf8P2+OfKJPffIurb+23vwgel9/y
1//6J7DXNC6+/WPzrSnfsT2W/9tfELU/GFhLxXO51CWpSubr/ROiJhl/MLYVLiwclYhoQqn50V9o
D8X4gwoJjDV+YC2CI77pvyBqzh+LdAfHMtwI9ipLWtNvsD0oojHY/rOyMdH/4hrzrXH1xGRsLIP1
zaeWpZy4u1r1rKHMvDjLcvkSxa1hurGj55dxp2F5UPPRUd3M6CTH09S+IxcnGduftp1F35BAmWe2
kpbE+lETbWBX6s06dwZtZ6gj+CSh5NFdYkw9Xoo8d64GeIxPSqViCpWkSuN3Ia3CaWYIdSdAK8he
qSK982ZgVjc4PJOdpg84YuVBG5dcWN24KiYFD2NRJ0Xk6mEueb0A29W0Tby1MxHie4lgaqzMrISj
laImJmcOT9lL33PxgnW0MW+UXiNq3Bj7xtPGVD1Lm5ywGLBBT2DzF+ue3AerkAipgDv4HOeN3ajY
g6rCus11JbyOgjIdXPBj8jYfKkweQqY0KXJsGDgptB2Uo6G+nkywog9CqxPSxru6l9qNrlVOYHBJ
YZte1/Rx4mnFwP+UOgmjRhQrX63IDqYHZajl86YJyclqavmKpyiNcD8XN10gArPZteEogemcqmeU
CZi9RDbmexkn6bWh1OM+bOP5Sm1LTOm1xl1/RkUO8w7e+Tm0HqyhUNM9orpsxS2dBPINwEagqfFO
bxrmQgVUGWRvhf1caTtfRDqbzy23pS+GKaWEqCsS1sciwfmpFkV8ngU4Q7AFJeV1J2Uc34Y23CWq
kl5lmJw3c1GoZ4nQg32fGgumoakfw9moYf0OU/CCnQjTzqhEINratsfDZau7cTRqv5pUh1+RFRDD
okIF9FUl16MZRj8HsGXTEu7SiV3SlcaDDgXC1DeVjc9a7eMU151memmUYXxSYEqCLnFAkk/1JFNa
lYrZuZ3G0THXBG2qT7B4FWDbUuFibIuuUmkCPtZLMoanPuoMLimc2jxXZs5wmCbr8zoIhnMlFuNZ
xd3JJpkjeZWpIoejF/dPda+UXqAonRcrOYgOVQ1uMXwrQFKq2XpNhjS+MPu8v2FvVW06K8u3AqfT
WVMP4/dEDPkPSGXkounp4MlGK3mBllaekmgSfJK4PG/lQF7rWOXw0uEPLIvR+NYYWkAKjdNa34To
pGdDyON5MjjhLpssdSVHYbxNM8N+Luu02AhJl3djLvBETGWLWz9VAfeEoVcJcCtGA0FHGHxupZbL
L21hT5cqJIPHBHDJ9ZQKmWwRvd47KToJ6FLK7azneHBNO/PBw0mjCyE0P+9EVZ/bLHAX1Gc6nJUQ
IISTlGv01N25Lak/Ndms4QEL7UVEUXqlV8awDyZDvuNr09fMgRX4DkruidbHZxVdAGgGV6MKEmWL
61zZxJiE7qU0peiSjYBgzSGBEqphlpPa7h7/kY23T092nFaNn2QbFatWDrtdnFXOxsyUZiVbTeW1
c1JdwFXO1tIQwzkM8cTKcArBtuj9VV/NwZpCZ/1oiEHyc6srV7pVlTsti2GUOt2wj8pG17woUILn
sDTlOfH6QRmxoZvlsAm1pMTVhqYE36oR/1DtvFvbje2sEmEW2wkexm5oNfE9LJx51Sah9Zq2ZfIw
tPIEWzaAqicn5ZXUa1ztFH2dXFaOcHzbAOmw6VCDZAAHs6SDtAO5V7vUJSPYlE3aXDrOlF9mrYoj
vAOrM+pDujIKQwPYnWFKL8WQfCWKGAx32SrnkurM3/t85mbbGuXuos7nxlmj7sMMoUkdl4OSFefl
KpRxco6hWj72FVhH1oJiuEwTrbvSU0WP/U6URYvHoAsJUlNEFK/YigzlusGfj6m7xDZXQ5qUOsz7
STl2OMeFHYWP84jLz8WBVhV+51TjN7PNHJL10vDWGez8BSBGmruAfSwv6oL4Ej4tkLoE+somrJz6
tagdY2erYubCLQsj6MVzijPKqGqr9aTeAjfes9j1uHvNJHJHKBOQTCzFqkDdSNzjakGkcvU+0krg
AIYkTE8HaRRxj7AZ0rzaDYrcrMYsaX0ziXH3tVOFi5UorcRcYcTsb50uI/Y4V5vbRjMhPKRWOeee
XIdJ58pdFjc4CDQTqUJD3IQJLMHN+CFnORYfEUfGVopM45uRB/VXie2b0H3mr2rHQVs81lbQJmT8
NXGz0qocrXM8mEHoTY4S70YQUZpnzJgZ3bogm2Fj6sEDcJ8qW0hV9biJIid5DmeZD8SyAoB3HmxV
Sfluq2Bgdq1VJhVxtpYhUnIneyk6l2FbYqpnMVGqCwZfERLiZkPh2AXA8zLmllEe145QCPeVE9zR
i1hstAjvoDAw7MCSm+Nd0hmZ8hrJRWS9kpaizefykANobKWZfIN4Hs7bVp99LjpyJohxBFkp7NiX
wExqFyWlMnkD5ov0QlmY9Sqwm0DfFm2SBVujtQVkT13Vvltx3z1Dr+n4DsEEEsulfoGyWl+HIBie
2mSQHlRip7S1WU/lOoiqEMxwm85clqRTdTmHAp5ZKs2CS9rUeCkNjVAQPWkq6bY1a1LX5HYGJmBo
UeBlKiCvbaiVKKOm1gBKk4J+vK2Ksc1WuhbFD9MonPvRmMML/qm5J7FaTppjp0XbBg7WvpL78rlS
lCLGhWqo82420JJv+jEcNzBAw03KJhHQlTrXt1McyD7kqukOSGIQrex6huVijqHYmPGo7oqJYWDU
UfwUZ0lzhvd2uukaGewAhFnsKmFbL5BYSbsc5Fq9RXcRbJvaqNC7ReM+c4bwro5t8geBKz0pSIGe
stTKbmaZWWClNH32QoCfcVMXQLe9Ecej5qXZqLRuygVV4wIURBCT55TA7aaHRAJ1jSvhoGrP5VJy
Sk/rYmXL/F4bqywfhpuyqp3UE61j4XvSouIO8yDxIbi0AQVYqa2D6KrynTkTVM5IWPJCgfirdyn4
tydUBdU+UcrwLmiFk3v60CzECVbunWE17eXc6MWjlYTA3Yq+I3cXRrqzAgAffnOaSd8ISH7rhO3N
d/qoc8CzI+MeMAAqN3AVQHadKLglI9j8XhYReIewsgmpBl4m7UYQoNi2tbnKtpaARHyW4M29Tepc
GQAVhPpza5ntXTrq5rkxRHn92PLgmJ1zxZpw+6tt5ZadpZmY67Gir4o2Gr4Mlpq+5l0e3CkOcWF6
rUdrtGHRTxIX7Fut67INO+HpTB2E6qkswus+tbp72SiJt25TO4SLwiJjKYX5EAx559d8RXvNnLVN
qk1i18Gh+GIYGTwoZbRfR0UXK8uJLfzFkh3tmhHKWM7L2oehrd/ZmiS7Bf8h9C+GRTP03X2mNvat
PKfNFawQ/O3tHHtzqk+XilFzfVRVhBpPAz763sL55YjmEfBq/Qh/AAZcF0Z+YRoJlA0M4pFlBF64
CNqSXnZe2INkl1EeIemczGqjJHnsGRJ5CZFk6BCHpGw9kY2H9HDYk0voT018WfQ68IA8fKhyWM0u
Qlp7FRRxjSg/Mc/FyI5VF5NxaUDPfVWDVn6ccbxlm8SJlScVGloMsrQWL7ir7YuEheLVrlW2rZ0M
xaHGiv6UldP0imGiz4mjQHAjioBNvoEcW/ip6GTQHG0rrZK8tc87xGidq6mz+ZoVY9KvUCXkEeft
UHvRGwf6WFkOw16WQvNHSCgXjcNVXqeSqt8nZpB/NUunutQaWQuhrDdUnAW7opVeWuWzAjce4p/k
9FeOFgIbjHqb+caWW5NV0EBxaQrZZwvn+O00zq9TwURqztEEI3qICY6AH20uxIjuamqLaqX3UcTZ
zpr48Qw3DkjY1ZQAWFfYyF/qYZI/Bapc8XHo7UaWpyRz8yoyr3K5TteOUUnngH2mF06E9mupKMm2
SZXpPM+B6ZoNYgwpaR22CD0gPZaL+JydaPHdcIzmGvxOutZNK7lKVBNSGgJHlxsMTh1Som0peOpX
ZlnZbCJM6HN44OytUeTWQzHl0xdOT8lPWA7jCsNivNVbED5QZFPjzoIleKGlinwTjHN5mU+FsZ9E
1LFcAc1HxFtPHaC8ut9aodY+94GoIRwG/YPjVA4wrLpzfEPq4muly/oHNYRg6aal6LF/6iJ8FuxD
13rcEMMaGvqmzZJsA9Ji2gSA9L7I3IK6VpvI94ZsMXFPg74OJ2F/KSW12TYsp+d2I5jAYnZGG/Qk
zVlYhs4207UBVppCPsVUSmc5++Znx2mU3RTK4TrUM2aYOuVieGjv2FeBDFDU8aabjOKHFQ/2FfxZ
6WvAxnLdZ2q1NejKVhOGSs5Jlp2VFmBFyjwTJBuBMwkY7bOcqXK5UjMFsgWppO2rKqThq0SKypOa
W8OdrcbNk61G+YM0OdVO5rC98GXi6AmytLiRAnPe97ECJ6VQ9JwvzmgIXlLiu8wZ003KeAAbSFTa
c27F2l1C8MqtVTTiqxaM4jpqC31VsgHxObKYz7XoeHuT2i4ohIh8rSawhyc8SNM+AOq3K8puCYGR
0mdySQZ/lkxpDSmn8QTivqtS7Zp1mHfo7iK1eRg5nj0OQQjJIc3UImJWsuRziiUgKezMvMN51E2r
sKpaw4XTba40FRwxZQGtvqsAu7kj28TnVJKiF3vQ0ts0FuULe6NCXhdMAmt7qgEjzb2ThSspIEUB
xt8M5tNIC2mXg5WO3dQenQezUSs8lLVkm25jDclDK1nSlTbZxbNkRf2zavNpEsSXdCjoQZZX8Mlk
IXnLZItqCvbkhYG+KXIDyyo2Ci0pro6NrXMhtMELCZr+Cge9vbKrSL5QTDPlgEC2Sg1kWWWJ5osQ
pmdnShieQZ8Bd9MrgfDVqDLuwYVT3AGnlxjrWG74Qn+Vuv6n6vdPvJGfVf3u/vXf5T/Yxf/rf//j
W/HjH9fiX/+n+B5Xr+8qgMuv+LMCaC0RTVyTIbDCbUcJkFuAPyuAJj+R0Vvyb3GUIK7hJ/8uAP5h
qRSJ2YIbBEJx70Rt8N8pCvIfxJovxH/HQVIC3Zc7mt8oAf66u/pPBRCpItxX2FPcwtCi8kH838UU
tXLrGY09IMwfMrTIzcTebt/6ZKWo9/G1vBLbU84LnQ68qTv+1SqkYW4RMB1Qf3xfd0zzqFVG87ma
Oz/g6EDeIkQmCLna60JTT18qRdtDJwGkSxVnfCFocdMUnBE0vAnspgAJu7JyZYW3UvJNswTwbaBE
2BPU9quVOm7Kxrc2IIGgGYxywGvDqhvGTT2a3tRCXdTv+/obcJZNzj1TP+srNcg3mlPcFFwIGB3V
tZsxfO3y2av0kzGEjIU3fSc9hXvTRedP4Uc+IlhpBwdUjxBuhOk662/sKfbq8dZItFVFylCXd27S
WZTBEtd09lrZUoK01m+G7PWfr/ctf2Op///npf/1J6i6zghk/AF1fv/4TbWZ414VhGWQgpHGXgZV
Nxott3cumK5OXBodCIM+trYMhjdFZs4ymWSxUdC3yoYrRdN0jbNoBSreDaO1Wrogia7IW0xfptvP
u3mgjFhaXuQQhPmgxCVX78PNfi1kEY+dC1l0nVbtbcfOETQm/MT+us33Zk8Zs6eWpMBU+u5EP5Wx
+3Oe/D7+r/C1PPKk1ffXPR//hIMKOwRSLW57+FQwO7p9sZvWRu8NFxRKtpyo9yBZV/1agHo8T87a
NXVEf36N704peD++cB4EBHEmDHZVH144JVDHEUQUKRaeksCfOIVI8z6BDCdV3z5/6PzGD6PrfWMH
71sQqzvXrGKjRAmgiXy5kC/TSjkzwBsW0tMQGBcNsM86H9eBoq7MyHAbKIHm+EWrZyh3j2w8Ecix
De3YR0NgKHLdTbX7qL+QgP+TC7cWduY2/YstxeeFGa3Dgg2vsYSYceAoSU0onwk5dIP2EiuNG1fx
Sq3P1GSfTJFLod5UiP1sb4qAOLKWk4017NNBc+OcuqKQtrmoNlaheZwXVvKMDRcuVq/UKysztmMF
4lJrATTLrOaSm2nnnGP2JNVudDLqAmf0wZZ+4aLU02e2z5JCwaVaFwtgRC18JYrXacFB0MLQ5txb
zFOC+FgncdaS/qPp2MwDPyvUWwc4n4Ogs07H68KKdjWz2gxbVDGWKKh+ZQniIzpi48L2JqMMN0Hw
jeazWPsqxaT+ijMn5AWY3/RxxHRWuVwrbdNcPZunlLCOzKt6hBoc8IPvUzq7yLtdU8IOpIzLweNy
OSCnAYBcJfejoDnvHXtjTNalog2rGhxGqH4NgUhwf/rEftObQK1O6csYhx7bYzZHCi+XvLNY9yRS
UabgG88FAhVKXPURkcVqmlFRJPGu4/DKUXkVwgsE5rpRSnUXqzNYRXTlovIiObmWIzhXXe1LlXKh
K/3F3KnnehmsRFluouBnWFGDUwARZWcjJ8gpnFdDpmxEDfJY7/N1P8u+Wg6v8byK2SKrnvF/2TuP
JsmtLDr/FYX2GMGbLWy68lVd1bVBlOmG9x6/Xh/IGU13dgVT2mvBmCA5bGQCL/Hevfec7xgm6i/K
4NxyjPC7BD/ZFkfFi4m/qCt/rkqIrQA5BXoIxnyUdBqElXYvLSBk8/hbTo+G7q090ETsxC2lD/Cu
NLoWAu68Sq5I5nnc2gWFqblZrwGy54EWqRPp4P50ifTD3sZJ5C/Ji9TlPlNiV02eLEF1y0TFAEjq
FvHkWQZ2WXroogMbXDVFwZq9xLPsNH0HtaHy9ca6ymIaqfwzEis8jvscJ/1MgJDLis4ndg1JeRjB
6ebjR6HAnqzng1SpjqWU7go6lvm0a8yhby3jVRynnlQr/ipKftlLjloIdt8ViM05mw6abYi1L8OR
h5vmrKvoFFLq5+21Lv20um8L8NBYqW+GsLyH96ZbKM8s/htAubN+W5jAVIGk0jUS9GQv0NMPM5il
fQYmNTokE2zcNr7VDML71GJHrpw9lLvYPAozQ631xoSCURf3BMbjhqeNKmduPfT3bTiegGBFsOqM
b1grrzt9oD5b7Wycd5HEUL3krRpunMrhSijDfZ1NQVuXL2NafR+09CmJCYHTBqfU3kJJvAnl4ol+
494oSZycskCLrxoMy12/AsxNfWXKdkuRHSJtJgPgJcrVG/zM/tQWb2M63zRT4ZoIrZqlPOlaC/4P
PiWAXU2sQdtGbocYI23iAPQghM3mQGydm81EPeErHQh5TRWKVjl35Oaalum1ImlPI2OUPjz1OTuC
NF7P8UfEq6SpBb+1gDdUPyxeTp140HnNTVRnFcjpODlmVkg/TbLNiTBBgWEqKMppID1wvu4Jmpt0
jhvhTUiwiQH/b+5OaftG+IQns7TCp1J6aaXwliiDk4Utp2QODLw5mEWmiH3mKUp2VRUmYHvBIQtw
t2i1NxSph6Txgn7hLzLR7weU37eQMwEDnTbkO2BMKeD28lvX+Wg2g+maZqH7IT+ED7Q3EdxKB8nR
d0Rs1q/MaLoLH+JMRP3vrZstU0JU/IXZq2EOhmOOauwweNM3VNQ7Ha2jA8/1RXOo6SZbvXBg+eqw
gLIXYzbaDbRmZ19bA9ZbZHSNE/Vx6m7aS7LwL/94ftgb9kNFUXYmey+aFOc64n044a7aNsT6XDhX
nomx/75lSJ0QV22WT/FcA66T0pBlOUhN8S42cLEPb6UqObDkd4VMVju/hzkCnbvQmeX1kl88W2/f
4Gzd4KHhtIchVIRuc3YDSbCKwrKia4eeTHZiZ5odNuqiOY1gyu3am73KbZ/SeQfyiB+Nuhsu6H6/
uAPIRhTqNsyPqsbB8/fDbrp2U57V750n3MyPnO8eSYuQnMhJvWUHN/2fz1p/HusQ3OubgIRZqfaH
5F6N10pUpo855fRk3uTl44bvJF7dKafuwilevnStM6PLPKZpaUwfKa1Mj/GpR4PCnrztJnee4tPF
PRaEqPfcYrDdp2IPQx1gQBA57dUlcfWZlXBbZjJjGFr+mEWQRJ4vM078ozKNn/CyGT3clpHoMwWy
5TE9NfW610umY9i0xUbbN/0lDZz85/FWRq2D9U7B4fenrq8r2G8G/XVbYtExfF39mlESv1kPbENb
ufoJxux1+B658MEP7Uv7lHyKL9OJo2fkX6yttuX0+4L//cPIvy83nXQNddX+/WEaBzh+MPm6Lx+N
C8rJMzf+3/f816+9lbW/VHEdfII10V7VILumZiY5J7Elt7wRvMGHCE5d7sSHmH3OJvHwglT04i0/
K6Ja+uw4f197F2MJp4DqiAhJe6mxW7W7cvHCk3HdPBXOVlLSprXNY+wZt32w7BP/kk//i5ry9zt+
VjtrsNSjRX/tvHbPEPNO5pY7uk3V4OcIeY4Xn/CXy80EA0t/HZTSuVcpn8hw08LX8MpyW3fjPuog
o5mte5mjBGQgwPG/rYNLX/Mv9uH5wuINzk9t85rxQvv9cUtGpdRV/4YExdkYq/VDnTl7zsSm2y6O
cffvV9pxk8SknrJvLr1H/+ySoFtE6oy7nogrzP2/X3/Se7qiFdc3g/FU+0UAqt4vr1M7c5nBXHi5
fflQcX5u8VukldMV+f1qWNzmRqp4qLOLsTQYdAdZGbLukmApe3q+dHe/OFrw7XRCUIHZApU5t2ww
1RAn9e93SLLLSKDwTXd2Zq+7DY/qe+lcckltT+uPp/nL9c5K8maKWknQXlPt1GDiWwse2vs/b0Vn
jcS/3w+/fqWzrRccOEnI+itAfmcjQX9LPGKNbP0hvV5OvZPfTfYlAuDFS55tSZIw9AS8vqrI1O+a
b6qDgd0tnEFz1iCib1nfXX7h8pL/6laaf2m6QXX84erT1wzpkfF9iSfiNojcMKND2ueeggOhlhU3
b+cgA7VJpgKtJpn5u2TnG+ifmfUoP6fJe1bu1ezDrAuvpkjeBHX6yF/QrdvU8qfw1SLUrJSpC4nU
DLPVk9rRI1oVUJv4QxCBhrfkpiuK06iLzbjkFFmfplEEsbC4RYGGJr3P6KOk+mcmjfQAPlDZoMuc
KBwhwKfSTc2kIJN7GyWIXee387DbIgCIvTnIYIWjRjqGsfVM/rsTagQepPRl+aCKRcqJShC2dV0S
5xG16PYp9omYCnJz2at1f6elslcPJvUMgGi+MxIrGz7CayvsEak9hlq+J3WUHB0o9OL4opaW00sv
hCjtOTK5a/5sdZFbiVcdH27lIw3EYbXD47J+1iToxv3kJkZiE3bpNqTMley3WSfvY6O8KtLZlsgt
o84hmpWEoo5mKs29BScBuSlxeSCLhPamX1gPU6m4bVj62vBNXG+YhNkpiZXD0gcKtJ+ZQ2khwJSR
DoDvSW3tnTB9ngoER0XQmDgos8FpxrcaUo6SoHVlaNYvxn23Dmj0tnFQSGTP9ay2NoytUxbqu8Fo
vD5hQ7LuEJwUCRkjxGpLK5rQj0Ys7hM4AfCqc+SzczqRik5/qCAvxpj8um4PVpMHufBkMhIzo9Fr
dGKEQ/muhNOvD7MXp8Rv19SjsKfX2a7HlzL5NqmwRHXhIA1QiVVuiELDY34zZtkvatWWyGHHfoS6
tSz3hpY5RZ9fDap2O6vFnZk/aHXpVPMY9GbqT0y3peR2oYpX9NhN45OqZ/7aQStvc8Ij5oMujC/r
Ck4+/5A6mnCy6DLcI4ThoIHLjidz1w2hGwLHbrr7KTbcNBpcrSDXYtwl+XWaW94yhSf0lHZrhsD1
S0B+t8TR+STuIlS6YWhni3p028vXSvoWq1dmrtid8l2Bsj/Vj6xeL9FY+F2HtmLmsw1eNVh7bSH8
gESfhDQfa7hdy1fBsIJ10W8qo/WbRjsSHIUMuUST+t6TBlLNtJ5ULE1JzZxPcJT1xxSRIQaI2BKv
03F2tW76WKQ8oDsEQgLCrcBlRezXGNNIq48TGkbJCT6ULRqPdZ4EvUy+Z/qz1G41Fab/ZLhJSbZr
39rhdEPw7BsFHwBb3SVxZt/Pj3G9ILKmdVQ/tYXkpeZdRQGTkgUtoWzONJHk1Wj1EDHYYqbYuhHe
I162kZozHFkeu35Lkr3r0T9Leevn4Wuj3iks+L6PbItRY08/rmf+WrRHct6QR1pBlL/ISuTOcI7B
T7ldqviNDFJJvBbIT1BC05+t2EnpY43mVa11Pvpqp+Z4b4Ld7MPIj6vPfFx9opFJfux546m+Es+O
iZBi1CviQmYfYJaNu8lWpHsLW25Uzk+0JRD5lNcNKi1JzxwwtQ7UwP1KqBB0/VdhvC7S56FHQpkn
/sT/6kigM7Wx0yTy9VLzSYa3K030DKK4RK29ErI6sJhgVcbizUzpZ+VbbxGexCJKtMcG4W+TFE6t
r7SipqtYjJ/UnAFq29VkJtyRDAtXPT1UHZG5qXkKKaU67efKKy8b5l0mpQDyufAi2zIy5q7v9+S0
PBr1dGwspOjhON8URfqwzMqpa2RXk/pDIlSupkyntusPk2jeKFJ8GNTklFD9pnR1zSJESxChK9O9
tSn8lpfeWkfHKhS3EIGrpGEGMUvXLS9bM//o5ijIc4msBRFjH73a2KqRtPYHK+f3PqTmg0Fez2L0
Cb+HGPWSPFyxx7hNnjvLXPltN7/monaTa9pniCspJ3WTWdRbPfwICYrJEVzWII4rFHK0TO0tPLDQ
NAJyEBcmz8RfBKrU3a8oSTJ2NktQgo73SqodE0ytuI18JGZ2Koyv6voymqlt9dciQjGjXWxS7Mh6
iR9ptQQ5L6ZxJEkvtD7S6gPuHbkuld+LCMCK5XpFFGBp1WcmWIemnj7CwWpcau6bQRQT9h3ev6Yy
vJZjqtqmwlONkGORvZbsV2X5UFbU1vQsW7pffXeflU3stUC0yDb/OW7/PpNvelqRzgh0x0lmkk/4
aRQkIsU9s6hwHTYRROtbQ8dPbDTu5ET4njeEvVUv21pbEwYQ7HtQgO4JbN8XkfnS6T0fpUydchSv
Rb5K3TPxaORPeT5J05M6ZMHICLJOJLts6SW1mBV1kqdiws5ocqmt5CDpdIrloYrwQuehJ8y1K7PS
VKU9xSVEl61Dq1NL09CV8m/EmwZS1zr6JsFg04qq2iNX1RFn3Y9TBM/Zq9Kp7JSbAFZ1EXBLylGk
pyyJb8bU3FgRECt9VyaknLa6tyi5lwqdM/flDhVh6qVoVU3yXUYmj3I6+1m73llKSjIj+W5T7PWq
6EWhSl5Xte8r6zZXTKdDWlYYKx4NZgnFSz4nnsJbKmufx02H0fhyw65uIKHVeJN0LObBjpPIbtBD
bms1fRrmm7S7zYereXqSJsJ7UtGbQTtHqcYwJaVVSsIbMTUtOShlZBBqQxZl9d5Kt0na0Ki+Dxty
5+MnwSqDjpYvPr9Byu2oj4HQWp7BIm3mB4Arhz7Ld52Uuu30XnbvpMMPS+Nmy0mhA2suK6rGVwI+
eSCTPVuZK8qlR66jg+GDA9mD1pMEVZDiGP0VjPpdreQXPWlPaSi6MxFYGjl7rTAHGtWqOnG4GXos
A8O3URxtHOOO0d/k0r4bWA1dy1SmcJY297RhV2K52RgNZEen4CZbXXHafOP6j8wu7ijVAjRGXq81
SH10hia32tC7eCo2WTtbU3bIh9wGSkHvn/fIQnbQSGeG5Elj6k5J0dxNXfO5huUu3dgBi4zM9bFt
bzmy2cZKa3N5zCYC2arINa3eQ6q8dI+S8FaPLKVZsTXzrQyJOuBU1y8vyfrcC5eqvi/rFMDUFhye
jTl01mQYEzlPOFx3nuQTq3tMXeGaIJNg6y4kfgwY4GLH8Iu2FhOf/17xrLUwFGqrLiZXDIP5RfJj
J3fXx63PzCqlkcMcxC498f2iAuKrKsLSNYpNWpV/dHo5c+WKLHwfZ4kH9t2o/58byTI4NOoTHSwa
cRFn93GuCmwg3ate4zLPf+jqhWbQFzUQY2Sc8njGvuBpDdqUtkvPHy9506LYQ18G07TTKQv+uaj8
YjlwHfq4yDnVP2laRan36zC9ijXHH/mgNc8lQbf/fImvSvHfrnG2ADKz0ed1flWv1KC4jnGxc8w+
Tf7oLS5lWHCRLPlnE54x3y/f6ayxMvVWu6bza7ovjgRffrDtuvpk97YSKD+FA3i04MIX/Pph/fcm
ntX+s06mqDrTIpy88BA7+k/FZVjthfvqRX1Z3BAzwuUumfzn+v7tW551AwS5LnN5fh0Oyovmd4Hg
iHvrjiQh+//iWl/8hOGUEG2AqBREkXzWvKnr0mqXme5gcg2ebK/4nRN5+i1b8gPR2stJ3YnPoVNc
AMF8+Rz/e1Vls1b+0g9dLbkyzPF1lpkotInXknV44cF9ufp/ucJZCywf40SW5teS2vt2/lh5Zok3
7hgPUSDJH0jag9LRPi9c9MsH98tFt3//y9fK864btfl1k6t01wU9HMI3X2W/8jELXHrbf30tA0I4
buWNZvP7taRBqkVBfB394po0Q5rXhTPdVvvKJfPN/efv9VU/U8dmK8pbUA+m6LObuRqDMVjqq3go
h0NkHpPjutNd/aE5hbuYidTo1Di+M5+I2r3Onb30K/xqtYB4UzmRAcOnjvn9q1ro8utcfzXjlgr9
o7vEdf/yLfbLn38eHFDGRT2V4Wt6IjscIEfqEniO1ymAueq2BwLF/l79/1//+T+3oev/+o+i8g/T
t/NW//gf3360nz9+FXxu/83fek9Blv+FWpEcHNNE3yeDC/+P4FOQtX8x27WwgbM5/2Xs/q/i0/jX
xruBhK0ytjSJxvo/ik9J/Re7LOpR4MBIB2W6oP/5dP/Wn3Vnf/+r8m9Tov7SCQZiLoNUAFEpoipF
YPpXJ/yX33fWtXErdlh5GV9hf+jY8ABvHEWv8NKH0oVWvaM7x2iDeZbHuc8LKVJ2cFVf5fvoYdjL
jE67XXy4NNNTjN9/In99Mia3jBw2ZBqqxLNfKEJoiB1z97HEpq/G8ECa9kWb1Puiip6lnJFtJB2G
5LtV0Tyb6KgV7ZWYZg951e4lc/awju2rjCBn6aeYfG5uIjHh/ZUVTla8R/XDFK8PeLkZWNb0ruQi
e66E0CdXnZFSMX03lFGxVYgZi0H3CMOTYD6VEVUYfb2SoqOv9SPCqU+aM9/x1zxVaBiR9ocEOldE
JibXiZz4C+GsAzoagwN7EV7N9QseocYuLe1Bb29ynX7F9C4mil1UD3r1aFiPqtzsVgIR+joQqhdz
eTI7haaj6gwESyftZ6nkdjtTXeXrNR7ih74Wcur44g2n8/U2952iPsjazC2FYi/SMK5q7Llp5Ugj
kzg6ohE+zBDphygnx1YRHH3EkamZ11U77Jc8JuMVX7JAT4452rwUQTS8auYQGPrPRi93itBcKbG4
G6XJrs13ebgleI/+PtYUsPDsTwxZK5oDhY2Kh6aQ4aKvva2whlSISKS5PPVLcj+ZP6LyIQ4HZwAU
OlfSZ1JEj0l9J2hvCu6wWkF3JD5n6RFV2X0rm16O4YXCdG0kR07uc03dGXhitl66Fhon0sSROVlO
YwhoaqSrZOgRzIoU/cvPmqqV+mmFADz+LGhaSt01obmoe++KaNq1yXeDQhWuejD1uTOgkQeqhRqB
nhNd+1iNA1n8IYYIEEn/opBUjPFHn2enOVxdgYZIkvao955iksdbMSPs9Wc/fa+j74n1JGkJfix6
6pJ1jXE+ov8CK37F7JaR/NnrdowvLctNuyyUK+hWd4217hb1pCsWwxFTupat2ROIM0qoRIoDDlyU
C40vtutLpg6YZgDrpZtaOire6TgFvaR+Zgup1BHXWCTrFbXhjZnAMZlnct2ng4AHQ7FyQmrvLO1F
tF4BWsT00VfHnIQTKfVPNPvtcnrMy8+cJg0+y4OZt89sli4c230rdcc5soj01Mkp7+EdCRiGiFfO
keJpN0XTBTkYX0sQvbqM7qZB8KpJxsRLMW3sUm5RZUWemL3pkemY1RFDtIMD1p6q/kpLtF1bzbtR
Ho5ZajqNJt7HMxb6Vtw+B6ZkjMihjrnkc07wV6W6M/GoO6l/KUmSJszeMXgbzJP+k4jgRyv6gMf/
pprIusyCxmJypdKbmsJs3wm6R1twJ42wCCTtRmROGybqU4UrmWxWDwWF36sn8AyuaYy7qlFOwDd8
s/4psuamWvjk2j1zrcYn4RiXL0G4me5hXb2JrOE+jyzATD+LufiZfCw6v3QzEK3wpl8gviHxlmhu
rNFjJpHMOZ+Qmg4TydtMyofldlHnQK7WW+JunTwe/EmEYSByR8OZB6mxdiNsnEhZJMUdcKxu3WGB
tu9kcBOXb0qTuG037GuldsWa0tUklUBFdGkgslVhiVe3guBK1vysLdF9D/2AwNNx4y7zxxKTMjfE
EuxVXXErnKh5ETJMiK90UfBhLtTI/EZ3UqdDWUgXoNPbaee/48g/X/Vnh0zUdkSCz/1Hutd8IveQ
LFAaXKx8fq8Ltqtseyq76kabZsJxduYqWsAPXSJ9qOVtWY9OF29LhikQqmKOfL+cAv69z/66r/5+
Vv/7WuCENIbIDHT/sFHMCoZuhMnv1YLCnEFBt2oufcILV9kGmr/fN1lE34RphNn4Rof5/RS5cU1K
0dDfcvM9z2/CVdlZFogQZKZLdqVNvf/PX+pM8/PXt9p0aGDHNIpWVGO/Xy8tlAy/lPauyaSMD0h4
cRLOGmaB2Zbj65D3R3YsF3dCjdpB7bAGusH5iki6umoEjtdIKNuMTFkhteeiugrRXLW0vYTsw2Dy
MmT3Qws8orrwsRFX/3mfoKfj5GGUL6GPOjtK5HGTt4gL3rAG7rIUb4HRCFiY5+lzSOhOLmmgWJvx
vj+0orzwSySIOr/rxFeZ9veY05CLV2+pJ0Y/3wTSPHr4A4i+zeY9zF/i8Wji3SOlvhOrIGViJTUU
aXdq956H7OTajd584Oxn2jP7UfUtW/Z0u0HcDEE336Mt5q1+vYRHXcXrqjSNk5fdY1q1T2WnMk5c
jkkh4+HEWyjpvjTIPtAGJ0e4XxPwrBBcrSYMnCKDDp8JY8B0kuVJAimgYxW18CxXDfOMIjmgkHOH
7KNEzsoLuiEVB73qIQnjHUHpvJa+r2Bp9OopFeO9Ft0yuqNXOCF9TYIQgXNTF4Fh7GPCmcG7MFQz
HT7sZ913bpPMqE0bcx+NO9zFHmcd7Hm5EwEDWJX3NGTSN5Yfc3eLhRHAjTt28V4yPqNu3hMmvjW8
g4oZWb4+a5l51YofQ0VnNYy2uZ/BKUmmf9lIp5RZcjkylTATaDCTZqd98NKbn/1qHZf1SpmhkWje
UoW+zsBKRMidhvz8wg8gDCy+0lXDxQGg7xIVDkJGDowMqwF0+7x0sBp7+fBcJah3lGYPlMbuxZjM
hdqZK8wokuWqE53WNbppovtafJPWD6Pma0cWTJ5xP9YtuxtA9Fm8HuLoZaiakYMioy6FmBds3PgO
5br159ncw1Nz1iIYCgYOEoYmVXdqIboPU3EHieNYLUwYBMVXEUgPSbLLc9rN5o/RNIIV/MOQHtMC
YUCJMcg4CnXjKaUMlcByk4Ru7azaJLXb0XCTKLdjKtPwCwkUZxgA5WSsiaI3TL+rCxzWP1LzuS0F
O1p/ppYWNBXo7Xp918uCMPvMAcNxKMTjwFLLh08LNX+99m6B6yFDzsYyYHtRit0M3yOOhAD7uScL
NYSMxO3ICbaljDwccotc1sJDIU/rrl/5mRdT6fQMqpbE8sDF2FOie5GRONmWxB123sBoPDfnm0mc
X6IxOTRp4xCE7gnicBzKQ2eIdpTHtomEXKuHfdVah1mfnWj8CWnnoZzFU79OJc7JhkNkt2s7kRPV
jwK5tFU8R2Zz3Wl4J8aYn55mo91w9SZ1pyh9FcR5tAkg95VefdaNfPQKotEmQXZMcXandiVHvdZv
YxNLFIiXJ4F5MmvifRi7B/LEfUW8lZN2NwzWkdO4HYU01FH5tQLSDS15aYgN78RlL1STl6YIBcM6
t5tIaxw9oeOHWf6xzLoPnNj6hW1C2vbPs32CTACyDmCIbUlPZ++/HptMZIUdKtTFU1zQg5+GN8N+
Vrw6wLTyz7vEV29broYgk02WvfZcViySYx6aQvc+xA5OXn/cWW+zM5wqtw7i4J+v9WeNKCvAq5Fp
AayiWD77Ypmkg7/Uu3cAKDZMAZcUh0vf5os9dqPUE/NInbx5M3/f85S5bcou7d7/QwpObyBvpHaY
HFVgwaIbe0lpd6yExZ0vwOTpBvz54FQGH6IEMxhh77kOTSkN6F5L826NExn0q60k2hWm/Z9Fba1M
F+e3aDJrXgPhraXGb2mdPOlpf9J1w4vnLsjSbj9ZqnSVLf23Uh5DDyTPLXiZj2HZ9cbtDPihVCym
6FUbmNnypIxyQLPKiTSkjAgt5BxwbK94xVq6uYBywfrom9dBe5nicZ+1OpVaD7qm9TuE1k4ft0cT
BKsiPPYMVFt0WOk6B1P52SSp3aeLO06KC3/kMFRSACsgCJv7qOOMEA2Hgu8hJ2xgEuP2acH+0x7X
SvDazHCt9C2R7ggUPip9dJOjGxDUH8PwfRr0nSpR0yjrXp6i+xVDjg0v3jez/n0Om32kR3tNbzZ3
vT2mGm9UJtkIeZb42dKWU6Xke+SyH3U1HYXeNJyi4KVhJP1xgfkCfYcsxMRR0RUlNBKM+llIVX+q
dMMuw+aHwKFe570kM94z+2IvjEXQh6armzDdsUKstXWtypEn4woSGeoP2scaF1f61O0iBeiYxkqi
thAppxNpeB1Dv5xO8FfsLsqJQODFQQldVDNetJTt9HurEgdrYPmicpTnZh/LYCSUsL8LY7QP6Vbn
cpTXyitJDhubPNIySh5Hy7ptEUON0mO+Wk7aTScL5UbefM4M+5MaJVgG8avSTkvC7JjdCBgcyQGn
Vd+ZeeWY8nPGHHo2BFtWH/pI2Y3MfOOhD2RZ9YXyeeoKiE5bIbEFWAMYjt+J5w5URoVR9oTM0C7L
j2F+AbR1lJYqqNps9FRAWkUvGv60GOwb033T6bKL1RTrq8RYdjWTmVPjvux/EnVxMy3LFb9CZ1Fb
PyTR3BQ+o6xCfpE5giTugWyQx0EVX03CT0F5inEe5Sl7plifpjEUbbl/GCblLlE28wvkAka5tVTd
phwy1CY/hJFo12F8HPXpPiRYrKyXQBvRsZCBpXA+VAemo4xsM2xBn0L5HjZHY8URlonIyj+n7DSl
B0PijLPcTOahmz/iELpJrjjV0jhWjG1ozEBRKN80hWUojkHXIYuSIQiC9ovx/cawo4LSQjaukqPG
hq4a73267puY0rqfnbwi6YdNJ5ne+vBHLA9uDJ5Fs7BcLQV1KNVimnZ4UNIC2NpU0QXin69pdReX
wv3Mg9NVFAkpzAEvD8cHveRY0EEnGrTspPeGP8zf++wKGUaifZBtj0n6Wu6pkPLBzSJhp7dskMwZ
8DbdgpV1QusqXu7UlcN/9FylT1aWI/82Ap3A4kL9pofw9cbn2jAOA4VxISRX8DJuYpAUejTeRTAJ
LOFbU2BHSsyTGlmnNKZDJM7pLegtL17fFtRgkj62dhKBki4L4VEoku+5CQ8D/OHzpCu9W0mJctcA
6HNrHSUBrsu9IaHMa/U7mAiuwrFOX+vvNAr2ZUP90aingh1pMscfZpZ+J76v5McvyG4jSyCSamSB
gGY628Ji1XMYtfBhLvm6a0LDkTVQI0Z/98+b19kM4q9yCh6wqVC8AYYnSPL3rWUZlUao++avraW8
1W4Wj3ljsAV4hK7IGNXFDpp932J0kuf26v9tBPHX1Wk7g4mQGAqjszkr5oZJlJY5at435gxEDySh
w4XC60yQ+/clLItpjkh1xVjn7BJpxWFEMIb35CcLDg2dZ062hB4Su5HipDvY2M6EBDW4pN/+q5Q/
O/BQdWNwFvUNun+O27fUJpONeebOUha5zHOmXb9DA8vldzIaCSeRbaW1V88E0G24/N9ezPuJLsid
6SFuegKttlmSLpwlvmgKABjGLIIjiv79ucqb5TiUSFDfjfEo5kchD9Rw/89L6quT3jZs2Br5DMnN
85Me2bBmHbKk1KB+3FTy1cvqtDY33wnvL93lPw9fqgSUQuLYpTOQOO8GdPHKjL5u31cBxqp0lMTX
S1/mrzHV789RRaooWxh7tmbKectGNku83qr+NiiHcvMlp/pTKrzr+Y+NJSsiuS46ZhTa7BQiY3N5
oPe42Lpy1UUPJa4fC0RtPzXuAFZf4E1fNznneeUK+5SXaZ+iHGF4FB+K4RihxAwN9XZG4UXmdqAb
7H0oA2u13CcDZX1o7ihP0+REtsF1kmk01Sx3kr+PcnOlh9lTkR+lEpoqH6FqIabCZNe6E7g3Gnkw
FMX8h5ZE16QX7K1S3g2VwvaFc1CXYIx2dofQ0tiQsviiR/M0xoHEB8oZGUw/tfjGUH6YBd1K9aeY
c35DBS0Wt5Qfnhh2QWRqFMQAd6efYdU4Jbg9NFq2OXxroepiru3WQMZXL7WI8QBpFmigUgUJaBKj
UG93c7e6ZjdTmX7LRXQ1eD97nMhmGXn1YpKRJjsclOyusByLmptW5KQvcNx0t1nuM30GNzieNFW4
mxF66u3AQGWwEaA7XXsqjDfoHXJGbSoU6MqaQ2/S2stXR7AAmqU/O3ScFgZBKECBoTwZ8b1S3sF4
i8ikXY07gUkCfSg0tQkTl9Q1+9cMr5FqlA56Z1edM4fSxgZ41STIM+kY8N7M69tIu81QAvZMtNQ2
duUstJWKOEjh2xLWrpVs3tpirzAeyF5IXgUReahLnMXmtVqanGUwrltYAufsuupqX6Vf0nfTfkH/
Ooml308Yiln0i/QjjFo+hYl98iYrD6302IIH1cY6CHueouVGWrsTwvFKoh0L/BDGIEb/BunYjDCz
+LaGkSfhsNbmhDnD3uqPY/3QyZknYf6e2hBl84LW61mEmMp5047G1xYgLZ8lEmnJCHtRfF1KM4jE
h66HLTdHXpvi6FfFY1LK3rAO6HdZGvw6FrjHvQSTCycxLCkacwo0gTYATbmT1T7QeC+KxceKyjyd
GWK8lnW8F619qip23XxUpulgde/z3hv73qvmGsGx6A3z/+bsvJYbx7Jt+0WIgDevBEiCnvJKvSAk
SoL3Hl9/Bqr7RGcxdYunb9RblkIQQWDvvdaac8xyrXFMh7doxxPm8/hsRgiUwdTWTIQi/+D3v0w9
WiSGsSjbS9PVCyl9qaoPtVT5BzpZlm5zCuMNeRH4bhRSJLBmVkHsSoMAOvajzg2mV9KiCfYGn427
Yhcy+zGiVw/+cW7EK9CRDkJcW0gfBcwSElptTQDdWnDX8B00PL6lP9kpBnNGZEKnblrz3dMtJg8P
oy5iyKBXFFg9C8avJpjBe9UClDUDJWnh6c9IhV2Z5cRIkc+RlGqNi0kmxQULR6zsDOVtMj5bwdtK
9IJkDMKW0QLPy9aGgDtyaId9ORV8B9ZXKUR3CbL6JCIRTCtW0zAC6rfOqu5yD4sp2EaRQCcfTAE4
4LGlIAmdHjpFUbYAebBdeYlj5JACPmB3rYN041cNanwTqea7bMXrsqj3ZnGQqSnaPlxHPKiAzg4h
Zcg81BPGcdVM5Qr64tKLZVST9CHDTS889vLRLLd9Xy1q6FX9UB4DRpLzxARRfjUBlsgTF1bsgkky
6vZfIw6QrDUIAGY8SU4pE+x96mM7DfxHVevpFmIPQHOd1wz5mL81yt4gyr4WmnUFR7QTH2v9JVI4
s5o0fsXIyfqzmH2H1q5VhSWP+6LymXLyWzQP1XFwp4+108H4i7OTjEI/JFWq7zo3aN+xxtttOB0J
46SQtWwzUh0jeK8bqK5hv4hTbTmYD4WPBURFAkG92EHbaHSZRz5myudCZeQMmUKw1mDJSk4rtgs5
SR2m9hsZr/ukf+fQkIT8XM+38jBkxyzLQGw3bhtguQk50QBaAEi50JT3Iv8Vj+KK6bPZMbryum3F
8FJlYBfICsaLp4GlcbaDgPRGhw7XoSydinKFkjLhHWw7am2DljqSy7JPyFX4YJZkT5lnm9oITIOn
lAKml3sbvG5anzLppUQFX7I/6kHixMGD2s2L8DLwPgoNyBhtXZiWBHlTfegstxIkBpFRd/BS4tQv
eDmFLqJ6Zxg5D4uFA4RZO67fc89wAv+N44YLn2nhl49BDFlaXnqGda9Eb3WJtZLiuCuVJfLndSE+
ZMhVTZgmuIpyj/MVFHnW6jUU65Wi7lSgxA2btEDjrR1fBuMxEVe68MnMeKkCYJAYXkS5t6gV9Nu0
9grEsSGFML2kBJu4Fr1IHPyLlv9LJzaGz1mfg0K3dR+VVw9BEjF0pzOV+JQVrA3WXVnDtyVlMJ47
fPreVAdbFvCpMn/IDXq11g7C7Tpuf1Wxb2tS5ijhSYy8pQVzLk8eKu/SU2MbLD5agqyLWa7nnaHH
LarhJHgfUvtds4L6OiwjIC4DteVUR0498qn59LGhcshs1yHtlAWhWkAT7tXxsQsAEbZHveC75m3X
s8zRAdjHiKMLo1lKJlhm3dxEZXa0pi8VQXhmmcvQPEvofekrkDgGuapygkjfjmqx0D0S0pXnAUaL
ofDPebVMzZM54cHBkkYvoZf3Gh1uKQqckQqqKJmu4sMTp63HOUbysFFl1j42P2KKfaOEi/k+JsfK
PxrDqxLRKA66hV4zTae97EkN7zXmJwmZPQtx/trW6q4Eed+blyou7ba36I1NtDNZL0sMUxkqdQ2z
pgmsjs2ZCO8lxcjsmQDG9zlM1rpJzJVU4boxVqq15sSTI3HL6KdXBh0LlaVe1ZdgaNgFhsUcYqQR
7Rsyay93hXKi6z/UuZt7b7C5lr1nrQtOCAK5StFQ2EnLpVpe0NLVeSYUCm9BerN0qKvqRsE9VgS/
1Kja+pTXU1HRlm8W8igtZGOjlUigi28r3XiFW7XRU1o/Iiap8YFQNtm+8pCxjDOzn7spndTZnnBS
UXooKt4OdGMwQvJmqzCJ6eHNqnrCHpLaei5s/RyXgSjYAp6xPBrWdRFuU3nuxfX7KcQiwo3uKn9j
CDur0LZF8lHRYQk60pObZw2BhQLsQ+fVDoUTMBiOLS9t6K97DeNENrkhJqSuP2RMBBK6+0J+6sHB
9Obaai+jpvBiMMvw7lJOYU2s8rhuBPpzsXCqlHs58MlljhejtveZR0sf1oC9ImMrKVInmWTAvF8R
s+CuJusdAUJXkR1Y5k4UquverN9qi5WrLZGOJE7pi/TV9wAJ7baV3Kq37sOyojMfdffxVJ08DqEs
JWtB15g7pGuBWUcmfGqyOjNdfk34qYbxIFgird1666fgeF/FcJfq+jbyIP42L+J0HLGmiTiuSnaV
CZcE4z8nni5S9al0np3LbLyM1PTg3khowvjKYkzfACmt6Kk4/YxvQRLdV7FNFcwjzFmB93QQDy37
vC+/ZNBx4jkya4oOQ8PcZGgYCpj83oj5Eu46Sz+MUuwk+UNfFgQyzDp7/ZDrH4Ai7UZGdEQ+bsuc
kynHts8wcynHVAmAXGEDbdgXzYQbjZIgzTk9EnwRZ641FiT3VPdzoEUqw5lKU1cVOBeYIGSC79zD
dxZeYm2fVndheDFBvUQ8OSkzByI39jVjQUF+pvOTRh4OAaxtEv3VILsLxRKlRwQYBlsXlYrhY47y
2YVYKGIF72mkuxajTQ25iYLCGk97BloK5dGoMj9K3oLpXqBBmfYvGu4jq9pXyp3Yb/PZ1wP4tUGz
TITBAHDcjCJcjYldm5c5dCLIe6aF+hu2LA7ktRPgvmzENz3C+xpwaoCmqw69i72FAXF+V4rnIeUZ
+fRnWkauLeMuWFmGZ4udfBTGN62nOwKASPLRQJTTXmoBqmkXL98IspvA4xy7bqOCZB6/ewg4icpG
lbxmBGYzwl6Yk79vgQKL93XvO02mLGL5nVE2OGG4O2GymBryW+myJt3HHMGgfgqcEQUDTD8m5vEQ
RN4KeFg3dm4bf0slYD5IHpEyUjvxglE0BiV6m/tJmr11o6179SawAPwZrwa+QKwbprLX5AfLfxwk
dkTOnX6pLDrGb2GPzC5n04+OZV+exTw9W3y+rCX8agQrn31QMRDkNDCMxMAbMrCtmiWxpRL+F7Wd
XLIzvIxz4DBgBKkI8aCRkdyL8NAq2PMG/hIr9/aedGlBB5WhwC5iAu25a/VPgvRYBMJFxp6iWS+R
JVNPvJnFqcZEFsHLGkLVLYfC7Wa/uGoshTImJiKnsEzWSoJKkHOowkHBEx+06jTFuL05F+NeFY23
Dpx54XoYZvy2tTWlxGc5uBOjwkY8eJzD2olVl9yH41TShsGK6Ivdsu5gyhfTXjBmmdj7IBxpoNhT
jWuPFbiGnapK30aVsgI/9dlXXExON8dfl68tO0nVFsuCjS59V9rMgZkw0dYLC+b2UKNiw7AxuGAs
NCZOa6O8T3KDZS9d1NgHywAgGXdYSh+KSqQQPLQaZANOsKLSORGVeoaDqM1i6lkO3z4fCf78aIXL
FpKVoJz71DUoIsKSrq1P0RV+x3Hw1KjfBU9AjDxNmDR4aW8Kdwmev53VPDbdg28eGs67lX4MJ5uk
09VUvcspN0Rke5rOWnPXsh9WBkMWTDoj76zJVKdLjg0VRlK/ee2rpbwM7JV9egfScZkylwyjxJFb
N+5exbx/Ty2d6I+1Ej7FJhPqWmI2f58QcaXSNqnmx+VpiGo2UOTXQs/XxC7SDiuB0j9B95j2DDvF
B+aJjgH9uqVkIyfHnr21IKA3VRqvFBlXQfetddPeYqCkC/lSzJgDEr8RaOG2Ga2FpRoLU/5lBjgd
GIZTCGAh0hG7EYjb53RdSA7XTsSqOAosdshFaB8vqradKs76+l0kE7eCYkr17Kx64z1q/K9Mu2Sk
AgyVR9A69ktMwFKANRvnacL2Zumu1LtpPy5KCu20rRe61ayKnGcn8LZW/qSUZ4OirsDRZFRfSgPr
jzV30LuzKuGRx+o81G+C9xai8msb/IJFzyKKsqf/TNW9olDz6O81QtGKMxqcbpR2mtP6HDwz4VZY
6twY/qMtZmoirWPRktTrzpuoV1rOGOCjAQACwgF3krdKN/DEH241if9q0V5fCuIHLUWYVzSL557m
b/pg3G86TLHhC0cweDTJSZx0zatuc5TBj7Wq3Fyx9YuV0MzV7/+5/6dfMWbm/jHju98ufmVV6bup
iSM5/8qmY8hs3lS69Sx8IX8RRyi6meilCKd9WONwlD8rxBzMxNaoideVHsPOa5dioTt54x18WUQt
OqwFUyDaJVhaEZiyHqmMpONfZdPB7upn4nuGkdLskl1rNU8YFJ7aQXeiMXcHCUml1MjLmIpmMOH0
dW8l1uJS+zUATytF60DIDVUClUIlnFVkQ/HwK1YPefUsBB51+WcsvlbBexJ+jnXjxnG0D3Ritfp6
40vADPvh4Gdg3xJjYN8RSeIhKkBjjCthvK3Uij2WRYJIo1COPtr6mDahOxDsJKZ4GactyU6rNK3Y
CRonK/rPqKW37mtOLgBRnDzRFhFniK1+MqOY1ZeZih8tVCGyy1I5gjlwLCXeTP4uGsM7s3sm4qQN
inWIQpfsDxKr7KCGP9sXF4H9DIf2QmDHNarYDbJiPxbiRZLw1usU9tPaBK9ZB929GKfHJmEkGiCh
Wjck23kwojrqaY+jqsHtdPM6WkPb5Iu18oXY0/sM36yIZzrznWIKHfqgIsdcJJFLVSjdgC2MpIpx
TFZIQ1dN85TXgZ1rExUgvzYjCkaXN30UuahqaQ2DzOz2Vp/sQ/moTfqy5vAbo+8OgtHVojex6t0e
5ciIzLRVDQIJTLst1k26JUBm1aXyUvSfRP2xEEc7ZqTXcMaJ1HuIYhjv8ZIO4aGHehR7v4x4XPrF
Vuwmp0SjxDmKwyi2dbNNbHYXsX0RySWzQMMnoTs28F36tTKFd3WVX1IaK3Ng1JCETCXpqAG2g2E+
TOuWOYmHnjbvw92M/ZZ9IkWhfZNM48gw8Jq4cpQRyVS8C3Fw+0DP+fWJ1+86EyM1D6uCeAxaveoJ
a0N9J8l0AbPPrsU1LMCFV9/L05PSMsgDHpQUG3n0+dEIOzmuXWNHGhpVyn4Aic82XVryZgr8hwmE
WiL2tIjp5yXrvNQWWibuQ+RA+lm2RseUql3BqbXOKgK+kNLSn+0wDUh9Ovd19gToLAOV54FZUFi8
NcGHQlp2vm6CbBkFGf3K7iEqmYOKe4t+a50QxAY9XxVPRbNp2ONaJUIrlO/FJt90w0DrC66TLB/1
X3BQQabYnTcAPANu0Os06bxtETxOyqHPPyROQ4DxUTy/5NKDla9FSXAFurFCv5I4NXb1OhOGCrss
WVqZ5IiZeR+jBgevzl7Y2AYy4MED16Ak+yDQl7ElbMgLW8QieIV/acdqpg2kYEBv1ewyMZaROa57
kSGoNUAysVZEzR9KLVk1uvJoeoc2pYfo6cOKsDSnJ/4NzgwgwYAEkIljnChIz11FqzVv1OWkU+rE
cnxv1TDrhfFTq+5J33RMyIcYvRfDtLG6uciMnhTBX3a5tZtbYkOerEpaU/3wrsXRaorp6RXByi8Q
I6b+PRhk+jRl/62IETWWuJMtcYcOhiS40K0Nc1k01i7OaZ414Hn71zYeVwCMF74VPKtY4jtSQMrY
3GSycWxT3A8S4S203mVmx0XACE2btVCJNLkdJ1VL6JbilKMKK/a+ehHSeVFg4EkTh9SmZY12upCm
ez1ADIig3NMWGKnt3DzJ1YgombmMhqa8oLmTPIYDJT77rdyShEcnMWlehvhVTI6inC/N5iCNz5D8
V7L0HAUoy7LuFBSfZSKjL0QJiMCjoKSNGk48YXxhjuEY5YtYfIzTQ+T37OJvGeuBKUTb0URfwCo2
JJgyJBAv1l7OHoVu3eMHIcLhsY+Nj0Q1d1ZZfk90kjtvl4TDIufhSttHS9OdLE43U/1QdE81FXnf
cUcQ54Uy7N6XwHqMIAqr3NS5Man732ohIu8T3XIKXIU5BVF1y7A6KbSWiZxYixzPJs10zDxyDCJJ
RvPeoDdcjaqTzIdn5WTQAbGAoYzeeupUp1ISzrzfafsmCMir+7U1vAERjcLU0cCSlN+mdT/Vwjag
YatbWCbGxdB4y9G7K/DexMPKkyonYV4QAsJNi5Msff7vGzN+ptJLiMrUYx5BtR4idJFA36IBc/NK
chhyTgZtgCqy08wl1IYgnZwCXXsZq5c+N85eMDeYlH0NQKRP6JjKan9Qyc4r+08GDaeyYQ5jrCMa
IO08sPJ1XkWZYLT5FanBEYR6vdR0n+7fUZ6gyva0t8ZaWNUzIGVQkgeg+66F+GcIxxUwIc2r7ros
Wg9JInMx/hjmb2Xxjp7w6I10zEzuyoSIGRRIn4hrlQI+M2juY24x4ev0+qtKHwsFEkpa18yzJcXm
Mum4qxqRhorkSiwHilQg3cCrPq60/tFP36KUJd5CaxtAlE9w0IfTBPA8Gdb6vGGafvlJkLqt+tla
reSVQOpf91FU+R0dKZc4pbWWfIQiZ5656ZILLyE32SsGpgLnGFOFUuhPA4CVfz6BST8dNH8/gF0N
8IfOyo20y7/qJT1OYzW5KvATuGQyWj7vlmb+h+H13497sxTvt7OmzBw1KCMTL1q/NGDELDxYepy7
7PTX6AqPNz6b/MMh2pLBnhooBJDeXakviljsiiEWPsYtop03+gs2QFwn2EH9v51U/tON/P1i8x/z
20erwn9fzHoAE7zudhd9ET92a/+/Rdf968xMngDPIETMGXP/9ysZuiyToSN+Vbi6QWIOkAFNp1mG
5/GRsig83XLSKj+WCL9d0bhyPoe8tWokWxjZYCRQ8ZlOqBBVo4mvUoxDp6geNA9t5sih2JSfPO9Y
jvA9ODxlbug/pOFTh85FrZWUXbv/COCFhFrFArwPu3OmflfxURQetPyp4cesRnPVIdqIleQWMNHr
bFPJyL69RdP7nx2je7tkJVbGD1MROC29QLkSlUMcFXfFmDsW3PUhIzKP3lXTbiRqWSPc1dG3qncw
SdAFU14MnJaSR784G96ujb986PM1FGYgP0xpIzTNKXQdElM5+JwE7UkeGelGvV3r2kH0g+0Qxacu
apdy8a4Xz6Nfshj6+8JEKdmcrOouo5cmCyJavIchuBfayCn76VjUjOxr2CKiuKoJPq8S5FE0oxEh
Vs0mp+ncS9E7bi5XZbMwlbMS9i9SbK0YQ+1kj7N+lBJBL+07TiBjx0w0xdDJsaBG/q2Omt2TWCPk
kZukrCWsaRU6Lzn0NyHHKTmn7cKunL9nU3pA6bHKc0SGDLcsn2VG0DYySXTxm4Y5kHg6xAnmsgqS
k4BbLY2CbUWhQL+ITaBce9IemhqOOho0xZHVlrFSqGwi39zXQ+ZIxHFqNe2G2HQlIV4mw8knfizu
gJ7AEgmitQ8Bb+oQewhw0JDp4UnbZZOxz30W7ZIJUTSxilrbZjgVKXt/bmovceI9oSc/hDEtc+ts
gklLh/zNY55Cb3tvpOLARCxpbHBjtk7pOLcGEpU5u6lyqFL0bVd3dLExB9hxIa8o/5oaVD8E/m78
MKQWyP/dED+U5rmr914a0D+Cj6+KKbUjsstA3Gci85vcX/mAjX2fzQzpB+NOOo5nsXxNhfiEr++x
M4OD6YnqAijVQokemZpoPoUDAzFEB1H0FSFrr+tqIZv1KmjVh0zczhpMTrJDqJ86IpEILhI2qghE
ga4kglgO8ugRTwG7Tj09E0u4yUeOcPS1A7ocEIFRd2ibopF3ppU+FWL76JfGh5palDfJRuIThJ52
HEqCgfp4l7Sn2Gg2k8e51SCbqDmPNPGmV5k/kSm5q9PgFzOEpgn8evBOraKuI1FyByIS4QLKJ+wF
T2WT/hLGebKbljsfCUovMeKI4h4yDxCnJj0HSbthJJ/h/xsPlhlA72sf0PyuZOSnYyIexMl/FtoO
OXKl2WNfbsPZS9GiMK4YgAb9uaJ1E1b05tvBuEcmuDVM/9iEInGY8TEOxUfo64soIyqaLhI5UauA
TN0hrHANCClyqMrceVZzjkrDwQvzMEjhDVPbj9vZ7+vi1QYjlNBJANh9RBvi9+44kS/aVb5BbMcG
cwsj8oOWUIUaM4vUrZm6ea146/1REfJguFSOf48teC8/xXfysjzGLqvCjlbsoniu3sN2Wfxftrcf
pGC43EVkjGjkiSO64suUfUH5YA2XGdQzbCDYMXZdoBdnQyU882V28tw4mvxpGYR0rZJnb4H6wtJ3
1ZeKFEkvhGi8GIK36Bmk9KzAvRehiPIWoojOr4ZmSFvxnw8NP10VCi5AbxEvGceGv2+uZSvEqlmM
F+rXTb2e2crSUnZvYdPlP4WC/HIRAd/s/f+TDlGT/jbE08jtpBeySlEukizi4Ox7jn6ly8lB87Ym
5NtfU/0uyzOCbsyltIgJC/kvAeZ/nSd+/1v+kuj9dnKZui7p6mrEm5mc0+XgNuhS+z2GowU92hu3
94q7++fFrl6Zqoq8XlPHy4wZHviY4VtsX4w1Iz1H2Nzsbc7f1lVv828f7epQFupay3/jZVhF3oIC
28UTuPUf8ZgvomV2uHVS+kEOy9cKDh7Nrwag5lrNWMnaNA0hFp+9ugXzu40ejON4HmyTyKP0VDy1
u1tPkjF/hD8+4n8ueU2laRKhivt0umT0RjIiR9L6UkXPuAYYZiDECKtzLAGK121NY8CT3JUQcsz0
odHeJO+pQwSZqfeTB4hT7aBUJqtCypZJWi5M/zVt6N19pghkiLBC0UOOONNSH7ZgGR5rKXBKk2Z4
HS5yqrowEu0qfQw7kraEZcmDOgMJqKAQg9Sbgi7XWG6Dea4h78RBcuLqMSRuzxrzTdai5qZEigiK
TE2dqu8koP3rGVWlFgKebYQMhrSsrMFRfZTyp7x9CChwh7vEfJoqlETp+z+vAj8/pqw9koh4WtTV
q8cUT3ydB2bBY9q09rwSCDYSAfoo0FXSVfhw68n5aXk1frve1YOajGGp11mJpb1ZAIiV61u10K0L
XK1rWWT0gWkVFyzva4XibuVtCGnZMJqhu7UiCd25RaC+ItT8+1X/7TPNf9Jv6wr5KHRNvYI1jm7I
8NcCF5z8tYoL1NbsYo2V4Aah6ef3T5eVmR8Ort+4qmazukuLuOY22jMVh1kPtSUDjcBBNHaK3OFp
/PCWNx6V+VH44wX87ZpXNW1Y1kFbAPadre0nyZ23DH0l3vS2//xI/nadq7JPIQlUq5r5s8nbyYlZ
qKX7zqa9tpB3/urfuJ/L/yvG7KezjU4p+b+30ryq+bI0NkBGl2yEvotE4i+292AzX3dJ1VrfuIc/
boe/XezqdRsNSQY0OH+2DuwpOr2/uN7ZC8FlpEqhbkdwYjmWe+Oy8+Pwx1dnonCfITwY+a+OGInZ
EXLh9RypxuWcNzPszDM6MTJL54J6Jt4zjYxUFAgL9Xjj2j+u279d+2rypRZ5IVgR4oONcJr7Lt6q
dhiGLimcb4dG/Hh/f7vY1Xth+PFQjlN56Vb9kmrYjh66F2+PQRTSx6Ja9zuGZDesjT8uOL9d8uq1
KCJT6uScAyN9UjP91ZQ3RqT6j3v7bxe4eh/ioC3B4w6XVNAYaIyUY1T+CPk8/VzWRF8jNxwq1yxV
8pF8XEu0LUs3hFYCQ8jJym2iA24RG6eBddxoF4ZKqz7+VtGEyfU9KWyOxmCqRNlqafc6I3uJQlmB
rWuWr0JcrkwTmVpxjmo2BO1poPxMutEZGToZj2TMLooqsY0R8E/1UqH9l+oQHyU9oZLxGrCZgZcW
/3gTqPaApTWkWJK+MuZ1mSgsjWEzp0N1ylaIyd1of/3zszff+n947K8PfClTcEMbhotgkuwcLgWi
xXvjviveA/lLpkvxz1f7eSX5zxdlXb3crdyQLCH0vNyiLdv1QvlIbVj0hHVE2/LWDnDjtbKuNtI6
ZTpb81r9y8ybzUv/sVha63xlbW5d7MYjbl3tqYPXl0atDBerPHToHDD/3Lh18rwI/PlNkQerAt6k
8rq6glKDtess/3tSmYIqOx92QdLJyEdQekaitRNpWVeDct+YBdZbBhN5WOsYcFWsMl/kor/EjFyN
Lm/QhepnoVQezABtZ6Y+CuR4CB2nOonYw6A8j5zO/vl7/3nN+c/ffrX9l2ONT52KMRjLBUHTKIaj
Nbja/6+tA3e4ISqaCuHn6umSU/oSVTwXbL5br9GNUg57m+lu/sqzJ5Pirb61bfz5rWgcL+YtQ5S4
6vW3UkxTgZRKxnsWHuc4pJlVsJkLcPU1cEFNLbGOroXVf3s7uSgf0FDpOFANXy3hWoj7P63zjzR/
GcWj3z9K5BD+8yV+UGPwuURcZbPhXlP+OoL8dmKjWdiwS8xZVtIKd2hTLGCPKc7gWva4Qkk8cdxA
PVpuZWRWNxGif5beXB3TnER0MkFP12bJNK5ws2jmR7eaoQLQM1Zzxs6tcvenq9DHkC1TAtXHaIBX
7rfPCHydDlEifIjbv56XXb8K/g8nGvVPXz+EUkNSuY5IJ+H664pkpa57yfgyYferbbfxWu8Q6Jic
IiTPQl0sUqRdCoj5fIw2USohC273vQIIjViQomlsLSILPL9DeQeqmoLrOVDgfqDwL+LxWTYa4gpF
ZzKSdVVsKnpehsGoVj+nVFYI6gNBeGqjqrLZfkl8bGy9LLeib90xgnYr+RbG+c+VEGkPZ26sgroq
69ewSzOZ2kzTqHstrEtfcDTsG0/m/K38fSHkAvgqJY2cOe7o1VteiFlbe81E+TLznDYJ2EJticR0
fh5xDLm3nI/yn3skb7g5rypgNTAnXl2wTVIs6vJ0mamJ4zvH34e5kMjXQMiZt+i0auYXHvD2tllj
mlppjy4hdLb3QhCVc+PD/7ne/P1vuXpkPfS1LKTDJee0hjHJ8Z4jklu/TGcOLPJfYYIhm8YAWt/a
TG9d+GoJx8oGJl8ov2eqSOyW9syK/KuaWna0pUgxeDPTm30/BA/XXzaWUFp/vKDwH+cX9e+vKJ82
iqyqvuSY2pT0VKVvyPFgSO2i6QE+jJ/SSwjhPyKgYrRqDxHiBAQTZrLuAnEVYmdMC7r1zYbMXoeh
g+NbZ+QXTJ95Pd7b4j0T/EUpCmtkLT7cOgMTiRg9auVnGz8mxUmRXmagYeaFzILbZVVLztRsTas8
aVLkpsygCTnAz/IKk34ZaOU+FMEEheeJr6WjJZKTYmPVhOkgspAwGrfMx6UqvmgoFnEHIPmOn/Vo
WHZ6uSL19EAX8kCSyzLqGAXJzbEI4NLv+4nMh7hbpE11kGbxNS4kQmwMpScbmDEcny/T5K1q5IjP
MN4DQoKuuxzDFx0iQtCVtuJjupuog/NHTS6XZv4RlCjS1GTDIG9D22ihofMpEmxieu8qmInkdKup
6bKn+z4mqJ7jdwGtbBh8dKTqTVFmJz6Y+KhAvq+vMxS6CTdCIuelhq9WdO/IeVoIB4Fu2HEiuEqv
b4jCPQe6CW+LAXOhJcRm4L3FrKIq5LeAIJCfRdSbIgqDQD+ohcsQJhLjZa6NKIRru+n2+nD0xXyF
WGcjBYh7c3GnEnmqAbSLWM5SjTnXSOcrOFYyKlcymTrzLMfGGn+jJB7QW5j1XcM9G5p5VEcSS8er
O4r3gpa5SVm6Ih6g2V4q+adI2YTxl96jHOJnrI94oJUPkaKUH7AaAIcn3DffqCASayYU9T5Tj578
HaW7lN+R6gcD6YoYH0T1OyhIa+nJr5hPWhEeF+kBfYkDmN/ICsdsn1TlfZy+BrKaq5DHbt0KgLWy
Fce6DPa+UK+75q3xhhXuP368w9AqEkoAq1D9jhiHZspT3O8mtmKhCda6j4RN/hqye+wnReAvBAUU
JfY+T64WXXLfaL8KDefSQJQMyVCVBhCrgeeVovsQZyhSeabZjievO5RR9SUbDzKYFb3s7RKmqMLf
HmBJw0Msz8k11dIQAzfNPs36JalPWoIYk5Sb0HKT4bU0p2Wernn6F30WOn5WH4ou3IxwxHzU1zq3
kLPuWk7QR5svIennqkhw0yEWrRuHwz+2pauF5Gr9SppJHYppuGjGd5N9BYN448D0A77n6gpXHQQ9
MCpNjpTvrBjWVYVjtkQhLRImhwEtkxhVV/oGW8wqM70XtPCzlfuuQjKtlAkOmgeJgbdWED/Xp8T4
Fvg2jZnCOKuwjXCpDZo7ivGKw6AtwTNMrWnfecmyEoq11AoI67PvTk0unIrR4yTyxjdbx+SN7A1M
P520KUJzYwX+uR1astE1RJ3iMRc6W+nLRUoQU98py6YliYLJ7lQ8SpzsgqjdWaryZWHXGnTxuU1b
SD2I/AZ1rYZf8+iW9E3Hlwe7Rp6X8GMZoiIDr0ajasc+r5xykNwGF4GilCtlns/OL3+BKZvHxVQX
PeTVqr/U1ZMo78XBAwgzLGafME5PAdipKJaUvHh1mB0W3VFQDJAmoj3S0e6n5yYPeasqN8X8Q1Lz
dx2i2k+bpVb7bh5br4FOurhgTtu+8e8VPm+jF79ki5wo+G5eHK7M2TdGm2AqW7S74ZKIXKc1IETw
Ulo0n3WioHpk/v5wjAdapMGrKgAryltkxhi7ErKS8PLlCJYLLbyHQy/bSZ0+dtxyPdY2jB5xBGu/
dKzhRlPvZAKI4tq3DbRAuFFXo4HNsCU6snkOhfJOLXD+YKM3ixbkqyVjDOWrLGQmrpi3IccCgLQn
joNqixRUjxe6Vi9zKV72iJGNVcimTN/C4LbJQ7QSyrLC/sQC58W233rrkSyTXFHJ6yzvjTFcWT7I
nfk0ClynpHbMTES9Ma0nE4WdvsbsIyXYvE0NPfRg5xWnnwrZnA+hBycKp/ZTyRfqSw0r7Icsv6vq
nhi1rR/B0sCWmnSfYoBQlg4JDucquBQ9y4u0Yrd2/NxfDiXHJwGTavc2/g9757EcOZJl0X+pPcoA
h3BgMZvQgkHNpNjAKKG1xtfPQWZPDxnMzpiedVsvpq2nih5QLt6791ycvgVNmVHgmgRvU2FSDSu2
NXW4gGfINvm8wmUQ8IGobAHUXdI5i3xoMG/sCPwlLc56SiP3rCn6Q53Ia99yX5CpHoi8mwfBkyyr
FYEj86q3rxBXY0ciP6y6Kiv3ovO9c89kXsNJZNFHLKLgxWWdxbuIgzBjTx1u3bRaFo5/M4yXJClu
Ejchw25ZRNauV8N1FrYbyUvup/hHyD5r6uSej31pctH66O1KWix+g8AF9Vbl0aXtUPzSUsmhJk5m
+wzSjkQfLV3lLpkEa5OGLDEwox86/03Twl1kvzvxuCNUAdYj6hOpkJbkGTjVcO6oYlWA4tFRThFF
56H37YmfV4d3w7HQL3g3bt2z9CKW9RdJ9yPxk/WUpO4mN7JUwDXTPkUiasi30FRWQSzzhacNJGC5
C3MYdrGQ89QpbuC6PBDHsQzUt9izF772pHnXLHJoXM7DNL20Gr4loV36jXUuFG8lQ0x0RjIvKhrR
UKY0hyouBNaN7Ybradby9AQXICt/bNZLt5Ub0cttlnmbKcqQKL9FzVzgggqMS/hkDVaM8dKqrVWJ
vkTV6VN5hNak10Gj4AcwTqwU2m/3nLZtQ8pRiVs/PtOPIAn6Pulf9Yv0zF2Tc7vy7RkOiDleFnif
zxOjR7/993fY0/rxadij9UOvBltzRf9aLOVFdi44k+qLZJetlaW7Cs8NhImgyU6etL+r/o6Gne7G
p0NwD6Ux9YX9kZM3xFnb3nYNp5kpKzs8yXk/inanDzRp/igo0Bg1BLieo0KtjBAOKdzaaum8Ykzw
NjkG7dXwPJ0k6C0yp2wnbR5ZVXPzB/4kjyip2cmizVT4+3KC/PortKN+hlcMhdmB7ppqG1Yx81fq
Y760Z968uEARf6r59ZvX6fM1/3wAn26waDObsBD3Iw7Peg79noJb80zN8uWfj4bOt2MqV0XzFx2g
sAxQT0f3NgHzWZpd9mEbijHrwciJpFtF+Y0W5AtYGte1Zy6VxsSn7F/WGCQwx/N9ESrXmdu2ouOB
PBbh6nWh12tnaHG/GHMLFB7kTIgJFwDnUAq745lgRurQIKmDv8gM/m/LHIZk+8DxB79EF8wxXlEa
11Ze0B50/OSihKyt+CsbG2445ntHvQ5K/a3AFNCU1l2ByrTjiGHH6rZvraWm+osgEwsh3B9kg1KZ
v3JxVGK1wT6yUtk/epa5NqrHZEhWwPamSZg9ss55RvyAioD/UrkbxGWglPe29qKyw6Euc9X5Lr1w
uo1quQqjQzfsK8xw2mD98ML+IOzkus0I4/OhCkrnvDZN6sVqhtA5ZCOmt/kFN8aGceHs8qDdN5hb
B+u1BOtZ1e3SJ4JnnrTlB36EEzvL370/n56rPDoCp0mbFoD1X3s2aJxpEh3Q3jbqX//8+nzvKX59
fX6KCz69pkNohgCz8W9MX4VpkCLS36s3ABZmwy3as/TulKiHas1vvsPPV3ZUzCgDkI2WAebcwPyF
KFTZVVkAxXyMJ1lcsTErmsVdzeYjX+XqBNcX1aI036cilspND6Gkqx7WDWyenleuzQYrQehqhwZa
QOSxmeXknUT4BCEeFY1Au/CSOv3K7gkx74t5iTIRgeg8gWMky0WPSQfixnnfge8wHyfXVJc96Nmh
oqkjnRVsjDW6TGprwtwoznihJ/07X9VcAZvX4q3RG7p2EeKcAl/KSCA46akO6A5iGGcaruexTRME
/Mqdqz7WLiwKJd30Cdm+hoQykQVra9QfiyK9SaPooW8xl7jBq5k254U0ryy3u0pQkkrhr0TurzF0
3gQq0YtmsnMNbWnB/M9KwMhZRPZyLGNctsEcjITNP+S19aOL05ngUUhGOMINcgByF1oJJibkFqYx
0ioYiUFcK8mT2nq7cTgrg2c34OMJCp26oVxJvz0Tfba0jHDuNBOASOGbd3YuykOns+aZitYVx1WX
8eWwrdCbi7bzwDtbhxLLwojrIm6v9K0SZys6QTMtPZBV4FnRvV1lhALvm+JtiC8DcQukoxeIdsWP
ST3sh3dZdihre2Owuc0Scz+OsCeKveL8IOxs07Vvo90uHUtwqsfUQMmlSC7tgU1gvIs540+2ZIvD
McbaTZaXT+QWXDgmldGy2TQ9QnCRkOmnnBcTkgCWTjO3tL3ZEPTHJrOnrZ5fqrwiHVrcJsYDhsp3
QIWGDDE3tTMDSEUQb6V3Z3N+100O6hT+w7vcTNaDcpNqcCGFgPyF2rTn7BW+d51kwhP7ykpw62zN
4Kr3zxOE99l1iG8Wxew6cLCd58+5AkPUIEMUI3/V32ojxvL00LX5ihiSn7Xh0iEsxfbPPe0xJ2HB
yw+N/hhB/oi8dze9LzpI7G0MrgIKloHhBD4x09jDKMA25t4i1d8AXS1tD0NI/ECOEB1vYy0alaK/
g6Q1YiJHJW244+XYY+vJgF2K8ClAwmvp1WLsX/zBWMd1iZ+eDWjYInh96vU7K3ryyI/0o2Yz2ncR
OShw4Rc6J7M0g3dBIUIp9hpe89SNr/q+vc198BYGjQYjf43NETCkMpcpTSkZrgyvh1wKWNZdgsgn
xJc26n1g3w+C+BOgrbqvLyQpbug/3Zaqn5nOzFZQpyHduYPrAbXUdNeR+c7+c4nIZz7wyQSvvnLZ
aZvGvqsx9aGdl/2boNJkalPmNcoNHsdYi3ne6DB/Y9YxZcQFOjj+YxLXF6YVz0vU4r6GYS3nYF3I
ZVdOJyO+ACYWqeiQDBCI6wsfITNvytKMyjOjqW/r5Mnyhx16UaaxvYKveBDvhknxWrsPB+PGgUHH
YXtZxN1Ca1HI4PDJ23pp8z/p3X3XhoQqc3qubyX94qy67zg2O43Cue3QkgapwMSQw0sNrKBPCvhD
D755O+iXTZrPQ0C+iftD9X70ymVUFth9wk3hhKzE1QLyLVBfdEAFx70+lU+ihEZL0w4AIca3cF5a
vIfeflSucQHMhuwp6oi1VPNF0CCIxt7m5yjlTQLSrwWcjaCwJ/Qt98ncF3ZBtK0rVrmnvKO12Pdw
gjqsOmb14isj9kDYN3m6rICRRzx8Hy8l5JkzPdw5SM5KDySpUW0KSnpa72w7rySLGGl1DOLJBLRH
B0D165UytLMS8oFVgAoyoQQcyiqkHjgs89C8SvvgoW1Z/+PkIgnUXUa2iQioG7cAw1l6BFR2NRvJ
9IjXRYPTHV19ZBoHhYPToFzlJgIQpX90RH3ZmodGHLLhhu5f6rYkjECD4VMpZLLIOMJ0Rrx0+bTd
kt1YdB9T/nIzscLS1aG0m0grIUekINKvIt2+Nlqgb3nFh5Mr2Eq9dYgdHziGTCL2Hv7lWKIpUgp2
j9dqeB2YnCYJGIW+PivTYpMayHJSOHGWdrAisFC5u5b9VVHbnLLK7Si6daLr+zzy516obK0+XOjN
S9ln+3iA8Go8j4p/MNxso2TWqi/PpwqiA09NwlyWoNFS3qSktIG8s07hMasD/SAx/IKO8vIWs8JZ
3j9HzUFJTey88N/saIUhchGT9xtsSzK4DRzBAzVxn/VDYOXIjf3o6Txw0PDOi6OtKuqxdbFXPfCS
1rjoGnwWNR7lEtdMemNSyFdB9ynFa55fWzouofHV5YupQgDTo/ri+eeZfxGXZIQ/eT0Ce2KVOvna
eUTPBtuEGzh4l2OXbRsnm06cyO97k/AMY1ZJHKY0Bsij2WZ19ZSbUCX99F4tmHorfvJo2AuXZKFi
VKC3lGjkWg5JxI2XWI9N/84Pu6tIjkslvSssooJ7d6vm2iyKruQZ9tFhFq8jXkZPkwvPiHadQxUt
07cSy4qfDewsqNiRCb2pM7nxKmPldCThDTexG8KE9C80oIPML4cAWUGt+DdBdAgGd1OJ5Dx0+43n
6ReZEm7b2jnIwvul3PlP0ttfQqUC/K+j3q675/Tt+XPM289/4VfOm67+bTsSqZit0pEy0KT/T8yb
sP+G4oloXDXlL0r9P1PeFO1vSLCGRsMSxqlGaYEDWpU1tf9ffynib7T86OnBuQKMnTqb/07OmzgS
REEMk8jlbdqkNCwRA4ijanfW+i4ZWfImTLPxrW58udA6Hw1ydtsFYjjLE3y/lWPF5zA64mutMHLc
7Wb/oqY1hZnQZT0l5IqUYb06j1w1nitlop6pgZfdDkIVt4Ycu0vZJTACOwO9knNbpW8Ksiiymz3M
s37lXblxM+6NWjXB6CgAHfTWGyj/mSU5WRkMMT3w7Z0jdEzuboKBu6CBtJXIkRq+19y8kGOprqLR
S+4juxggWvt+LqGXSfPJHKsJozN0kIRiCaxAhn52L8rM3oeFWaK+qGz/h50a9ZUR1VM2t+gba4bs
pCeARqYg/T2lGNeuouJiM7qKWpinBBtySx3M01aGWzTRRPseJDLUV7XaNHi7bBNURIi311GAvJah
rrwRwOYeyjDT103pAhEZ/ZHZdWJyBa4Ow8dsYwkWKvQfXFMgBWHpcYqW+qnZyp6kUnUAiCPHaGvF
RQDK2jMwQMM3XLq2qF6LMpPbRnTs4eNReYkxIzygMogQZAv5Djup4vAp0QQQQlM6bHJaqa5HNytX
Bod36oU9ttZkcMapsKwmAIMI2qrPoSW37q5LwhFdWRxbzVtsplEOTwJAeTbYleAwUfhneeY7dC79
kjq03lSYxEpb2twfLwAYMFoYtZXe3dhBmRc40VoK9Ubla2dV61lLNWuy3QgG/FH3M8iaknIBlXD2
Fd0I6rTQ4+zaVrIAGoaekREAvDKNm+YKCrAGOgZb0o8w5gkTk91EMK8ooew8mrX84UBwUh/9ALBB
0i6lkjqLrgN6mfj0ONKhF7ea2jeXfZz5j41lxtcE/41XMR7KAwCx7Dqvq2BPqS1kB13KbhnZfYmX
2aqbWUYaWQjorhuVjXQ0eDmmZoMy79Xy2YsZb5bEintBCI/P8b/oJXtvXVx5iWntVaXFOq41+g89
yot9mmK08rVOefKQyj8NiRWSO+BCK49iNSOdwWVfItumv1QT37ipaPWskkCw05FWEtzmItDdJWZz
494nEupSraseMIHl8QeMUSNtWdSmsu19Y7whICIPrwurmUAYIRVNkH9qn85kNJLnUNVpzsax8zzq
rQK4ybruMZxAXhVhtx0HI6znvauKey1N622sKilOwEKtUebFMdu7LHZkOe/4ENeE3GFlsNL4zsW5
uTL0iSHMS41PTVOm81feorMsG9h0dl2UyzKoSsxpCiWZwcpXdt2FuLJpMnRxGR3yBtRcRg0byKTn
QmkDsHmn2YrktGm3q5yfTbg9Daehh8UZqsZ4Cd9ZezYVD5hk66XL1pGQ1MxQe1ICstatwmVjCPpw
04WZv4uEo5zHQ6es8hwMpsxtY1GkvXJnuqIjXqHvY2jRlSxo/luEItkyv6pLJT2zhTc8yaC175U6
yW+CXgfRbvU0jgxXXQFnJoHDnhjUqepuK20Yf9Vi/rPq/qVNGqt/veqeB957+XnR/fnP/1p0NfPv
KRaFOhopz6Dsp9px917V//WX+jfiELzPrMf2FJWKFO+fq67Q/zY1qUmH1F0N9v7nbFXtb8LNqEEL
XSLfQzf4b625+tcOswRwa1sqajzq2+wIvpnygrIYAhB2vMuxaPfMrsCSSnUkLiEplMJaVY2ryo2e
2l7zI0CbGt/EVuFPhC9q5S3qRKfU2whIotrBYXXHEGzWoKZqzBENS2u3cBJmYpM4Q6roWyxxJZgi
W/ayXJEOISLam0mYn6E1E+FqGMnjPGuMNAKk5aS57l8Uptmq72kROwXKgtwP02KtDUHgrA1tpCZK
16eHeGX2XfnQ+8OYjjPaMI2vQd0e25Ljrz9WPhlaWtCQt5Cjai7WfttUOGVLy3BX0qIBqC6suszL
bmtrvrhJ9KalrxbYNulfOrFsFWqhQHagIZLExJc7I7s4Ro8DRiWCZzN6VqU/l2Yh85Grclxt40SV
pWJTFWl5ZTqoBxZWPrTmAgNE89rphE6sh7F2gEowdeGXc2l2zirVNJ8LxyTKxujLfGeOfo9UrAzq
qz4bwDFCWiVmrFVM16MaMAVgqVqQ1fTlWvAPZhOmH8DBnYu4cigIW3pHnTeJGljPZcR5Wk9NaMMF
ZfBHJ4xU4LHRQFEM8hSod7+u956JunaZxebEb1eSOJy3iqyClUco5VtWeloyJ6y1+NAbr8rOMijg
4zN5Rm5OcLlrQ8/o3Bpx3W7oi0qsPEsdjDujGGC6hK1KTazTUps/IVUle9U9kSrLmNAOF7NsPWo/
xJCUVFTNzu2jF9UpTQ3EuyskCZL8pb7Oia/NHCgneLtjW97aTRR1Z5z0vAA4c92YYAspiGeQkbin
epN9oACRWbL1pdMkE2YXDGCwyL1M1dadI2W+zayCLCzqgVbV7A21qHu5dMu0t7V1r0ZOLNZOXkdC
PAae7kQAnGORgZmt6Xpl92HObQlvYnICIfeKKvSpxhkGBn6D/NrByd5s6vTKraNqaVk9G2HmVZyF
07h0oG4YrVUGD0MfNepC1ZIuVi6UMk2jfmPWhWgDVDPJVJ0pSDwqOdiOptXVl0qkCpZynQBVCRIL
tF+foWrpRQxQC6YTVP04yaXdanN9TIFJAafp2NCaiTYpvhrAqZdFFmsKjd8aNesBtHxt7mREXslB
5b4CwBljqj1KbOUePABDs8OlbZOIsuxYf9vpZGq68TpxynYqCALmnIJlQz/303adQwuxF6WXuXTA
RjFMhJROHYLLju1K/cA+BvCmV+Whsi98Hs2e4QNez3DggJJtrYh6ziN3DTGWzMOWP6IPMrAAwOZc
Z9A6hXHut72fAcVW9PBiQNIEDWDQCijuZo0kZD6okvikvE3MmUf1mboSd9GZmQaJiFQ8utAHXlaV
FTWPlON7Es7MTPOHiyasSBfRGpRkUHfDgmgoE1+/9UpKcpisoqaviNEpKFbAKaICMJxpttZNhGAj
KJcqOWzlk5UnnX1AA+xpF5WulGCrofNE+AGDLLwoXK1lbzDWcb5Jenpe0sjJTwqs1MvmCam957Sa
6p48Z8cfnEMuAwPDPdEhonigGqEYj37fkFUZjzkR0UXbexGMqwxk18/V6z8L+V/C/OPx+fw5CV6C
r+fn6d/4tZSThU7lTuqcTOmMsjgjYP+1lGva39MRWZJ3rhoo3HWaYWlW/jwja9bfDi15wdlaVdHj
Tu2kf56fbf5/DjMCWwSWesEyf5SL/qecdChXXzpTpkSmzXLORbKxYMOhH/Xi86hPWuFxMi371AM9
lQJFUg6Jl4DJjajyOkRCY0BfZZEpo0M9lLW69+tep4QbdU0PHTW21a3r8nqt+oaUhr2eUIreN1lC
5irbfurJVX2TVn4SQ55IoJ6pN45v6b5mb8ghy1wCJH2b2IYd377CSDkgC/KD6YAo47PW4RlfUQ3K
2eoOHICXmj4A6NfA97740ivcdS0clCrIx+B+VqSoj0vTzRQieCyWsoPjy8RZSx2NxSpV1HR89dM+
fWvdGkpyCT44vAo0RdxwLID7zrevpgjUjBLrXZHpZEFLswLqF/Drd3qSWGz1VSs5M1CgwlPk3Kgv
YnbXwVaGio0GnaA6g0DcBgLh2jITl4j0YMClbDPv+jOzyFN9m9md+UbXLilAAwfaxOscunafa6oH
KEoxxDRD6Dk33R7Eg9UJ+Vg4dtqEM5EORbUKClm++RU7qmVMq9b4UdLnAYvlpSH/3UfoshSlUbSo
grO6jze5FzQq/FHeqCGvMFwZHNitjDwvAAYREBumxsTxnF2GQGJthXr04KqKO8AuVEv9thkSCnVq
J4tk45aYh8/5l5r2rqpGAJmJHOwp+VGjDd57ced/DFVrF0tqBwD9OGQSLpcpAfhBVe97iQjI0bzh
tUhlPSLzGEmaf+5Rlyk3Rd2oxqseOjqILLlN2/oFXGuG/9L1/JFjS9wMUtazmiQ0O4uWVqAP5Fzz
2VUbmyW3XRSmYMfjqSV1+sxVA4eeX0t8xZXidASgBHkC/LItRjVdV03ZhLvEpY02OqIsNq1tdT5o
jyG1HMJPBsXyNkUp6fBxU7z4dlQKT0cCzAw65calNMc7WjILIyhSgnT0XLrvNdzF5ofQCMBDaWWG
wPtHnwChPB1VEO1j61Swrqpc19RbLkkZt00LGWSYhWWoBGdxFaXl84AIP8J5Hfi59i4rb6ho9/aV
cWOzoa2vfDXpxDUZP4O2VPS4AkHmd2wm5CzJwYchP6Wl06wcJ1VIcMwdPUUaV8rAJIigLTAqjFps
26hR+QBb2IylHvaYa6zS3o2aNhKO57RjONzKYXQMPmy37B5SyzYIE0N1RYy9VQUpnSBiKtzhfBj1
Kr1RyTlWz2wd98C+bDwbtKkiowKBegZSpy4s4ghknkKOL70ef2mqkhCQDV7t7WIsk/La8M0K/YNU
C9u/6vMaoIdaIl/bqBRfrL01UjmgMZbR+al0yd+bhZ4loifhuaa66b3BcKlca5DvVM9QKJMlmeVD
W/L9Loh20ykYaKiwyqqYt9bQ9bs+gnq8M2PLS/dZm1rkxFuKa+wsxbCrfYICWT4SOF3D/KgGV7tG
CRiHK01j7V/pChPjMu8BhhDm09vd3lZqQNJBoUX5SjFqbdyZPRPvOxNbhxN0tICrr+ugHpEzKj7M
gVGtNft2DDtQb5XjNHIWqhCDN3oPF3ue5iCK392oQorRDlXvniUYs/wAYAz+TcKQpdovStCEaAVb
f8B36YZhA209lT10mFQZEcGIVue9XrDHtpJqgW0U1hF7PO+hH/rpUBIlVXGZ5HaWHFS/tLnQJFZH
wiNsHXROTIVtggCq+cGRNKjmVIcUAuWp3UxtCgVqXs6a5kACb2CIllWLRh0ATdst+zr1aP6PdSC2
oqpq8ZSkcdphXBmJ7h79aqz2sRWN6DqHnBLiBS+C15+5/LMd4vsoezBho9c7JIGpf+dUffOeKblr
UyJKqhdJXIV3pgxxhrqcE3LUXFSR0vh3nWztZJNz14pbx7McGIzjEKNGgkBU1yubbRitWY/kw1Om
5q/iDpZQjNQkshEHRwIa9egjOVKW2LHexEh0h1162S27nbWjMKzM3e0rWIdiPrwqazFDEw6jdvup
aHD5S8n1OY/9SNP2j7EnPx5yaEoF+pFBLu3DFB8l6lswMcv4EWTD0ttWW+1OOY1g+3rs/zkWxXyO
6CA+cOQdm8iUQR9ZoCaO9wJQ+3wF5QoZPq4YdTUxmof9KYf8dOP+V732fcDpB30S6vhppCSpy4Dh
tt5CeFzra6yGpyEDk67o2ziGmBJ3J7/psZvSrOx2wGn1a5xsBwVr3q3GJezi0yiYaT/1p7Emxd6n
axKJGqQ0W0AVn9k7PBvIeBbOsn6h2rGOl8PeE3NvdYqX8tsn9+kCj+RHskjzoBQMqjvFmWLTocC0
cOJNnP7Gny7s6GHVmQsfWDLG9CbaO9qAVxQ+N6Qxz5uLYZPd/3m8r1qxf7wbBq+9QX9K2sfmO7fq
kqoP2FJZ/UWUr4tIsry+WP2PPw9zBNf4xziQbWwKcqatHwOoQjslDtpHQlMu1N2ELUoX6MX21rZa
NYvkMlnlB/NXK/JfUih+9qyOb6UExKRj7lVtemhf3xFcyz5pvUzSBI5w8p2RAXPWnzmr6g49tTzH
F7HD9b/W5u3SvqluSTVahHfl+t9Uj/669k+/45iyg+daz6yS3wG+n+H7/YS+Mh5AzM5Po76OHPPT
aJMNV+NMpBOqqU5Hpc9fRjx6msabCgR3pa3EMlyBgoJHz+wyRWpCozvxZL9/FF/Hm6b1T1+i2pNz
L6bxlI291sDNEyZ2ANJ7MwEpBgzUWn5qyO8f/9chjx5s6pJ745cMObHT0i3aZ+hMxjb/6Bbo+zb9
2l+e0uQeEdR+3VaOeCo2amEQNnl0W50QKHFk4P3rcRjj3mP/spgGB4a4ltdiq11x8lrGG4jBpth3
9yeNnL+7aHp1ugT5ZaH7nmbfT/dZTwubVZOjRrtCEwWCxwdnmy7IrFqh8Vra5ygxfWV2ctxpJv36
FWEg/TTu0UxbYRyPg4hx/bNxlV9qG3thLNJntp/zYHFytG/naN5eLEf21AVT6aAfPVoKW26JbJKk
RhhYNYq7Ferg7bAVL6e83Eeq/X880f8dypx+yqcbGkdDY6DS9GbxmQNyyyANajbybZJ/ea0cJnNw
f/g/4FS+T/BfrtA8eo5xXIZtUzLshG8jTm6t3bebYpFt8114FR9OYSCOZLq/LtNEQY/GRZuaIUcv
7tgOWe6wQZ8Za9yc85xosrky7+cT44CSpfN4arvxm80U7yeiBVouEICYeb/e2KLJnD6PwGiqyU2Q
REuS6ImtCXCJITElVw0tn6GvOYyu+lNz/vfljKEn8h//+TkFfh3aEYmUFYq2WdHb2GPjVYrDNW22
vt4tTsx7v/sePw91tFBHhMDQBWCoemGtc+B3FcnMEU6EbtFtu7Nwd9pY/rtnaRCUDMWBGciGbfj1
8sbADWMw2Pjb4N8V59MaiiJs7m2nraPyeGq/85tVG0e+jXWM0wrlt5+/59MnkncV1Z8BiCiercXP
dI93cl0Xyhru98JZbPoTS/YRLPjny2ro4Ja5Qo4D1vHemDCthEoHuoBgtNbSU9au37xLnSTLtnjg
tNPP64QktATdp680z1VtFBwLcwLWs+ckat8SG/GZhzsvGdITzKAjJNn333b0wLuoHqCScTOMA1Ja
0G7uOl95S/zDxcJ5cq6AW12dynL5zUtm6NwGh9lQ58EfPfCyjCqn9RC82xa2zkGd+6hDRN/NT7zM
389elmER4GKawpLf2WcJTWwK/960uOgrjXycfGWlL0QJhovorr/Gq7kplNuqWyXWWrQr5+SG/ncX
+vkHHO0i9CZvfSvhB7A2LWPUQQhM82RY/fk6v+9VoGZKlQ0oGBSW0qPVhQjoRDWBRqvDY2g/JObh
z3/+N0vKl79/zD3zo8Qw28L4aFf2mlzXa9xYB2VOBbMB/cc2bCG33sWpGf77s5sq4Bwp2fqxNTje
wgdD66SiFR+kmprYhdBMUGq7EPZT6n6ohEKcuMbvT2oazubm4XXTAHZ8nYN6f8xKxdE/dIpfaenu
+l45k1qxIIqASAzlRo+XBma9PNxa07disTGEPN87+lzTshPP87c3XNPo9kwVfk4w02L7aYKCZO0Q
6iM+evHRUqgtMvXGJXswCvzzGLdS1BYzNSPpOSZkQYiFixAzA39EnMBawRoZNCeOU7+ZwLg7HIGR
FWCqQvR39INyJyXQQ/tIH4wr75o9xeLncuvfVw8E8+7cGfKXF+WNWviJxzL94a/bNGkKeLcOezXB
kedo4MZ3qZ2a2gflfuDd7F4kkl31MaMypiBRS8N9GR6G/txuHlpq2GbynuXbQScMeG8q1olf85t3
5MuPOfqaE1rBTemLjyC+dyM5R2E369tTH9tvPmYGwU+uooE0+Kq/3mpdVfvMTrQPgqnn3t54j3bU
XJcTVLh5C5flndz++Rb/7qJoJgFSEpI61fHaJMMQDlxQfvjhdWkCmwD18e8xU6YlRlqCWCsmYSjC
SEK/XtJQNYnfd8FHN0+34gfGc9dC8L3owhnmFw6rqCgUe2lSw9uIU+W371unaexpqbfIrvr2KeXg
gci28xnbXseA5UieMVf+HIjGi1xGZ3616n/QacnXJ/f8v3mQX0Y+WljVNqsir/c/JlzOuCCqRMyD
HW36NdLyfpZdKIuTTrLvHwuFPs2RguIuhJ6jHWrSuKHilc77qEAkUJVFRPN6dAh+o2Xx55dmWlGO
Pktn0tVCxIKJxb7m6xOlW00GYu68NXm90fx23nZ3HnVXdWexi+vFI+b5ExP0b06q8vOQx+ealpg8
34+dN/Fkzty1syrW5Qbqe4QjGSvXqrhNz+llzb2FOJy+s98+EqTD1Ktt1cAIbfMifb1eh9BD9HTO
i0DUaxobarrEzIwnppcj1hjfCRtgyJt8KIIWvDHJtz5P+3pgiDExouf+1VqrS5BiGVXifJMvrRuT
GUDApC2fogtMct79n5/n9y3x0dBHx2Galhq7zugZxs+EpQUSeAG4xl8QNrEYFsykPXf11BL/vahz
NOrROodDN9FQvDwT574SdzTvaKfN5Vpftj0P8tTnoX17a4+GO/oi60jqfiGJ815ihsOvQSYTgaW3
yMfUA4iFubEA1UHMxfgcDgv35XSR/NQPOJrbkVwUMXkXz8hFf+Ddu1T5Ea3YpIW1lYRm1mTIB279
8Odn+20eOrrq451NVTmapUXPQlw1w60AgPTnv/99c3A0wNH0XutW75Gq8NyuSF66xc6O/46+lr7H
fzmrlyom0pkDJ4v36enUWe57NZTBp6VSInlkE3zcXunqSROUTq9Qu+jP0jcN+uO22g2UmadtSnoD
HKPemOtma76LaG7bs+LNIMtudao+8H2C+vpL5FHhxYcDZSGXeg633sZaoqGt2LFeO6vkEO+j4opX
y57pLOXmGj3k/P9Qgvk+SX25FccGaSTXXjZm0+vtromDcX8grF9q19quPLeNOVGK2Y17fooKd2rQ
o4nDzxpPL8LoOYyUJf2YQyDeq7g6NT19W8WP7u3RRBHbtailEz5PIUneXr0b3ouDM8cYDAYZBfMq
Wwwbo1md3H/+7tv59HbJoxmj5aX7OSNLPP8B2YgVYoj/x9fzeYijOWFAmKX2cfQ8NuTOLPyG5L9l
CI2cuK/b7Coy2CPBQMGXDEtgM+xPbVNOPb+j2SHQitYSdfSsVWBUMIvmEFMF3LQ/X+XJj+NojkAE
ETdRHz4D45E3AwXC6mpiXZDLuHKWyR0Blqtim5/bm/jKuRTX/83emWzHrSTZ9l9yjrsARz+oCQKI
jn0rShMsNhL6vsfXvw1KmZcMMhl137hyULmyJMrpgMPd3MzOPl+P/vE+dbB8DgL3VqUzX82Sx6X4
NN3DbEMZiy5grvbJVbTpXG1dl08EZcnNUZrJsv7fRUoHQx9GDoVFc1GUPOoXylpbdaBCd5qb7eLt
QMfJUcD8kbd5eFOv7Ske5DB5LAN5qyv5asITqLGOeZYdG+UgTkGCoUP8Y89FdxqY51iweWH//et3
tiyIL56btTzXN1fgsegaHeD6o4VWU1Ph7gW0eChYthekCe1j6/PId24d7C9ZJqGL5yPU/RklC+Lm
RjkSvx57Zgc7iRy3xpxiZhUVL8qALfS3MT12zVp+ya8e2fIrvH1kkpVFKgd95TGRtbLNyNpaN5aD
reXqeCzz6YSoPtJGiyPNR/ebDpnUUMaPcxmfyXR3y8Vp3oq7r1fBhyTQ8vVwvyD1QI8kxsjvpyQN
5RzMQfRIs/bKijDKKKI9zbPfDVU6RZ53Ri+X9/WIn64Eeh4x9iE7+YHMwyUgGCMOUVGJVYJZsqne
fD2A+PQ1LV0S2kJL/lC5sJSisyLiBAN1brKdpEtkboiTVR1Clr0pBTSgfI1diAtlEmBG3Z62kqcm
38zyRV1l7vHLzadTfvMLHeyOJU0Hc2rGj2SkVoPaOJggfz3lT+N89c0IB5ugCXTUpLWeyERZg8vK
1zBT8Q2RT1GPHUc5fbp1/D3a4SZo1b2VIAV+zBoIk51GYyMutgNstZBrcfF4ZG6fvk6amWjipQ3g
Q1moKZIK7krE2aISeD42q2oF5QAj7s14b6zj/bGI99O39Wa8g40x0qt0oi8Urqjh4vMIDMA6spF8
+mW/GWGZ8Zt9RA4DiZbM6DHV5L2an3f0uerIt79+bp9PgwZjfkcgWIcZhEm2jST2w8e6uk3NH1H0
9PU///kc/vPPH2YLjFlqoOOFjxXhoQ9tpkCUh7XNkUkcG+Vge8qzPJbpMnls4nxdimtUtN5YH1tg
ny5nxFx/npR++MKlRb/DVMLd/FDdV4ajnCY0zwCz2fXeiNchBtkOpBXvmB/HZ0E3lG6yZvJSszpM
erSqb6hdFlGB0g2vMcy12oYIP01w06GKXes/fWNL/h1zFYVCBp1yh8+y1GpjMrofkSlz/N5Vo+3E
1rFC3McpUT9VlqZ6Inek6csLfbO0g1lBBCz6H43XwW9W8DhR3cUBK77vPbFeDF6Ddfh79/s/8cO/
lprMfxcxbsLHnLX+M6d1ddq9/M/rX/+jYfxLQaBAKlvQC2Hhnsea/i18kFQkETJFYNoVBak26oP/
UT4gilBM+PRQBag10NXIT/0RPmh/LcVEVA8yMgVVAUXwT3QPB4k4OoxorDLJbWKCQ9GdX+T9MhGi
6fI4vpUxFWpQ0zhAU9bVWejCCLkJv/G/3RaM08q+PJqien+a/BnZtilAqVAQaDd8P7IEKzsT482S
rQZT6RUbSJaLJc2CdP9f+Oa+38A+Dndw+7OluOq18QYNr3/lb1RX3S6cxX5lPXdLbS9z/xdpimNT
XPa7N9+gX4UyyOWb1ywFzt39zVLtr1yxLmJYUnSP/cM22I+zPAhwqkAbtEC+0Tb9Lr8Zlwv1Fdjq
FSmD6zcL/PJ3rP2u4fb9qfZxpINAJ84D1Z/G17kh4ebCt1xy2anTtbnJvXwTKN6REd8/TZhlRN+q
MGmCwQhT/eDX1AIbSjGuW55mt8G4hiQmojJX8fCq9saLr0d7v1xeB6PNEQg9FUCNT+Pgu5jpajcm
NAjd9ZC8wBACunak/PXZCDRTLr1SFO0/hAVKWyNv9x99/0ausG3dWdPL11M46Hf4PQfLUg2FGglN
b4d1ZXMadaG2hGvKw0C0luytS40FYe6nXbGO1tWRYOog9/BnPDalxamBYN84eGZmq8OFawl9y53s
ZdviqkLbTJp7Xs1eBYL2W3gVb4719XGP4Cv6+zK4DEvPPXYN2PURCn9o7OttKywz3NPHoNv3XRLf
66PW7ptGDU6MtlcmB5avJlwVSz+X/dk4sTsNblzZRGDijfGHHuv5YxpL2q4PhvDRAn/2GORgMfUe
vWJbF40rKTD7lCLXXB+lJqpfOf4+z01N+aC0TZcL73yW+FRTVqPIpGdbxSi3jxrx2CpttuCc5aHe
44lD2qsoWsObCiO/SmnOj7wu6AUwb6CJ17NkY6uqRKOMF1PVdIg3JDjXFhofSvUGkM/qvE6BtMgF
tlVnOXS3hyLW0gVNOWSPQV/Gz6kBiGlQBTaNIpfFS04RxnRGs1eiByvrS1eNB34jY2wh9WtzKd8O
ftpfYKOTXptJba9RWa20abFbDO7x7N7rZvXQYsAA3KY7aVPAMJ1ZNp6UWhXSi2b45qtdBX1QChGD
JiY/3WazfZnLc5WvAt/Mckdt/CFcxXPY524V2XJ0klk12s5F4Olv6kEd4O129TRcloNKvSIUQwHA
uTCsX4WR9r8iywizPedkE4ImHdEaKXLXSNsgRJzsxF1vSdvcaLTvFNCx9aqbOdrW6C3uMSYBCI0U
q15YM+iIt2zI2ewoc5HD2FcmaGsi6I3TMVpug3rv6z+Nagp/ULygLwxxx0T5NvWrizaog5MAVf4L
LijTqkZX57QaULReU7J1mDVIQko6PJ1SIhJw7Lptdu1kp9e0uYXrPizk07mRFnJo2cWbxqoxClB6
2f4u1+h2SGWcYq8LscvvAV6F+FYo8ryxW3A9yMW7NTL+aCX0rLuaRBzuykSCS4no/NvUluJJioz2
uwla+84Mg+Eq7kaldbKhn6hJDGryXKBAdgIgAA++CakAiU3UPfWxFMvYuTe5N3eNfaqjqXIqtsR9
lSZQ9uQUUUtl9NFtV/kVm63SS15uS/VZMEeRN+kR2C5akk4w0FRvazHbT0PbzJ6ST9Hs9B3tXp0e
zy5h9fNE88cNiyMKMXRXhsGVbb+mfyPX94Feqtz/9Z7X0hEoPJeF0p/LrdGfajHsjVXVzcWtVmvq
+RzzqQWZX0No6dr70qzswoF50FmeLwmoadqg0LAclHwyfDjo3xCp7UpTohyjIWKkhUV6ntWx/N7N
enZWER1f+ySEt0XY226rl+XpssZOOhmKUZWi/kzLrN1HDU4gvpppiKyi+gHsZX0j+QoQssqC+iMX
ZnfdhkX4bU6IL1IgEI4FRmZdj8OMUFET7LS+ZO9SpRb01vT9phBBsUtQm7qxKgYMGvoJPkqTaaBy
sQLFe9tk/7JmJqM0Fsw5XENwB8dSPsaoPkUjeRIW/Z0aB4hIWYaKdqWqZf3Uj3F4Ykdj+FRlenOC
9YIBmkK0Kxv2Az0cEcJEtGm7SYJ4M+gd3aQmaLfaKNNVSLluk1pGfZoZhXaVWlN22YMtchs/B+KJ
+/dZTmOF7aRTMGKxJ+pHTe0LyO5KPa5JV9rPSY3dp1kqAZTEuOgx3MB94PvUqqW1KoMShqnVA3/D
lsEMvUGiiiJnVuv1XR48FEMDUMlqJ20FO6b1GvScrpKF6Xd4FGJtyr20KwKR4ejHblnLobSO2wHW
UewL1H2VoqGh1POgvWr6UTn3+27a+mRDIMMBIfD82AIooBtBAtZxkPcWWE2c5UOYlmEYo0yqU3Sj
iRI1NwYMOmCfkYBxFTTUI8qyvAGWVz40ylzeJZIiSqdXA+skSgrxw4eGvrHHhC5yTeXVj1WpbQdN
ss5ntLxeCBcOa3eaQb9HgwSwMLZ9DTrWOG1LsewRaF0jdxbVpLga2zM1gyby3XwY6+teVPOF6XfW
WjPRhoaDReE0irqAIq7MPdyBdiXLThLq/U7WxulpLrL2ZxHoVFiGUNNXetJ1t03Umyc5nPaeDSea
PDkqup+yFE4cVb32Tc9U8QPJb7rRko4KXh/hHlLJ3XCSsSzv/Cyfn1JfkX/CejChGUnZqpv05H5K
E+DEKo1JEADoqFdjfQt7N3frPvEfpG6EyzVOQHsU3EEygUML3dlKgd3vKPUXVqPEpzQV0c5Az4ri
KE0NDrWBq+GAkbX1DU6N+mUiEOg70Crx/J7HcsQ+K0sAedEEWd0YUg3AMwn06X5CWnuXlOwGTDN/
qrVkwC/GD0rJ0UJl8oDVV3t8D61fQ+9Le0Ub8l8ofLPJ0Ya0W8ey3fzyTTVObqLQHH4FQW9f2HNI
WaqlH88LtS45haASrcNIFruobFuEQ3AGdpo+dPfZFGM+0A2gpIEbxz9qddDPOOUx4Gg1a62GdXJB
v6yyBUEhbzSsiC5LROSRo+Z5dFrE4P9trRkbjHE7/DXCMBNPDarA71Jh2XezbtH2neFsNLQLPqzz
we1KKoRD2cdIIhZavrGGXCT7WW3hP6XC3+rJYh9R2cO5X4qgdIpZnS4qYdV7zZjAYKjwg5GD5q0j
0qZ96YJRglGMOmFHe3K2qbO65OhQphzFixgq+bSkl2O6b5G9/SDm92sXOAyYMf4cNuhMixMibRvO
Nh18UgvE1tI0sBR6G2VnPuWo8S5VJpx1iIKg5WqJwKAoGRHoqW3Krq/DMBRlbl4TwirckuSiepgq
WZdgJA6j5MqSDR4sm6bv/aS1m6KDe+IhDk6ZRI/qyIZR6REhVM9qDk4HL5QiXZ4j5hmuCe4csjQM
303TiOpyMtGtkmhHRVtPC7zZbDX9Yh5UFP9CG7JxlVlDcgWCRztJs7zGDlYypk0QgT3DOCQWsN4w
qViVRi3VrmLWi0Q9y+wLKdAwManYsm40MVJTSe1B3Y3IOrcy1jvkgOsKxm0Lgu8kYft4xAKq/SUE
G5XTR7qgY8qspJOI2Po27FRVJUOuZefAXXTyXm2Em4xRylPgdIpVPM29hT8UIAPc3zhMThNfmh6o
5ATnQmq6ZqXUprpp9Arjl0jx/QZwCvyBlRm0MtD7MpLo7SliMp2GZIHDC/u6VjdIs6HiZ3OYMb0e
54O25AecbJ4yaVVwhpCEbXBdSnIBdUZRs0ulmfubcky1iDbFVCRPU19X3dmUJaC5CltE2h6sCt5F
fTB6fdCGP/Oxy2zWwBCi980r7d6vAmtflnxm0gA1ZyXD9aC/UfFNLye59dIiVqwdYVbhOuzl1FrX
E1YmTlf0FTZFLZKlpCjvIl33d3g45MTPEspXdMezgOE747RzolbI7XdjksWE51kRwTMKtRzLtKGZ
jW1Z+7HsFpy+XMw58B7EMIMDVnA0wRGpN0V5Ukd9d2FKA6xnERuD26d+fTLVYSycSYrpHNfwIZuD
Yfpm8xucRgIwDnt+knHFz5HwXlQl8dGFomocEEGciq3KfWA+J7zQ7W+jXMYq+6Q0JxdYeOmE3vrI
2Vw2irkLc5GepIHfrmoJBblvmj6thJ0qK045wgKkMFXR+RZo42osxgvwAdgaRCZfibHSenkXRddK
O3FKj4AghLG8OPT96yzrZfYwuDLRqWlnY+YKzloMb1Et3SsFdS4rlhQyvNG05guyqSLDY1NqWNBZ
SXuHvXz0cgM1PS7y4lurKrg70e/1PAqNDvAQNF8zg8mx5MZfIUfGMkgnBi/mpFsXJX27WlOVp/4I
pCCqk/QO1heVBGtESRjzExC6Jc/KkL2XUjfvjcGON3mmdJ7dpfZWpDkGvHkI7AdUETUPS0KdMmZ7
ybrujGlNMnzbV1gZyJMkn+ptbl8Svuvg5kM78PJCdA7lw4V7rSnDk9UZFi67I0idFYwL68WseXyD
b+UPhLIB5ByKWzjN21kZgS7w42HubiSl0YVr1R3mJHpc3yaEmud5C4JA9Nx8nHqupNPGKOPvQDDE
tpjwKZKBE55JOtGPU8hVfNXPUrFXQjt1//G1X0fmBvmMhmr+c9hIDLQ2Cc32pfGCa+O+ObPPl8Qa
7im/wB/c2Tv92Hgf8zLvxzvIObXZFOhG+xLdj8IRXnWmXCenaPfPOT/vgn9Y9/992387u4O8EynR
oO3aF5/UfGdVTocjUYmG5Mgz/JiceTenV4PPN5m7wALg1enPEkFWCQ9zVVwb+25TrGirEitQGJyB
OD8el5a/z9p/mJ12kKXM60jrjflF3kwgBrB5wsB+ot90ZUNkoy86nkmPWsmKjNfqdcb/l7r/11Jv
+++p+9Vj9rMuivxt9n75iT/Ze4M8PBktTlIL0xw0eP/O3lt/afQDGEtFjwSeQaHl7+S9+hfqCopI
cIuW3OFSTfqTvIc/CJuQf00m4uMPaVz7B9AiRAHvUl9ErEKnNkAVAQG4gFpzkGCG05pP9gBifLA0
yjthoLADQSWpd6lmhWAkGmPOZdcSKTZKXIcIpBLNTDWSLqlxkfhppgDSLeWMs8E05ArDoUqdNrQv
6fEZgHe6yaWKvNZqtgrcKhzf7nsg5VoS9tcULgAZDVpR+OcNA6cCwHZDrzQVaFA/tUNMjyjK7eW5
Rdoile1pLcXheDKn2Fp70HVGcys1OT7nkYbZqJtp4zDdJlELbtTxZ6Uwfwi9BiNs+sRraPY1O4jJ
T5n824qII9DBktEZT1kW9vOVIcPtuJ79nrjQx/MdFqCkKw8CiFxxNhlJSEN+NI/hXcTDwGR4wo0O
yD+KYAycW1QW2bmeBA0miG2skR0qwCHGN9D0SCdIFtQ7uCpN363kVKbNiSg1Kc0TiERKsIZ1WKoe
NwD/GfweFty9UsX5wG0ky+kOl6LZ7L5NlZUA1wGONtN61hZlUTi8lVb8HAKiCN5AbedQBLt+yC+M
JOj7BdOj9pu0mMubbumocfwuMKAtch0Lehc/7wGHUz8XUr7L5GGCWa/hG+Moo6b52M4VhkoAEsRq
f1r5QV0+2lmWjfsw61vgKFqm+WdmklR0G4WZYRW0aE2KPn0ny5FOpxahbQqyTW2GTRv3Pa2kGIPk
6ao1S0JXGEuWUl1FqpoOi4qo0KQN5ING3cawlQ3cLWYoH35cZy9paeCCAtImHqu1PkW+8X0SgTY5
JWwZIOyAmwfwORls+L6Wi+ZStUo9eA77QPsm5X09u3Hr58Z5HIU+YM26qgl4ptCipQ7ma31Ntg/D
Drv28RMybakJ3ErlfAWx1fal041Jhf3BaBWDR2bDCE+VXpkzJxwCg2RaLuFdseRb1hYB4J1cylp0
Wht+MTtxoWSYgJam8Ml2Lpaws1koNn58E05/4Vjk3yYQOhGUeg1n1pr2bgUb1aZPTvJa7sbrKlL1
SYVB5xtyvmv4r9abG9vC5zMqoC6SuLQHshBqrXRX5OjiezU3a0T/dmPJjpZz1XIyYsuA0kBicj+Z
+TtOqg9TtBpEYfN/Ow2vGt8WaULj+uhfJN00z/sgYY6Xlp+SnuICO+s7otipM3BM6oOEckBjdzIx
imrLv5QlkedViCw6F/GVbge4jgzasJqkrFEXrBEimYlahb0Zsw5u/YzkGigZVDNjo0cWsP+wUdqE
u3LSqI5fjPJ0WyCKwBupxl+AC0gtwtkB1EzEGQdx8mz3aiJhPoFfIdV1PWMNRBa0nw6qENKzQKGJ
oddY5Ni36IifkZ3N6fxiayRhQqdrSBl4Uoin5nYIy3y4HHXbmLwuUjJlN9m5b1xJMjH1vh8qW/Wq
FnisW8oz9lBJ2eJCMJSKGe18s60F2a1meOgMqJo02LJHrYhdR+1E6lvptib66z2JsLZYnKq64Mbm
H85x7yAE2eFlRwN2PgQ4MTjYjErmd2O0Ddws6lGYXkkGXj/nY8lCr7egHz3nTYAvo5YmgUSDl9RN
J0qooK2SZiM3V6SuB173bBrxtk21anClHgiEq+W5Tqwxjxmk9gV6JMGfM1m+fKTQAkaCWdY8jQQB
XKZxr9lwyiFJQVOpfNaJ2kEIwrYgrzusDZXitrEbEn2Kmk+/YuCbZBSEn180mc2PGNlCLVWsjD03
jQqu3tCWGiw9MT6BUjCTyjuLuNZOd5VU1P5aAeEc7lJ1TOz7nL9S3jeKv+gZtHJm91Moe1zQwIMF
BkEzFzpLji0sDYrAt7p1kqYh8Cz6LhIHTxD/JJVm8jReYs8zcI1qnNLNnCYkoynVAAXbprRdjfu5
iuNplc9DLzxtjo2WgkZaIcvReynbml1tSrt4Uv34pEoUM9v3sEKBXA65OgNR7ytBKSNMdQ1wVjeE
4aZV7PF+yGaSHOCmO6Dwggb+GblTdI7daU4P2tDz/5YSAempMNEZ2VHbrOcSgKtjxTOuKhRTKkdL
iwa/3WhKLLQVIp1XbVGQnoWXh92KT4I047SxjdPQbJoz1CATd/UpXOd+IW/jCC7FUFmYKkoplwqY
nLGX1Pw+QVoV+yrhKRhCgiZYpo1rgsR2O1Iwjk6N8qaL9PpX0mj9g05JYI96J37U0FWfhdiImo5o
leCnBpx7G5s0sAPyM/oHSmLdNvAz2RvzLNzTkVh9p1YTeJQFqCD4dXhiZQbku9KKdcvlQqGe5VXR
u9xYAWsl3U81APleRZrsxrUoN3llY2MZxtjKJk14b7Yiy/YCyDx7AjHIudZHkNk65KxkXsgjb+22
tRH7iZb29jlWH+dcW5y9O6u/AJusXlgwyqhT99EjKlR/ncvqC54YD/gPpBuIfcW6SVjvAhnndz8R
FFp82zwvKpHoWzJPV5VaKKcGSNznJm6zwalr28LOqitPYXMpJDrTWbuucwx6O4rK2A42kf4Upf20
mtQJjwPfNyqv07Vp2wYynqWm77tS4xsoUvEgSRUt3ueSEXmN0penEql9XJXbUf4JCNrfSGEbbJM8
V56KuKj2PWDUbVz35CNBjhlbSfjarqtKJLfQuHB/MuPOo+IOHJUDfBsGdBFipNOVZ7iq0EZeAeC9
nQcxbeTCkoHQyfFVbkk4VeXdOJ2lCLlip+pj+MlyTfkMh1jXVsvKhlsY9MxFybTrALgbXxp54FsR
S6ZLxa/lI206Q1kVcxVdGlPG9krevUbTlo24n+oUuaastVehjEpIkfzR8HLSXDaZ8jpPvLCuu0uc
QnmvKBYuqtiOd1I5aVsupujrq5nKl0nJYMa61m1xH78DuE9/QNEXW9+i7Z+rcg7bUU5vJaM2b0zf
JvAicZngNAbAVnHGOShrXFNFtQUDSXm3FhanP5ekX/Nsz5dxU84kZG1tndu0La6aVFf2xkwWUSUV
KTlx3gn8iDKMXxqqZACJR27fnVyftOPss+eDd/akPm9P5bpamm7bzMAYzBTTXa5I9V1dh4tHUVDQ
0WCaxYXfB+oabs1ADquo5cbVEyTRCdueieGiNp7kmS+Nrj5G6AvAayT5zy5qzdqhlGdCp5MyfV3O
CvSiQER1dD+NUu6bGEvEhY9NBZSWbRpMCanSvicEgBOHxdFI7dZpsn4OqajUD3UlMHWSZqT2Slmg
4RoGja+MChDUxqBupheSsM1lSxH3LAENOV8bQZMQTQor2MZT2+PWHVDslqraJjE0hNWPIVey5zDD
vG5FwEcnbiYMyW1kG9fp3rTvm1yfN7GvF5cdT31VVGlzMuMJgVHjWD3YPjjsIVLT06iVpi39Acov
EwMvTLJmWflRW2pwMWvq8EBprr+Z8Y9Th+soi2rMJ5nAiyok/aws8zbf+Vo/XyrzsG/LVq48As/o
Z6pW3U8Lqlbxa25MXXc1+N40YgejidYH6rKRXHcxTnUergBFfF/1c5ud1jj/dM+TFgoZy56mRcTf
Z3iWsUIk69bHfLjZ5VFZVK4h+tmkLinBpliEkSEVqBADxLQNyvw2hGpgucAsWu41NhWYTT5mRvND
GdWG7yZLsy15nrGFc9GrJ1EhSbhE+Hl/myWJeEq7fn5IMiKhTWfUI8ntokheYKrLGIT3CgZQyuyP
JUEdJm1+VxnBOg/yYNG9h9MPZZakn1bfYLPGCR7G66qOrWcRmXxxBgBGAKgdP3iN40otHk2gn7Lv
jJqlEpLPhWmOd+zmVbae4b53v/MF/53NRQfam64LWiUNU1OBYikKOmf4QksG5U2GBGYqSVs/dbVN
dZ6GJ7PskvuJVsY9FXeJSvLGpq9bXuu/qpc29eLhNKjc+ETeHmsSfp+p+fN70EKn6/wOBjjw979H
NUrhOOPqYEwXY1BQO8WPjWLKm5zAJ91OxwZZ7uFvJquE6qzVuEriHr3Oday2s+qyCcybr0c5aKn6
/UjfTGX58zejRHmtTgVTierL3D/xx59f//PHJrH8+Zt/Phx15OFZ5WrDhdTeh8OF3N1/PcKSe/u7
E+f1XSxOvzq5AhWU82EzYdWpdTlUtQs9Y/83pvDYGz/AE30cZlmabycSAD7X1IVDp69HLIU9snIX
4bbKneOcwk/eCeoFWWjKkmpBKfF+rKbOtK6gabDk4bljjU2DDRTj68d22ITJiwcFRPMS7QW20GXj
QE9pAYAXokzdxotvOV9uuutkL3kUg7l/OsH38Bo1xDo9yx+qb1+P/HFJMDDCFtjaC67r8OPBg4Ub
lInjI4eUY9jjtwKKjNP6ypGF8fEpLq2vlgWgAAaOZhwsPRVXM4sg1vVbWKVa6qRhdWQ/+rj03o9w
kDidG7k0yEGxHRF57ZMNbsH/C0XCgbxjWXoMowhVoadaF2T53i8HvGHGOGOYRV6nuBigrkI33y4d
j6F3DIX1akr9/nNiMEFVRlZMiJGHifwkUoy+fZ3ThMI32ms7fSNc+She9PNZqYC3yEmKxa77/ayA
5uIWzesZVguIgyhwkTNnu2qd/zj+RS1v4v2s2KRpdzZ1hBcEZQc5S0Mi7YErqmtXVMRxYi3n2yQV
z0F5LIn/cXHjiw1BkS74hTXwYXEP2HuA+HJp2+AOPOPmU21MC1a7O2H3nKy//pQOuALL0rDB2Gh0
29CNQYf2wdLQUgGXGTeXBYKRpTi5z1vDHaxNeWLy1qI1d23p8pim9ZOtg1EXOhxyAjAVh3C4cR5p
PtRzN92JFUmVnyQzJW2jni+aqum0XfV3aeVU9Flcq5fK7uspf/aALW7CdF+SYtG1gzep2TqWXg3L
Ji59boHjdFLpSX5m0RJ07OF+3ECYJt49JM7BYvJO369Qmni0ksI800xGECOKE69Fz/NdvjxaEZC7
H4cofNxSGHPJsS+bFk3HB8dMwIwaDQtbYs82fYgI5MmqTlV/O80BKGZ4XOdDnDc412vThFOACbr/
/+MBoxrCl0CwQS/Vh7cHHYm4JJRyHrAtqpAqbzydRzYu0U43mNpw5BRa3tbBdwnlBEScxkdjmIt3
w9vBAsRkk2UDhxCmua5nGafPok3oWNVtszyhi7+NXACw5ZE26E82HwolUHmo3OkILA+F58iVBrtM
2A9uyAkvYk4JuQ8NCr+1nMdkB5/sPu9GOziJaAXqtZg2WH/2YRNUID8L8xeVA6xzfNv9+vUd4CJe
t4R3gx28v06rlHBWcel75eKEq3QtnYNvXInLGjZCCIpHkZzh6RioQCwr8+BVMi5hCxvga+Xq/ask
I47IkXFr19+Eqw5vmi0+9skPRdxFP2yPXgEvPkm94iJC5y+t8p9SfM419Njv8clH++7XOPiAmjSn
ocsqXImI0aHIpFB2stsj38gnpyTrh9Icaip6zgnRDiZrVLgzZAVObfXs5GZubmsja12useNZHXa/
8pgGQjLeKa0wdDhjDImTwtcv+r129897fvMrHOxOIrea2sJQlkZtUDmKRuf5DPPwh6367YsIuEsT
RJJA54r9++v5v7Ltv+jrefMS3Mf28Y++CqOZn//zr5vu5fFd0fb17/+u2qpYshJj2jaITTorkVT/
u2orlL+s1wCH8A0Gr2WwCf4xmxHiL+IsFU9WKIrsuRYv+U/V1v5riY8XvzkcR5Yf+kdWMx8CBf59
1ZIFwcJys1AOA4VgThsjyfHW/B1Epm60t89NvkplRa7vhvSmdyxMeL15vd0RDsc82NxVI5t9jYog
HNDBU32u58FZtUq88pIsxsYGpK2t28aZvejWWE9bW3Xwjnjzfi5/D/ZOMXS49R7+Dgdb7ySmXESU
4JzknprPIv3ONupZ6yletAs28yo9L9bB2j5G/Vziro9Tt2mcWu4f4NHe7w84xBp9ajEspYodvH4v
vmgd+vF+LUKzfHVs0/svr/c/4x3Cwn2ppgmxLA3A9v6+PdW8cTtdXqJlXSln2XrYXr18/VwPw5Tf
j/Xv8Q42HzPI6CEKmZ+2aXfNZjEH0NYCbPfXw3w4p1/HUUBnLxyEBTD3/jmmLV5lWsU4jZdSrfai
fZvxHBdid0fQeZxhdXiKvQ6IaYOiGrQ4fOATTHFuShgFYuKL2FzAscsv+m2/GtwMSdvmGNToQyT9
ezgMXGx2DlRfB/ODIWIjpvANp9urFzkrJdk2P5J94JmeeqXWjrixCTanJ+s8efr60R6ek68jozxC
Bwa5VT1kxPoK6dmB5J+jptaZleIfMQ4/vh7iMFRniGWvAS7Kbqjrh1fJgEhh9Cvq2aFS644I4l1c
GuFKlcojy+TYQMtR+SY3MxN6pJ3PXDq0KxjWX8uZfWs01ZFT/5NHxnw0fDdV1LUs/vfDZPRHzxSI
DDpSbiRUJgHs0q+f2Ie44vcj+3uIg+AtUKVGayOKbI2XnZfsVa0zrsy9dvzLWr7Qgx2KWyNlWzAc
ZJgPDwQjKEt9QMzAgSCvuvOKnEK9zXaqJ7bhkWh7efwfhqJjiByGiUnK4WZI1RIyprLYG6fhhV1U
q8jahBbpxhsFq6q0PLL5Ht4plmfIXvHv4Q73Qnoh8kzqGG4KErcIH6K0XWNe48U0LBhVe4SA+dmi
4A5BBhK1nPhgnBDTy5LnPRvGhFNlYlxT4jkS6B1IKqFNvk7o7yEOlrdvVp1GlXzZk6LtpEG3l/OV
aF3dm9aUk9yuxfFs00tHzs7Pvqq3Mzs4w6a8prFfMzlEVGj3InY6GoZaSg1fr/lPjhJe179nh2/9
+69q6VzIMAswnEBRd80ku7g9rerpmTrqyq/GfRxc2f2RDePzR0p+6zWGFx+MRfoylAupSpbVb11N
3gCEXaLfkX6Fe+HQ13CUxfjZLJdsDbRqMjVkT97PMreiFLAOnxtOm6dmFj7lrfqL3Ps6iP8faVfa
G7eObH+RAO3LV6292u0tsf1FcBJHC7Xv0q9/h75v5naz9Zo392EwmQECpJpUsVisOnWOehzrxC2m
yNdaXgheO3rgAcCkPcKwghh8aXbU5tEYUhqCy9RFz8i35IMVqX6LaRJSil4n8+Zx1+LKuUV6Xs5i
cYsJA5IArvWV9E3PbdBtRh953gN/1H3t6J2bYvbU6rKx70KYilIMJijliCoyrHP8czUmo9uEaV9U
9iSLbTDEZTub6MrRXKe9K3wSqODWEXZ8yZe1A3duSL7cOswWxQSksDqGSWtnHN5m8HIPkNa5fd4Y
OYC/wsm5GcYnQknKFYx16XbpoXmP2sewT46dLb6qvrhp9yInQDKETP+xZ8gGSgNoOLAT4TmGTI0O
MCJbfph8wAHM98aX7pM7wycP5QvGsfQvyjaztJUdmPE0MBb/OaHW1c/40uI8c0y9kLRuqPEZZQOM
Lv0Rs9iAFHiczV27fBQUBZA6gjMTpAGX33BB0m81NBGX+hQDQlByq6FyD9lJUuiNA0RVDQHJOdlY
iaEGGuawbKmp5k1uLujWNnL4Tcnk6Jh1lgbU1tQ+J1OqPNA5pE/OD115odBmGV6fyDuhTM5k8O0M
7W1SITLMO9CKbmuoewx2707fUhvU0dyyzFomD3uUiQi5E9iT2dukBipCy7D9+kO3xdQvhbVPNK/+
1QTGiUc4x3DR/u/X/tscmwSoBWSGywHfQQ7MXUvsDvKkgelKQehTfhHTp/2txsmfhFN2rHlBcNUL
UNVEfQCkO3CDSy8giUqStMNi6cu3bcH3CzAiWKvMrQFiAkpv0gX5k8WtzK9GREU1aA0CHQG2UwT5
WACVCY4aJtOfhHxwuybhZFdrTxYI5qKOQGv/uLcZx1mWWTO+0is56ME31j1XvyBf6JmA8uG52WFM
IHfrE7zoP0w//2f7/6oHSxOhc9NsgExyyYR6Ck2E6Ktz2C9oj8KHKD0pUG23T8jq1amiMYrqno6t
ZE6ygBluzOJgLzOh+QRM6dcSxa9DrJ0oBZJdC/LsFkXFYQBZ99szq0yup1QFBhYLHMvOnX9Xia0f
p3uMZVDNkF2HuVtHBZQxMHbVHSoJXJJdrnnmlI5QxxEyGiTBphv0d2Q/ECd56O6poJL1MH0DeAeD
lKajBt/mDY9VY+3+A0kVIPUKnoZXhFgYXRMqIcWOx6DgRvCzSf9qjG+3P+vaETkzwgaGYcHg5twg
MBCSPJkR+NSrSeRRja8akeE6OIMi9dnL8z9MQPeNJrZxLEK77BRXk1v39jqk1d06s0F/w9l9hqqi
sUDWh0a4YguqC0pQgxbqRjla7+b95GEOfMd7yTFsK3+FVUgnoPGGFxZAOMyhMBp5UDCvSN+ntMpf
B0XrZJ1dgQGaSntF92DbdpY3LiXq+mp19IpMsGnTesnlakslMzCAjB0Vd+Gu8I0fkNDJ0ZCjB8IK
NAwiOkXp8Oozq99RRwUPQzhQGGKzdtRTLYoBw2mEegLUgO3QCDnp2NpVgQrJf00wL/6pirqilWAC
NAV2YpjOML+LNRak4SWk5luO1/BWxH7AeJag7AlzAphUDvQbknfyYkFaUPSlnVE7DbfItRZIcRlJ
KG/Ta4N9gygCxoZzFSalSEUTEVe+LAMqubcgRgyM6MD7aOu+cmaQORlZioZIQmt4tBXVPkqbbi89
QrC2Q94+g6x1/hHe9dxX+up5PLPK3PmDOnREHXAeaUFlOei1PUBqEPTLGMDwQtMu8GKw3D/GJdE7
8Xx3Gf+JABksWuUr1RgAbYQWXfEdFOjegrkqh7dI3hoZ70lHvY9mWuyINIy5RCAKvid1Hz5CC1mJ
nduuSk80WzU6XxhzE05x1PQKLTGLu2iD3G1LtuD79Hj6LFf9UnYDmcgyZ8hxVJqr0e8GMCpIEnLR
qXxtP2zgry7oOpCGQ9QaM9BHXoFbptWNq1Va6PXLmHLGT2GyKQwxjSWmm3UbzI92tdVei1OBySHg
ywbb+2na/XaAFoYL0oV3Yct1Hpow3bLOJFRaORIF43w0nFO6xsQTMaCMU4L3OmQaB55g2GrwOVss
cy3GlWbkGjUnD/qmj05SzsNsrDoonY9Ezq2JV0IiAyEQOaEOGuqgIs/SYJSGxymXHm/75vpCENAw
aEmvJOYciHo0yEpPfXOu7/ViDIG1nlvOAVi9bDUwLgKeB+XnK6CcWYyyMNDF0FfEckAr/yncpq6A
T2TghKudjXkAbi9pbQvPrTI+ARHhqTTAFWabS76DgPkG1CMYjeFh51YfhOd2GGdIJ21pwFuET3XU
d/Nx2vd+eD+7mFN0rC2vQbb2wTSKMgEdGlAjrIzFEuX9IuIJbmPuTrVVU/hRY1TjtlPQSMsepjMb
rEAF5kXNzKKvE7mtUEYH2YlTZvGc2aBPi/zBEudv/z+DTOwQoPQozSoWtcyAQ3dkH0kjxKwG/V3N
IFx82xhnB9GOvkg3y7quwlTGwyRU0t1cTJs45uQmawH/fP8Yh1iKoYhNEQ5BFT6UDa0bxht+OsJI
mvyVw57boSs9S5yXuNGmhTre8LPaKi55EF5bJ3XVytYPFrCI2+hZHsCUGXuhAwKNyrYgueKDPobb
IV8txZ3/FCZniOSmF1NahhY21ZZsajRSxZP8hFQMyXu7UX7d/oZce0yyMERRXWUTlm7cp6dkXzu5
E3+fHPAbu+qPf5UuAJatGshuKVCGzfz0ErPZ/QwHjYzSLouPKn4IZ26Lf8VvgMGHWDem0gEjZa/Q
CWPvVh2meKhvQQLXHfoP7ae+a07SXnc1EL55VJYX7VsZl9q8UU6cPaWnjDn2eOahrCmBGBfyhsw3
1EqA5TD8hGMvRL2N1+APIUtaUBRBQbBIhPembbdiZXwrwv61U9KtpCecvuRaXQRky0geRPxJO1+X
Hq3E2TLM2CIbDFyOuZRvhprvMQnmCJWCOWkwygyyY0aCKw3DJp545B9rSQyKJKh1YY4AlWU2uuZx
jl8WhZq93M877ScAts022ht7WlrWHrWH8U0L2tDO34ajuAm9klNuWwm8gPYCKg+hBB2YPuY2LsVm
HIcuMWxtrMIdHJxK0SXNJomWxcHo/uTf/uQrD5oLe0xm2mLSFbxYsWFXiVZhTj8+FCQ8LRWCxLS8
gO8G+PmIx1O+4uUmVfrTQDZKUUHsIhUhMlqCccaMvE/ihF5RvEkI2LQIWKaywcfY430nicHtpa5E
/Qur9FedxcpSUZpxQRcZr1OEh26LmeI/v1fQOgV2GcVaCHKyFQUiYlAbOZthE3lbZK8Y8eYYWPEO
xB+D9lDRwbl6fkqVoGpzDT5Sacy8BIUfJQHKvJJsHTPOt3eLfgMmFFyYYs6hUU4ziMQS025iw9cF
zckqYovmj0qq3Dl7vm2M/mNXxgxEV8BYQbvDdhqK1qpq8EdCcKstnTZPcMDRPAEXx20zq9sHZT4Q
doM0/Cq2QB800kwLZnJ4oFuqVJfTVQ0guTqh4uzfysH6Yj+GajQ6RYClXHpb12C0VEuIaS9gBbTA
NWAKYLAdSldViJMipelqbsF15QGGAr0OFhwF8GMAyy9t4tXehIuR4sgS1TEEEiSk3lGm1qQQX2Kp
9NQBs2VEd+NO/PM4YqkgSgaIE2LZV42xrKmGaUwxLS0tutehlGhnmRgUOmDBgxjbBgYZ7KEdOEd6
LfGmLxfcmRKeSYAsXK4YzFMpiNkGhK9ecMc8fbLi5iGsP8Vq2soYGB3K8Kio1cdSg080+6kavObM
tediHBNH/sulgEtkEj1MwGeTvNRI9FrFqTRMkEp1tdXLhIM/WmlVgEUHAzMYokIIuZr6qHIwqIJq
nj6gym/qbsQQxp38Mh7zAAQavhl77XN7mo6Kl/ihd/vYrK0RuHYcGuwzoJeMW0Wka6WsRbQxkzIw
lTuinECZwPuU1+EZXD8SJjEoif61svtM8jEcafGw3y0/my0FN5aFU3zP7MEbt+JmNGyB47Qrlz2I
f0QJGhJQrQCsgFkZaaNkALPpVyXWdPC/ieWA+N3F3LWtQt/MGb7hPTz78z0GMYF2NEaHhyxdWbZG
h4bQtQQA5arNVdVF1Y00rxRR++4XcKry5hLWXAcmAPVCYJAB92IOCcg8JVBSfrkOVTqs/Mlty/38
17BAFCCnmuNH9OcVL/XG/cLTy15f4X/Ns2/JRRSmZtGRVBoYu7bazh4Knq4kzwTzekTtRCV6iRUS
0gRq9kYwk3/7DPAsME9GyEAY4lKjIjpQfqbqF+WDum1hBcdjgIFdp1OS0LtACn4ZyzAxbgjhgH2i
JRIZ/wG3nz1slKD6+AtFIHHS/ZVzDYNQwcD8EXC97ExQsoTptNAOqz5bW8MsQZFWbLI88W4v7PrW
pev62wyzdWqd9Kogq3jTWPMDON1/h6ANrcxyH4oibxOvsxbYAgwUbXlKKcamz3FrgGowo4/QBKre
WuooEoi+FWg3CzbYzt3bK7vOYy+tMcnzrA99lNK3SjaWbq5jkEmxnCrTvSwe8D55TDCSl4o9x+ra
fmLKB8sUMXF4ddUKeQReEoAq7F4F8CnzdB1DKNEJDOAcn18LjxA6wggA9A8UhBDGI5u2ScjSGBpw
FULrxaewAn3q5A6qQzbRjkLMDHHboJIt3YMdE2i6v/Bmf562gZXg7GfQs3mWuOtgJWjMAfG/zUBO
X1WOCA4FsMeBnI3nP2t7i4lRFELxKsEINhNITMw7LmUlob9TLWAZ6iUdRHBZBKkBWd6lc1s/3vag
FX/V8dZVwHyAI4/q6+XS5nQoSNpjh/P0ezZptmHmoId97LPKUQpeSrqyuK/AguE08FDheXtpLIXk
tzIueOvNhnhSOwkk6NkzADX7PIs2t9d1nf1igh2XOaDuGqZi2RanXMVGk0UmToasuN0MZGJyWibV
rUjv5MbvVny5bW9taXgso9GuY85Q/WqMnLkIZqOj2hDxMBo0bZOUudeL/UYEP5aFydXbplZyTjpK
jEcKpimRebKgkXaZmyYE5Zk9/Vx82SvuG/RWzJ9UcK/gpgfXMZoO4SA9xngqpmrYigyAP2Vcgxoa
ugiz3ZoHcfyujzLn6lkzgvsZCiAqpneudk9IlFqYGwW4dkN0FDGz5epNFjiVjZUWAAYDzqww0TJN
F6sdwRZthy8GFE51UEyjVAkeYcPTn3AEFCe11R/ZMf/O+WC85TGHzKzGPK6gA2VL97RNXO8Sb9kP
+3m0hy894BLF7SdeL44Gpcsn7cVqv2LrmUca+dLXfQ2jRb8T+s+J8LCcnFWxUE4DlGPygpTWxlip
ADBuWj4qCmfreDbYqxuckGmTwYYJ1Ysqwqi++jAkBueeuQ6Cl1vFxCV5kTtloI7Rg29vLANFhbL7
uIlmUPA93/aFr1259VmYu2SWczGDgAICUwmec4d2CtWX7N48Vd97iNHsiw3N9Mun0lf383cwYmQB
Lwxfx8bL5dJNP/MMEYhVUrU4bTp5KsNvc7I15gOap448+kTj1FNXEKuX1mjkPLMmKZ0V5hOs0WE5
HO3uOd9AXKh2rNfxLvEgvx4Mu8UxgvKU/MIbT/pIXonP7c5eV5Yvfwb1gbOfUSi1HOUV3fcDRsgc
Wk21nNnXsc1cDa/ry+DSFhNocqmqwqaHrdZTd832PfciYpOjeoLwUFD61Uvsyd95Vr+KK7c8i4ky
GJmwrGHGRtNhZdVpbYieQBKudsxTchRQzN/1LkgJf6fevNFc8hEe5WP7PUNr5LaLrwYeWr1HhZCW
WJkUBvP4apYhebSXpABeS7Rz8IXcNrGSGGKHMQiFNj9w0Fd0JEsEXSyT7nB6WF5nb9qCRA3kWkDT
oUYveQbQsKqf+wLoQ9Frmmw8x8Y9Ly1ceTBd/grGtUE/CWErGtdbb3DB5jUG7UtMW8re7PZPw92/
muG7NMm4cRQDp490h54myVdcaFoZNqTNoKHWBNqJd3Ot+9TZPjOeLJlTXKgt3eftdMiRapS77K0/
LvvkRUM1z6UoVdnuXobH1As9DRidIAvApTjzD9Vq1Dr7KYx76yXkdrQZP6VzBxBIwLFfTMEG0Z98
qjy0Jvx4Z50idPPfkntejWTlGjJQwIB2EhIUVWbfIWmYhA3JcbQM5dBDqgrEfQIambedmmeEuRkI
UUMzgTyanSq/oDBGrM9Bf7ptYi0FulgIE/rVghSDHmEh2aGCyNXrtCUPEP27swga63b8CImMvbgv
fxica2/lhr2wy5wUeVYayoWMexxS9gr+3ITFodYxBsULg7xdZA5IqZNGHyrsIiQ3nLz+KEAbMDWc
MYyVEHexHOZYgAcWnJP0BiXy5OgxLun5z4PohQXG29NZNIcG9MN2B0JXJXku9c/brrAWQs8tsKwL
CF2tFYKe3FYf0tPi6y+dKyHH8jG8CCBoNTvpR3oH7cEtUOjgZpkfb9tfuSMvzDO3hNwIUBqhnpi0
CNmKJ+gPivxW95ykf9UdgDcF7AwPTgzNXF77StzORF9EzW5AFho+gGYCgn/+7aVwbHzNPJ2lFqrV
t1OB/bQbsHhq5L4tn6vl4baNVY/7ex1fXeszG6PcqlHVYB3oGx/lOAqSVOFkwSvvSmwRKkTQGzYx
ysoiDERQIU/WNGsAUAAC3Wxzj3pCCNI8l9If8YLqCoACjz0EUwXEfyrABsxRrcUsUfIa9mi9kcqP
QhnFPFm4u4Ug98PU4Y2SrEWhc4PMsSWSWMkYGNKgkhK5hhJ6kX5SW821ssgrFYMDYVrdTxnTQICs
qxooThgXT3RixQKBuZF8l0kHImoSoDGLmuezkKA31PUveNH5pRQC6VBtgSTmwjmoCSYnNKA2DMEt
IBlATce4P6gAenAAwzWn6rna0hnocGNWgHCUJ0wKubd9dHXBZ9bYcYCu7XJzamCtxSwL0BIpBGXl
J0qeFUoOH1zHtcdssNARPHDpwRMbn6KcYkiVVr9xkdGhoH+AMKKvzRu7qdC/PzuEdVF3sdHRg95s
6fHAE763lccWesAoTPInSNYOPchPwKtEdWCuCBsEKxcg8IBDr8iRLQIC07echGAldFHCKMyJYGoY
iHL692crkizoOoU1SklFMrp4zH8zFqtGOV7lxZaVcI+SJhCDwHeiCcSiagZoPAqFCUO4ZXyA8wXZ
riFb5Q52605ef59C/O+l2P2DKHN16CkrIl4jWCUmrK7gpZAAFSv0pfAsegKU3MWcbg6CYNw70B9u
IKSOLwfGRG1yp49/wEmhsC7DWGdCTk7qWOrQLAeeCk0vu4sBRqYDApIDoQy/3/PawddBlTHInPjc
0Fp9ADnYV1BVDvLXg2Ry2oPqm2BNcTLel6UruDgUFwYtduR86HMy5Zii+3p2Wq/LQaWiB17qm27r
zu6y2NXjEBTvxif/497+tlcEgaUOBdIIb1DgDUANPXxCP8wWxtktx9mWdYWToF/HG7pUAIgB4KDo
KLZfFapy2ALh8L+lDK+gcEeP4ocp4q/nZICrXxLtWDxxNUVC8GauRxL3szCmEWC2kUuxldEO9MMy
5FWAKdf9Ksic8IMTwNe89dwk460YV4PYQAyTjdtqfreVNrkD2VpI9N4VmJFrAm5ZZu0Lnltk3JWA
pF0zE1iUoGB6wshFB2bAn9Gu+DGA4wwtb7/Kd5R2J/J1j7Paq3COz4mWN76kKqNJxrali0Sv0JhM
QMJv60H81rxROHgCsy0E77gkIVehFtbQYgGyEqauSaPEElMeSooCY6U2BySld3FS4e6POMno9dQh
Y4deKmchvTAh0TBJcFL1odR86KU1B92R7DyIv1vv8tOY2lIwg9vcQ21xCASuAhZvncyVAir3UU5m
ah/6PlKMFFLv9mptceqKq8fjfD/pjXO2zrTXoQMQYz+LA6qKqlcGxMns+iBToDNuf95A5XW1h9lY
5jyaRhy29YKFSfeLX7Y2lDe8HBNzeexKjgJPjVwu9dVacD1fJHMgK/CrZiPdTHptKocGBI6bYYNp
M9BfPRzeQtAo/c4+0T/gdQ+u7mssFqUOQKo0TJoDFHC5u0WCcQJNBUKdpiBOGBIIO/aQgJVa+VES
U07guUp0YA14MSCoJHR5r0YDIQsSmVUDEBOYvnbQQPaHsXu7fdp5Jhh3kVKAtKoRJrooewKYqrEn
IRM5N8TarqFCBPwZsDSASdH4euaTZqWChUSAkTxddtIQ/7aW7BumCnIoG1c8zsKvniJz8wLvhicb
shpgMVlrJA9LY8S3Q7pNS9rlbii3uebmnwN4jiZv3sqQ5IIAhOSgTc09DitrvbDOxJlYV2LUJ2Cd
spZB3LRK/RhKGXSsmiKmFCf8Hnfvg+b+A5G9lXsKkmmmikEe2RSvvFNFB7IRF3TJzWOzlVxwA4Nz
lM5aJb9SjBbw3o3SSkzD1KoEg0gAIMTGfFfor5Zljj7616y8Ge+W7EHfUiIzyVteeqgcvaeyP4cu
D/i2lnHQZxvNX3FLXgF6ZWIaEL2X6ScuP0B854Po78HAiC5oJfbcT7q6rWfWmGgzGbHVNgusdZR2
9DX1jTvVrbeQzjhmu8zh6k7Sy51xYPDFiqDwoaBbePHlcWnnUBWgj4UxmPcpsbNf87F4Kl+So3xC
AX9XmOBT7MAq0QXxw9hhhIpzWld3FwFHQyvBAM0kS9slKdMMdSLhL8DTMDgU8kenFPNf9Rs/WV05
MAhvCkgtwW2lXk0n6mlrkjYEI43Y/hTGXVw8j0LsA1a/uR3p1pz13A5Ne86CUA/tPtIvsFPGD0T4
VSqnVOHUP6+zNsrYBoZNihIDbpD5cFUhz10PwAPQP9VkF7J+j7Ym1tUGhoUnjtjzAALXnoJDR/na
0VICKobNhXMZ8rth0lv2qORQPQw/JlV2wmrajE2ynWrBboYfDXDFt3fy+ovBKvAIYN5D+eSKtQLB
PIKqOKxmIVSqoS8/q9ZjKxtbdRx+3DZ1/dFUBQwH0E2iNLj47+VHk5JZtCDqY9kSeW+LH9D1srOc
1za7vgNhBIMtlGsEIGkWFNNBLW/qqfpP2UMdvEggvs6reV17BkwYqCBaBvgQASu9XMcUkhC80yZM
SLndJJo/aOGmmsqN3MxOFP1qwPNbk08AkexIsWww57gZ/r9sPrYjhEiWz2IgHJThSvTGbwKzuigB
UwXEDJO4lYBkx9oYAb7lmcHsDVsDvJCU7UAJ8pMG9LKduLwxmusxIsiKnhtlYmnWWiogQDDauMZP
2VtAIZpvIwclDm7GfU2qxdhijuMIEVC1n2BLDfTZNsBuYh6KjwEsYbyZ9dVl4cuiqiYZYFpgcU6z
rvYtaSvDxuyxNyyLS0i7rUp8yR7CpTnEdQDUqCGJpeaRs8gZ51tewyewVEvCdBSodwGc/noVnAW3
MATtUQeU5VdCDAQeWq5B/YlSUu4Yd3i7OdpuPhiqTV6HY+JmTnog3//8pOJOAvsiCmbAzTG5QGMi
6VJ6qG1Eiyc3BRDbINvl2JBWIg9lx4QFCrtCJn55jKCygSvEwFjB4ENXUfMzv9vQuuMm+QR8GckV
XjgEKtQ298WxEiPOLWt0xONsg8u8HbSpBNYx/2YGy6FwpR8EIA3BocRzQoSH1Z9TTNDq/9+L1ZiY
EVpiDuANFjs6i2/44HdqwWfVgZgWSfqR+MLW2vLqZOvLhCoA0h2YZ/24D4tpgRyaYYuQs5OlyFEM
Hux9JaRjWX+bYCJAXmEUS4PGFYbMcihOt4ACQr6eB+DkWWE8Ba+3zlCyGSgAJQ3ERsVt/Ibw7t12
+pXXNv1G/10MiyZL+7wGbgiLaT3tdXk1/JoSgD3oP+MNHQTlthI4y2LvkQb6ayL0NA1beUojTw+S
DW0mQFMxeg43M1xRtvkZ2ppToMcPLCyAjjh2zF7mWhLPtQEtMeiJuQR5aU/ebu/jddcVzoaHIQCw
mKahQ5aXxwuynapKCEyAKe4BdGqPvdMBzWB+9Mf8U4F2ZzDkrvgq+7lbHS3+FPFaAL/4ATTynJ3v
ORNTfTDhL6MzuO0d9DXByCw5NfpB3INND+5lfn+5WObiNaEKOikNbM2wZfjtCyhP7fhO8aqAp4O0
Up25tMWctjBVF7GjG0uZRyjXdP8ZuvRJqL/CHhrYyvPtT7mWVlzsJOMtygw5Pk3B6rKtUtqqU7jp
U7NvXykJPMLzw3D8Vy9foJ0g20al22RkcMyW1qIlZEi86cUg+ZbvLxviFA2kfmTQtmHY7fYa104h
nVbERUtHPtlpcKuw4rCzIFZX6XjgE8sp5bvG4rJX0B/N+gmMaKj/qBChYbtQuRIJZrZgVBHa14tP
NvILAJjxqwyRxR2NMtFzrTphE0BPuOKWoFcOPYUcU0A1RlDw5+WBUEH6k1tTjzpJWh/mudtq9cft
XVy7zWEC00+6pn+d/EsTfVwDrD6P5pdvGgCx/sow4YW+uuJAa23yCg/6iqfsYHKeadfYSzrRpUsA
wVPCrauJHiEUJXBgz+bXg17CFOS2d8xA9izJIfFXyWTwRHdGxeY9d9utbJOn6uHflIQxLkL9FYx3
tM/IXPD1YAjlnGKSWwzvVLH0O+kVQozO7V1e8VXM7wFGgFEovG3YG73pB0UviIW1zp0jRbkNhd7N
qPI4Ba9rJFjLmRkmzqRJp8eYZ8K3rBzS+NCk9+hVmIZeDzQvuCZE/mW45qI49ZhYN1FavBqrzcek
UOUeNoEzPNTfvupAHsoVd8pOBgUXdN85e7n2osBkEYVX0tlSw2DCDBW3T+YCm6ni5u2P+nb2ZVy5
iNscfM5aYnFhidnPsMTYv5HDUnRHBdnqXbj9TyGP+HzMwEpijWavRV+oImYB2PgpdWCqLvscT/oe
yburzoBbgqJKIw+ocYOepIYgaOTd9sy1NcLcl6AiZucx8Xl5/nNIWgvGlFp2URs+kk6QplpiIJXt
Nhk/K5ls9Hrfi9K2Sp4MaItbUeuoMu/xv1LtgnAoMIwY54BaE4qJl79iVspIbCIsN97qO9ov6XYF
9ELoyBR/n+nlx4R01Grgsxi+QYWNvTmi1kQdkbTY5y92Uco/I3ldwGtTrBx6Kn2oy5aIpOpqFG2I
wQQOiVoL2W+xEfrXNpr2Obicbn/AlfNHh8oRvkUoyFzxEANTAMZq6H9D3mHZZoYMofuK5yNrjgnh
CrxpoYigoCZ6+XXAaKbU4zShwuWMv6vDAMRVZNcPZVBt2hKC57sGVMIRyHO+89K0tT3EJ8I9b6ED
c1XME+Y2tcpmtgCSxru5Tuwqltzc4lFlX5vBfBT2TkPvnFa5mHRpbFIDLKGWhXGR0TMFwZ3y0REy
1b39ra5zCZgBu4KE6hNK9WzjaswrUExCRcbW011VHrWidqRZ+pjqOSB6/nzb2MqZgjVKtwGWNFxs
bGMAO5ZqfY2ynSWfMrD2Dfqn1IUPrRG+SEMCxtIW8NDMU1rLwfz8CxSM/du/gIbHy3NG6YmpCCMq
yzLWdek26dLpQjzgUHddfFg0wxUqa3QiRT+J0vzQjelW6QdOzF77kmhHmBh2A7z9qgakjLEGEFSI
uFl9WDVa921hiwlP/HHtQ+Iu101NskDEw4YrhTRxLC7wl8nSH9oy3wLsFVRieBwH6BATbpCmZXF2
J2kfgB5yfEi2rhMtod4KHT4l7abRnlLsRi9SQKGI7fc4+PPPBhlSKMLTUtoVYXhehnk2A51ngwPE
M/PwJVJOuWraSX/XRh9RWHq37V1HMLQ3zuzRxZ+9+tpW13vMa+GTWeW+yEBmNIScg7eS5V7aYO4X
7Gzd92iOItmcyWboHco0KXjy85xB3TcJ7fYZ2m1O+sLF5dCa1NWnO1sdXf3Z6qSuzuIuhkMmSfoD
MuA2UbSDVjfQkYZmXP4mEMkX+8rOCUeM5TpoXy6ZnpRzw0rfLIC1wfCIFgQOXjnvIHxgD6HGychW
TwOVB4XWL9R+2bxlLAtBGGZ4Z2ngpM1d7Oqz4M1zAR35xB/737f9ZfWIn5ljsrIExasQpRC0I7rY
S9AhMyvwy3YcKyuJEd2/v1fFRK+oFmpRzb7O3NKBmRRcxHdLAFcZS9vayf+AJW7lIOCKA6SCTlej
IcA8RbJRVqIasue2OWhOZEVHY+p4zz36bzDuiNiIfx7XHcXdMl4BJsZ4iWfYoLlPc0/V2ag0XLhP
ubNWX522W7aoh555ICgRwVjUwdbgk0fFpSCY5S55gchMfijfLcBGT5lNKxIZ8AANyHcgxgI68nfh
SdsWx+Up8nmV1ZUSF77o2fKpK5/9JC2CAFZY4yc1fj6DMgXCtp5YOtHOeMxfzK18optRWU62ib3s
M3R4pCorvnthn/HdOAvrRaH2e7KdIQkay/dixuMUueY0AQwQrQi8IhQqxsE+N8ksRV9BB/maDBZt
UwVTJUT5TFe8H33KOZhjIAkXo1Sju8SbPJNXrn2QIkDmEMA1lCrZ/kDV6WE+EhLa6nvvNdvxqGiB
JqHm1RHMRRETguoqSKhLX4foGrGLo/HWBICDaB8NCEGFTUTVSTa3Y8ZKCQ6Pi79/FNs6SEMhkaYM
P4pOei64QRMg+fE7Rjfe6JsiCO+ULcfkSlhEMxMESCKdBcRr49LXRrmGPEQdYR+CZhs2dnXQ/PmY
+kCc/SpBk9jRVgkMj5HNpW9fO+agWsOwBODZSGwZPzfz2mrCNgZ4f5ffAWK3sR6p8AuI674rvLbX
Wtg6t8X49FAJSgtKRGztrtzogZIA8GZmkMIA3gaIPoDsHROAlHJb+oKrnbJA3pAn7SPxuZWBFc9D
nikaFJKO1wq74yp0WIsyKelHHvAbAh1zGyD8CiHGIf+sPPFEsc0owKh29iJwustfAwRMtKM1OpAz
0VGYq3pWl2hhqDYVUgmQgXQJIhkkFDyy+2Eltp+5uaP/Aqi7sPMjDbl0CDN5+wDDKqi/ghol0vye
6/QraSOQ+Yh3IoXPwxcuPVAx8wm7hZ9E6+nZCToLO/VEGxTtU4T+421/X3H3C2NMGjeRSRVTGcZq
4XumQdBuip04BtX90GDslUfnthLJ0XrU6fyKaeGLsxRysTnOsWTBnGL3jnafxwh1gk28EDrlUBsi
zrDTPNSe0z247vUfvL29dnro/kCAxQI3G8gw2bfNnIqxEcvgupyiDzH6bdR/nn5QOhJ8t6+M6urN
PUySZUAFJYSeadj4DVRQqJBODGylAeQ6CA65M0/oVsMfzl0YDV2UKmg5GFhgE02gS39RwRTS4dH2
CqBVrz/H9VBDpiCq01RsDmYBDfLPSMRbGeITxdJWzbvajVBH8SaxnI1jPka6nHp1nptS7EA4Nx/q
bVgpSiffKXjiFrI/Zmo7KEEZG33pRU2oSOQpnTCLVLm9kBQjLoMwhXatM5lKBmK8aGpN/UcUxumM
qftyLtrOHxFxibGRsyVOnNISUvUjFMNotIEPB/QlyOM0UTzcrT3o5gxtLuvUBX1HqL0s0YRryRZI
auyIDg7XzOvCWW5cgVDSY3cyTTkiDrJJQzwK2aT3vjVOvdY4pkGm4qnLKuTwdkq6fGrsEiQnySZv
U1L9VoDAK92+r/rYgjQlWDtB75tXbe5gskSvegciUqGIq8YIq+J3LjZm9SZ0CUSgJsxaWT/mGj/z
vjWSTtl3EhF7gJd0M6q3kE2cUWoh3WiKta1BClr5yLNJKXu37fVBAoJDMadltomQ5JDR0+qSpF7T
Tk0ConcyWWD9arHNz9kiyNrkVmHSWLpjLWYylJBNHKX+OREiZcLkMLa1swkQ6f0zjtW8aBupMTXh
vbMGRTsVo1KSnyRZcn0/1EIVpfhX1EHeRlWidLUPuu02PsSdquSKMwBdYkJaqi/S8F0zQLHgT8oy
TdD9zdTRfIxrISxeCsnKyMvYqkmZOnMqFUIgDOKS781MKRAoTdR++j2IyybNQxVWCQ99BQTkN62R
B+zp2MJaZpu9mYUPuZHqKE6OhjTd1VOjItOEWrbqEiNVqcSM2RY7Avr2PihiVA+cbEqkdC+Pgm6+
q21FKt9oKmiXOWlLxBBy3wqQ6mB6LWq4IYkjtd0aS6rfT03TuZEghsp3felHtC20qBBA31jHcmNu
MIqdKUcyE2sp7SFqm24b13GWRU40otf/RBZg11T8jZElR6UZih60WMnYFAE4Nyv4fRlKkEcLRSRQ
x0IuYsyuo1NbHDC4RGs2C7BzI0DeQzFNTqpHoexI8liPwdxqmWBPE1H0TWhkRSM7qVpV3ce8yEh9
ZohvNslAqYuneWztWDUq6YeFwt5Ctv/D3nc0R64ra/6VibvHGXoTMW8WtOVLXmptGFJLTdCCJECH
Xz8f1cdIJYXq3nnbtzymO4skkEhkfqbOSbrofZcZ7SB316pzk/kjU1IMhSRhQ2ZVD6bacLEmXT1O
CtxgbGp09MZKc4pCdKtzKFuDYS9so/il6UZqa5BfH6bpoe3avH0eLKkpl+PYAghXULsyoCFC8A/c
M8SUi8fKEiaFpGmqiy6y2MSKPVF0m4caMRQRCqUs6RMM2MURvx7sc40pSX+cc0zDB8/uZ8vE/F0b
OTBpbpsn0L/Ky5l1qD4Gtx0e0rR38oca1V8BEE5SGROUwWThwrx90hK2ZyYxqsQXc50jvfZ62eqh
Ah9Ohjs655NzrTLR+yo4wcqVVnS6FtK5S4BQEyCNlY+tzkyrWnpbROy7KS/LO5v3HOJmU+mYAiB1
Y55Xou/pfAWrTasog7qcXGhP6AOvablt7cIRvefCc6O6GGwxFInPZ5vI3svtqU73gytbQIjVYsxW
ELgnVpjWuUaeWSGzETLtKjW5B16Dpm6wzGx6MTZDlu8qiMQXv+D9xksRWlW5SrCXtIBxyfmR6Q3V
t7ozAFqii2rsPKFoKfsxyIHrvd/3fcl7L3Fy2VCos7ZE/gnb+B9z+X8txcD//r//57fd2Sdv+bDt
nwTrsqfyf8V9Vr/iBv9ai0zM65f/evujv23mVfUP+ItBzxS9KWA+3pxLx1cu/utf5h9Ac7+1kaHK
CW6Cg3v1nzbz+h9ouGqaCx0IWNJhNIYT/k+beYK/z8GkE2RN4Jkw+QDl96/fePG7COAn//zBb/1j
AYRWOez9EAgoW5jQofw/uWGktIOa4PAyN/5YxymLJcUNU78CO0lsTAXj2vrx37hbfuym/Y4K4XE0
tBfi6Sc7V8eRaVY0L/pRmb3saoFS2FuQFkPjuHD6Jh/FPriaEwZH50WrlobPP9XR59gn7YyZuJD4
a1/+MkIfI4KbzLm6UvtYs3+OcvJebT5bnWxeloo9W5U3mj/uccqkkMvpwjGow6Vfoq1YNEDHpQRY
5Ry176Sw/vwDTopAMZQu9v6L07l8I9t+uDSnFuIpWKy3Yz5dN5REMysCPXdjnMNgyhoEvEYKPInZ
hxmSWDBaGXnI+u7VQI9HZQq0f6E60I326t2++XNNvl+D5z7I8t/fNXOk7jQs717mzeIRuEzxSNyd
fR/LV/301QENQCMcPF3snI9Bhsl2ckpfcn2X1CKo+5fW0TzrLAf5y8/+Lsyy3d49y1CnFlEQBl05
owX32AlEuCxl4H/Pm/997EIByY2sgb4Q7i8YzYCrctIErHE6tIPzc5HpKaH51l/C1TGwsMDc2IjG
axKcheaeZovTiCd7p0laxWb2T+OxetJ8w28fC2BFQeW8K6/U238j3sebDJ4QFsxQbgBfCwRKTGlO
vhqmNilGfT9nv9npEeDqGJjMF2SfrwDSi87iqT9eff+MBoSOCUQjOJSn4yCKwaxeGj9t6kE3uD1w
X9+yWyvQY8cj8dLrkncp7DLPMnA+PSUSIFK9g5zugIJz2jBOO2gfEo5Fk4xIFnK1ZMDpV/qiAHiR
nv+I1seviPa+CdMNSPBi6eAQgRHDx0U6j+3c9UBbjdC/h5BCRh2/Fsq4Y6IxrjNZmJcKUedCX5s5
r4etLcwWLORBGS5JneUZiJ4wZClwMdFAjQjAemtZ5cGjER11CjG9nS5NuOhkNldDeDeCZgDBX9iI
qBNNQkIK7cXou/GScz6uSowBAlF1Rob/v673U0e1e3tUR8j+U+HeTKPShg3n5Em0Y7pLklFXwnKa
flJZTHvRuNWau/xVVzo36Nt63PRiFGbkNIMVGxox90XDDJxuZcsCheL8G69m2+mvkSDGh6ER6RFW
1OqjY6RTiclqo/7KBZlXU6ZDvcgw5DUW52M1ZRNDQU3VrZkNwi8Sk11ALZxEROuLBw7TYB8EFRJY
zegU3mRLsbL6QTQeY0X9k460fSynytmm4DTUnrDZ7PpumdAsQGrN0VgvMsUIDFxL+00OhfshaqbS
vSrZiEZro6V6oHPS77u8Bkxu5LjqcjqCC8NGz55ttEFV1mxhozdiagmVmCuiY/iIbG3kMjStwe08
t05xj25biWtHngtWbKwhgYl5kukPtey6LE6NDGYrhcsOQyLSl1JO408paxNM5U5C1loWrTcJ9tIr
KeBIQtRrZtV50PYmHF15z/zRLKrLWZY1bp+zuW2lVu94BuK8ktTUnysrCcDo+DnUuvQyzcoD1mT9
rlCrZ95RdA6melfruEi1XblDeb7NJ0Z9VpsFWk90DmhG+sdkJjQu+ZxGWstIPJgDvInpIGN4RWme
zO1s3RUpmrJlCm040rb7rLWo33Oq7O1mEdCQtgk34zm9UIq2/tknWFldyvSQQiXmSEYgzLwxVVTo
nTkpjcEdR4N5qOw6HFOU6T7MPgAih8WBe7Tz1N2SDJJWws5A0i1Mii6pSzkPvz8f1dMu8LJbIY7q
YgS/8PM+U6EsTYzLYAX30OVugyf0id5H0iqfGjC8naqIJZceB7+MW2dE+T8li7fgFiTVoW+NUcTJ
6TxTauQA13mZkpu+lqv8wHKrPjPk/HiS4YnegqBNpqHFiX7gSUbK3YIbFNdraVCvakG1Vmp/Zg/f
v8el4vmnBHgLYmHav5C7ADL/JBrYQbsjgy+oN1tKs4GnenmTJnqz6WcYwjDLStGTUiDYiku7fSby
x4Plr8g2+IfI8tC7OikGeT63KQNQSaXymPfmXjIDWYIccGFbDTI5Q1v/WOq8RUM7GDMLrBbILp9C
wcAeMd2MOyjZfhByLK1L9DLq7EzR9sWiBF0NJyI41WB7fcJCKnkh1doVvrLJVgVYo5X/04zzFRyj
ziz/z2sDyFXIGQBitaBQTrvfqtlXXEkNX2EyVDF0gbJLMRH/+7VhfhEFskIKOqe4rRmfpl1Zytu5
r+HcbGYYss3oN2Ue5Umrx6NizS+5HJvW05umjtTCLkLBUwOeYwnj9x3Hsva4tOBPYVVKpkXtSHVM
ftW8e6othyheg9tXAECW1nmwgABlu6pBalaQjC5mdEhiMNrUhwodCH8qzNYvDJmhS5j0z4li1fEM
kY6tLkxoVdh9v83ANf2hWL14rps87/Yw2eVNkIy2ckegIs7CKjGtG7fHSQVciz7ucf4MWxUStzeY
tlcp3PRE9zAJZwCpuE8hxs2BB4CYSen0VqiDrma0q5SEg5OQddPo9XgA+Sr91WpcYWeW6qd5nmvh
dgtuDPS5VGg/n5ZcJZo5NqsmH21bODZYvv7sHlwfI01/itl17Z+dLX1OZ7htI5S54KSxnk4yDS2M
Ma/47HdQeNR8ipEa0Hz+UsQuJvPd/tw86XPSWazdYTysLpJEkCr+WGsNbGom0rm+M68HC4TAWguc
4qqmR7MXXp+es7r6/HgOQKDYJsBiw8fkFMMxABnS6D20t2APYLCbej6TqD8/Dv5++CiAGoeuwSep
7pqaA1YPLq8a/n4BrDCa1pb9qtJ727jp5Bx+vy0/oTdgfAMCvg4Ix0KF+6TakFLDHVpT81tIjKRb
1Ay+sh5weTZ93ADOzrw/Ye3QBNGBTkRTRUdLxDqdPLY1BxQvRUGzcWIdjH8rMDx9g6IfAOg/B+z/
0zj7Fz7Vu8/8qXO2Z/Kpes7a/vV9y+ztD/3umRnKH0ARA2+7+IcvgFGs8t89M135A/11XFqAqkET
DODfv3tmRFX+WODrqFDAckZ7ehl7/dU006w/HHACoI8HxWDM0rENT5pk3zXNPh6w8N14QxOpUBSE
sBmQuSfHuYqa1DRHQjwzkavFMoxzNRYMUwdhrN69mS96Ix/38+dQy35810+AiwMxZ4JQ+ayW3oKw
g7CpPAO2fAOS/FMZ/Y6Cg88GzAR8sU9HbEIxbxcNirwmn69hUP3So2hGGvBtbbok87g2cnKNE+fH
oLjbkqFLzubMI0ZxKIhYaRnk1np9PycDmqR/d1T/zafH3RhLwwbP+5PDQsKthmQJRsFOKXal0I6F
NcbfhzjZ8n89+98xThElvC+oKjPEEMGi3QakAXiwPFpEtNPoHMjiq8/57oFOaaiGUwsTnrPEq5bB
HW+7PUvOFZsnxIq/nghnALYDSrM39aZ3a4bNtMNcAk80aZbfuQBJUthKQYR7RPsvr+EJ50RCi0vy
8v2r/Prh/o771pF8F9dNy3nuVcTVdHLrju5FZVVnVupyWn5eqP+EOEFCoNxFY2JGCLsA6KjuwoJX
oP7b0fdPcsK7+/QK37q77x6l0yC3KhjiFHczNNgwBcqKsG7CnAWLJMsiU6bCgTY7Judse09AX3+G
VkFRAygCsnKnFVHhtH3elpCdniIL3GQI+nEfRZu6SgL1MEClCeYpaxzAgMZ4NsSNz7IEvnzH737A
8pnfPbs5dqxQKH7AeFnvrHjaNcckGDznqFyMkb2B0fjxHD3g7EMvv+ldTDF0grAaMRdg9HxINtTn
Mb2uj0tptoxIve6KYlzmccU7B3Q7qUE/v/GTpuaoYnBMCwRXYhH0d4ZvvfLCyyMCpiwIa1lYnHWb
Oxvz5Agpa2mmhYuMuzRv020VtoCxZfHSum2hu4e21JkLzomqweenPDlJWomyt8jwlHRd3ZWD1zRH
wJouoWngD7jAJdA1RWHV+pjUpoOvhx1wnGcp1ydzn7eTE62nRWQF9fcnHogAzAQC5BYW96zeqyqJ
+npYSwOWc0wHL7+zmV8Z7v3kuMFkWmdq1y/zk4kzDn7isB0+1cotanzkotHxBtJqVaetb0/nGuTn
QpyAp6ABkrQ5RQi1YpGmrlCKnykIloVxmgGhlobiG9O6z6Jpusinqhwk8WTyZAto7Imd5Vw6/Uom
qfd9FvwqEYCys8CzFpuFUzbNoGpi6GuEMp0pyMW1GDLfms7ADk8q/N/r8l0Ud1ky77Z+RWRqu8C1
AF4J56tFxQSw3V+L3iXdwF3hr7L795T2i5ripHHxOeDJGeK6HcmTAgEFkH3WXQ5IX7qzY4CNns/m
tZPR1tt6f/9wJ+sBSKeBkwyxAHSx5pCHEIO4ax+1N+nSMepBd8z8+o4NuH2CZBmd2/VnPuEp4QR5
fJpd8Adg2vYqG+Lb9XWPOvI/Xydoz6BDadgwtz29czYMQDHFEUje5CJDn0BsBIwqvo/x1cZ6H+Mk
ezlZLSGoAPeatimCxLo1pXMmwlcb632Ekz6nLRIpbAsROnRazWKbLDIJbYD74FoxzxSdXz4NvEYx
3jfQWT0duluN3dFcwK7PqA6jdTuAnfD96/rqhoIb0t8BTl4XzfWB6CU+CWmUW+ZAL0sVzVaWoGKP
9Pb7WF8e3u+Dnby5QXOSIm0QzLptdnnmwQ0h5Z4SLodKGifoMt1V9oqtnaje6xfp/ffhz7xL4yR/
yLSnDsN4BE6ml7UK6CH9bwY4yReWzDRTLAHQ+0Z//9bKmjNf69wjaB9TIFgwqjP3iFBo1ZLQU0ww
vn9JX2bZd9/odPzNrEbrJhMhynW2QkH5SI/Jzn5ku0UoA81K9cf3AZcFdnpMvY+3PPK7rA5kGasq
F/Fc6nhONceDmwRygrAQV/yEwAYdue/7kF8W7RbaA/YyRkAj96SIVNtZaTIHMYfI2Vh+cy2fG0j6
3XShDGFbN4alT3bWOf2D5eN8etJ3UU+qx0IVtQWCDJbHeg5Rtvqm8NxI36aTx5qoJlsNRXo0hW2k
bRcQYqA4l+DYunlYneMQf1njvX8DS45799ZNi/c9nCJ+V5XOXf8K2xBng+KyxfsGMqBYEx/IHnA2
0nQ37K0MerLnjpwTceDf5+tyFKA/gkbapx5abaRa58oO6QCSKKs+TgK389XKs24w+FPwMlJY6ah+
Gbprq/AkhqT1Soxnyt2vDr73P+Jk/RWG2aXFhB+RE5CEppdRt3w7Ped9cC7KyYpD14I6lbpEmVqP
JE0wAEmeWGf20pfpAah/iN0t7oinfp2YDUNfY0AUgDihXvus8DMZ7uvH+CfAaf4haZorKpaN2mPG
C5gD7pvSONPqX9be533yT5AFBPFubZJel6wtEMTpfub6rTEdUYns8nnf1ud0m8+9sJOPbyrodFRL
qJ5N66nvAS49V+ife2UnX54YfMxGE99kHG9z9tDbt2lpnkto517ZSWoZ1WZUphzPQUA3Af2HgXVa
hMPqtxw8Dcf79lqLyvB8kXzuDZ4kkhz4GIG5P/osQvUzJ4Wa45m8+dULhKDC0soFAAUgx4/LoTTV
0pptPFvD4JUC9qfhzB4DvPvMofDVk7yPc1IJtcOUzelyEP3WbEIWeE6CAu4IxY0VdXASM/6bD3ZS
DaVA3Bo5YAWeBRC2rPQIHAiPEnEmwX152r17sNNu21CqRBEpqq70qQfIULkzSxi1Ln58gz+3+/Ym
9YuzjZqvVuT7oCe1UK8SDD6XTME1dnBsFgI8GrdcCSltA9hVhd9/vTMf77QNlzdZl8CWCOADcBrG
+SCgVvZ9hC+bpQu16q0l8HnABB17c3TqJYWvk7iOppUKFpeIU3BYv4/05bO8C3SymUsGI2LWIdCQ
KpFhANmqnzuOvvg6gFBAsRrdQxXNldM9RWmWgCmTeCx9GKzKU7TrTkCvHlI02Tle9Rf790Osk31l
Wr0BYsMSq7rX6iejubGTsx/ni2vMhyAnewkNbm2Clg4k6API4YcyguWkXx6nN/1vrnnp2xTw/yO3
v4uqKyc3CqtMx2GgiGovBkqQhK5wLA7j8J8viA9hTvaSKltp6g3CTNqFXTw06Od+v+K+f3uAF3xM
samWJpVuI0A22YCblaFNzNByOr9Itfj7UN+vBiC7P4Zy5kmKjCNU110qme7NzmrUzpW3X100waKD
HvRiDI859EkUzC2qtqlrEOv3C/nXXeiYY1gPURqrm+6JBQCxQxueQyyyfPzPBvlvZe2H4Mv+fle/
qCkx1c5F8Em/q9JrwFI8Wz0melzzfV/+Z8Kef0ZbQJow+1YdSI19jDakRmMxWiUQfcEwHzTcgT6Q
fv39VzuR0/gc5WSFDGbBmqpElBqUr1AHIfACNUYSLJ1+i3mq9OVdt2nBMj13SziFpy+dMdAhTA1+
5ib0qk6RvamTGLmrAvuoql5JoQUPmCdkgbq9GhRhFetxZl3paP6PaVg+Tbi/ZWe70RomxniN74tS
iAQBxbC4X+G6CC7jsq7ffVQzg2E3qDMptgdN66cJaJ1FNLp1xuuS8QQ5VLeJ64az06o6jGMApamj
HEbsCayAbMP2uxI8Ra8ZarC+zITPWqhBlViCXVg0pV9BqIfH3WK+4+t9X4tNSWxL3gAukjyQinHc
g+eGVvBq48AgijkzlJCpfKwnr7VzrnWhSnv416woxuSZ4TUAtnZ6MIAqpT2BTNKrG0WXwrxy5VxJ
J2jHrhpKDzSvmf1MDDBbUYYQHnNrHMdQlymI+l2ZE/diauxsbDw3ow2NBmnpEF/UhG2HNq80fBVR
45KO2mnegOPnAgVlOvaaQFs09SEhdSmJ+gD6YO+7zDwCUDXEs5q4EalLZ+fWowXMZPEyUEuE8G6C
SEDbzxERaFGPEnIB6jQ8iNKG9mJH7l1Ad9WWtVCV1V4Lc1g3sr4tVS3GBXONS9EFSJBHanaFZ+bj
I3zkg6yz4sKZb/WOwR2NBhXL4ySxgVp2/UIvto2p7Wos5Nm479zbbIDkaaXuqkL4KYFI6Ay0T+E+
9Q18Gkkda1URjfPkcRpz87rIn62WXKpA5zT5HbXLYDZVUCEG8DazIainYYLcC6xZZE+2nXZTN9oe
xLf1mIEyyqsw69t1DwB5fVAhGc8poOuFu5phrQQV+0E14BT8lLiXrXvlAJCr4QWSOzWZvI5HunlQ
lUj0KvbEWtW2ru3rLUSXLlh7SexdO/4cZAmORpjytbRvhHg0tMGrp3gqAqPb11U89c9Z2UMpxi/m
X6LlXtKowSw5pr+BnBO/lLM/Dw66gcXagOFCd9sV1K+QysYCfQEFIp/qXVLg3m7fFsbK0nbZwH1u
7EbnycguJBe+NDfJtJUyJvlatXcZMLV23kHXa+saK1PWHvDeKzlKL0mu2lx6Mv2hmGCuwwcl6Taz
vSp6GuXONnH3jVWvdPUo+iYi4FnmZusVs6/QrTvFJloDpQtWuAiIcmQjXRf8x5Bc5UrjTwr4skm/
nZKd0/Wx0grfGh6S6ZfV4E7pt6ChOu1K0FXlrHs42jkaw//gC2fX289Vvyd24uswbJ70aOLPRLAw
Y304TwcrqcPOgpRsttU0tG4uQJjzTfazoVuMcxJ1X6vPNt8omIYYq7GMUxw25WZGfSpolPA1yY98
AiZ8W/f4L9pFB32U5ArY4Cq/mIfHofqVGzHXIpmrgUZfxvwxlQ/WcD3NL2rnj07rjcmd08Ghspmx
mJ5M8GLlMoSWgHHzGxvNk67c27rAQPRWhRDDsObYRHOheGky4I03HpVQBgI2o0pXeQeMG3Jq66C/
AiS+YvsNudT1IsC29oGchj4NdLBtCMvCVWE3Z3FW+25zq2WAJ5T+4hCQhIBp6xNmlKbtU6gNiB+j
HoxIRCZcJTSkm4PNH+vuVTE31ez4EpIwOQhkxYWiHQxtqzqNhzefZDhbBl82sa3dTm6G1bkR7bae
B09NVM8ymd/XGwdp0LyYEuKDSO51w9VInKCxdJ/rM0btT1p92Q+HzrgvRQTuQJShADSHfTt4RpLE
FQwgYTlVNKsxO7LyWGrAbB5FGRqQrcZLERTe8+JASIQNoyU3Uvk1KeDz9s82ynH+PPI9obeku9Fg
Qp1Ho7KCvlMDp20WO4qvQrLOblca3WdZTMSOshvdyX00bDxW7JYC24VERq0/TvXWGn0HKoQ8slmU
17FIERzmuqiU84NV+lmuAVpzSYV+1cGQTIq4Qt7uVyI95A0+gJodEiXqE0P3XA5RkXVm3FvtFdJK
KdFg6uJWPE8AkibVM+Akr40V2hjsSOcggCgBb9ZTkUoqaN806WPf8IAkcrMohJPqAkTfuMEYquPP
pfViwtKpklpo51VsNqvBBUdJe9Qh96Qrt4XEtwHMPK0gOkzbSOV7u9M8J79T6CVNruEZhULLDlN1
30BGckz2oO/Gtd4FegIVp67BL2IgGEPkIC8D7iJpQqG8s+Dvbe3Gad8g5WUFiHAM1G8Ubbxdz04V
GNPkzeWBuOB42H5J0Xwo5VGa1iFVDjmvriu9R02uFxd1cqem+ZakTlDhfY3gy0tL89HICg2V+dR6
wADksjPGDYGlFMUXsnO7823dvBrlnY5D0hBllI/JYZp6P6mAup0eegUGEkiXAzKaoa+d6b5bZLS1
8k6Sq3y6X9RKbZqFln3QkieQhXyLaQ9u+sKTdd6Ke5ttpzK9NAn1OrpXZui2qBf9AEy7hcZD+YM6
cKp39f7eyTuYpJJ2Co3J1SBmME7lmpsEjWHS8tlzEt2400cTt/pe0q1DNFF7xlxc9eR6rKpN1iqX
FrM9sxt+9mLYMw0cSgHha9OaQDuv241VwChJqteFMh6cxDl2Q3tLhBY5Q7tqRfpI9PRFuMhT05BV
gWzL3i+JxHdWIfNCRhyyZXMAX2aLPwhG/tA96aOM6Zge4UW9yQFMDloDmX5iG7QABs3wnVFAxqC+
qNhy0s0yDWsmkZqnfAfeidf17tZw+cvYp7FZI7/lGtqlLGyT7knivY4SOmOTfi81gPP1fDeQzaDX
sOs4auoWPlS3qsB7sUF/ni0MeQx8oSl9KRQQRSxAs2uZbjoOwslBtHgF+UFRgBNvn3it+V32o9Zu
RRMWUIpqq0Drvd5ZAd7ja8OG2VDU6bjf2WENoEf/2uij11TPyHqueSH1+/qV0LVjUAxPXzV1l1h3
DVSOs2fXxmPfQVjCM1ofdHYObGr9JIfI7SNq4g4EvWd3Doh5aTzYHIIT5ejP5hVxrnHgNQMqlQ0b
b/klyS5Jc61mx2KOtZ/142j6GYkyJvE1b3GwyCp2rS21I3eOqyqC2VcVLM47aG1mgWZflDLq8ek7
vELTT+or1bygUEy4huZIUjzW9haafxRAsGnbOGAfbKDLUayMmNghjO47LcDyG/pIA+SlYQA2Jdib
Hu02gILDShg0jAet9uzOA6HAEr7pXKftPkG3+w7qV6USSuTQ2RO4IWf5qmIb2wolpINU5uEIR8cS
eklGE6KqVs2w1q7M8lZauLJRHxJzFbpiVL1MjBfIBlh6WAbYf5qCn3oNDvw8hUNX+bkZoKL3jRro
x1cCpSfut+oP2lzW9hPrtm3aePn4o+lux6mCoMlzg3WeXBlQjOFhTpxwGJGxccbJHroLCXD1yIna
KH7w1oxItnIwa2tAbarxS/FvBd6kqt3mRmTnwIg0KFpCZY8M0oBqlbym/dOY+P28KyAjzjBanZ9y
OK+pvW/za01EQ38xVSq4HVE2X2vy0e1XI9mW/KEVil/brwxiJ6VV+z1miBaUy8AhClgOPa0cexks
WzsFh0CTHkkxeVZRTA1bbvtmf6kZm7FOAzKgGdxnAYphlH48jydAodUIjBl3m5jRuLceB954PYlb
FvVFYLJwvLNYmED+X4dDnArlJHgMgf+07B6POTjWcF0XvRmAGuARcGK1CqolmNQYxo3T4QBw2qDI
S1SyfcjMK6dSkN0NJFTUZn1U988KKmUcqbQavArVTSdDsDnWih2nBMwDddUe0yEyuthQw9zdTjKe
7ucCTJhDg06l3BVGAOoPHsVB9zdMc+htTAE+ggEN8UH3qXMhyIuTb3A/LRw/mT0aW1ujW1ldkI9B
hTvZhFtRUCE9ArN1pT/Sa6O8EDKwFZ/agdvcOfaqfVHkz6H01cHD34kbJ209Y4zKW5ScNfY5usMd
eG6RYoctWiWK10/IaheyQk21B+bOhikq89l0aVe/mjps4BXWHCt3VRzxPRLshhFSI+SuRJsICLIh
ohmo3jucMR0yISzberxZn4IJjlJLHlLsed8g8OpGvrxTyKEaMRT0Sf0gcFQ0mk8qbMVYfVSBNNSh
l85+JRQzu55Fhjz0PygUeluEXc0yGqyttRvMKyxqMAuVepWWnvYrNb1h8DS5dh/GQ3GbqK+u9Cyo
gBahAbH75ij4PlXXQC+bu1oNszQ0tZuS49Dy6H2GixZuoRC6gtAX3+hZnBfeCNSh9UCrJxOFvJUc
mBs6fZjDEzCoLrEOs2bXjXFbrtLGF/beULeavh7c3Tjvyjoo6zBX/Iyt0SfJlQtslLG9mgx/ol7Z
BNkvKh4cJCwbGyfGa8d5A7jM3qKhgZen3LD83oTQbXWo04sMmiZX9YjL1iH5oYnHGinnEcQ7el3y
Q5Jt82bTMRyl3uz+MIy4145GCS898FqKiOqIJw/K1t5h5o5rFMepA3YONaKyvFHJIiY3j5DwjNrm
phUxV/rAlHtkx+5FH7fsyi72Gouy+9zyU7bJwVdjF8Nlk3tGvc1wQBRbpfPLPnDnTbut8nsNJ9vN
OGG1xypU1JWIp+uuXvX443v+Ov/q2Vol6wF5vQtnflP06NXuKRSSzQ2fdkZxTbVrPYVqjq9lr/jL
tU1rIGX7VA/y2MVoAaxa7Hh0Ko1QT1aFssJBiyGzKY9GslKUC/WQsB0YE8XaqR9sKxqq0NEONuxn
d8uhls4+L27ywfBYZ/miebLauMQ5iH6TtLDBFeju/qqaHpvsKN1jae/4rwXoU02eonsTR6UQagDE
Npgwh3wmfq5u4VtuoVGBJty4KrDGKnBZvbGPWigXkxKOsCvVCGbV8KUdSmyIrqo8QJZjSEB51ZMD
l5w+TseA0T21sBvyHofXWrJHbdq0IwyRfIP5Na7JuNy85M0aPKpObDUjSO6IGkDrpbwYlJ0wbgW6
xqjWtECFVhy50VCVl5CIunXIa0/XcvzFxG3f/zT6I/Ks+si1yTPnY9fENTaSA16bfZW10dxclFPs
mI9ECfjwNCiH0ng1IOSVYm368jZFNmVZIEzMYYTfPtciFhUyTKQIL1VeWvxdFhquFi7Y4XTFX8t8
x2XAN+NdU0OOHglWiKNeXjnlhvRHiC7FTOIghuSU3q7sZKVnuZ8m9z2P5vZKdHuKfDDfqGkb1fOd
1dya42vGb4v+x0BvyCh9lm/Laq+TH60FYvZNlt7nJHbLx9xZaQxKmexGHcKivbaRQRn1aueF75vx
ZSJbVl0Z8GT8f5yd127c6JaFX2gIMIfbYqiknCz7hrAlmzlnPv189DmYllgFFXquGrDU2vzzDmuv
FRxaibOGD9BZmT3xhFTbjgyK0CC53TuWeGdxMJrNaP626OH2b5D4jdOd+mhMTq9thcJV2cC0wmmB
nSZvTUatrfqWTzVsFzVXTGe+6crLPKSbbD4KiTNZXqRtO91hC0vWr9LY6eFtLV4VrqgRULujPGyK
F3HeaMmNnD0rPMbSYxExq9/1pZ2u2CXNUQTglM2OQCcd8dfstNNtb3jKuA+m+7h/oSOTjlJ+Wb5q
hsfc6pwEAbHejgI4xSa6/fSDFiBczitOuBzs42IXQ6cj/NaoSer1MSmP1uzC/avqV1r50t/EJjHU
bYYWim7cm4SpE1mDqNzXtQ35FErhw0a9tl4rFK5+ZsmNvyXT0RYPGdc7E5GhM/2g0vVN82d3PxPg
Jte+6iEoAHZkGwTw7cHAAftR5HSEHC5Bd8Ir/05w0EVulu+l2pkfY56TXy1u1pWfuXSDx6oDD7lu
7oiYlXinQYE0O7XFzc8bJzpy7s7DsQzeqialH/EYt8sLoJVcf82+7bfKe80frOw4u6W+5GaznQc7
qb8FpBIG26S/0lFAlwEIb+oYRkibQFS7UdOrrtvGIZt4kwpPi8ed/ej03z7MQ7E3Vjf5z6E5FM1T
ivs2jHc9uSnLiRKc7RtTc8faWyAhpMmgcpIVsnG93Uvbot0ZCJ7qwSb6WQVPTXqdjXekowplJ/cT
v/86meYWngBrumu6yCuKmDRTsrH0fVG7vOdAm7t5q+pHoX0Nkwct9pbMVQRpHAGN26t7DVCamf9K
xzuVF2xJmKrvceDTxE/mpAKcA7WFvOW8yJ0XR+/DBBHdjdLuatntYg47D91b3nMTOUnmcLPnP8YX
NDZ12kAtL9E8klfqLvxWAVnHEi5yqB4E6BShd0AKCZGZcWt1E1INrVczo3plB7oDGcscOLJ1r5a3
wh2OUA00NHEVwqL6EOX7knTRYybjK6HOTFpP2Cfy0YQsLrSZQkN56nIn+DGZ8l5vrztSoUr5EoVb
kwDeulJJVqbSMRv9fV8/Nwd5MGyh2ptHjYYXiMRkpvlHID2ayrSpg9vK50UlQ9QI10pY4zffQAFB
RONq8U6obaV5mKxtnN7plhOLMYutgVHghQsOSfO45IEX4Nem1hy93hb+tuydwexo5l/GVACRon/d
tDXZG1/8wBnDXTm70VvfqRvcF1++b4LrVPcyfw/dPf4dwrdoHafafZ7ckfwCXIjPS6pOO/apK3Vu
pu6byPH5jmzTG/sifup/qncq0Tm86tGmF2E12jfpsSDzahPt67iz0W6im9AgZbnRh41lgYiyFQ04
B6o1246cfpXcSAGP7c2cv5IEtfr3Wdxa1cug2rLgyIWjR8u5ZEBR5Y76TdTAT4g8oe1LLwNRFcm6
KdM22btgSbSrvEzNdpiPGR2msuJCrPDYkWczEKyZyZVyCdXTd40kHtl5rpk/bf8jnndhdUdLbsOx
8/8APow0t/2toeQjvgs41FCj5tslvA1vBhy+pwQ/zW/tEe6CTHVDI3Z8/C3ov0Qe0i57kkiBmd2R
gErKoGCgeUbeDd/YPmPpwZ1xZWpETK99sesCInNuMsK+a5g9rGo7/Kj7zVw5UBjpD1Li0sZuvgn+
UyR2G7Lvm+QPOoHKm1Xecjd1yTatHC5Urb7uy6MwOGPykjWu2G97wVUf1dhtQuTFHaoDQX0vEWsN
e7RdDaLBe5AgIjLAVK0t+Imcqt6r7EHDHeTbSdsaOGgBq+ARhObgRrR3fXyYpLekIulUGoQIGrz9
wwbSAjuCp3gmozsriNAnKGeR3izjW5novSE2DIKXsZDZvtlm7EKyXVL+1PXRTilxHuUJNWuj9mah
dXM1vpHi8RfEdU7QjXcD/27Cb+hUUfUzWEo+NfwGO7XRDlZi/KKGM9hdy9xqQ+dvtaR/jszYcCG8
1T2tQMKyp8VcdEQ9m0MbnTZpHyV1tp3iOn4ogpSooBdLUrmaaPbBJs7F7DaahOmQtzH/l0X5JO8I
UaDJFA91PYTXsxYHt42vEpqpiTrNfH2UN3tFbHqyQrE/eJoWQxk7FHtN7EnVB4/0+Zk3Sdrv5CC7
a9uy3xaSLh9hfmUzIpLLhS48oWvhFFYPA2EhOO0guloxuWJaebC5bKDmuak1lMnUwnw2OC9GHx7G
LHoUDHmfZrWTKDwHMtn8JmNf1glcnEIO2I/UfBPouzTpZS9L4qdMStqrbEbeV5S+d4r6HDfNIVf8
fV1Y9x30j3Yy4/fGwz7UzWMkGr9bZfEmklrzsnBEPNIAfNcqwlsX9H8iCAm5cCNS9JZ4sCaRn/tt
thvH+q2z6tTLrIEitRXcLuR+3wyrSl/VSs+vpJCIcuhz06OlLH5oMh6iOvaJuoZJ38X84nMosCv0
aBhulbYUQqfsqu7JjFRpeScoHzrZJMLIYjZFGr8VgxAFV0MwD8YhU/RYfaGbougfxlFinSTy9lxM
ss/XThDGS4950o3+drTSAK5MQSylZyBmaafYqVrVxV1ST8Qn/pBMAW0rZv+LEkHHoy9IUKYCYkkO
teHXok1DfR1tAD5mlg1Fg/qrT2OZOEVqeKwsQdJ+FYYidMdALKLIy5qQzGpvaCVFkjlqrtqoT1+j
rLPG3dyKOT3r8MelG0XLwU+qhZaIf+o0j6mn1HNAvCQmxXBodFnoXIic+PcJ5aPhdoDxNWczLvdo
LkFjaKdSUkq8LH1XUgrxB3MbWcwTPpdvkOyPRkU7LM2p6XEI6lnN3G6ClCZzuqIN9NGeFbFYYnW/
HOQ7RQ7z4SXMcxhYbcMaM+u2TsceeuiZrbKDfcZ/MCHyjH7RTDdC0zgOyCG1lGvDTWxRzgSQPHZq
CTgeZk7Jhke/Ht3UUorFDUGjqRt5pMqEJEtYiqDwyMmOSlaR3EjnTNobvpULgZsJZkI8JSiZFn6X
yigfHwa4YOtvgaH6KWyzArxFppv7Tf1e1ImE3HmE6KmTR+1Q7bK4b97mPm3GbZ2r0e9eivs/TR9R
IQTbM+UcslHMCbV6aFX3iiUIcbxpBdMqSDYqbd+8S3Oo9Hu/lXzl3ZATTXCssRR0rxTDMt4GnSV4
7agYETockQrPqqwOEKbCHDLgcddG5KmjEJdHaC9VmLV6odD2tS6VO5gigts+ogXJM8wWVKM+4IWJ
kEaJntkgTZZBUmmRUJjY0dBh0MU4Q9ZS9r5dBUwQeeoJvp5UZSe4edaP4XZuhyk/Wu0sx0/aiH6y
V2exzLPWxHLk6RH0slkEN7RTTZr/wxQ76b0aNF7+LMrl0Uuzhhp8iWy3uYVDKi53SitW8m2eN+ZB
aXm/x6mQbXgkokOXRVZ89KNEyFy5SgdKAVnbRvYs9AZ+nh/JnVvqvg9oZBhw4ONRnUq3L2TfIZke
vVa5EvwqlSkdN5boR4XdB6kuvw+52VY/y1KmUABxQOHbcdACkxV7/uta/Zyn91YXT+mbpcy417Ma
c6ej4ib8LHKuahIMgvgAy3Ck2mmtaFAOR2moOVk1ZDWQ6AFGYimrqm/N1KX9EbJcMqr62IzTtmBA
jVuwAYu7TsnnmKntksDJ5y4DsZDSz1NJLenbgM+gPTyVCEE6X0rbjdCWreVoQUqipY6FdvTCKtLf
/E5p1E3WDBrqdZCwhmRYC+5FZF77VzGsoeQq09g/6GOhEG/W9UytM9QyBlQX9JBQuGv3id7X12M4
STdUuAbVqaEi7dyxmknsalnFvoYnaEA7OZum2slqaS7ttI8mZVvPFnk8iQtEuYNJOg52htyMs6NN
avSkCZmO51X1ZJWFrs4rXh1VyzZRI2qxDaNuLdhcW+XkyE22lLxLK3pNBWrYJNeBnj/JAqzCW1hW
D3IR9kgTlR0CliNIjJd6rmRSQs2UUtE32ukp7yVHTxLh3or96Qc0uPMNMKrW/202Fl3u2ago0tYI
klC0tVFTS2dSe6n1rJynfafmaiff682Y5/daYY5V5eipNlfZQZ0nTfge1JM4/mkCXoPbNlH8st5Q
XOM8JZmuDdQWLf3XqJjFeEWnX7UE48HcSnB0dbixhVqbFVg3FU23gQa8YtTvrCysMojFhKj7odGv
rz3olRKJjpah2OlGnJ3+1Qi6JjpCWYxuYAPXcsHOnQfJ1TpDKpxUj+MnuU8M0iVMJzzCaouPMJdW
xmOd+gURdTYKweiKsjWCiJTHbkGTFv7vtp2sYpfr4iTZfVL0BRz4I2mKzhdTC16okWJEh5wuMNA+
SqHIghJ12qQtJNuuIMnp5MYoJ5JvUpC73ynmQNJVEuYYuc3QUqRdoVfiuAtaH1bnKs6G+wSy5uQw
KVEQuWNhzIUH/EOCiMPMuBYnBYqjjRBPgGzzbsiC6WiaiWaSD0Nit3emAIDkewu7Tasg+cnvkbLo
0DwlMStXk3BFt/qyiWm0jt6Z1qD9aepx0L/XBn7kLo8tOSsA/uX+9HvwKWsNNkxrSX5faP4ozl4m
RKa6L6qZ9+lKVqZIe6vRSC83eSZXRuBoSR0HFUWa0Gy+51rVT4AuQAANP0KhLN6DRBfne5S1eio/
yRiXbtC2teGMSt628F8Xkfiixko83gd+RNorqUwl9oq8phReGXJnfacwKbExAgBMMTRzQkYyPtXi
aZPVvj45TYBYOrFRpkxIYap6DPahb4ZXPcqtb2I3kqKzxMSC3Y1tJlJ/TMv8cTCtksqRmIBogiYF
zu5onGzdaMrAy+kepm2ELwgdBAhFEQlBhcKXNCipj+S0qedupxnlr3I2RHmTDeOcUoFIfc0Rpamf
bEHVWkLItraS/RAOfbNV/ZlsdDtBTO/kudK0R0U2p/yhraCh26doCZpw1XHur3IznuDRDEcZrV3Y
yBGJnZLedCBAi1OX3UixDtCWgNiLUZnzIWzEwXKFMeyAjFoLw3wfZmN/BTo217bmBHm1C3h/FDdi
246o3k0VaZ85AsV1WwlFXO0Gs6iEx3JOVNM28wFdzCyWwpDyfWtJHYG6Xh9kf2DnA7I07MnsQ4pS
cS48d2bYMwaxt7pfeSMUgTen5HNLmHapuotz4wTIK0xEavHiAHDn3UZ1rQR/GqnzB3whA2Cw4yfQ
nHuC1Am5K0O2XTizqQ2RV1tFE3RXhjJ0AqmQPIHe222isZVktwniZng3xFnQmntrmv1RuqKHF/2G
fi6HyBHggwhuIzlAE1bqa3O412PEzp6LFsp8CsODLrFjArF97Np8VB6aNjJQ24ALhFJcEsTEcqau
l9mTieQBAvEWTuZDoqaD+U2eG+M+LjXhxshQz8BnmKT4eg7jsnwrLURMKKzSX+nQLbVJ0bPIH0r4
j8ndTiXOVOAFRa0ZbteWauJ2I0IkrggtUO/EkAiqe0gzp+YA/7fk79nGk3+cBE21AJ0HZpSSVpj8
dC8l0wi/Eo9As53L2JduSzFphdvOGHtkL1VFKOFOlNSHMjDL94mYbAJcoP6J5eFxnuC2C6MW1LdM
1gPHy0s79Ax39FJJid1VQWDsuriAUh9ORgn0S1S1f8IEX9Irpr6jBp74le52QRgSaIajoL4O3DDJ
jg7gubgm2jLq7dyJUesUQc220WC3bF3aAsJ5X5hare+ySSIl3OlRmxPlGcrdJECff4Q8i7rvOJe4
SwLLrB4jM9WNK8lsE+BAg6FC6BH0BNwWvq6y78SESipEo+Pk0ipXk8CS+NoNm1stbSvGnSYNp9Zv
g1HGlJubGBha1GhyvRe7ziCI4YDWDlydSceiN9p36D1VeQvHvmb+kLO0VMC+TUlOWrht0nYLUFq0
nNpsxhJ3QErzAy6UFe2sLNZ5zmDgTyp3yqIk3IxJOmm/8P4ZuqBB+HicOX6E5kmS5tNIIjZV9WnX
qdmIA+u3QtRuS23qrNROoJMkvT/PYf1Wpk2c/RhB3dQPTVDOHSKWcRG1T4kuVaSjiRF04bXrhbZ/
VEyFP4OK7iD0z7mll2QVpVrpSHdCrabvzVDKfbvPfdM6JBZk8k7ZW6QWY/Qq59tJkMXOK9IOsg/E
auP+YWrKuHhk45XVVizEMnkSCyMeCS/8EO2jRusmXG3dbIB/yOJI5PM/JW6ZnyxVheVCn1zGPPl7
c6rMq1rkV7cmzPLy/f/wxvt1TRpiw6aukFCtdQ5tNmRpa/dqBqFnFJV6v4m4WwXnAhL4FAgLEhbZ
X50rVpK1NRA2GpRuSFK6n/tXc0sWvLEDd+kVjORN9CQ7iUea5P9jEqomA1om2dDX+lLpONG4u3Rp
pSCNPR2J8a1g+95swzFyT8Xi9yXM8boDAzUhc+GG+q/BNdMPFyqRSolBMKVBYthVf4lF8KSb5K8J
KDo12N6gSFtTJiBx3ij6AgiMDYNcvko3H7npPO0mnJpIeKTnqRNIfanSDdLAAVnGXK6/d1qWzN6F
6V0Q4p+hzYz2n09Z8yp06dxYQ8inLASNxQ+w3RttuwjelVv94Wtb62ZfRo12D6Rpi/I25BqrNo0Y
avC84oRtKA0VJYyaUnpjhflWEJT9UPkH2bzEWLXudPmPRe4++C1F0Vg30A/lGAs4VVANpa1jgWKY
REg13Up50efq0kyeORsM7x9jq1YXkNOKOEoYo7IAzbY8glD3KXx3TgWoj5rHRQmfMzv1k8XVhM4q
cE4yGmA9yv4qb0EJDv+2tQryZ2DZGn0U5rJk0qpXKIqnhSU0BlwK5d1eSZLsiiu+vtB+t16nxQpU
L9CDokEKtdgKXz+MytileQevxyxB3vszEl9DOSG6oP+O6ubX23DdhLI2tvTDfADzy4VEuGphbKBQ
HZHpDMiQDZQRvzZzcsjXdlZT17YmQfqEnV4W7EYGTCwS2g+IHQJzIHMt6g9wtG3Ddri0Ey+NcL0T
y0KaDLLKMJO6wu0imxA7C0sRUAzkTezApnx4K17i3vjbZvfxKmHASIJyo8lww+knPPN+XtZVVwEz
WCjSFqsAA+YdaNSwRuJbdejwX86B/9Tboic7urpfkEr7S+xBy/p99Rmr9VWMJIzFZPAp+jY0KOem
/y4arbhV80RyAl8ythcW+sx0w4pnkmjniTJPlJdFQglNSBl34yqvekibz8bwKl6pdENbXaO5se7x
PoLF+Nrw+tRATbQIf6imiIYR0mSr40/uIqr5DXAgZvY4pv6T2Ne/jdAeIN1ulOevjZ00kv61RhuO
umiRnFKwZhb4/LpBzii+Ml19G9GyTxfpe3+YvHBX2+LxcvfP+n5bm1x+/uGkCqqJ0ESESb8Z7ZrU
lVxK9tfDOmsCoRRNMykcIEj/2cRkqaWWxrMKGwkgk1lXAaoVj1/bWL97yzDgkl7k2pkkmrU+21C1
WU2EslVx/vISHy21DoOceUlPCRj3YLT9IX/INOvC0NbnYG12NXstcNc068ngzUCqBX/6XrU6GdjJ
VDYiNbxLftq5mVR1yLp0Fd0A2DU/j3IqRfz4xRytF0ttAWIm9BizbU9dGoPbyaG27l1qwjxr1aBF
DPJX7ZQRfMj6pG/HAqvUnwfp6OvvXy/eCQXb32n8YGF1nTTkhrRBLNUNumSoEPySxJDG+hDQdhAb
zpxlBE1x97P2w5tAbq7mRtkrwr6lWWiILszx2RX98Cmrzdq3Woz+G4OlrRrs513Vfrc0upPMS+KW
a6fw75g55Fwv+NwcjM9r2ZQRgnodaxlkzuBmNzJ5iOvsaDyiHrKlnPgELolSqEOSey9ct5VdNpuM
vJMd/pwcEs2+5IwujeVObl9a8JXeLGzMkLrSWy6JaFwu5Ierb0tS4t9a8JVN9kd5Mw/TD/2P8Yr8
nSu70+/wTdpRcXORxVA26QNw8/KGNIwLTJjtF7q+O124hNeXP59jiLgs3IsazabrZup2nsaw7cFx
5039CwEtpxuIHTNVvcAXcOJOrA2tHvXC903JSDDUVvTvJ/GhUKzbOFcezbA+Zrq1o/AL/KmyUMiW
zEvWz5yzT8NcvTXBUkYsaETeTIfBhRpoCyIo+A3R22YhzQG9ZTnG09cn72uTpAo/b0KfKInKESZr
+S7SvjXCfOE4nb6fMhcylNGWokACo6xvrEhXfXQQF65MMosgE3q6M0MAD4UE4xuNNV+P53SnyHCt
8lCrhM+Ica827hyEUmzSkomGqLgLkmSntfFGIzf+781wOAxkxMj50Ab9edqyuiZipMoKsmZrZI3n
y7/EMHS+NnLmVlxyAAqqz2x/NIdXg+GxCztL7lHPqGmpAm3wvdObY0X1Usjm/KgmcupItD5Zvfwt
Giyy/enbXER3ZRT/Kazx59efc3oxfv4a+fOY21ZNEsWkxWIEB5kYIwz8jSf3NHjQ/PW1qZNmaJ2o
4+PIV7tmjDS9JpfH/II92y7c8Asnp7IDq+0U+/inYmdOcFHs+PQwyLpO0ZX2Y9mEC2W1qlUi5F2l
lYywTwJ6SOonQzYvUQ2cmUbQJXjviClp+PCrRaUhmWpry4FIEu0oI2DSCYD/x/BWmC7R/JwzhZKR
ZGKFPPDad1VHJDhqDcBloYr0EI62Ury1/ZUU3X29XKdnHAcZmnsZF4y37OQ0tLmvIfKiUoUuDz0K
LLxNMqXRDjh9RAg0ZyCUvzZ5why5mKNjHA0xidU6kfFoNQrsQa9gU32dhJfSfIlzAFbC1ai4JkX0
KURgpik8Zfj+teXTTaIQgOFnSiglELGv1i/WJ7XNExUuep+CLC1x+UbWhPHC+OQzc/rXLVgyZDCk
rveiIbQqKiWTunFaB7D9HrIDWnCDnebVQF425l7ZagfzlVJ1d6XZ0149VneZgyAWVLHvF5iel33/
MdhjrqGRQKAKKWN8zjWjRB2LwzDLfMtY0tAi53QudsBiqaWjNDQBKh+6eDcYFS2fgf5vCfkW47KE
NoWEV7Ik0T5fO00QKGFpVgRgtG0K7U+/ffx6QU+oLP5aQBYCCgRRAdm7vCkfIqCx1UqUSXE+AR1D
FEAHthza4ITtRf+QDrHKqVBddUQPbXm0By6F0n/TO+vp5T74P/vLMf5gf4iUPJETRqh0VL9sSgP5
3vAW6vM89JIUnXVrC5bejRxrX13I05wzzkUE6w4LzGZe77NWmrg6whSfg+pivUEf0Qm99mgO2/GI
Xu6ucySbZoBHQdjRqPT1zJ8+1rxtkqGypZDFRUbg88CphA5qEGvyRplgXbk1umfzEs/w6RXItQec
j+iT8bGBPpsY0qY0ErABm1wFpmuxhfWD3NSHVo0vvNZnLcFcIS+kP4h9rPZp28VhJYlYSmYEMaxy
DwwJxowfla5c4E4+4xcoy7TB8PqXXEhcbVgZyeu+Dmbm7VG0UaCWNoj1whlNDxbMARsoA5xLjEln
lgqqZgSTiAnOyOJVnMux73noxYBmT0lAlvlJTC8lCs7M4Scr8ufVMgfcbL3ECgCK74Y4eRVdTb2e
OhYlsX+99z6ZWnkYEI2MmRlgSpssei7rjSb/lIVs+7WV05sTJBunCjfa4nidKNzEkZoJVibTyXeY
8kMoXg3JuNdGorf4Vimvp/rfT+FikRcfGhUTpabVmSJClpNsTmXeYnipdeO6NuKtOj8AmLiw4U9o
Y3TqDDj2mmQRJKBJtjpbuZykcYcTSi4+fEppF3j1n61bhEPtwpa6O9OhudObBPDLG8pIN+32Um7u
9Cn+9AHGKnhJc01fSnIgHGZlm0IOL8Jc8vUCnvEzPttYzaecG5OYLoNEXwdgrbdQYlMrMrYUqd2L
rGGnWSykiWFU0i1O9iIE/PkA1KTuI12irS/J/uj1HXeHneTPgEAdCVAQRdRLwzs9ccsKmkT4aJSx
hKtbKxfExgTpBE4ZFhNAabsGEghxwLGJjjmcHtHi1N3oev7b0O6NlFbhLnoyICLowWx2lnThvEjL
sfv8Fhpc1xQh4QIiXbhOPAAi6pt2BguobhXPSmwTkhbPspf0gg48H6KCi/z/56ZAQd+BxDq3GxJY
n+ecvdNDBbd02RrFr5nkYdDV73MPHJFq/IXddHqNsqoABhBTVXAe/77GH596q2+mRAOv6T+rB1iz
BJsUtivfCtfmJvg+bknmVJuLb/wlq6ushpELQicZWJW3o0PJdadBNUAsNd1p26VSoX6L6cG9WFQ+
nVj0okyV9QQ0d+pXNVo6lE2AWXWrH6x+I9JvQjftbb+r3dEFDNvCTB1uxKvLa3p67342vXzah3lO
c9PMgwG6uEVZWtrp+yV/Xm6bS97T6XY1RahgqTDr8nKOVi8xhIhShIbdYifY4ZnHjmXrt5iy7fz6
0nV3blAfja0Gtejh5mTJ/juoY7RFgt4Td5fMnPGHl0GxTS1yf/A3r648JEeCJuyxM9mzl1/Jf8rv
xX3o6Q6M5U677UD57FtkuEANmu7XB+T8EP8xvXIAGkqT2QCL1t/5TA7RdvBgy/GM/ddmTh+OzyNc
Pf6dDrlFrmLGhLKnL45JU1866ZdMLD//sAPLOhloLsBE7ykekqvP+Pf6nkfSVWzT66+HX/Ild/rM
g/x5WKvdSHtDqnQTNitX8vq7hKa9ab9cMID2bdlJb1JqSMnj+EzVsrnLHi/xb58dswL+QCFVq+jr
XN9YDlkUz8uYab2YpLtk/PP1up1eZAzwg4HVpKZGI43JMsCxEe7rMd/VLXwxAPu/NnPGwf5sZzWR
eq6EQ6xjJ3kZHfoMt8FhoXKdl6qurXo03V64SC7N3Opox0lNk+DfgSn48IAZ6I28MKblGfv8sn4e
0+qZq/JsaGaFMS1XlXgd3Ws19Fx0KGz+syljV/ju0yTb2IOxIWn6tfmzB/vDyq2eIL0IgKv5WO+m
nA6B8CrLX2RCsoLeSEm5V1p264+vTZ6ZUxP5TcplC6LpFEYFdFqRwnHeWMZ1BKeHTJPM1xbObMdP
FlarlozISYDOpH8vCXonBafv1bFqHnN50B+/NrX8qdXqEb2SgqEETd5rHSpLUOmJhtDMm0ClIdCM
7Ky6bukq6KVLz/a5aftoaXUFp/U8xFrc0gtcvifKo2VeSBaeqXETCH0YyvryHXCRzBADtSM8Brvc
QZVA3C+itZUzOLS7jRtIrvUL+//8BHItsSbcTOs8hzaZPgSfTKBfvaOuCgULWFLltxSVFzbFmZ1u
6iiMilSqVIa5ujsWwAodQQvJ0qjT56w8j6J/b9BkSle19ix3Pem7sHX0IXv6eosoy8qc7BHJMA1E
F5DpW4d+oq92oNhLNjwcgvTXWOh+TM/9Pt8v6joUEnkJKK9ekyjwBkd5MY/yTtiqt/kxfCHAWKS1
HgxHPF66Ts/cPKaBxJSskvjmNK5mJJ2jSYdNfN4McSLsxNwsHzN4wt4mrc1vwxCIKZQs+Wx/PR3n
FhyyVhRS5UW6cp2nDUioAesMeSssvb23JKG6mZuhvy5NkabnwaRN92uDyxW2nn4Yn1G0pvkJydLV
MPvWKlErh2800izYNGh8tSASMmit0D3Qxjf0ZXhfWzw3sYRthN4iwQsaXnzRBx8j0MUxDET2dBZP
QNPn0Di2o9jeNLkq/gkVdbiqZerF/w+jVKQYoUV+Yf3I95lCbVTv5o3UQ0sFG2KtHjvYfVQ6PxPS
X19bO3tbmB/MLdfVhzFCMiaIfYG5hTN+RpV4lP/qo8EAsaRj4x/pc3h96bJYlupkKZlZU0HjwQJc
/tko7YpaJdE+Be/BAJlfZWyCoeu3ag9RwNfjO7tLP1hafv5heO2syUMpY2mhgirl0Z2p6XXpj3S4
/9rQX699PSZUXEFrcv1ZJyS/EVLVZZdyO5jX1Uu0q9zkpogorMWe5S61BOFgkdOIbIXWqL957kug
gnMPy8cPWK1kDW4+0pfrKYY0LjB30aBfmMwzyWwSlB/GuFo3VRk4fxkmjEfYOJTX5AGCMltwYWJU
HQiU3faeiNetL2aizm7Tj5ZX64iOWej/nd3WkXD3U68/yt/bzQaKHEI0waEt8pJLdW6TfjS5cujC
ZO4KoWSwKZQCAkxyrZZDL/7+9b65OLKV52aVSjCnFWYGlA2gy7GTA5gVJMltc+Nv4l15KK8vAtLP
PaKLEgDFPeoClNg/H4skp/spXcZWy9X3jqx2YDQvlZG90Zfn+fAdp2YGbekllvZzV7i1FNw58wp1
xZVrEnSAw4dli5ah4AbFcx/F91r+EmfyMQAZH10SvD1Bc+okhT8aXJ2JMp/nrJsw2HsVKILQ1g+6
aVtvGtDG0Kmc7tW/tf60OgnU4VW4z94pL1xEOJ+7gz5+xOrUKNE8tcnIR4STttPb0AmnPexdlXGh
bnF2UT/M7uqM9AGIimEZLKnUq9zLtt0iYXoxljoXvTGpdGaTQwUjt85f9HMcNWn+144EUZtbAbhP
bNpctspP7dmHIs/+t+0M/1nHf0zKn/dr1NWlPwnQRFoq7I/TLk7kC8/u+XP4YVSrvSmNWWsqDaNa
HkIldOun/k45UqvbpJAkwxwEC60Nq69z4fwvW/Dk3fhgd7VFaTqFlHR5N5beBbGw00frIdjSZueV
N/ExdKEKq4oLRuXzW+Wf+VxtyaDTojquMapuJ9ipLLt5UN0eXsHfGvwFlGXhaCs27Q18j0tCZSnL
pva0La/1o3wl3FdP4w8YGi4twaWpWG1guZl8iwTx8lXVzVIA/7uH25fyRnmBOgCNl0v49vNH8595
WN3x1OLiMTHYV53wLTeuZaO/SrrejaP6woyfSbwvN9E/llbXfDfRxTwsO9i/1g/JMTpYrrxX7uXX
etPa6TWp1Av76tISr654Ux8KJaWx639JO6/muLEkC/+ViX7HLLzZ2JkHoFCOniLlXhCURMF7j1+/
HzS90yxUBTHdG9GKaAXFyroub97Mk+egVOh9hWd5F++nAzhrKPZc2FivlZv8WvopHKGA8jfWj/et
XzROsVaTVDKdpG5PzysAD1hcUox3XR5sM0WT97QcPvn99Bh21bfeohOsru/KoFnxgfJ8TM+O0/w8
APdJamKJhQ6UgcQj8C2cICQUTnEX3MECuYc3AZKi9HNwK27ijbABPgzj0x4A1J32BGnfWsLpAtKR
9X7zPRbrPSGvIMsG30PdQfyJkBWFni1cELtgZcSXHilvDS3WGdoHuY1FDE1BD/eMPz0OLZigWEKp
aBKFvVyuqYNcdpV/jE1f1AWRJW+DdJ7j7nP+0vxINvBHOJWrfZWO2jG6irfJjbiG3Zw9/DvrevYW
M+WsDWVsVry1Z+l639UP9VbYJW6/Vw7vb9/Lp/XNCBf3zSTnskkINFd0fHJBhLm5ox6ghu03nq09
h6sxwmWLaITMxV4Qcsbi+tGn1OvDBIuwW23mvpPSyW9Sui9mtd7ieS1ncKHuSiTP24taNp15sM2c
ntAuVkLdKJKJPhdpW9wrewjAxLvpqG9JU4xr3u+CZ7eAPOMMyK8ZZ72CY1SD/YOxhlM5bLwjzA6z
IxKcAXHE/imF9/LouStreNEmPS1kKC0wc8sdU7RSHTdzvqDbxo+S/W1AS25AENLVqK3QyLJye114
LpCY/8PcYstoNEVnaUY+pEirB8vv9633OglrYrfShXNwYmaxbipo4gDdAR60rWSnHryiOkIg+c1g
bkXxNhi+GMbnBC0FCdOxtSY1eeG+nKsP9LzjWq2zLJ8X1Akd0+waCSGTDJklrawcXQKyAmXmyvpd
HOncj0RJQpMo2Z/u0CKPJSOb9WXkHckdV9obbnoNSzDRiL8ae1xcvT+MLaEOtRRxPeM8bY6Kx8SR
LYhqAPea9uX9YV3clW8MLW9GuQ8NsM246zpy0YaAFGrlsK0NZbERp64y+jrGAgxNEID0EDxfTf6H
/98wFtuw99Uxg6dptHvoxnUJPvAVF3wpn0Kj0XyJM1vnuEQrTHLFTxhG+FNGwsN3ocNN4utRuNd/
avt0BwkAoZOxSXjPQf48OpF8FHO0xZNju39/sL9ybovL5+S7LC7zcVADTZun1AAKJm8K+Hg3ar/p
thC1HQ0QpFFxp2rbWQZ6/mLTzxwxFmSsnO5n89GnjR2pCJhOb5OXtiPci7frLSWXV/2P6VqcFr0b
/bGaFyQoUUYhyVRT/6SfaeVUXt6+/zajLq5+uL1i1P2YiRK6/yB/tcaX9+f6ogGDkJHCOLmJX7HH
m4RdIBvgktNwgueF7qQwDT8FQ74STFz0Ym9sLN4ZM8dfVMTYGKX+Gq4xt5HSX1S+jbmWtF4ztXhg
GDkUZGaNKUFLP+k6zZVpvPPNn17Vf///Tdxij0ZtOSamjCU45W7yML5thrWgdv6Is2PwZt4WewyO
+lFvS0z0lIVVsXYbeIO0uN52sCiWMmRt0srJu5RrABFpyRCkcPHQV316CZiJ0cAaxrbWUI2wB7Am
qZNdyXe6rR3heHow7teQmJei2xOTi90BWHlQeaqNxA0y/S3bZEsDvK3fJbcyMBdxozwH7moW4NI+
eTvOxT7JGqsLxdkozQQfAcJ58R6oMDU7EsYPberQg0sHIm0Zq1iNS0ndk/EuNk7XJG1ldfN4Vbc6
ZNtuH17DbXM7C+MVt8VHUPEETNFztdpjMDuL5X56O+jFfuIRF6ZSguU4TL/SKgcBdgRlHOVXN68T
+H+qV4i8Pws6VbXpL9SvZlylrkFhp4LOWtxgSh1acBNi3K8rp6XMG07IPQl3wlpl4GKo/dbS7PLe
uDRDgrLHDKGB0xDlCdrsupqAwPvXImy+PaLgEHzDg95J0yaVjLUDdOleeGt8cYCmEsmx1MS4F9ui
tlV/lo8IYe2zT/J32d9lL5ILy85f6PQB6vdmchdnKJiyfrTmYzuEM03xQwcv8Pvu7tKDycICTByW
Zmms4+msmgPyG6GPCV3uvwp5s1Xq9KCL8OcnlFsbdQOBzLGIzV0Uxh+SiDFClOVA0fHnGygYqwba
0KK/YfZTp18kM6seijfY0ydf+5KF3WESo+e/Mlg6J8ioEHWzXU9tcE5EsVUZLKzN7nDdHWZIOu9f
CvrGR3m/5ugvb9k39hY+QZ/kmt4f7EWH9qXYQqQNOGf6CPnxKgHAhV60X7BQS4VQhYfvsq6bKkpL
PQ1b89uwfcwfursYqgWAfry2pY/STfK1eF5zuBf9rUEb4+9GFxt0EIMJJAZGhzhHkiHZlNmd538z
+zVI6jxTZz7ujaHFysGg5UWVT8AEDedRBqXphf1mKo6R/JTKmaONKywkFx+IoGz/PbLF0lmxWdHa
hUHByJ4qiHRH+OUt6Tiho6IluwomLat9KaURbmZrb9V3K1v1UgD31v7iOKSVGCbyvJzDHQG5C6L5
AU3Re6JiJ9pHbrZbQ8VdvrD/GPGS/SeIGjqPol8byNshc/LsP9iC09hfMrqnzW12s9pYc/l8mLC0
0iFCG7e2cD6FKpgJdE7jL7BXfpzrH3PhU92vd4ZcyiTSYqhijWzqnCE6PfsGHHsd+poQL+9gl+d6
rrflYbYU/yWX+sbS4uVYVpLlw6KE9NgN6gjKtt3Fz6gIOcaDf5/f/7Wq7snQFnewUNJkOM4rp+56
V3Wiz3NOCEUNu7idI60YIVz5cWV/XjyQbwa5uI17Uw3FqMBmONpGaxeHYuu75o/mOBy968GBvdCd
iV1GnKq+5sYvep03thfbRhIbrUznpRR5Df4IaOXfKXtv038JbvXPMKTzeHWb23i7mu2bJ/LMC70x
vHB3DNdr6hDDzfxydTKUEun3Heho0pzutf4U7N6f5dmrvWdv4fXGRm2sYB5oCzSgNT5lKbxcRmpX
8Hum3RribT4B71lbuLwsUCRAT1iLDulj6nqH7+0meYQfaLVNa23zLJwbaJlASzIs1dWjmjRwpSMX
ZZRupI67Hqb23osP78/kZe9mgrSCYm3uIVkc/0zKrSjRCOBEdCdUF0HNazycK9OugsYHeya0tY/Q
yX3p1/DOF01DKUD3L8BIOu4Wq5jEU9ZBOYNKxgYFUbqNeLq63GA0LZYqjTNk4poc0gRr//6YL82y
yluP1z/d03R3nXo84H0SMgEQ75sV9yZ6GUqmbQYruB1AnYRocujeSgfufPCWO8iAsosWXJlmnSW0
zxTiZIg6jfiqyTLkyVLq6HZUtnRMtrJhbt4f36UrEqYeuMLIhZ/3kKV+J1kFdLP2JAsobPjeVRCj
VPO+kYsBsqlA5kamllayJcjKk+sk1ENWTzyiWorUBkxHv0DW2s/24H1ar99emkQQXbT6aKpC++Ri
2dDGaI1CRiHALD1XnQhzEqQbwzVil0tOlJMw34QQ1REPn+6OLqhlAdlNTruFZLr61JlPY1xDWbwS
SV0aDihDhVYxCYTc8oFRC4nq6xbstUWGNrpmpoe0KD4o41pwfz4eCjEinYS8Zug6XVZ+gN8VkMFi
J/J0hNTa4snL/O5+UHr1xciz7cq2OHeWmIOHgVq0CH5jidscPY+ORQ9RUujPHXBqO+XWepj5HgLX
dN63db7PMQUhHOUC2u5g2DhdKclXYgkuUEwF4n5MFLQNhW9/2oRMNhLMsanK7LvFjVrnWucNE5K7
QTUdgnE6NlW34o0urA8m2Niwheo6qKnTUcg0XOhdBwOBJ5Nx9g0YqkU0gGodmmuYqZM/P2nstTnU
I+1N4WpxiiKUO1IzRaM9LNuD2ev3cGk2K77h/HoGioADokJvMarlEaritMlaSH/gX/omdg9xgl6P
bm7E7nnK/sICzf14bDZdZjcsZq+FmtbSS1hMFPWnNf4sh7VNdiFFyGDeWFgEdIVcjVKaYWF+P2bw
B2wntJHxdTVkfSLicpa73gB3ISo/tbrYeLkmtUU2s7NQ+XrI5X3aFlezKFHSwCUUe0cxA0JUfUBn
8P0Nvzrcebu+ySbFRtp4PAkQ26TxyVS2Hn3Au3g3x3KI86HYpL3CRLKaETj3hqfjXcQCstK0tRL9
PssjTSUyOKF/mQUapXxEOBc64vWI6+JWfbO6c6zwZrhZMWoor6Armfvpddd1yOamiFuObo6wgVLo
K6xhF57PjHOm8NRVhf7Y5fGrBCPw4Y9BxvEXHhrWSdOOIQe2ABqM4mpD3oXsx6k9+XR8+jQNRum3
AyyLjnqUZ9nSST9W5vb7XBv3YZu3g/y6MKCdW8uB/Eqen0Y9p7YXZ7OOQzO2dGzDgb3tzStE+DrS
6z9ElOxQpnJRYZkLWnM3qZXsB6DNtIIjx1lz9To1ZSaDHu21b3V5g79ZgcV5VhOzFgaDFZg3eIVy
l3lf6QfpVz+m5E7mfai//Adm58G+NxmLA53BaQ77NpMx07BJaMnHTujOPfaDC9u5ASR3teh8IY1w
ugCLs5xVReE1JkNNDuEeDTLfBWxyKLfDa+as+clL1xjgizlDKRkyrdinGy1SpUaWq5zFjuVwEyMs
1dqWWcu7pmyTa79DCGjFU81bdzGjCsRaBIMSFChnR6kMYSqSUvRTq+1MupeRRgw+ocWw63brm/nS
wcUaR5dng8J/SwfVyxPsaEjZRKb/2vnmQxhVjpQpSDaaCPeit9kV8Q+fyHsjC4W2iQXxaUQi8P1B
X3CTNGdqvJXoEToHLeQ5RDDaEAGIEpBwL6pA3BQppDOI+DQr83vJFA1QQHdUWMzFJdJNabWxVhBr
o48+NxFUSZ91KXgG8LOW4L7gguFc+cPQwgXXhL+m52FIg9zFqH2nNtvrDjneWusd2chWgpMLz05r
bvIh9hb5cx4QS11fj51Pm9pXy7IRjKzu46tpL957Hyjwo7QS/+DFdFQf31+6S45HIZLUfvVRwcS0
cIdF0mZFHoWEKiTZBRuOovg+2M6JSzBfr6NxXL/dLhxKBUwU7DzE/ypQh9ND2U0xDXKy0Nud0N3J
MZTbsYkQuDY+F/WgrgSyF8LxeXCwuM6NYuzDU2NZHgqzfBnxayZCuIhuZVT34V/Ylbw3aVwCGC6f
xXuVIpVVJiGwpGXak9KmR6VT7DpdAT1e2vuYmOkqdZPmt4Uzy0LJTKCb6O2iqWy5o6WnRw9WTx7e
3xIrZpaooIkaUxJWDKaNUbgX7UocnBKd8/etzOdn6SffDMZYRPxDWECJGmJlqD7H9UehVm+tsAG6
8+iHn/rVtM6lPacr+CcyDwbbYTF3aDd6ft5qvS0E8AxWgj0gSNgl+Y7LYWUzXNpxFOlohuI9Q5Pg
wpSW1olSVQSNnmlC0YOAomJt3p+8S0v0xsQy+Y+MlN7rIiYsARna+IbHhg1Jz/Z9KysDWSbhepTP
WqMhOAhMUOJSsWs1YS2wP6+GW8rbkczX6ZtI1+cFmlQdI0G+a6e23ddJzO5oMNwVtb41Y/yu3tTf
jb44NEW+YvzSnnhre+H6plavWguVEogFjzEbXVAqpyKkz5RuZSYvencLLrJf+Uy6Khf3dFVmVdnA
hQ1Fi5Y40lZ10r10JTg9ieLv+vf6qbzzt9bTX1m/P4wurjC90jIhSgm0vMFCp3gPT8yKc70UyJPL
g4mKRtFf99fp8rW9NqQG2oy2+NBslM/JfY1Yl10FkEPa5o/4enDp0NURPJGcVSqYC9vzxPZi67TQ
CE1DNttGziYbXvJxDfh5adlOTCx2iAzJVtXlmJjRmMMGNedZGMJyvA/DTxOs2wOozA9/vj3DOjE6
j/vNkZDaQJD0dI7pUCYKVAo29aNeo9Imrtz9FycQZ0hOBB6xszSSHHooA5qEOIgObnr9GvjripO/
PIFvTMxH8M1Y0KkFrqBhotnA+nIfXgXfZ2RRtu+34yb9Lr32V3/lKUUs+sewFmct1uDAroOYJIX2
GVW8l8avXgdBvhmn/GrUwaFQ/wnQdlDq2yHPdrn+3MsVyt+C+6ePH98D+h6dZ/V5Ci0SjCodc8Yu
Wd8t4tOk+/K+gfkiWVyhJwYWG0VopqLTx9kAKljwIdtxB9Q7DQ+5WG+UBrXb5qeprkHFLu0a9Lhm
iCpUYmcsxV7cJHHTIk3XB7ACogbt/fkmVJ40BoU7Bc7lOV27uEGLoI7NroCiOPdQneipHFBO879N
WhasbNCzwWCJbLfGc02lH/xXy9ib/dkiCEhlq0Fouk2RSZQLxL498+n9dTpPm8GfQHKT1wrEAZDo
LdyIYZF51s0cGEusfog0wZHLn50oF46OGPbQK24/9tQqeOQHymbF9vzZJ5sE21RcSOJCJiXqy2hE
KowM0VJ0ynt1qx5Vl7Lvpho3/XfTruzs6G/zT+9bPAvsgJUBW4OnWpnhi0uDoo84mB+Vmh1EL6H2
1RBuyuB19I1ZHdEuzZVg9ewMYMPUIAMjJKYhaJmnVtUKgqA8hloOKbpt6PcqnGP1JtO959Y3jlmH
/uQYFrQGaUCE3x+pdG4cjVyKF5QVSCyfFZumCSm/tBhNGIL7ewnNrmEKkNRt92niH4VOZri0MuqG
a8TNLoOjBt6/jeI9Nka+MwrEx+tqEzadm/pXkre2tc8esMBHLWgi56awmSx9semE0dT8Oh1MuwyU
4CgWBZItAurJpVp5W3Pwu52kG+2KzzsLqWRETWChm2sGUGQsFz9WoslXtZjsYZP/kEXviCbdcfBR
rR0Sq3Ten/+zKHg2xktZNzWSH2e1qqJSio4qiWFXrZRt1Vr00AaNlX2KHurKEb4wmTPHCnOpKCQT
zhC5ZurHMGGgeloGQ3CkSDq6oZokgW0VXds4rU7vFC2lqrmGLJKX55eGORVlHpQTZHqPl5a7CIXm
Ah5FmIqjyXq24sLKD9Rty0cLWi6Iky1hQtAhTbsCHcsUhFM9oC7jhLoQF442aTlU9cjciCsh7YW9
DwEfwSU3HMHf8hGvJmMqwE4L07gcEtwFCQnqcTwqpafamdBto0AE9TAIu7zPV6LOc9OQkVIJ1TV2
KA518XSkvFcH8gAyQEqDu14P0CnRyutM1radGH0q8/JqLKs7IAQf3t9v59EuSRK6MqB9QQlNOSPS
bHVNDhD40+ysjEgIt18lXXnU+uE28aqN2YpOFVlXbU2ZzPiRmfVTR3WYNogSFdDhvuVUSMZK5v78
vM1kqfBvcAZIVy0hkujhJaJJmy20MF87mlIUFQJEP3Eo5a84u7ObclYrml8w9M/RYro82dNAnijr
K4Q/40+F8DnMPr8/ueefPxOGct0rdM/OVcfTSFFRgrhTvBTMuadIHKVSaduDJEV/wUWdGpoP3Jsr
fwLy4Ekj7xNiwmBjteNtO/TPcq5FrjKIK/7w3EVhDHUbFgnELut0aqyPx6TLEOa0U0lLriZJ9+4b
6GF2RqautbefZ/JQd4QwnwuJQg7J2MUMtkFljWEPWU506D9KNIvC9fDsbb5r9FJCoy+sNv+dO0XU
MEgvQ0qlz9xQixum0roCedlCtgVddcqmCGx1CHKb9NpBFWjfV71hjbBAPssXyKR+UVGYoyj5nBAb
0P6sb5kqdmfB4qwK3V5LpSePY+mERSjailbDW0IttFRpKKCZ7g5I1rGPaC4t8mMWWBupNPRdEBtf
u1BwgsT/bMTxxu+mYcVLnR/N0286x0lv9lmjW1GoTXzTWn6KEhVxVI2sBppqjR6u+OLLpnhlUNsm
7FriAZANRuUlwpQvC4M7RNNO8xAqmdWqR61cQYjM3/skoPy1AnBBk2pErGQZcaV6moV5S8RVhNat
VnT3BWgIgPzFtZbprwEijWldrYHdLo4QZJQE0Rfv1eVW60JTB73MCI2x6G21KV01qzaBDwt0McmH
oIyhow4eo1h1CxX55iTNXJVQoMsypxN5CnWWfieozUqse368DQ1CYeJqBc/FmTtd4zH0qmGW4EY1
KAIlIQrbPPWKrSR79cqsn7+kmfZZexNhJ1BiZAhOTZmt4o9IMyv2hnsPM0dlM+xjCDP8H2LgNo5o
F6+rpK0Xx/fG6Lwsb/ZwGY5sogSj3lfps3z093P6I3REy45uJQfaSmFduOA84Dkd6GJOtSnJw0HG
ZrMxbPEjORDfjSGXU7f1rAO1li64tLPm9gL0z6DNOcvMGdqA6Me8s8RaflT9rHTKDKV7Mx0UZyz0
cfv+NXfe4Tmv4xt7C7fQj36JCAf2aje4B7A+TNu8cLxhr4RushVc2BfdyLeH3LXijQZHz+RIk5s9
rJdhLlwY81eh/YADNWOjFltKCk2paEJUGmbWiGZmHpkJG0y7e2nvy/vkQVgVeDy/5E8tLvaT3qVy
0ydYFAuatbkwyurPx2inJhbbJ4lqX2hSTEjC1ryl0HsoSIy4M7UUID1tdJqfk1tug+Mq3PjyTvpj
OhcrG8pFW1UllmdOq8DbVc3DbDd0pKPyU1G2hXJsnNHOntea8NdmdRFkyKo2drKHR1ZTBNUpnZAw
2by/bS+ZgA8Q9n9xjmKWVUKvLvpImB1BG3aBnQVDbAeSWLnvWzkvZ3M43pqZv8Ybf5OUsajk82EE
9f+AVtpR3wzHfiNu/hOJlHknLC+ymW2QcJJmOJAvp8YCEq31NDFtfku7Vq8hdnpTTIGtedf6pK10
317ypG+NLUYmlp2mxiPG8u4lHu/j8HUW+np/+s42ICl4MkwkfGai5LN0hNEmGsqi1Ad7XsW3TRR7
3z1tUA4aBNhHfzI8c8Xg2aB+GcRzqqiYUtFdzKDPs1IZMwyaRrc3QblHdeKIf/q5t7CymDopSK20
LrCi7qrDjPpSdjOlzOplN3/bk/2wsLNwh6mojWEJhecMqQtthX7B2CGPepS3/9JDXMOmnJ2phb2F
M2zVPkZTG3uS2VwJCJmW/ioFyVmwNtuQeVGQOJhhnIsxEbP7XRdgw//YuvljkDrSZkZECx+1whl/
5NfiRt57jvSjWg0eLm6OmTIDBKSKFMLCK1HdHa0cQibbVITpObSC9MpX2yJylCLxA+f9rX9xLg2J
bkSCsVkF7fQs+603dmOosvWz0EZPNwCe976F845hphJdPng5eGjDmLzY7Do0A1mEaBV3lh11dvky
oUnSXSXf1Gyro80MvPyqiAEDKl+8l/dtXzrYJDfptgRiQMZj8bLLsnjoRZ0c8diqcnjQmsp3BNOo
6m2ckh21oRsN8z8/ozz1SYyrIHpQOVosX+vBzRPLnOlerfyNrCXqzkKW6/D+yC5sEpJbhB9gZee4
fjGyWsyEKQ6h6xAL4QhM6VEPp8NkZc/vm7mwPVTSVDOLMdyPZ2jmaZJDYQiRcgOn8dL16R0wpjVy
/gtHDRt4bXAgoAyW+x0NDtYv53WS1XrROr4UpbbSd7BYFkAuQzjKgTdUZt7dSVkBZvb9EV6aSJ7/
MxMPf844aujPCQfBT3o7L+mwmJrqqZ4alF+1OFrLBJ2nwRCS4cUz8yDzFj9T3wz9JPDBaHf05dLG
PW1Ud26urj5xrUFVY/2ETnLj3Q5r6fYLQ6T7QaKIAnz7vIbeWVAwVhAH2mGXu2JZuoOhOUq3BkU/
CwsYnUzrIeh3gpGzUCfPpFGRS8yYEk2ysP4EwrdIVpAKDjfTmsjhxbl8a21xuZGt6EhMYK3bVtey
E+/bh/Qo7QW3/SyhriDdZA/p3e9X3X99H/7bf83v/3Wp1f/8H/7+PS/GKvSDZvHXf96E36u8zn82
/zP/2r//2ekv/fOueM0+NNXra3PzUiz/5ckv8vm/29+8NC8nf3GzJmzGh/a1Gh9f6zZpfhnhm87/
8j/94d9ef33K01i8/uO373mbNfOn+WGe/fb7jw4//vHbL63Z/3r7+b//8PYl5fd2bZi94nz/9Vn/
/oXXl7r5x2+C8Xee8WjKkmkn1UlNga3Rv/76kaT9XeEmm3k/2RW//S3LqybAnPx39NRniD81L07D
LLhY5+38I+PviHOhUEOrpwIQdO7w/r+vdbJAfyzY37I2vc/DrKn/8dupAzPpJCHFO2s4zZ82dy+c
3m9KnCkeJAo3mkc7oXUlJMaKuz+9Ys4NLG43XyvVWjDym1obtxLA81K60jNhX0rt9n1HhQrffHX8
EWid21rs+SlWgzAWdRdYYonM7ASZPDqfjh754U0QmaG/laiOgoKe6g+mKehOH0bhIW0K5TmsI6Bb
WVTQiRIIEBST64GLIHNGvR/v4kSBtUTLtatYrys8sSzGeyvqrOegiIa9OqWym5je9KR7lXyXVllj
h3oCx6cqFzspTLu9nxfyTdcExeCOfl07SqyJG2RdRLtstORW8tI8sPtU9ZxCrIS9aqLravppou4T
bQqu2yhsPvilDmic3AEM0aNIcbCOi4+yLlS3shpXk9NqiXmTGBYw3LQe8x9dXGg/xSgD5l+iQy5v
JSVXJqcqW2U/JU0OJJMNeE0ipjs2oCRh6+qjjypppy/G4Jc0tkvIHEpB8QKaA6izr4gD+TEz0HrA
7Hp3DHTNcxPR855I3kVupelIxYlR5z+Sv51aZ5wSBT1ohnZVylW/r6hrfSTc6W6rIdVcS50E34Gb
JPmu0B92kxUwtwI4HrTbphjLL1lkCs7Uevp1rQC3aAcOkR2EAuIYpNl3MOdOt7IRRm4SZyTI8rrY
cYlVnyWtRGyws4yjNGbTsfcD/8orDJAFuT/6LfoX5nAsvV65MvM8+hgMGrltCUTigU4I/XWoM2k3
cZxYCr10GxkMK4pU2otUCfVjb7S86rJUaLadn1UvgaVWX4ZWy27FKjcf5VKUHQ2Ge1f2k6KypyyL
vga+ZV2PjWRda01bfjN9L+a7BCkNfVaGWnuBWNJ1IQnDFaekfjJ7VdskpEMdvWwEp1Jimv1FwfyE
ZqN2g9CLeJ0JfuNKPYqbCW3fcMap4S6Khu+Dmgh3Yy7zyAhhXhvwR7fs5+ImQer0ofQrJNOarP8a
l7V6FJXIO0q9zEKNfng1jkW78WtVR9NF1d2iKRP6mLT+RzpI1TakKH87F4u2k5++ppoUPnkoqrpx
h0YEDFmQ7JqevoUiMHX9Nv4C+85R7ZMrf8j6bVchDTc0Qfyjy6Zk3+RdulUqBMus0BI2uVd7V40X
8JiQYv3Y5CooGtkf2RxDZ0i1XRdt9DrzPt21JNwDasDddBUaneSKRShcIV40fCy8fjh0Q0Ebr4QC
705v62YvB3G1LUm+fUgVQYt3kZ63ut14inmtSlVc2LncQ+8+NhH6Xq3SjQc5GPrbtPW0n0KrtA9Z
5zfHTA6Kj4HeDw7gqepulPJiG3ggtuPJV27pDgwPQiYYbpuo4l2dVslL2DU4oL7sTDtKEzhhK+Qu
NlLjsyOULq3ueKNZntPSm7b10yzP7biUeE9HfZravNwENw4ML0eqN2NWRDlLD149jbdNHQQPhT51
ot0i2LTtK7TthDRoho2BcmPkWqWk32ul5uGEOoWEipWWrlHn+Wtdm9Y064pGwi7z4szu0kS6h8wG
WRZLH1TRFYTBvAJAPbYc2d5z6zqqP7ViDLhDmMYPkZSNDsI/5V0zSao/z4A6bixPqD+P4RjvaOML
bvAd9fMwJs3GN5rpsxxL4yauvAS8RDhd1flkboRSz2Y+tdo7KtVcG6us4q7WkLtBwS7dDTojyM0o
2pmgja4qT1a2YVZaV3pcKZ86Lk07zcGZeEOVbMW5z071dHkbWV13p6t+4EoFelFGKnWHPB2jnTKZ
2rcuCtKNEY7TVtA9cTuGufegCla1yzgWdqA2450UNeVTXKgNTOK5cB3jluAyioxtO/tOOIWC4NBF
jXwTKGmwt4oCfYdaqx5UuVJCTow53bS52N1kWYvuvRHFW0uO+2+CNWm2pgbWg54lHs3lQak+shX1
5wbwwsZEhOo4BYN+E3Tozjv5iLNyZN1HRVQUA++6LCfrrqU0/IFIQbny6apuGFPXPY4SmIsuakU3
8wb1qAVGu63rFgKWQVJg1WuL8WUQcjinQzOSt0lHU+aOYqFmOBMH8IrkbfMts3rL1cDjfs7DqOEB
HwvxQ4hc8kYUwvyqm6oKAp5sctUyDmvbKtPwOidh96hEfuaGfZwIdmFMqU/HqDXWrtoYwuQIQp9F
tJWL3aOlCZDASF6TJJsOIpXDkJv+16I0k9LOxhSaekTjxy+CoTR3FQ+sHb2hqFUqOucUHgIKApUh
DtdJEwnHUDTSY2A2qmen4tTfNIrYIr0TWFHlmlqp/5TziTOd+XH3LeppdDcSKX+hhhp8VaCN+d71
evMV9QrxWg3RO7NpZxGvJ+LBQxF7xhW53e7Ot4zmSm9h0LFlscpeaCmQGlgA9Uayy8gfrxPknb8p
kH2Hdud3Mgy2kjc+E6Xle09ssw+C5GcbyufKse4K6b5ufUV1DG+UPjRUDw9pW9XXTRlEV2o8eKhX
xVJ6ja56Ajmt2klOMPoejj3I78Leqh7H1ETWGG2oZz8yhhTAdF8f/ZJG3c1o6el3anPaQfPRFd2M
edk8ggyPmjs/97OHqlDL+6gzvWcoD6yU3K0cHSU1N9CTMerhStWL8Eul6LSlRaoY7wyVNZOTgDRv
F2TGrit68VqW0VoMrQnIHyHP65AM4wdJSI3bMk0skrZT78GG2bbfIiGKr4FSlXdg4dRN45XSXuQ6
3zRRW21qvedjplbl3aPrW6E30r1glt2tGcjdxijCdoN/bVBlQcBebuLGqWuj2/WNxLJEFFuvq1TM
qc3WupG6glJXkJwBkShG+kDciU4zOJWEgURGjpeKHTlWp6uRCtrDWOYgFqJEym6jMlIO42DWuwIk
zk0gjFxXbd25cWkahV0mpXqFl+XfVLF4I46yta0TeXRLnuZOFnBHBZneH7wpFhKQ/oZ/LGGZs5sh
0exUSPRbLzfhui/C6ovsh+Mm7+rszmoyY6OMYn6UasHfpn6ZfulSX39IuMZ3ae+T2PFSZZelZXBl
jhaAMn7CL7dSckRyqNsISZ6odiRm2q70xfxjojbKcSqQbdrJmSYEblK2wBerZqo5Un2vfjQl/q+0
vEZEgjSYKttTC+toaln6YtQmWuz1QPmiS80PUVSiaQBdaAS/EUJqqtUb+6yWyodGMIXbJKmTI7o9
lNzDpNJ3oSZEaFp0FMsyVdjHrRUwHT6J064tHb9uoA3VynpjpVNzmFmoNpHoW0fFxJVEUYcOhqrJ
TjWRjvQmDZJRwVfCwG7aYrglCpxoNwj8m8wzZEeXS2srhrG8iXshPPYiUXevW/GnQOrgyUV20flf
jq5ku21ejT2RzqFGSlsNHmPHceZudJrkr0ZS4ihKT3+Ru+mqTVtbIvEB+IAxnbbHwKC/Gh8WeUTv
UFcmkRVPS7aKwgqPn1D9mp6XoLGvoRDBThHsWzY1Jc8kXaPLOAv7Yb1aZqiW87er59qgcnhN9jKN
DeTdLPggy9ZeorVBMkeYCe8rY21QxjVwJgQ0QPd8yxRkRIkdLpmG8T7ITL/HhlfKC+atK6uyzSy7
zV+b90DXFnOBTGk5bSHmfyC+7SX0uCiH2MeagI2b5I9EPgKSOr2+AyvXqvS/oG/QW684yMBGQrnj
Es13ACg76RnvxXmtvSMfrgUnNCtvL4YmLbU32RvZJg7Yna4PkVSiiJLFKzM6xQ9UmWnIKehABJwP
NH0iaPE5AYhul3aYpyslU2PKbGmXWziJ8FR3eivF2LJ9mGlz1IkAqotI9zeeOlFOqudwlFORXGzX
2K5s22z92UbXoeSg0/OwU8skjwZ3+9HRZr54WEf75NI2RW9lkI8MYXahn9mH32So25J2PRRnf5J/
QwHjYzN6qIzxVoUQaBaVYz21+w3hNHjFSVz26CbDxIDkbSw8MJLz0ajKKMGq2PRIHJJe95+ZQ3y1
KjE7m1ih81Ca5lsQ0c8l7F5RW0xNjaU44lyl6JZCIqI9EuHgd3mEGewpG/t+LGWrul0SQB33EqhI
8+hvBbPim2CoWBFzCLoTRi2WwAASqbpq0Rj3OmSKnDZCxD88vcQc1rCRJtdbJMNSqnDyi1Cw5llT
wJza9GnlW4l2rJTMYNZahDkdrQjiqs5mYjFxttunv6YdUiQzM55jdE6YigwNfeVBt/zwPsJBjngb
5FB03ItyAjT6iG0vGBng9NO7MWv9XdqvFHLAmvIfatSQHUAStTrHOox+TeqaoEHZuRe0ZLvbnLTb
DkA8effaBg8rhlG0W9Ssq7awprvQl+FYNN7in1m7NfdaJdlfSbfoIOFd2wvq6HfmpbAiU8p/b/1m
fqKN1185poALw04/wy64aR5kYhfYbRJ7HZs4KUyXqbJJjfgPzVDjdRtTzLXz8I+tYi2yBpVTyTaL
cl0sv3u8a/cDz+oyIZrvQaMj13NYRVh4q9bvUo3+Ee3FWN/343bIs+0vy2ZRxKYZymjoyOfcBbKi
SbKWmkRX14WfIeRIgAvahbh/Zbf8FyfWHHzwribnhHBzgnOsLuhcM5njfgcKJKsNr+Hoxx8iMD3q
WpBH+a0xGz4FIw3PxEp2VB1ZG9wmU1LWOKg/Fvj6Hlhkp28rTXcZEj/YTdG8PGSrJXcRhnCXDPOY
vAULyS4DJmqgSTKfM56yy/x7vCDCNI5ZDrjFHpWo+2NAM53kPRcUH07QwzIojXtWmTcFpWJk/UY6
J9IcbJTdGCJz2nxckfJWRMOUHSIqrbpsalgkpoAa47+uNxSJKQ+z19pnx9DrCd7HNLtPgnhll6F3
evFkfUIQ/YSvVHTf3hQiOMl19T5YLNyJ44If4ZgM9kGsEQKmASKRZuMVindIR5lYdLSZELlql/iT
wiV3BRycVC7ljDZABF1gfQ4FRxbBASLBEwKPLPpT3fgFGzgKyIya1y/e/J7D8Ocgkm5edBRgpX4e
76hCS9EPBnSq39kUu2GPdZQMMsoyo6+6d5ttkOww++nBed2MVjbZcv82sqn7j3PMyhKZl+lfKmKV
N2n0rxlHzHeuuXg2Gncm7Nscplr0XaioP8mRfvOh7fc1xcPox01fxqL7iyW6jyXm/602Omze9sdN
Ad6osNIa+1jb8s8j9afEzO7Fei98/gBs8tKDJdPGA5XvMJIi5TSPgua+1P5eGuTkZtE+5oBXBtHH
csEshnqD5bAyRFdhbbychhqwGDx27tntJ0rsVrTp1pZGjRjgfPo3dq0saWIviTOnuU5eRtb0lxpd
QLnsaYYp083VijHnoYNogzGV7LdV+Xm0LBgh6nWF6OCzM4+x8r0u5L8x7Lu9msd33zRzHo3IXxvW
Vu6GMUH1+ZYgcmWUf7iH//UGK2+Rpdu/LsJ0E1leygH5B+G2HesswOFWO1iu4t08kEfaTq/UITu2
yYogqnfW5yfjxIG1dh/P7ogVyB2FTas1OJATlPsAgdYD+BxjQ9S9u3bXRu5qtEPKA4wuOhj1g5e4
DLIBOdVGg9PAePOiDcxybBF/bBQ77LK3SzH9OtkJ4rFx9uMGVhZ5IyvApDFJ+nf1ovZIU+cXeAf5
RXngSwPwg/kqY+BNH2kdUwOpVbeOgzqhYdGs41AMNn31HcVELcbgTJsl2Wcg0wq/HnHLiV6UNvH7
PKF8yIOhR+MlGaNySmJx7jDL7MSSeaiSp8+DxYWpuxlQQLvkEPBue3Fxe1mZtZVeewXojkwxF24w
kcNdVSC4cjplZNqu+Hb/BeMgT0BTy053hO9NHWaFzdJoB74AccjZ/BIl9MtgIN9zXKlFuMoGSwXy
WRnva2qFPZJImNIKheNxYF3OGHsBi+Ww0wi4YoSYcohxP35P3n1At7xrouAoMrpiVYGgByBw7IhT
NSyJb5IiiUZUI5L+W1Pd5oqEH2GnPlOW/ZlWdvYkDcGYCJh110RWuuskoFA/F6ImHwh2xOQm2znX
wfoMyC92mdjiEmxBfFn7FIpRm3oHzOZJAYot24WtuGZj9wEkQQodiLhaum6oEO4w7NNh4tXAXQaS
wpgDHPBzoUbnY7QLn3yJZHrVNp++ELfQ12E58YXkUEYlZjVv2EO5RaxybNP9mKzyDb3r5gzUxIqW
0eTsmgkJnc67YaIbC2uYrmA2/DMkER61KDEXr231cVzYVGyNm8pVbJ9DoCsr6MWfpqID3ty1Init
OcRSj48EffTz8yL4jaoaTE52X+OQ53iln+qNHryofm2NPrQcsxYPu93IdJOHGp2qOrhb1n7ASnjs
MvfjzFwXKZveVxKB717huen6/h8ajgrPdIffP7st9m+6hHMO/f3RTf3JavMd8qmyg7dXwQGwsiTp
wHKqJQ4T88Cs3m9kekkmfZG1s3tvbO5c42hvyD6kNpfKP8T98Db23o63/W715uGAMXonuyyfZnBV
EbDY3LG7XLtD4LtLr6HS1Fc2u4JGsq+ACR/HHq3Ww3xYsx4B2yjmQBx8D8oZW0Ap5e/rChzcTfah
TTM0HH/Rlvw6SJu9aaMzFmUPuAj2c4B0wYTqd2ThIYUkpnufoRI5hwnSvycG0ZV1fAzHFQMk+92y
6bqqr5ez7sxpE/ExwmBqKZbj5GTfolgBDbLM7usYvYY60bjbev6EDchynf0DT39+e079zZuwz0CG
ghjvD3DkBYLvWG09JTiOUGqwZQ1YoqbNt1o3+1qub0gte69r76XpAV0aTIf5shl0LQU4bI30/w0K
t8kaXycz77whAyFPYD8Luq9hzSqsduyFF3oVghx//BSBNGH6Sgbzny+2P/NsM7y/3jUdNnzI5tnp
LA8m/bB17ecUD8gPFeHOC7u9y9CKoiQBA5GOeN/6ckJPAxJl9htDbE3sTV5pAvueLU2KhoH6kmW2
Mp4Dx++XQTj+HUFnKhAOSAQEkjDi8Xdu0UP6t+2zHe0Q95jYGh3H/t9VzFWa6g8VBns/8V59jS/X
NpMP9goY25/oiB+gX/FsqXzqZ5JPboXpBGVr/gw4J8HWW70U3KkvXydvtYetrKSObirCH0DubLKb
wvCKQMKbiXDXk0rZ8DMKEACZjM+B+pWB2jxMm1JHfj540EhbnCe2WrDsZQYQzycZBGVQN4/RNPwe
AP1/1tXRCWavWzytj3VQB3jxe7WPaIdPJLlq6Z3jJTwsMtq3fnbSv5IGmSuXiWsc8PPmutMcNbkP
0wdukWcOp1hAXQnP0xMDsdAiqQmvTf/gb/TFBe1l2bqnDqP00pFjMgefsWyhYLECtZp9hei0ddd2
XZ4COEgUIk5h9joQsBuUla6B8dR2ByawcQxqyPwk23VpnrrxX7SoYq3nPespyBmMEPjtUg4F2i7J
67wstIAmiLWrpS2p1yPEA6tJ0rfYD9JkRwZXNGx6HHT6YPykoFA0egz155ndVDIesrUuV3rkzq98
H4JS9Cxq2FLZi6uxHKw+uhVNNGRPqbykM2QVzKQ4BwZ59RN3XKKu1B2WCmezWzdz0PTKl+llmpYd
Tpk8kl7hO9DLwauLWbmk4ws4I8xnag9T2TMSWvMBdxvAfNGHwVOSRN/rWOcEspdc99huLSIkwWk/
uPeBe3NZdjB+W4CGh+Cir5onRYhOhgZXyyaCM5Y78CoABNWeLYzXfSvE/oAEqSS2bxqEPdWmmHBe
NpGoJAnyybjSTQY1YrdOIIuKUthu8Xin66NH4z2u4ify+2Cm/odosuOk5Flw8mb8aMf6viAKz0Tq
kIMGhIaZcq3C5R6G8jkZ2qptxwK88lOK3Lysn4pekAdvQL9HSqIq9WOD9YTmDJ2ocIM6qQZrg0bt
VoDzHPPUkaGhGJweL+ny3HkALhSsXs47/K3bDF1gkO8by0qV1ZhTxDs2Tf64Jn7XDdabh+HsBfYR
cRinlkVhMdP5jHQp7GeQIh2SvOue23Uv2UE7uLkbwJD2RoIDWf6aHs0H0adRQFzvI4gQHy3Jztz7
5tIwvwSQr0Qz4VvFoYBAhgGfYaO9Y6DF1TTyttQ753dHgcx/MWUvXhd/xW32rjFY56Ke9nHfKoht
6rVZ/GcTptfVta9rAG0Dw4cvTFfYgZxrLyqDaXiotf8yAbmHGTqQar+aXf9OccUgW2jMOx+ZVev8
FDRLgWu31GHy1GDxI4xdGbjxINb6ogPvUW7/rFnOrRRPfSP2bmtyiCc47JJzHa7guVL2MNYoPEsZ
f7LxeEN/akF6H4QKTmjmX7c0O/4iBbFCRhiwVbJsgJJx92ZXH/9biH7a/yECw03GZaWEv+NgzfGf
hAA6pofGTwuGL3ilS52PHVKs5fJ7+QDMGH6mEpP6OuzgOdkthL4Tpb4WX1xmxeD9lvJ5Q3+Bnp0p
4tS0lVstOEBoI8q1KG9RUK/C3QQA3TCyE2o7yml9Yb4udPKOgqAN6Quz1Pkw+8WQ/MR8LsMUrewU
9UVzU6B2snQxpjsG2q4z74GHz2boCztfLfrMQ/WzcFNtQ/Mu2uHa0uxW4zemEr+MUKnW7hVOitLU
fzRvXwbtdi7lhybsb4NNimAavzwNH1BX7xpRQ9fBk9QvEAxSvVbMqz+7uX3YsvUcbdMVavPeOFJ2
S79LMKcpkr2RwJRb6Ha+uuGlOwyRh4G9hsib3H8Xa93WP/Cmqwz6D27E+aD+wvY2Jt3jtMkp75Eb
Ei4KnSkK+nSnvBZnnkpLgPYXTDAVabtbT4jAUTN9rQ0sW0hfGnIoFIiriL3HVtc/mvovi2dKhuMd
s++QszR562PQnQv+uhZFvj7zz7EKjhsF0YDttRqatiHjG2vD719vkglEHs3g7TxUtzB+8c3y3Kig
Ion9rifx1BAKYh2wYnHxSyrbH4iLtMQ/u8s90SXgA/udSpK/ZnU8T/r0moFT3kfenOXruPm73vmv
3sC8Hcbi5BNJHfA1JDE79rzvEMWIVaywjjGva89m30JIVvZBcsWG436LOmyGjlvyXAOOA65FGFq3
LwUjeTWATMvdjOA5JzNUQZOPOsXGx1yrkiFzK+/w2o/b9C1mrCuwdRfPdbX2pkQBMuYAPB5+V/s5
d+yPzbJ7mwZvZNGv7YZGQa2AcuQ9pTU2KNN75wSEroglhcyar66P3i2q3bCSkTunP2r+bWMU62bD
YwP6RzB71tbtEVm6FMLad0feEH1zNaF3ct32T6U4furtEBtx9ubwXOMOWn0fo0sDIIgBAthczxys
kgkLsIwVZNEjgAemapjL3hm2w7AcWOiZHB0BOe+1MfQVVba6KWJl8EV5QQ627yB7d9r64ApeEFGC
aDlAt+biSlQ1wi22A+GKEdcr4vA5UzPGG2QY9Prwf7rfZSBKkMiSRQeC65vEY55NzUkzWqgQqYM+
AWsenQM8qLT28LiEKdoaHmNkqGRKXZFdWMrJlczrqxgBvQYlDq088bQF2YnV92UGZ/PCkRgtGwR6
uK/JGaxe45UOkOynexSiyIKv38x9DGDus3APUgSqxbeFTBTMusSO65HDZyH9+7TKgmEtE35a1E/S
/1Stv8f+lUcPM9qjGI0r7WEfaLjR5Gchf4P5FkRezvFkWvYqdJn5TanMjDDH09ycGQWTuKwF3HeF
tjsN7kmQs8Kk1qfIhW/sWyKavLagn53bwwEDevxrbN9RvlVE5EEv6AmOgn2G2JVxZkCaX5FF8mnz
bmGBIUDbi4MfKHyex8qbUCGe+Y/WQSlbZ3yQOzk/2EnvlxiRmsMrQ6oEzLPb2JRTDEhYTRq6ulQV
6j0rH0XVKg1yKoLSKuhqdtE5KJZionMZY8k36T+xVV0N0Ws0i0OCM0N2tMjwcG1w+/Bfw2fGijqW
h1/6qQUCpzCpQI3Hx/0nae6tD1vmQ9zCp5muxQCBdpXIFR29pyhEQx7iAbDA25s9vNKwFsgAN4eq
uH6C+7YAECjYTB8J7iuC2EqahHkvbT7Cm5DUyYGkGGvn44rl6DbErZDseNDnmiOGYSsWAajBX3SN
xMuuXAAXWf1AmkPan+j2osZXspV1dKFMHSi5BuNbNwOjoMeibwuODrdYVRQVDP6Zy4vNdpN3ncYz
k2uO1ls8WI9a3HQKXr+Mosegq3BOEQwWWZrCooQvn31L7xoPp2zurl0yFW7DvjKZS9+kZe94yeVr
vb3G4Xu6PZD6q1XtAxwP8LFgdzWYSk5E6fe/8+xH1v4Fjiz1VJ9l8rrVbTmLSyvaclQtQEx8nr2L
h/2tMP6PUl3IhhQMwoym266dL7b+F0fwGSxDhcOuoHCMkxirSOJSg8ZwMMbb7slkW4lpJk+jHk0a
0UmluF5+D5HthnhxCD2PIvoBtQc31Vww9Kmbr3AyuzBEEv+SlWZAnJTqTxk+YRryQ5c0OdvqPPL/
4rY+TNbfidTkCLyqpgb+ArFeg2BjBRzXJ6fdMUlhAumwV0heMrBsLsLuEBTC1vvj//aGjsMtbmSR
1i+rwdHUtkUQ/nQtqRL1odTFLp9rIIENxiOvT3BqYallVO9IZtjxDdNh1lUCE7Buu3K2BC/pUHXh
doItp/A77xf4IIBQQ0FAmW437IZOH2qGNIskfYolvt6YViAXQO0+wQtSKKiykfwnNvWw4AXAAX2A
RFBuHA2MnkEdHyC69xt/01UtjTADtudoDe+oTCkMXIAJ56XxvMPiBMhq5PKY6Yqhpky99qgXdURh
658lug8pbiv2nTUzdPlxT0c8NYOnnxC0/DV57nEIx6MKBOR+kuIOYrue2rdxodCOk7exrUkOSRms
v3/lHA/e3Hg872J+SFoFPY0VoCILAT/nTnXQCSBzgz0YyjWK7z7ADI/lwyAlouNi2GX6aE+AyEKw
uzwI/mIdARMjwdyBORt6FhM4a7etgmFuTue6nOvxUfv6cY3wk2SssIYmkZBpohPV2UWkGIEFt9+0
n19CUPQzbY5gqmBIJPNhA4bAMZNvLBpAoW9FMvYPSLK5LKS76KZ5yuYRrrg+clWn2AfcX692ZX7h
4i+HpWdUGRyCbSpWuxw8jJ+mZpXqkQTzOzn44OQCgBrOu6Km0Bq8mP/LBjRkK3FsjHcfwbBY7N/c
En9GChzHmEhljHuxyT4IbopiHaW+GStwR5j2H/f4dJkdVEu/qY/Lxt48TJbFkqbXfpHAQSsKHeSy
+YXnYIiXonmhTOznsdU4HcCRBD6tatlN+36Ub8x0V8nALKgMw7Nl6CX1UgCsEL4S0KG0gKPxqa/Z
M/hreME79sFYCCrJgONIoUFukf+0+IjPamGFzPtmrIIVZ0KvoIvDvi92MuLjSWHkw1qFOMG6aaow
m26kgevPQ7VFRusf77djmvsmKIIZO5rYgWp2fYLnp81seGzAXEL9YPTFR13FcVjUV2y2ukAK3L9O
oktepLYvoiV+d4N/79f6Osr21q7msyfql8nKylRSUdZK2F0d6Puc4ZUU8F58sdmzd87OWSNOmBF+
kFgAShc6zaGPLAJBw3X0C9pMb9EmxalLYg3bBcLrcGhNfgVF9TOx/QEbTQedwNkzwN/I9wq082cf
zd2rwL4g+NnAZA8h8npujKTzhQkNIJrg1L9n8LZcbY07KkmH9ihCeAQiUHizsjswn19m7ad9OMjP
XnimaBd+YwFMFcsS4o6N/7hW3aHunMM+llVdmyO6LQ5MwW3npm3O02TZQTN9GScHAhVDXm26/ZjO
L4bFttTxsLM8OHuDOMQI0uFzs1TWRucpwOfeM9zp46WJl4eQBbusNrt4JCX6/IpEDSBpp1/JHes4
0/JHNwqH5WIOKEoufdvOBWfpF2a9W2PsFxp/bxp6k2Ue9Mz55MO9ZiYFh49hKu+oOwB9VUvrXmgE
4SgOYbIN9y7uSiMNCtcQ0xpKfpqZfpgtWEC4IhFFhywOoljJV1CK/fgnDsJKRX6h2DDgcfhN/KO/
pq8/0MlPI6YnuvK6GIOm0oqXKb5UEYl/dDZXOAtuCa2vYKwgo4Te0bPhY7tGFdTLbxGRA4/qL5W2
z1wkZ4pddx7ze7NmR2zzPBoOWyLHJONvPZji8OTSpNBpH2I0nqrJpNeoNXuwY7sedBZxnwto3gQO
hjVFWXz3qwEGf9Uk8Gps51axPM0A0BL81nZ4ytR/XvYRNxCIuJowZQR3NtV7KlMEHYmfWfNHgItK
t/SQjOISOrLDq48+k/6fbN3j0oR/Vk7PNogfW099+oz4e72Ssu4i7xZ2qchpH+AGow9iaQ0ECPMx
2ek54OIomvBvk2mbe/4MY2eyzGewYSnN61E2DgZZtaYQDSPEe4wLNkmKbiXgPeCQbmvckzw5ks2n
O5guzS5KTT89hDGHUtEYOLz29Wiyf7Di+G2JRA+8IDrdyC1qnQJEmKm3b4YWkA33ANAy2OzpAD/3
Bu2/1jAkrEEy4YOKe1XJKFuP8Gz4r3JoCJjvqUn367TgAxvt+DrWcKoSLpHTnwYYm7Q0wQUAMH3I
RpHAwQY9uLLrnHW4a3kHr5y/+lfPQP+p4dCAiDQP2UOtLAoc+7DZxhxbK81NoMF5F/NRVUHKekz6
Sj8iOD4IKrgu2v8wUg9XTC38H1pLnc3hofIfgZgo7k0dFgPBfhdKThvv2MwTLSI+oxBKR9EeZXWI
rg4VFDNu+nPaDuHXhraGU6Yj+vHrF/YxrXXuqpPYG/O5T+2l0fga4cczYDkXyO8cytYzaO71SAgw
TmJCIAHDWGkHwFaFzC4vR7tK9MRHTd6zjssHD96nMtI8PDXdBok7lTYpB9gIT7GD7ruKDAcsdLHn
0EZuvywNwQAUhJPNGwGNFK5BUfY8dV8JfN03utHutIphngsCA+DfSQDCdlMzAMG1MGa5oR5BG1pV
QwiRCAPktBXhZTShuvMlcCADk/qHEbfdOOkTmGnYxKN9usQ+gpInpH2Fh94yQC0vttN93qR96bA3
dJYTl/LQZCscoNkyH3xq7cMAK1I1qGC8k/DIV0wlNdSzuO37V3/YIApFG1qynQGF7ym+W6QFPTrF
SBHpoqx5IjKQZ675umeIYNtB0loEEhxt9kNDeNgSAaeex1EfveHf8e5bB4KJESxStzgu4TpY4cXi
4r+oDtbzjM2BQ73OEhw+HdNbGAIvyFFHPW5O5S5JR2NY4xq/8NNN3etw4i+IIcbfx1rvcYCT/6xB
qj1M/NffQmlzYKnu9olfYzBuYPZqUfL53Pp9XEZw3Z2mWaPmTKiwzgE+vf26hAZgb4m+08XAFbZl
9nFaFHuP8CpEcIl320mopZRmCp60ECkABaNn5C2j4n5pVFc14dKiAWKkyHV2cx/D5ZpG7S5mwO9r
2IUOVfEb/YeUaBjfRmL/Y90Sfq0p6WwxJYwBHUd8rYRvy8QjpGQdkgL6ug7+6GiNkRw9x3Aljb8y
rEiXk1nctk897d7ItKbV7LkAI/YynQRMwfcZ5h145/BA5y3cTC+ae23Zh15yztRA3yCCXup6HcFe
R1HetmR9WESc7CQWJC8R5Nc7PtYIjB2qk4/RlKiyH7u0GDKiq9kEyX8w983HyEDI3Tiqc7A/NhTp
JMXB1jp+87rOv8+YntFZgFiizyhUsIWYIXqeWfCuAziFEcca61uYOVnNvWbH0bfBEXvcNaLNVTPe
odxA/OALVkwzCtm2UzjTcX0tFZ2xnQTydABZAbNeDTdHpwDLSeNl+0j7PqzD61AZ4zYKS/uMNEqW
kWEHPxXKwV1NK258sCQw9Tz0hqNWnPUTfQoZ3D4uVvarlTY4YDWC/GcE1y+mBZ2bhqIv+t6Ie0ug
bNllyf4sK8numkx+WUPuA3ufkO6z8ZGCUG1bLX8PYa7uQILdT5Bt22nGJIaomJKw/ZYN2x0qAK62
qUbZViOX8NiBI0NMQ21xSUwkgPEP5P/B96bPbtygsGPJJH5fAtoedN1kyGcnMQB9WCPaFqbtx3Vp
9UPsJfzihZBUO8hesOZrc/W1D0EwhadmNzkIgYhMqIi1BkZUntCHfmrww41jYKjA2YJxtW5iIz6V
eCtiqQEd0STEChjlhk+31PO908579LF9qfIVHOBuaSAM4iMi5sQ7BYOiSd1L06TxPyXn6SCGYLrZ
Om1GGNMieCS81W+xK6V4UAV10nIw+9iCKyXaYt9mOYkTVBv6lHXSvU0IZJ5LTFTiiDI079k343pc
bCirJBPoFgjsCqeBYhsEjgH9HSrtxJ8J+yp7h3fqA3zoABjHnB0hA9Gthy1l3vBQUvPaCELfamys
vmtYenFZCsweUTPSyndJ1fyPuzPbbRzLtu2/3HcesG9eRZHqZdlyF34hbIeDfd/z689gVF1UWPYN
nTyPFygkUMiMoESRe6+91pxjktvlaR3ysDESvZ/sXC0w086/j4nfQghVjVs5kIs1PyjBiboAtaUc
DUfgwbCNnlb6kMWxo1Bt3+WF37henY/7DP85ijoZ/fMiy7tQsUXDzGo34rz2VAVytDFQCVNiBUDw
O5nmhEYzXcdxchNIQbn8uwfus5MVbpyEl2+mkGHEUVXtEqEkNWTA62K1HdpJ2UJp1FxcB5VtxPk1
U7IiX3jtuBRSC55IeFmkRV0a48MGb4cZ6dventwZ34PYhX2IPMTZthuBCGuYCNvVm7rsyNIRl3vB
6V1t69soXXy3ta18X67Hp2vUnQvSx+9bYIKNYJFTJKik+uzC/YP00eWBFRvh/Lm44aQORMthhzcJ
VJnw49rF9Etz43wTFGOmvGoaYRmXnAoPU0tiGAL7Yu+dS1Wp3mOFN9ZTH4M0TG+oSuZTil7bMWK/
dQdKYEU3aZuEAg0xyKNO3HCqVBKVtp4F3DqrOx/fgUyP0+tHmrXo1aooZt0ImR0NjfpT15StDGoO
8WHzNHaV22bDOhKoM9pavGGL01eK4j2Xarep2wo5ivIIplhbDYJ6l6ta6aDzFlnsko90Gt45M8tP
sd6omyRh2ByJOMimlkGQn71VJW1TcxC2Sp2s2ipztB53JKRPXGD1k673gZ1I3gFRf/gCqGEz1Gm2
qBnBkCnBW2kGZXMKcEc6tdb8LqNfRGZef3/ev7v/qgiVToboq6qXlMJUrFIfbObOlGGjll1Z3PIZ
1WXbVepzgfjpihde/u6hV2XyV6CfSqp+CTbyKklhmw92IfqXHUYpgTdfC1ae3iE7m1TcXjR6CSXv
mr3VKs29WAfZciz1kLZO1i5ZXhBjVqV062daeu9XYXkzVGw+aRWpP+GuZCsRd9lSj9TYVTNluAJF
+P3+/2mQnZ9XlXQT4oxBSn6xoNPvQcgs8vlR1Dn5JDAToImAKaJSnU7inBj4Ybzqo4wpUT15ubGs
DfxfuP4ohtpG/EWyY+b889/QkAxJgzAgqfLlO6TLI/zdWNuiIYseQB6Ogx0NpeCGCN040Rdq/vj3
C15anuebYJA1rBuYn4nvuLA8e9NQaHWpbQclvK29/E2TAumK6fmbdfjTJebn6I9FSNN6hsa5tsVt
tVG7A1XmosrUKxe5sPj/a6lDuWLBCdYUXZEvrNVwTGO01/o2/UWjgFCX/iFdcSRdqm529O/LDVKk
bfn095t3gZz+etELj/WoaV5XKWRqNRhXpTZ+YTj5kpb5Jquizlb98Gz20drEAIlfw3/4+9W/va9/
fOP53/9xXynrpTAS9K1ggL3I7sbkQa6ufMF5f7h8RUgTlRVJ0ritl1soLBFhYO671aTHuLyL69ZJ
OB1IIrD1a0kl330bcw6OZKfi770Ee8il11EqGNvRvze9n0AcgZhdWbG+fePZovD3z2ALSbt4RsaW
SCO1MLbybXBSH0u2Q8tWVqT+cC4nD/oaMey7Z9KCQqfIPH2WKV3evqxXfKn1gp101l/M1VwJCHa2
IxqFXaVe9suMyHKGOgwM//5kSJ8pKb+fy08XvngusSdJtWcFOKgXsWl7t4R+2MkyX4WrbJ08xkyy
Egh0czInHccrb+I3z4ylywZFlwhp5gvBR+U0I0hKtKNFkIk2CVXCftD8aY8vTcV5U40KuZCJd4Vd
+XUdYwGTNUsixxgCzWVAbILDyedQuNOsvD8JFoYsfzDFt7/f16+31bBYmVnh2TmAGV68cUpQE3rf
GFs2p87Va8yFbT4MCUnFQrxO9LrOEfRLiIrGPr79+6W/lnKyps5MHUPj1n4FgvZD04BMkXZy1feO
VuvTpm3LaTli8HySs0b+gYWhLThEWajoKr3U7LbOCrfoKX77LLPOVz7Pl/f19+eBTmMYVNFfon4C
kP+UZc0OVRiHWdpg+LOBXlk2yF+nT8Etwm9atm/TlR/6y2/AdTn5AfoFAASL6uI3MDnyW16k7Lqh
8WjIiZHdt6l/0ERfXFfmqBfLsurSdc+448pPcEHF5a2aLw3pnN1MVgAQXcCacvxDv5eohkjDKly6
3mST4bj0mIo/+wwsF/ApDrFbbKcPOnnLv9/w7+43GD3ARyySMk/Y59U+MtI2JRdul6eQBHJmegle
x4e/X+MCm/n7G/5+a5kWk2cgX5Z0gZY3BszvncVxB3PeYLDe6yoWRstzGEU16zYxyk3fShxj6MQv
zL5oUC94/rIrhGLV50O1HEXfsAuplm+jWBt2eOFytwwo+MpcVh7qYED4W2DvvvZAzpXKp71K1jSw
iZBQiPXWKGk+3yAp0RnlGtpuhA657Cwtus2R5JxjQ04c9oTMNia9ZkSS0mBCPWN3CbOHXqinKzfx
mwdUg9sk0UfVRUhKF5sMCU7j2LTKjmaeKS58jRJcbsni9ig2d41f0vEbmZyu1TTVr+BrlS9HAO6B
otOIJBGLo8Bl0IZQGGOr0LZDq5ytMYc/T/VQH6ySmBbQM0fV4ujLdIthea0zKaCkjMWCtvJo/gpw
4i36ROEIGwzGqtBTDEFKSHe52QRe9GApECiA12TAoDJMilnAcEN98mjARhz1UXooL34zNx9URnJ1
kDMx94R0wakEfcVEXhF4rkNjlHiaaTa6f39yL7hx/3pyIQBpfGv8yrykn3/9NMlqIey0HXZeVNdm
APdVFdtbbpHhBkbnregUpQj3Qz5/lQjLrqmLHr22Ia/HatKddp4moghG4kWI9VEKlGkzBu0/roV/
/0D/+Zjzw/NHzaZlkhjqnbGLS2+vqszRhaZ4KC3zyu3QvlkteBD+c52LpapPlcRrNWVnCC265vDY
Y65csash4Z8431rhLwWbPE4m+WkMRH7zIkUGVr2WZQs+Tcty+JzYXgfxCeHAG+28N7kdNoJZ3XXk
bjqWXD9SfN6HKFiYmqCzhqSB7FB98Eaz+2l0ob4ULeVV8ZUaVOVsgZQl4oS9jTzPfUEBH4ckWLWy
tbP4O5i8+L/m4EwINU96m7oWts9Fk2fPuM9OSDj2ocV5njaUneM+gBiMr8+cJp7eWH0OciwXcHXq
K+fpr+UiP9bvXA9OYpTAl0uunAe0lmgpB1lGQyNKsg6/y4i6uvCrJdyRfV1pi8YyfVvKg9HRx2xw
5Skud62YystQiCP9n28Cnz7R/P7/8fhMdVDFkWLsdJpyFV76uBA2uvDj7+/SN8+OwXGYAzEH0Hml
/3wROS+ngZjFXR2DU0ESo6FmHq0rq+R3N9dgkZTYSy1K8d9b0R9fxQeZKcVVsJ9bUzNG3yqoHegK
uDPXjrHVtbL0m2X50/UuTqGp101CoFic9kls7YenRETfp8tLi8EFhsMVtuorqRHKNzsS307UKRyg
6X2JKGxpUZsWXXjlhvax8oxcUMM4AIzODQYVGHTmpqvCiYbU6UivSUo72SHC0rrFPD54RruBpGAf
uLE92J0jL5tDsbpGR/1SrHMOAr9hAAGSic273KzgvcbARaX9IGNTwm46AdUCRmPtLbVNcEzU5joi
4efKnfn6hLEzGqZFpU7PgfbD5ycsQyMQGmq8R8KzMJNdbDi98o/Pk/Lna1ystE3WJWqvKHs6H+Ya
vXPEyjVWa3LVhfU/fV+4kmnNuU9UZ1+OHvLUlBHs3/1QqME+oDzfikPgPfKOCv/0aDV/Jx4mMOIK
N0+8WNXDRhxCP473ksyFEiTcbbrGie6IgrCTBHHzz7+XwpNL7AQz9K+Pb6V7DLDjvdXUK3lQUOvo
myYOr5xVv3sW8M1RbTJDVeDofn4WyLAKM2ZMe6T5HXOlxkDFl7a44gJ59ffvI319H4lCpZHMMdHU
DPXy9qWVJUh9Ie8TNfEbHKaacdtjHN+WaIF2gtH0JxFzjkvzWVzIJWNNK6yxuKLXv/LEfG0M8EMC
K6QrQO7QfEz+/KUzgGFZN5N8OrPeoXhVloXSNDeBpeUuLg7UvKmln/XAbLdNX+eAyMQK7jjzxqHv
cCyodY6qVCWbVpwsetvF/2Lv08GOkkDDhIbN7/JnUeoAdcQw7LEJr2aYMfaoFYC21XAsiCO4Bp/+
2kjjhtCREWe6IwvmZe+6ZCbOOkVhWjfK2lDK5IdQ+OELng2i7waUHK9CEyQHTY2G49T1xUNSR/Qw
rjwgX1dDXTToZBuaxFNiXJ4tcQ+oHjl4+9opH1+AuCB9qElqt+zK8U+2l5COUPHtvSuv9TevAMMj
7jIPxJz2dPFaK5PmmwznDnrS8Drj9pX1jV/qV67yTYnMJJ/TkapDcJbEy96yGdW6pHUSS5SHJE6Q
xPSllhX/YCFQqCj9C2EfpPKwGUwVITU79l7XY3ODjXY6GZXqv9ESUe0xZ0beF0jaulIz40VTI1i4
8kN8d0N4EvjBSSKxGGV8fj10c5DrWPMPEEnemQBXYBa9wkH2Yl25JzNU9OLQON+T/1zpoirI1NrM
0GvtTT+YEOqpGbpNsmkLKmUU8xJMvpQcNy/sbro2WI4pLp6hb09e0h0USD3YxutzpkIEGaKhsxl9
9K5stMNiKuS3OsZ53qpBvkog8y0zqzllZbtSYIsthKR0k9DaZoPyhB0UTkDBSz4w65dA/Pkq/9Dr
5M1Tp62W9W9BUJ+Q863zCAOMYkr3PEeA0CYsIEGeLAypXWdBd2JGeV8GwrHI0mEBJYxFzvJo9uHM
WkyNvJBRMDpQY7B3gEPC2mGs5XzYGoM+fJBynTqjKr0xpitW8WxMD/z25zD0k9MaeCFzqd8QQDYt
DVn2Xa/wD2TS3qlmBNYsdcVKAC3CkcNhOHftNHPlR1I+Pw5G16hTYRp7FfrLI4JX7jZ0zHsdNtKV
wuRLF5GenkpAyTwVAf/6BQFeBnk7FcEh1ODH+Hl2Vwz+898Xmbnu+Nym4BISyZ7MKagXLo/omSnq
FnO6QytZggCgBfvG1AuBm0thfEu3Dufh0GnNa1sIWNuuXHteSS4vTotE4ywjQsv9UnSXvhH3SXig
O7PRjAYlZLTtC8NumeXr8TuAS4Alomuhq7OE2vWq1gljQOz4ZxCsLrAPLzpjtLX+QFXo9ka/VqoX
yvuFPPRrU7wbLXiWCeSpBl27CpNLgfI1ggKpcazzhuVSjTNZOGMhivE8TMJKFNpnzwjefXV2+Iza
IfXyfdchwijSRz8YZdyU/Z1Q5AclIcox0veJEJX0KBBTT7YxGodgdqER3Isw6o6VbRVyrrUG0/aj
2w6eQbhPDcSR+KfzfZbiLpoau0/5zyU6EmO0oGe1EESAhAKa9ts+e1WnU6+qrpV99G279SG8xARn
64yhy6lHxKTxUpfKhxRHN1YOWjWb9oJvEn2JsO/K8jQf5778XKah6Twu/O+yqVGE4B8hD+KliPci
ad2MmR0vwS2lXIub/fZKAOxZckkb5Ln8/IopswtuMCIoYDORwJfDsw+0x4lGrXD8MClerjyI33wx
dliV7WiuZy+riyzndDH1yQHPf3JnGbrwYgQDm5Ke+NYPy/L7B1wV1rOJePPaoPCbFZ8qcM7VYlTI
S3ix2Q61qEf4tg+miKJ6Suype8ui0vn79/v2Ihxw8CTQmoLE+/l2hpkh930SHSS9FCBemmb7KjKh
oCUOn/N/UUGDRCIwUwUVT5TvxW/XxJ4ih0NwAGy5aPDGCf5tE17rhcwb4cWjqCNppqfJSQA5zeU3
EqK8mkZjL98yfXAlQjt4Ac//swnSN70B/dPFLnZlKjND6iEdmxMXC+VTI+hO1EwrP0Waaqpb3woA
b7YPoczZp5dPuq/ctBMGt3/+K8IpRx0wL9TAyj//ikxV8gxL+aEP55WmX6eRj2Tz2jFL/+5cQs9W
V9DNoNTRL+8tiKe29HSs31jsoyoN7SQU14Hc2H5+BHiKUGrZtCtfPFTClo9qh1a50FDYygrUtvDc
UwHQL1uJ8c+kP/WP2bNnIRx7sOggNNVhEh4GrC1I7UpWdJN+3a8MWCyi3+G1YhlW46faALAaxctW
OHnDQxC/Wv0x148QSQkdNOyxHxGza3aIUcFSuesRlpRVXD8KnEq82vUjWxvhRVTeqeuqhREKizbp
NsEUOORLL+L2XQz9hVAARolzxzezB4MdHYungLS0caX4dlBulOCplZZ9A63baVcM1Si+zN5RciI/
74m7IzO6SJfxSquW5a3erpN4Paofw7C0NNc0AhsisRP/sgAjhhzt7Cp+rLI3GoaBctDLgxiIdv8e
tKe+xV3hZhbv/Y0GVje69QCsELEgHPinIblQ2PgEY7eOJce89XTMTCvtoEYPcrcThGcTp0R/DEIH
qFFaub62MoJFDlRHnul9dia6ea2soARSAm4DEWCHU0m3OViMcGMk2ykGy4XVttmX6kmYDlm+qvWN
Fu+U/rb37qNsOwcY160N8mDolh7m00h0aKgnr5bomOE7TIux2cbYuUOIs64GmdXbm9mmBURW3mjG
UzPRfF/o+lZNUbifahMhtuPhkYM2BLtkdKt7WV20O2kglvFswJiFtlNv8wZ44VoqzhUdKe1mRNGH
R193clyDPhSvFZYRzXBLVGw6OBtYqFs1Rlq30JFfqS8+fNnYzvpfOridZtOKB63e6gHnWBsB7lDb
aLwG696TnzFHjPHGBBULyFsHX1U7ovHsVa71pGF2n26q3I39ZTasJvMmLMHnAoPqSXQSnNyyEeny
RyVpYfTnSLfTPF2aE54cqJMISEPFDfx35HDoLtEq0vUvRAZ1QNJ+SFGCRbfoOpBG+alteCSG/JxU
SYX/eBoXTETMTa5pawCgz+1UuhkElzopSKzH3pH/Gg3GNqABugK0ROyRetaM+5p4E9E/Bso2yZp9
Y9mZUS48Sd1U6JmjGM0oFDqokpiPedyTR9HMXK894iKLk/Nv0l4sODW2p2k8wdNbUg/VhuQI7Y88
T1wLUHlS21O5RpJdtm8epp2YN3LSeOlOXbXh5a6SvS/eFOJp1HbDcFTHOxIiq8HhpfAV28LKjPU6
uyH62tJASGx64U0pkNIxKLbWYXaPudfzn9Jy10sb+E102tPqV9/dIdxm9cg6jLrRxk9dTzyqqpNY
woIqTC7vBXAHHcMkT4yAq2fO5O1i6yBkQH6qeNGqcMUnYMjTSzoAKb0PAl45d+z2GrZBs2NYLsNo
oqKkw2h7OG71ETwrMebp2spOuvnQwxXM2+dAu28p79q+sbUQYBskBZF+lzR5R9p4RL2rw94qHir1
nEY3Ubmf5A6c1o0qPKcsME36WtF0RZiIGrtyiJFcts3T0B8Ad5rZcRSe5PQcxQ/t+GJUw3Y00cKO
i6ZYp9kTNBTRv0F+BU7BS5aqXtr65Co542XZAXlrSccWFaCFm+DQiNtWXk6sKQoEeTvK9lCaBATS
UbrOp30UuiAWYNOWnKL6fg1JAwYWVIlMsLHVY9fHwwsiA+CZdMQNEuIVhD4NQhIPcxeBBx92qIwW
SeBW4BwooXGSR3HmJBBYyB9fesExACGWJNYC7QVox3gJHoPVVIFKjcW7FXUXeEXcbXUMwfUgYKWt
VhJC697kJKduivDcoZHOoRDkBuqB7Dwc/EpeiPkyasclnupOwB2BwF+AIMZM0OdlQ5eND7mO74Ju
iXUQEj1Sdd7j5odVPoC34OxejS6MzIUmUrDTKvA91O2tYwgfqr4qRVfD1Mz3HqEfjc+GsTGm46Q+
wjfEh8CUtms3qecUiVtL9Cic+q0qPqoIGTku8LcqdSIJc4t6h3DUyNbxeCuH6yC+E3xIwMtw3JZk
2pUQ8tRFD7uw512hdyOtYh0H4YoZ0yhsawgf6l7AfB6chWY5rsRmP8JAJW47X2M+A9TDry8tRjax
d63flJAU/KNo3Mh6g81sWwpQ2AQYKdXKz5d9+aZKkXTlzPZdKSlLiA4k3g1FvGxaxprJOT4PDkNF
layIIzQezwxv1cGDDvH3eueb068uI9tBVyiR/fu13iE7b5ziA3xdQLf+kOyCvvOuRK1/930Y0prA
L2bt6OXEIfXgniYmR9CCoq5qs34HCE3ZqIoaXelff9PN0/+80vx1/5gwlf1IP0Lk9YwUVuMyeMOq
C6isq1CmjrxxDMmv3MDvvhutQ4O7pzCEv5RP9AaJtLWWw8wU8LELjaP7s2kyev/77yTRJP5ajhuz
AoljDNOAL3MbLdGlVK6DQ+lRdHTApmJPsxPMrJ5f7gXp3VITO6vvrcnc90g5ZB33d/Fe6zVvmL6Y
8uTcYsvD56mf/cqg4pgKa9VAhNyYcIxZavANcZNUR/1tYx8TnfeFpCbL+BiFgQ1RIehTbLYiSGMt
CUo3L9mPNMnxcti1AC77ia5A62ubqMYkE6TOlFXrIF8bBW5/65Bbv6p47Qs3ITZ1fQXItQLVXJaU
TCtDcz3Bv0HQteuFbtlNh1RyfdOBpOx1mPDCZxHiAvRYoKiIBhcKqTLeSQiwX7MztmjE7clbYrSC
pSrG0HlIsOfYTqFrLpJyW5UrqwAEtWw/go8es2qwDYjg0Vdp5lHNOHDoASwX04M+LXMqvBY8tLkp
JixbS9GzhZkOanB8JOLFelYshxJOhRCMu6oiq2AJ88WM1lQrQ1seZhZ5pP0UxmPbtwxTySbp4N+D
vgk/0vwswhsQIAc8+GCqVG6v0q/qx2F6HJufVkfYcimsVO+xoXXnp3eJjOcufhOG9xSzE9Ms2wh/
yMJGy37WwWsE+8QDGtjozzQP+apBcKeDRNBu+myhGYjf4S/cCHs2RLW10/YmeG3Ib9lmCmIE6KSr
qdkpgWMJbE5b6ykS70wNYxG/naPUQAnwTcyyRToeGOmt3lzATYBuMBaHOaaU0q2MTnlmDwb0jnAN
ONxOlBRlCSWdG1K6jiDAn4lYGS2QR9awlBR/QensmT84JzBgtqtuEbULsefzWU5VgDJQ9oKyz1+i
+NajBk2g4EQGGJsOlMLKj1412E2BtMlw5sf1Uq/WIxA4ulDsCn3FkP7XRGlZui1hI334BEqhikXI
+mu1DE6Z/NgGN0O34WAGC++1inZFI9ptxrkjxbihnDWL7VHOUYcoSymlY8sOkuacJzrVVTA+yuaw
Uaybek43sppVIWeObDzTmTkqzXM2HQEAUXCFtiEoC6IeFjB+bRZfR6rMDYg2rLVnqz9wnLdT6Ucp
b9vKVfE99zBgMKk/RtNGILAjKiB8C+xnoByDrKb7xtY71Pyksamta3Dgbas5YjbzsqdnPx5vet2z
BwzzabqujAQSDxSaW83fDxnAnk0v3dUFePM9XsVwxNM10oNUT6L6GM0YcXgQkLtBgsBDyf1dhM9s
8N0GOV8W6JtKKQg04CkMyxLmAQiGGNMibjT5FKe9bEP8XxQy1NDQ8O0ybe0MdlzQkjaSRe2pFSmC
IgAFc6p5St0n8/IB0DhGydMA6X+Qk2M/hjjb94O/EdpDFa5C0d9K3VOinmBcL+e6YvxlxLDUOR8W
5S+z+OELh4BiSZABrpy7NrFDUhvHyDW1lRYSt5RvAqAyNCmLY2ft61SzA+9sUmcPnLLihcA3yw8Z
8VHDNu6eBIAaMRy1Ux4jX6p+gpkNNAgn8TIYtl33ozV/dOU5j95Fom6Cbc834MCjiXjQNhEQBFFa
T9Whb+7AIuKPXRHzNA2AaZ6m6megUb+SnLmSJrcwfikmP074sw/OpfDh+Y9tfy/6+LcwzkKozM5j
uynEN0vdWN4uEdZaDxmmPdTY2oWH9MGsnFRb6uU+QSWt9W44MbxfFbi8u0WDG5hMeqyvOQOG5C30
iYyCsbaoptNk3E0cAa1fhXXQsx3IBaedbhq1cUrhadB/FolGkeSvPf8chyo80P1Y3EqgR3DS2nG/
tcqz2tH4PwEJ5ctoGv3hjfWUJjRAfSX4GYXaUoDekGojjwFxO01ElKf8GDZ4bXKq1cYGJ+0Y/ME4
9Fc5D0sBzQRl9lKwYnSCZAQ3sJOE1pFVdrUstXulcOqQ5rD+kZPB4fOwSsumrlCMnBoSMqbiWEmr
LFt3NUEYwloAnUiDd9Efy+JoRXvdPAe+o8CAxD8EWDM1cV09pPOfTF6wKi17Smy1PHYhRsrmnS7o
etKCPTyvBVQCp5ssVypvinDY1vDwlPqectbNW+FoDGTEg9LU68coYP3yFAcB+6YJhD3kgWa4qRRa
E1HuWgQbaUbNzgNNlN6EyDgGcFLauwZElrKgUKe7MoABwt206NiCxDu1YPIIY6Z6N4aXBGN1fdKH
cMOyYFnnOKbAvmvkQw+2yevoehxy49C2BLibd5PfcFQ5gpnZsnGARtur5saXTqHuWDmL+0OigzN0
JeBSAq13fsQHiCPhsM/yH2pk+8pSL+4xtkfpMv1pVqt0I6hrzvEctSegVSdIk1UGr3EVqievW4+c
KIKn6JyWt+PggnOi3XlUm+fmTmGDMpZhfa9q+zDXObUUC836FUGOfW/wgKiwI+8bpC7EMn7o7YlR
WBAgAeBXfy2qJ5Slo7wyS7IcJB4aPIn7sFsLJSA1kl5yXlTbaFBdfwABZ1vapuJtlD/ow41aHI0K
0PgNBnKMCrgZsayDZYendiuN7mDUCzy7PWtUTZBWmDqDdy9LPPK3Fuxjv3sFgtsRzeYbi0Qtl2K2
S72jVt2K5UlltU/0VaeuqB8K6xiHu1I/a8ZdnN95Cb20NHnu8m2aT5tEHFd+EN1jnwDWS+oF5AMT
sK8ePQRNzCjFzqEoerDqAMTpPtkRzVkL1yWQD0/XF3X0CpB74QtbEwZkEm9Yg5sosekTmSjoJuED
fjwbzL1c2756U+O5ZuGxgOsCEN156a2iHyTjjuy0UHLD6pa1fvB/gCuF/eOXO3LyyCEileUAscSZ
msaebttxF/v3Gg+nV+zNgjS5UzHeT8m2++iZC2UnoejspMjRLD5XbNW0Qm0QNeGIA9bxkxOIAqBn
2hmBldmL21wCKTbAsgg7t02wBUOU6SLrlnd704fKaazuuwBy1rSK2pvpQck9pwzgkAZAYmNmM9JJ
TlwfQHBxsKrCjcznUXdMQLhV6cLTTITTkO+KwkMnCDa2wyUMDYp+rZ3g4g8nbZ3Co/ZKttBwEUmb
mVQf1z8GfHwdox+Q1QtpfK0rhx6zLDmZMEtYeYHXA0NgTigs7CgXT+l418MWK4KHotpIlMwTCtgI
9l4s36Y0JGGUZNVLWW0tksLK5CVRbtDwL7x0Hxe3HvRZq3pPVBD7JSll2W1BtEG6MatdiMMww3Qi
shI81sVTA5e0PDatgw4ujymAVwxgqx/wBhe9d/LBF4YrKB1iQj2518ttX69z1UmHFSsC+zN1L82m
hdp8dDg9S96Hk+I5KRSr0gRF7fRQzBT+MDWdN9xWyklhGqdMidOWWFFIrPKjcyKfS+vH2Lo60nJr
09C61cHt8JqY4Oun58paFuNLLT2msZsTdWXJtAYCDlKpPZGkF/Ia49qUhldV40PrB+4qNoi+34v0
ij6Gbl9wEjGYTlPEs+TKgOSse4MwXTljcmzX0odV7UbB9VUYapCqs7MRg68zthUsu+iRktaMXIsI
BIOoxi21zdCs1DtvWk41GJIHMjQyGpvM5EeHgQ6BcFV5b8mO/9Ckq3o8x4ltlBwuNsN0ByuHMcz4
VPIyREs934P5EiEuiU40OQ1vYeNEhq1Jh/wcw4qZD1CQlSn4N5WI3ZrqAqTXqh83nkTdumz8dYP6
n+hBg6BKyoooQ0RLbN39nLdsAvI+ad1Zl7YcEYiqcLJ3fd5doM5790l/JJWTCKtI24bRSY+O5ril
ci77zoZgq6yt8tBIT35/w7BK4u0L0y1GcAC8qFMwq9AQe/ejn1oowQm4L6P+HmYHYkJtF3UQBlEc
3Pv58GqYOPjVZiIGprNlbp6m7aw7i3o5MM8lMV2LpAaF0O96a9t6v6bxve55u34VQr+U2epF5P0T
PPkR8IcIyGsyT6qPtLo3FhJ0hmhZistqepE8uvh01sg/sidhGxdOUx0V2kTKqVLv++kuFZcWaK4A
x0hwE3lHNdmaHS1+t8xWlVUvVNB2w6oxeaDfSnGr09/ud37lyMFSaB4S4bGmdwl5g5f1KQIQap1E
MGUgvfwT4CTeClIYg97NmnXPOypt+vpOF05+SOWyghYsTIRw1Uz9ko0f3VXZC3TkFUrnqTqTgWT5
y6G6NYPd/Kbkp950I47WdbzJw7VZg0K8G+NdWt8M9TMlkaYtm2dh/gy0qpyI1K7OVu5jSrfsDo+X
Qmk9hMCUUPMxrvEo/doKLuKc0NTZc0H+7NOYlI4JwBoN4DapGdMuS8pnK+0MpyN9y0khWm/lIgAc
Lcs5Z7eCuYRMZx+33opUiTejshhn91WyY2LGNYGFXBmCffWSIUpSFUubJaIiSr2LgWliZfJYckCv
tzx8dATio7+23GRJrqqNGnB+HliX3v9no8BvOip/XlwTP/dwUsPrYkWhozKcCQNceMBK1X81pP4d
k3z61xDzIpf54v/+fxrTPA8S/98pzXbw+vPPjOb5v/5XRLOs/Ncs/2bOi/6doApR+T//TmiWlP/C
X8tzwCjYwqTJH/l3RjN/RtVEgz+GeRMBgcjMtv6/Gc2Mi1G1zNpVHX+Oqf+TjGbJ4G/6YxRtcEjG
12DMsjBSpCXzt5bwj75ePumtCpFomws5PTzHjLpxNBY69kIPc3HYRjb/IuwfG1MSFAp/vcCLP4EG
EHcRDcPaVfUxko6Br8kIqDjY+iHNj7JXYG17vmGlK/4mEbI5Lh9tgjcktVL/qGRlIccORBpBthZD
JWSMRJA0ej0+//9m70yW48aybPsrZTFHGPqmrPINHA5v6U7S2YmcwEgnib7vLvD1b0GKqhQpmWg1
r2GmQoKjveees/fakZPcDvIo04CSJtpwjGQAf+CJCxJJIxGPmY0iPcQaRPO7bJJL88DUp1CeajS2
hMEqo9WOj76Vq9alpPUFWpQoNfTuKBdWZsBhb4ZxuM9UUpzf4Vvm/VseBTWj0SxPdNJiTEUWt2k/
iOY6wGkRYs9B47guNTG8KqhPtWlZzzwObJ9ayLQWMz1rWmnEkXoLDWgEf59HiQGooh3k/ilqNCem
y68LDA3CaEr5FMsDnN0W6Q0hGXIjq/1KifoeqCf2Z0cOlrVqEw0hZxUGT5icbVh1EJoB4HWMPAra
hAsT35D2gC1FYu1KRVx3gChHs0JYHAQhuoVWkVKlYqXR2qllr+yX2mVfqBJBhHFpaXearomRnYzG
yLAsBlPad0iF0zVpW3bYAY4oDXbSuhSqER07PQQDCcu9TJ9A0KTSTVBYlXWpwXfl+6lorF7IJTTZ
St7VpkpM3wOLU/lNu63J9cxZAZJe06EkAbwhwIfISPDnon8is6LLk5cqquKcjUcdTFMW3oyTptPW
AL5O+OHglZnoAJ0vBjlxUkKfLN3XxHqEL8aQJ1SGYHpSFbUZ1L0h0rQ9h5GOp90Fl4mS3PNFPVEl
plLk2OI9yTQ9ZSicT3WpButu4s0N3zmCqKsDT2OZoRjTwrSvdw3mk66AuV6JDMe5AiNjVaOhoeat
q1pne1hLMXUASJwcsR/wKFk5Qu82Bp4uknhGDXqbASd3kQ0K6TxlpaGqgp1KPjZ4NBX90XNn90Se
uWpFsM5RmzonPCUW9BZiMUoSt+UMRcyaHrvwX4qhY79oJjGNdiMSZnEpEUU5HSvo0TlxuGrJXDft
rK4MaYI1NUWYkvPaUxtExTDM/ca+r14DRqMBo5i67WaEZcJPZNYuqoqLAiXSAP5Y50nOHlv0euK4
GcGbAGgsoxL5tsaDWPSQb6dMoS0RDzneErvB6s7Ymmzbtj3Y5ij5z9agRv2DrQb2eGhoVgOjC1vS
rX/YV/9vtflrXpv/sNoUBBEXzc8LzvwXfiw4uv43skvsm7issMsbDqOa4a1p//WXrv2tqjbWbltz
FLyUKnLKf1YcSVH+ni1uGFYx9OPTYpX6Z8WRFPVvLFsm/y82Yf6UKdP/+6+z+M/grfhQEPz7f/9H
zq0EHNM2//pL+TgYo5bC9QtHx8SrYhlMduZpzE8rDg9FqgyabS4g0e0Ya68KoKALQs/w8Hfb1ItW
yZesgo+r3H8f00aoZuHLMT5r0SXdiQ2p4piN117wJVuCNr9Gs7Gp176b7X+6F/+c8c9niG/tw6L6
z+E0OAW4fWy+pJ+0ThGCcZhdHK6ud4YaupOTe47TXRiwSm3o3k6Sbfy03CWELNlSc90TaaZl/bWc
nZxyi0DDi3ryXyZnqRj6hVkchX0NvNzVAf5iyohRItNxYNOpjpvYeQrbb5VUYSfe5XW41dVxRZnn
tt1dU4070GzLvpFeDDW+SprKq5B3FPre6V5b58kYckLI2Pypl77DtqNVvvVqsOmFuh0T9UCc2XM4
ddeGPzAcg0FJQO0ibvuLuIc7MyheY0l3dao9x7V6U2eDFyJbED4cb7jP2nsclsDKSZEhixsKHdlu
t/XYneqO5he9BBiVCzLKlk59SXaxaxS1J8M8tuSrJiJgHq2UbCRXNGjcyRKLQQO/oMzFP5sIx0Q1
FBBUx5YNFe7KciJXj5prKvhdatvLYnAOongsZDqpKbOdEM0WrlbAWOo6LMHT9zWfwN6THX830bwg
hHDhR98m67HKKy8YnmMiwtI6x3JsNhdact2W7xHQQbcZ0GrkBughq9uT3eC1c16TaPrrhDFSZdkv
CnJXg61aMT6n+qlyiI5rTwFz76DKl3ESrlTR7fsZtyoqMNWAMggBbRXCcUsA/8FtJkhv79nqjYxm
JhtO464OiK9yyE9R+pd+YLMb8/ld1A49yFS5F7500gOWFN2Pr9WkzcjNQTGhp/e0lYlUgxNuZBlt
zXptdynVgk7PWrevfN167VonuoigfypsAke6i0OOYq4zMMng7hL6JonEOgnCd1mPSEc5lHQpocDx
HLlKMIus2k0+qrcTwVBKjP9OvARqRata2uhc0dDSkCEI16mry6JAIy+yA4l1Dzz6LqBML6XRkb1m
kkX8nOIapbie6meZnhpAUCQv4clJKQMsmJDEGm8l7ZsJuW+MLnp9XuleNJVHK/eJZnskpQ4c5qgj
VVCOREf5tuP1VF2mQ+URPzrBtCRkw2HOMy3j1n8uo/Ap03OGrONDPzyPaj/A1qNa6ar33rbXSadt
DBkGk/I2yS9yZm94S7YmxNiYR3Mgx0mapKeMRpyU1WucZKRDoQ/EPmSWI5txk26MyZxpvNVDnjbQ
qGnuc76w6SvtxoGZT0bxRoTNNpDNhSp3e6OTFkPSbxwkF8RNLXPfX2YMREdprYzm0oKPzcPDvKJz
J2Qx5TQRuUvqGGq2ae7akE+UgfMPMMRXNB0p3Nx06qizXlO0f2rwGsuR19ukCkGhJ3L95PNfFkDZ
7TK9rLPpvpCJkqHHIQ8PIo9Ovm9tQwJD4mG6j1EakuQE8K5Grk4qYEf0O6Fw9IoSTx+7G9xmm0yC
1tuddfNO1Az6gJ+aU70osW+0jG8muoQyOg+tQgEla64lg9LsyHvK3/3gSYLcGBAL0Od4ohBg2oSv
W/XrVLUrarkDb4irqsxOY7NfhYW2IYrmEaMMEdxNtuDzC5YUO1FprpRawvfWojcK9eCIVump1tVV
WSSnBnKeLaUHLWZWJylzPtRlU0RgDUey7EphG4tK1o8W7f2MTzVXLMb0Hu5VGa6mAcGZHfMtBT2M
2xYtEq2w0G+ZDQYeuNtFDLe8my1WuUzMSuSSX9a4gvwCx2BUOxyniijExvmW9uJBkuznniktwGCo
zNOmFsN1WDTnPhGnsul3aj3d+UH4LHUG1lbzXkkJ7xQow5KeA9fQWinze1cMDs4hiMnRORHREwHe
aLNspFQ1Ma41aiIOTNezCp+rhAgL65SH55COO71azxDbUH3QmEBrSrGCREo2KzWeSZ6PcDZVkG7m
DKox8R80yV+3RFMOE3d+KtFowXM1Adcv7UA/iAwmJYjyJ4UgvAjy14KB5rYlOMoXzqNGQmRDvkwV
aq469dejSvB0obAU5fHzIJPQEKTCYODLRtAg2DN4Sxk928YX8njlo09jXo3BhmraLMKZiw/jU8FR
msMQhzVLh3LjX0/LbOe/I+JzERjyWX33Vx0MQW72E207glQe/1wMKB+bLr8efa4Vfip3CmOM4sSf
8BmS6TIuAKF6YpM+dOfeU3bCI5xi+ZVy5jclFt0DIElooGXFMdRP9Yc5Ecgn1MFcpBfSOXRRAO/b
hXC1nebaqxlT9JXp7pMH8/tZGuAh7Rnpo86G0I9n6RMagEQTXQg3ADgRGVzOjqXfI4NhGZCS0Jmv
KaLSWN5F4asz3ksTu9z+icfLLcOvROC/ll8GXTYgW7aszQSs+Zb8dMlb3rLBbMkT8YXlKkDM8+hZ
4Ts8Eu3R+Wj3JucLrdLvrrjJ+0G1R+nMs0b5/PMh+5Q1qeoQk84OfB2STboS+8Q9Vxf2Klr5p68M
+L8W0ZziT8eb//ynU4Sdp0ThwPHYQBJXMsvo/vzcfrdO/duj8P2OfjjCp4tYZ8gMzIYjhFt/TZrE
DerMs35ol9pKbIMdKMRVd7HN1ulDD4mz2NqbfE0enyuO5kNyY3t//jk8uZzRr78HWBFIKoVdyqfO
KVVaOQU9qHozPRcT1Iz4G9Yz9A9vaFm8qpy8wR4WGVE9SfdkzsrwAOLsZB1bkGR5q0OHJXasPOMB
opBiSCBgGevvueq4JQHbPCVOYCKsoqCM79mrrnOGtyN4+SL0GZTmF+Sd7039QUdFpflXKvlJEyIF
u2tXIiZ2txZL8ptwGzISswKPr9GrHNpLv2vcNgkuMyda9y3kGKpWh4TfggZsQW8lz29LArClG7LL
A/E46qdJewF27/rNo1neaTTeJ/OpcJoHAmldGKBEuigI8IRnWahcreAiLh8spLV9+DDCxW/TcKcO
1Y0aERvcsybkKlYrTFz5VYk6R9K/ZUQLy/CrE2IZhfXuRJfteCMTPzDiSABIQqWNgQHiDBsmT1fY
GMBIGmiC0YDTWFTH5JCQR8HSy4Kauxj/YMyNK4eUe2jOjNV1SV2lOhxr9QgDaWFh9pJRNgddtfKZ
AjWOIKjysaPdrRk+dOsUnHn0zWhFt9HNaEtJivg8YpFK7wEcbeaiT4uavTIg0CATVdJQ6nfvZnM3
C3tHi36M4wN8ncNcmUHMoarg5bexRsWqpBetIk7FnMA5qTvivfdtwo4je1UynhZroPbvZpwapUo8
HiKC/fzwMq/zQ8/UaGLE0JB92ZinvqDfYwaLSYt3Wl67Ovszi/pTgbDv9OpSV18Grrgaxcskg2Yu
jrOAWE2aNahkV+k66qccmxy90wkxi/FKTkoREfceSW45pqfBdPa+iL12GNbTSFh09dgzZawGxY16
a5nGyaKQHwv93oDXPzmo9pG3YK1ftiMbaCapmog8vUYMo6DVkZPbhlGCFdbEqj6RAEkRTAc2/tZU
w5upTJsITL0/ZWwIe9eeHMR+zTIFnmcHDmBWRsuNs6l7A81L5UKAXhp6u64bfaUSeR3Vb6bN7Doa
F2C27216trFNCORwisOeGFwY7BLvgnnfOvdoilpeIT99H7TCDSYE/f6Vr6Xf//Zk6fju8UNYbEXp
T1koKKb6sjC9Ur5rSQQWOU9OtZsM8veoNNWgWg2+dcrQr4juzQkOFYE4Ws6fFrDwRmafRrqKo36r
WCjctBstu6fPtZj0p6hEK6aMa2vovKQu3JbHXUyEwYh9oXDL2t6t+nhV6Q+RdWkMHZsza61PxtuA
/wu8uxv4hVsSjNa01VKHoG4MyaEiIwa5QQ/1KPBHryRHwCK1NDfRfxOXGJJLW4yLzPZ3GnuwOgBZ
T+ezhaBRjzc6KWg1JgTNvOslxk9oExnFBo55lzdM3+1yH5gDvF8FDcmwjnqM+0RjhMa0btojjNel
Gg/3JlKDVDyJ5DWBetQqLWJCS9uZMRm/7dpB/lkaW6P1lxgy1yJg90EXPWtQJDnBOivzi7yullXM
KLqGKDY+1U6I1C87OEn+GtbO86hcW3C7pU72QhUzkDOspQLTRy2YhO8THkWpqj2bDntrIhfI4k2Q
vuh6QNxnxO3qLkQhuwpUcWOgvS6vc9RJOQo2BRV/x6ZJtrNVpI7sSXGkk6a9YKYZR9Fd2j4pqfXo
832FmwaiOPbK6Rld002XT8uE56ZPndvBUR8EL7DdmWuaUUj2CbAaetxY+bbXKGgdNXvtSjakU6M+
pMZZonvhB48Zu9d6kI7RTPWSXCLcCep68BvESzLa2Oq1c6pNmZ/aBjB3Yd6qeBCceFzrNinfAR4c
ckp0GMWq0l7pjMsbKdvKkJgZsnbSgIAsJvPsoZOsY1X1r6kss0trFkpD1IMio0Prln9eG39XYrJU
/8/S+Hmu1/SjZvYdSyOpIPmWTjwZbjGkG1lZ8G6go3HVBWLUryHVf16SjU9lZt0pcmA7lPD0hhdW
dzOKjsE7SfW4mv98iurv651/n+Lc4Pup3gEMW2XMbQwaeMGJR7JeGt9UN6Obp92yG96Wq+wO6vwK
mwJCWyCS9/FeQT33ZaX7RRnymXqq9WapyeH3MuRhQovhpNswfP3z2f72htoQxmGgMx/8xVnu00SQ
BqOCh7X0r6tn9ixetPtBLoL4RvIC3IyvkIifmJjfCz4LvDlETKAZuAk+3c0oDDt+SzlfYm3VPEFd
l9zeNXaah1fFXlQPfz7J39zRD4f7dEclVeR1kHCOpB9Q0zgoMMT2i0PMP/lTzTjzNPF8U5frv3gw
cr2bikDnlAicgclRUy0YXi3VbijnO8u8F31DOnV5chzEzjLqS2LOJlSKTC1r9HcM5VZWt43G90au
V4mF5AIpVXRL4lqSFltTz+9Dw3nA8bYZQS7pBEdJWYnEQHGJY6Gbam3LjP1labP7L1OS0GXaguNC
qbrtvCDzs796T746409XFb6wUsnzkzO0F0jBt4rJNjPovD4KXGpu1uZibuxhS+/96z4xvdzv9mxr
NvaguwRwE9gRuxmNpaapjmROrlMEwkX5xb3/JIP451n76cZ82i7NZNaoNvmZBOAds310nLdM8Q0t
sy1oaxBdw9JwYy/6+in/7WMHG8fUgcPQh/+0rXHqdGJtyJk1LsVS9lBgXMc3ktvypRyX4qCT7bn+
4in83UP40xE/YeaILukISeGIlkwvDIqvHKRfPOi/+SjBfkMyILP5tH4JCygZPtuSwuWM5TeM64zs
LTebXv58Ht/3sL+8Tcy38cgwv/kFmDVWqiBpibcJdxmfDy9MddI4en9josalkd1QAImQOhn7sqql
d4JwR4MRwJ9/xu9uoApvA94BfIVfsEJSPDJ3HbicbXIxEjfeIXr98xHU311OFUMQrG4gSqRQfFxs
koJ2cjrfsSp+aBLEssb1aDzWjbKETLjRibczpMh1ounSmep7YYwX3Jj3ISGoWUHrpkh3dq59A1mC
jNlfa2pzUbR8Amo2Pk463Ygg2jix+QXX5XctCAtUK956hcHfL+yv1tKDpmgTPnaaONCP8EZEfIn8
1GkkIEtPjP49UJRunuGskYtLM0JwLbGdNIYvrt/vGm4ffsmnllfbN2ZtAwNbtFG0zaD4ZJlP/cMm
pdOvURuvZB8ipYNwa3KyO50AlZy0WYm4U71Kd2Uc6ezMnlFp4GSVlkiq/3x/f/sgA1RWGT7CmVM/
10tdNqrSABNpoZdEjKhu6DZv8yegtV0Eiy59jC+e2d8t6BZAEBQ9aCFAgH1qj0XtRPcMORhrq1i2
VxHwcnt5Fq7iIvRzk1W+/uqr89vHwUE7xJcHrjQcko8PMQEaWtlVlMops/fbaNOso7vpVBHvvYw3
8XV8qDzr9c8X1vlNDTFLiQDQaVQSNuTYTwcNTT8jt4RgOTjOdotbvZPitybG/2YDrekJ5sFMLaxh
zQRxIeRha0j1VUlkk01vOJQlkvP0lVnmqtv4PktuuVFI2QvIYG21fKtZ1cpK+mvy7lA/EyPNDMNh
NxhJ6Crq4YLQLlV6yxgiqoJ0KaKrmAT0pbwZE52dFpvvAAgZ8tOi9l21ZPjMmE9GH6mHN7X5XvcP
CA6nvt7o7Kw7rp3pFzsNO0hsqDt+OapJXPhps2riZlnIKe8V0YuwduSh34T4h8YmOdjDS58DcdDv
JhlXitG7fW56czaGktbPcxdHokTX/bfcjw99miZLFQS1z4wj6dO1FErQYoc1+UwLW2WoF2JioM1v
5ne5AvrhrpijfGNyl0B4aN0IOvpeHu4Uc0neGyO6wS30Y9a9RCAUwwtnoBmLIj46mjIVUPyCnWUF
rGmZkDOdgFPIy/HKEA073x6T081E5mHEudNVQZF5iuiT5+ZFbXJmNCpUS94QhbaygxuC+uY09WWJ
Vc/i15jE2If2uQ6KSz0LQdHET4WwkPA4i5IpUjeMMGaJRQ+7+nJAsT04+UsOYNlVmXpEJNUgFHfr
UiZWe5pWKSNuYT41PcZP2MqAstxsBKNbKf4RZjn12+gc46ZZ9QMhyMT+DOSwLqQ82SotlmKdWNw0
35AVoHcM/O3bWg+vJ9ui4YYcn0VLrRu8mDRPJl6+Vl5Oc5eBkEklp5OYiaWOULTvmIgqW2M8j/O/
hwGdbvIDH1MX1dUizR1kU8Uqq9FKQVIj62sKTtLM78D6pc9kgYG5cA6MNWHMWzbehFcldF5jYV5n
YT+PTb6FJKIBLQRamuxLe1qXknMf4Mz3g46mEK5//okSnIJkEcyboTmvh8dIpIcYnZbctIuB5wPN
Du5M3S39+qIZKfRKyZMnsc1MaT3oeyG/2HhPZLz+oRYfE+cqGF5aUPetee4D1bMhZqXxY9ASaprs
JSATmtNsDVWs0BBtIm5h4eeHSNjLiIYlHGy7O435S6ihG4Dq1RK6W7z0/IZJn9wMXS7pWfQ0T21y
IqvHHXOeZPHiSNEh06/LgAgDtPUEtpCoRstFj/apUWwmvzy01Q0giHerg2liPEx0SGvQ5m17rdF9
kcKOEfDcTL2Ty+fJOKnEcTvlIijvVLknFaiii7UjU5W9Ll0/HCEy1v9AP0HJAH10QyzyorOKtQAF
08WHoSCGDKvcdCUP12kTrXXAKWIQu1Y5qeqjXz4HyLgRv1vaaVBwADIvaPW7wsIHlSA69w99dphv
yEgPWdT50WwbSHCml9WE5Nn3OoyD3L/jX1za4bcE8WM8BJuppSpnsD0UV1WLjI4lsOfmhgyLBxIQ
AlEzeGdy252Nrr+uehyRJdCE7KEsmnc7T0gam8UOsqfgbw36YqsYRC2fgwCtRI47xBoW/XjTJ+SB
iyuR3YKBUbX3BnMpzslFxh22tWA9QC9XoOGwTXB9mCsIzy7zRiwboDJmYG3j/MpQXqKO+8bTpBfB
cuQzoXU9gvSboMyXwbg1aLbonUxdJN3k4/2AK0ohF4Y5c1mTdg28o2e2bGLtxesvMxeWlGQlhxyM
BLdFFEYrkhovCT9dmKJ+IzruZA5oIErQkIq/Ss3btqdC6ixXy6bVYCTbiBRE6VRzWLUu8FKiSlfE
doKKYpnm0si7yyC4bxTfK6LRk3LTVWNMolVDeYpZKAZKVmZI0CZjWEp8xzSdAPEyOBv5SO5iEy0F
LU9dJiTLT1bpZD84PsQPTqcwmGCDEPYbdcUshF52A/pMSW+lYURNST66H5/kJsdC4W/TSSME7m3o
6aGRrBhr2ZMixKXhE64snTVKIKsic9Cq1xq+ZYPwUPxNTLr3kaGv+Y2eJZXf9IKIY8M6dmV07ciJ
JxkPzsjg3upyNJ+ALmiL2YTYCWkbSWujUq7GzlzIcnEzKKyFeAoq49IawYF0961eeC2WF9He+5eS
CBjeXrSxuieCJpKnbRbjtqTLd9V01nVrtes8KW8FzAmp7V7sAUmfVQybJNEPmlPsGqNaVdJF2T0F
xrQMY8kFtOlWwv4+nc/afmUn102pHEwMn7Z/bWugleR7A1V+ib80xzjVlbknledwzmQ2jk6ub5Re
8bR58dMcV5m0VWtcKc1dhUgXiP7Ktx574DghM0IVjQhx9SK+t8ZoNak8GuqtgO4JGX/R69UCvIlM
QUcQqg15RM32JePxuLkg5NIVuN4EYc7Qz+XkEBuCRYeWpzHOWYRLy7iesnPCAEAAFtFgmITBomhu
x/omEZpbN0S9aqFbc7ayuAlJ6cbEv5GwQcDsUMorqxz39HgXUwxiCt3PELVbcmmXjWnRFSWO1n8m
yW9REiWP9GuRWxwkZWYVn5PhJm1eSx4pRY7X5Ex67cwrNcZ1zkyjxPKrOsqFIxTPSOpVMTKAa5/8
DnOb3C+HoMa8ctujYvD56rLNr1kLzSpZigKhT4rRbyCgGeqEH9MIDGkfQ2MZt/2iqobLUWUGYIDj
7e7S9Bj20dK2JQyjRyNU96MhFrbd4ODhdQC57XVlvyJ3HobOuOwKZGz9SxTbvAjxFgz4MnOseapB
4lx2YHxykQwlIfQJseerqDJdW1xqmeENxMzZ/VtETYjQeCGNxblLgBryjUuw2qnOi+Dy+DIIIUQd
doTnnuVNWEcApstOuiUdcWW21xNLBeI31Klr5BkUAL47JmRg9E9Ng6AAQEUKS4am7JjA1BGnpBzw
RFagZPZIAGlvaBs/8a+anNGhUt01mJ9qGItGj7m82xDKtMyS1IM66To6LgxmT7qvo8o5ttLatiCo
oEhStHNlggmLLjsuVRFdiuJdL9cjzlDtecp2nRYd6hkayuytkddFv0uKvexsWvVGkgh6YMSBxoVm
OeVBxbeaLM3R3PYyH//0kpDTRQo0BXWl22rXmmARn54VJ6EiAuaUbAMLJ7bWuSkyyWq25Ibg1nNv
pI/jX02lvES2/GjGj5rYY5JZ4yxn0wlStYY3dc7MS2Y2YN72Eo2emuolIg2wbuVVyZi0AD8l0m4X
+bDZ5ID3ZFjp+taqrm2V7VEt32sxgqp8NmAeE2096t9s88lXDxSZbxM1NRbHvN+VTnbss+aCUEtG
M3Oa8MJI2ssp6o6JoV4GTMQaYg7MuCAEjmiqR9boRRFy+yqBzKXFGxVuysGgSVWgKodbRvKNZl/C
M1OCUzpg1jUWHQ8a10+eGK0o8nqGbUgXmYNvMEeP1iNkx/PO3g4VmDxtgrLlNcCKHzIG3arg4YOJ
YI+dVZ3AeUlzbRMcA3PfxfVtqx4thUJHeHkPp63Ym9WlpDyUwJq+dRYGaV4NFI4euny+vNO+8JUV
JfzGrg9OGpEJIrBdhdF1zCVPtOEmJN0JdeGWzBcW/2OF998/SHZ+MKPUC+Jtm24A+C2s9BiTGJ/h
z5JhtY0Qywr7W+6MR6nKNjbU0MAMvD/v2H6zS2TDRr4kjhIZ2PrnXaJcDJOUKRr0iVXnNfeqp2wk
F4PvPUauxawU+XIr/BGOObf+Zo0IYGrVVOluf0bwTLLZlb4CAV2syu14jDwfMW67eJxcVK90tpPl
sPlSEDN3bD62rth626SHKZiuOPDc8flpfCCcvjaECWQjeGYvWl71V2wemZC07C28qFyUX275f+0h
oTY2bXCbCI/ILfjUiHXKPCSsXQHwIS4r9eBoT4SNf3HzZr/Wx7Oi1SMTLiQ7Jirjz73MqAymIUoD
ct13/q5bJ2uxk9a1y2xt88WRflXUfDzSpx7mKFIklBlHKt7rLcOIp2CfcOMYETwFFyYZVbg/3pjf
jZt/Otr/J/H/i8HET3dh+dw+/8cbioV2PD5nb//66/Dc1RFR0M3PKv/vf+eHzN/U/jaQN5nWd4MY
YieesB8yf8P8G4W7CSmY9xp+9Jwt+z8yf/lvOsTIz3kRLVpRJm/Kf+v8VflvA6C54ZC/gHAMSNb/
Ruevf3xmaHLNrznwJhjss2fAnBu5P71zxVBpSDgsmlxDBbJiuNIsLPRaWCwEO/dgiixvrBTYJ6XD
TiiqtpjCrk3iA9ZF3YAplOJ3x1ybHcwx+N+W3SIkVvCZgzVofcau+aS7co4mUi3ty8B/VsYK4Lug
AI12M2cmhElg29msqaSKFypAmgSyTwjqwCQeOanClN03crDOnPmYvQ3PjnDUMgTTMhd9Ciw0DS/T
optdRL5WLYrB/6JVqn3sZv+4SKQXcCMdmb69PL/iP12kVCoMEYfEr4vVWCvmwpdo1/UKUhGqtJx0
ntCMbwtGxp2BJXYK9p1iHpUpKRcTkMG6IxlwjA6joRZHw/YPcl5vG73cDFl1E03CZPBfrrnUARtX
ceMXEl4f399FUQxdzgKtF5nrzo+O9pScszS6LcLmq7b0/KH790eK1iN3XoOsReIlkGAeho9nSEq5
qPBcQWT37YcIiKLFnSC3CUG2tdDkZJnW3Upr/RcNyUIZZjeDOP/03lz9ONbPfgzl41Ds+08wmIqQ
vUBDFCLbp4ucc2SEuhZmhFBchVC1G9/e4CN4flOR6Q6qvUHADP4SY7TdHP588E86uh8Hx63J95PT
Rx346fxzpVKLSLPLZeybJPkqlI0HGccajMHGonE23pE9AY6oIiDK9gJsWxPIgZqBI5pm3HC3Wdu4
9owmtdSVAVzAKsuVMZws6vkCl2WngL6ySG9ir+t4RRF+FYP2cZX55wRsPhW8zED7jU8rWTCacSM3
MDXk5lzP3vZkHI6BDuDF6gl9T4JqY6gwP+tpPVtHu+Zslyu/JwUhb+19w2B0Bvz5xBrm0D8ZyO6C
c2HYFKGrQRp2XTNdFRYvdqwMOX3jdTapN5Ew7iv4mH++F9/NrB+exXl0petkLGu8bKr96ZOU+0YZ
jWnXLvUcogLelbztLqTIeGgD5ZnMFHA38nNnBe+NqX+1hP7yHjCaU/iyUmw59MeNT8+BOjWFovQB
OWApG1Vswo9hIruFRhuoBiHsZNsgXV1Y4bBuc5DEoqJt9OfT/xEj+fH8wbXyE3D84jx2nE9jiAlh
FtJ/k69JRLcg7vN3PtLgTc0zuKDCUh+bTHuUOswQ/WBeOdUYYzuNSreT2HI5o0Z2OPuArKcsV8tM
ZZAdep0E81GsOqNms5wZoKQojesp52NtnifNZy7Yxi+B4oN9rMfIlSL+1bYhsm/aGC0k4dCJBjev
eaIHgEVamuyVBqGXeKJyRzB0yNT5X5bNMyYuGFc2+FsVQWOWdqcAQdaIBN1UxER6BPbapFjUneEZ
vf7YWgcpEIcx0+A9JLdKH+3LJt5nhfrYjjqbem0jN/oLX85wOra9fZBK5bHB7qMb5WXhtKeod84U
zQ9wZ8+xE90GRrwb4V012oPw+1MQ0KZtumqjpbQRhP9c9dZ7U04NiBwe+NzOr9gzmn3tOtlwX/EP
l7VAf59omJMxFandqVK1Z2ug78qEvi4yN0ShOfnquqnsyU1V5KNdboKrZqM+GuegdLb5nAc4FBKi
fnbwdXo7KNxJvW5PvTHPR1qvHPgv8I3eVOUr3aJlXoEkNpLbLIv2oezchTKRGCmI39o49LJxRuEE
+8UE+KA+itTYBIH2mCJFXPC+kiS3oOp7cBoIiFnAhQuqlx6NVs2fmwl7nWS+mlgdNOkbVBSmMubk
FnIRLww5ercndvGqPhJIlRxr27qLO4OBqrxV9Y6cKli0mczfSfvsNW9vTb891QnvRla1LNoBTZtI
2xQaqjW5K+bsx2QTKcpjZ9GQ0HdlhX+5+v/cndty3EiWZX+l3uYJabjDYTZPcQ8Gr6IoiXqBURTp
uAMOOOAAvmv+YH5sFpQ51amsrszOx+6yMiupJDEQEYD78XP2XrsVRxlSzafkwvuVfB8DNpSJ3lVS
rXJJ5zkoKqwFPi5lEtpugcTinaIz4NLMW1LvhQCWN2wgpO2lHQrR8UME2ivskXJmKS/64z0Gud51
nnURrXsMwuxSpYAIB0ucfVF8bKfgM+2+ewjf3PCfkzA/Y/E+hIVzFQ62XqHFC76Y4DXvke9WFfMK
N72Us1rhQTzrLl0bq0/fWdnfxeQ8LyGiIgltjf7NiOe5Gdkj3PRdBCz3mXF2FUaq0u8eMwwxNJBR
5tSqvmtUdSlmTe8l/ywlcLp22CtbnGdJbix2dWgP8Gmww2PjkC3S4wlMC6MmkccgXf3roHfI0ORB
NA5DUQ2QQ2ubYVXabtLlSlh3pZ3svL49J4qXHSyINVYIkMdLpo/Cfu0iiVDcrCQhj7ZEDNbWb90X
MXD1fVtemW5I4JUNjHe8oyT2dDeNbXJ0AacbOWFiSUH+CDpaTXrRNjqCRMZPhAdl2xm0sZweijZ8
nXx93WTNCjGxjzSdX0Khbxpwk1zJsHOA2m3wAm4yP77y0gKGdgWlyBsqtBD+NgeSwnT+a2pPsCOV
/5LQHSAs2r4dvWe09k+9O73FU3j0Kj5S30fmSB8m90DUkU9YJfQw+8K9xQEWltEre0SHSDZ66ozY
1T5d8aC7TvL8Qb+4TmXhEIyept5/aYbiuJCEkSX+M7lY91MaQRL1L+nEfb9Y2aXuXvUUflALH9aU
HuBBUA/5r20qGREGgNmzKGUYbnNDD/oD1/no+5h/sl12k3OgDPt4g4PsPg3szSSgGQq3arc5xkvG
M+EeIJvaNMI/Jymrr919aDuwagUW2IF9D0HAXEWwHq0bheC8mZJ3h5Q1nWdyl7hMORM3/+oxIJKK
1NGQdMTBpRksUmQ7ZdptOXsyHQLAQ2BOiZCyml5GOGOmXK7DWmwDHVxNnDKo3v3XuAPaDY4FbphT
fSsFbz9JcthymaM3bcuWsG49VeU/Sxzxu75U33X1IdDPxgU7Uy53IsLVluHk4WMLPtsC6qnzkWyz
azeq71QhnpjtsKVp93MQTpfZSY/jFH9wZh5Vr/JxF3cwrAPY+/7oeDtZosJWTfIlXvecqIlR3XJJ
XjA8+nl+qL3Uwt6vpwMJ2LsuZ/To5MVI3Ml4PS2a/nWZf8qi+NFvy/smMTvBYC1x6zunaHcuAmzE
kH++d/9BQUAVFuHkBvqxKjsgZYj1tPW7g0KszBBXpaN3Ji0/dvFAuxLb1oDUvvZhIozhzSLD+9zm
SY+nu9xfAAUBZ/bzjyXLKU7Mlz+/oD/mN68XRPfG/3HGxFPu/KGemYuBUJlE692QuM/VwCCr8E5R
TGl36/Uwq5bEWbbr6rj0/rNoBfI3+Kci6vnia4+8Gb7PYq7vbKdetw0HpX1Zs/azMP75lTrhWtb8
VPZwAuUAgmjJCX/ExP382RErUvgpmbQ745t9p9Sn0iECEiW/9rnuTBw4eUHtNdmJQNLHwZpvIkBd
qnLvqr797Aw1d6CgQstv/S4G1J15e4KIsXCASW9SwgtG1l39KRDj3idYAokdFoxl3yEIYhq0jXEN
wvzZdlq/hzkZAVP3YTbyRYbTk+vhEMUWRiDWddQMV7bR/KYPnpecXS0+WqP3tjIXtukzdGfsVd50
SL3pdvBihg/xZhRAb7/NoMKW5EFa4q5LKkB0/SVhYJ1y1k6wRcQD9MpQXjp3eh9tcZAubK8iDImF
y762boWMljhhFmEQc/JxTIfXcqwPdgwpVWTnUfvbbC3a5sPIMxAbeKKrC7Zn0DXFzsUo7rFOnWLd
vrScaJwivPOZbPs6flrdExbxQWZ4jZPywQ2ta+Wk1615sn3vLmxL9hMU6fqj1hnjhfo7IMyHQdUf
fMhOg+/fDI7DXmDvvOWJNfmUWC89yK0kmmhm26srdlea8FydKWXt2j0w7LgOA+vG9ub3uE4QGBFa
ib89JN5Ii4JJXhd8lABBKH4FHeh+us2N8+Apj7qR75+WCZpDIW88dlrFCGHQBaZ6jOYVU/04OIvi
uyvB6VYzuFfmzlg8GJZ57ZVCjjE2hJL52AnXmT3M1UnljG/0bW+C52JZHtyKcoFVylHMic3M2CQx
4zlQJvu10v9bTbOPTcV///f6b16bdu6Yz+sf2Ib/+N1N9gpFonnXf/q3jm/N2pHq//iXfvrJMKB+
u7q1kfXTb/Y/mloPw1s3f3jrh/LXqwAWsf7N/+of/tYa+zi3tMZem6HW60+TWVP/1B5bfYf/Hptx
81Jm//LXf4Nm/EKbbM2VtX1iYxA20UP4tZu24i9copVIrAnoYkXA1v/ZTnODX2z+g1I7RDz7o2P2
/7tpjv2LQyjljxAo8n8Fzdm/Ac3gnPjzGkYvmStb9eAe/8tt+IflFvqSBp4Nbqmf7OA0NM5kAa3N
y+ReRVksP5DmVtkfojCF02ysKmy+V52U9TkbrSllitS60c0YmKBjbD6409cMVGX8YOKglrvIJON+
9l0xnDIVFfFVNxa5OYRySXh0R+YbF29p0vZL4Vlpf+eM/qyGrSZjCvibUE5QfBdmChlaah1mNgYl
KToOlDIEFR0UamRkWfYyudCJUja8QJRDzw4RSPYOxGTBvD9Pe3mMVPLJFM501H2CFNBzvvVTjitj
Es1c8Jyacn4ne7fpSTmQpjanyXNzDz556zFHhpGeLxlDR864h7Jttbzo2Dj9V9/KrQVs49JaXyaR
jlRJmdMs802jhooShpOs5zw3vdWoL5QKTYyrDs3D0xzacryFbzQU10NSl90RwABkPPb6yTkmrZ97
mDxMtDAmlG6af1pK0AKnCNm3960Cb+WfqkAO9UtaDPF8PTRB2H2iK1q7lyIlK+VrlDcOgg3BZ63g
h4YwFTsVS1aaOpIxJ4BsCErnDbXOUNmbuevj7racKtY5FGElGGzmusxc9dFbIlYwhtY0Br1THzV5
u2C7yzlptTbUvNcwSrDJEfYiLXVelKPJ/waxZFKs8FZOrAos1Y5duIOWNR57ESdNw/+pdeMh5ona
ejMshMB0B28c2NSiYaxXuGM1SL1ti95ook+Gwr6lDZi7zI27nnXSG6S71nV2nJW3LMhNXB+El4Hm
js3qUA8yUvtGh35BLuflemkCbuSNKv00cTfMdCG6BlWwNPe2cvPg7GtIKrg7wmz5WLVR4X2btIpN
v/ODYkIElMVp3d17TcFpyGrkkn8met6rHxT4LedqMEMpzs7UcNWMwaOpeAxcQzIeBIwuOhg9JEwj
oUEZ78bO7BQsaJuzo6EWNPN416EwnG4jMQ3tPnHqcHwvpOuBJraZLwZggy2PlgqOu2bI5r471FaI
iBgPaWr5zoCOUJgslF8GIemg3UPxDks6AMPM/ii3XpaliQM127IcbUioqqs6Yhwm8tSz0XMAArUf
qQzd3p7Oc5kWOIw5Z86YC9qZIFEnCpMX6TQSYkgDZbw7hU24nE2+hJgEafyaXafpyZko7gZ/K/hW
phfhjwqOjF/Y9B28YYh7eJqdbx6oz7lBKJWSSsHulyhB6J6DI+LNzK1HToolorfSEqWGCQpK/ZED
T+lBHl681H4txdLExxJZY/kuI6HiL60TqvJ9zIRtoUyRxXBYgrmsbohzcIt7K7Asz0X6lznuN6GU
DtAQdHK4KwHAiCegVSUlEkCaaZ2Oe129i3NBvtSUNi7CfavhZhHTGJbXdJiM/T2j3erHTNAxWFyR
nUBWaJiwBN1A4PbwQtilk98U7eRYRy+xbNa9uWo5h5m1GBlGaLaoASuFU6K23GrGh9CA1q6rsD8t
S50D7bWs2e8/1IuFGdjVnTV/Fr2TiTt8bsDXVZMa8ZjThEdnqMKKIHTWOxtBUwK7owKfUTnjB8cM
M2DlyharEyTQ/Q3VQBHf6TAauhdP1vDYrLmtnWoX6conTsvql+jaM8KaTknAs3hf+YFf3ndpX9En
yw16poe0H8bou8nnMXkSKd7No4s7Sxxsd3HDUwGHF0BK45cawLCFMq+uHFPc8oDM1Xnw2hEKR27V
k0F34DXyS2Cbrj4Gucmnk5NGw3wflWrKL1ZGBPptFRpTfHWWPkIOKbOg6e9GIG7Z1mMq0Z/rqMst
4n0KN7ibwrJqUMGaIYAdy1c/mFJeUZrVeEPHPhfejY9GI7gqA4/ghHLpZ7CDgddGd3MCo//UwsZj
2aZLa2HwWrKs+HUO/rcKpv9aNXTXvtWPunt70zcv7X+HkmhV5//7kmj7f/+PfvvH9/91Hht8uz8V
R+s//LU4sgCA0bNmhM45Cv9H7PFHv1VH4hcsRT695Jjz6TqNpjD5bdhICcQA0qVA8plN+OE66v9t
1ugDG6PGgooJxZIonij+O9XRH1QMQL1Qzwfu2lV3IjviCn8+4Mm4Yxeyu215NssWYfJuvAyH8haB
yo4ezxPtjL9opfPe/lCP4R4KRBzyvkAROP+SJIQ5eqqyZkZ4lGrzURFyCquJ800uPg6rWfNQl2IK
L2ETFzF2GGesOjQffh6/LmmeJ+65dGWmsh3CxGAg6ykuRdq5e1u6IX1Rlwgqt712h9F6tUuPHmgy
N0z/koznityx2ulupBZxu/NkMLtfNUTCeRWdIH+FdVW2TNboAcM6N0m7grzlcgbebgMScgpvRDZl
zB73Ns2PRdownuGj+N6O/pJT3CH5crsvlvGV+mgn3pR8QO7ekWlLfFauqPGIcd6SyAGUklIhTO7K
oGyQvAS9BIVTpGEwXpslD9SO4zgpIbaxQmJiMs8HQg+DG4chA0zE2Yq2wPvQ4aYckF52Y3JxQHSK
Q+hO6Ju8sDfRVUl16Z/70e6Sk+xk2dzW1UJWzUDbwPtSm7QvP/t9Dy2U85hepfgyRQRv8+WpN3Qf
EY3UONTiRsLrwTw6ZNI+hTaBmKeuViV4+ZiF6gq92SyOrbZh1lh+Drep7vOWU9poLc3XNE67cDvY
+dSf6iYMcXF0SzZtpKPI/OKAkC6A22xg/rU/ejgfnJGPgdIpQXlb+mXvk+tmJdWpBziZbUXqRtgx
FneCByCbwRvO4KVgM6WDyHIac1kaPMsp+VxlXmjotvqr1DAx5Q2sAg3TO7K87CBaLEwk604anGUt
03hT92lTkMzWevEZk4abnKqxW2HbqqSrwJ1jfQHc3t0Ow5S+GyzT9o4QOuE8uN2KfndMnKDnXVxi
rUeqDcxqi9MfB3vsET63Jox2Y8E9i51gzZHL7ST4Imc3maA7de2E3XqYUYm1zUDCRe0NH8nMpE9M
lbP4Jxpp4IVapP4rPyiE2ea0JmtPgern4NSSfh5etUOXTGj2RTnt0O5V0V2t5gCL3jgWJNixm3aX
OhpB4ueuq+Nj3McCFW3qN0jFUPQR8RfX8FD6MMcWLqU7vsXEfSVou2KU7FGoKTuXSjg5pXBXIsv+
cdoRFOn1aalqWn3OxCuZgRb/LoomCHF96pEARJS0XSHNGrry1LWGTJ6aMijdJdQTw20aTb6NwUAC
lHaJdSuvKxEiFC1IsKq2cPImtNUw4ept1Exy+RDCSgNdz8XG+0SwGtzPbSTqvWhpNZ7mUiBq7KKo
l5vaMYjUnGIYLHJGiWAgj8CruY35MsB4JVmqtuOY+ME2DFSOKfrHNjqXs67h/AdpxYZeEhpXMxRT
+47ng8y1JYmBgETjAQNK+Unhv1KEZPiZ2REJG+mDFZgxu3VEsyTbMm7s17aKJzRSBN2j+U69VUha
uNGnLlidNhM6U1yxhItARshFYyHIDdnUr9MaNctDW2XM1m09xe4NEnl9yVCSYqAfAivPiYCyYrD/
7VICECvAQu5d4vDss1qCYj5FTUb03UguSbilo+ykJ7GICQygWxfOoQ/SDmKC6Zto5xWeomEuMJrd
Mx0U5bFvyhRuhmcFpJxij3d2/ahYgJgUkoYRJ9Z41Dwtz340VSnnaU4dNPScHv+nQyD6PvIt64o8
7RzETp8iVe99F0V4sbhiBpdg16SRVBMUNh5lgvDyrqiAJMyR9p7moCStLM9V6RyiCAjHY9YzQYUJ
X6LwQGKQh4g0bAxPTqgb56hLt8yADJZ1vdOJR36gOy1WeeULOoYAkRGZk2lPTl16zWfQvjS57p8G
CJN4EFMXq0mlloXHVyU1FIoBj+ZWAqJP7jizrUCthr7UoWRa+d1YZbIc6BHriFuL/RwFZyTas6yr
0tqK2u54P1kXAeVSuc+36lQth43SRZXrFXkznPJezU9BMgiU2KmRtxUoUue+MxzviR4c4pF2YJAu
e1ehK/Zt+qnXLGkjfS8XBTs8RhYrGUdLv2NlHgTc9yKQwUvWaPfVH4xdwyi0SAQLVex2l1iwfe4c
xRewmzAOhlwFCKZnszhotWVNV3XT98k8HpK+85xDkFSwKKzMgSlD6FCYYzfR7lWO2wnKO1YZZK1x
PxbnoZgXeeUOAGsLdgemsKUMnqypZaQp2ngqoQT2RA/ohW1mG9HF7c602Lq3FFH9yigT5FpQpYKi
US2R0aeJtZedoLLWE5etcjRy3NUeenfZqmOjbKZ2FYdx+2bKeivfcRrEPkOXGP5irDLmwi387TUJ
U86/iTz/VnH7361s9ZFm/PuqdUee22v3orPXf3x4a4dvJb9o3v+h07d/bBsODb+vY9ef9GsZ64G4
tYOA2zoQnkuaA5rNX6vYtcXH2ABBhMeIBZ0O1d5vRWzwiwcYnSrVDVdfIwqefxax1gpwh+lO/UD+
omNjvf07Vay/au9+N6eguIKb9gPk4dHk46euNefvZjyjqEfLmtZy0U9JiOjpJbTNezqNKrosuWJB
iqwxe031hJLbx+9dXzVZBaYlkOOA3dEEWYohO+8j7OxkGjLptyNDf26bqQTh/WpdbEmjwZdZ3wW2
7IvrJUti87Xzmi5/maBwugjFsaa8pyQF0/Z2SmOP1zCsl+JEMy7FGqEL6M9yE7i6AItdiYZpwyaX
VmTfJ73XiHPRgJlE/A5AloyosXewzwVKtl5zrIxgir9lJdXeyHLbw2oqXG3U/RSpof48QJkJLDw6
YyA2emyi1rwVRTF2ghl1ofIQG0UvKrmN6MGgRLdtq+7g0wTKc9KtUTKEsWpZ9iDbvZoGu8BMUy8D
inqugmJkk/dS2xRKpRvLl4HkOGVA2IQZESOcUQ0yJs053H9LjVuL+9pMrPdkyqSY6zd1HpYhw5mI
UgOC1jQZcztC256+B9DgLS5YyFp+SDMGJ9eQGbuajDpLwpFoLEDc39mbYSDNrt0ur6MKvTDb66Go
xNdotHX7Olliwa3oqMpP9poVuvnkN5Ne7ooAIco1q1ljPg9Z5BVA7Ow58l6rZMis1yRLouC175tk
THFWNFZ/WTST7oeEnteIzM8ZmjU4EZjcQmZVhYIiWvRSd+Dw5i76tARp3F/L2i/0l6zriWIqVAO1
n16Dcx83DaocuP6W6/jXo5vOw3VbMDU+GsQdiANk5q5OCGBe84kCqPEuPthRlD2mdeIvJrHSlH25
9aoKyG6WEy/COaloyn0RCThE+Zza3Fmo7ttDZJwiAjgWiujkDB6xckrLOHmYjVPqi3TK1r04MEUb
lHJD7FV7GrEajY23TPMpQUBUHmEV8/53Y9z26VPRjpKMxszP2HUtpZrmLNPaw9a/KOUVX6fc7vqr
pSrV+N7Fdh59qXgq+0vrmdJptxZbdOwir+sWdY1JzOdLl/Q5auSYfkQkjhtBRlZxNeQns4QdoMsy
wt7m9onNJ4wJleEdvburqCji4KvWnAcPVSZMXO6mmtnq3vNCYX3WqSmjeysOIvnYsPkVq0m2LxII
dSOe3aCaon1YY0pVfkUo0Ognzl0w466/yEp+d22rqi5YYPv8PKFIDxDZZQE5d9XSpxSX3ANoUNyl
ZjOztRXHd0436eZhdLMpf7K9xGAYxjvaXKtsYIDsSAaFZEdKVydXaWkIagt9lKID1KNK0P3zaVHv
uNd0fZ0FGq51NksnNltP9vi0bDOvkS1ZUlDmg1/CmA6rTuGShr7i2c3RlZOMjuloJ9Dnm8oOsju7
dxMDbwnX494trZ7UKh2Vxfug0cLsg8rNJfDkUXTRt94gPXP3OQ8n7lzT2lgytw4NRHEWS95z2BJO
W4UFk0+L237bDm7UvlZ0+Jt9VAKJGTaRPw7RRWM5LXCHlrbxtr5M2+rjAhwVaXCPjJjjmpXZUL64
8QjV0omaIUIPiIrxbjcs3gvEOUomtREmWLrbeOlLjkjC6NZjvA25OfzWqaQb3ou2UcVXy6staKeT
U2ZFc8xMEWdMRtMou244teBE4pArA1I3e2+xP6t+Cf1x02rkSw1feMjr0hDgbJduKqdyQ9y3zC9o
NvstdGrYbWnjI6VysxCtCJ2BEBYywQwOJmoYb5UpdtUQ2klBo5mlojuBjlsPP6JeYvIUKVCqnJzD
lrsNF96IAwvFh5PN8yeihPHoAOODrYfop2zrQhy7pPGD8uSYxWCpDGWlgT9NAMk7YjYLMT5TRdJM
jt151RF2peOL49BFcw4JzG5ViDjGGSa8WhM3hI1LM2/n+AriES4dfpROP/v8OjhadtvHbxWEiGDX
E1wjKOx7XSKPNW3ygIVsLHDlGnuKnis83OoUtV5bPEgaldHDoPsadQRcQheOYJJx4vdTF6rt3K4G
OenmTyRBS/GgnZEtZccKv8AMVhla5J5qrHcYGY9EaOwGgfSL9cEQzdBzhg19dLlcFFlkIaeI0wDU
gNjtSTPw3dVi6bp9alsweLapgjTU4YSzXFg/OqMLFl2ZKtb0fBPht/DcUCVpi8b7MIXOZe1cZxjj
HNyvE/vmgDFysFE0ge620lV3C9ijeJ1UlHr4jby8vSJFJbOPQdl35kqJlcfPw0y1SjDXCCZ9Yow0
oIq0vYxHCM6xL084/zDkLU5RhxzB+6yLiQOcA31M6a2xP3Vz4DT7GoOnl8FWyBxJ5D0FFdOvcbG7
l9nSxr2WoV2kNyEcaHOnITJY93YTJyhsQo8GD1KBss5nDFau3berGdEecM1JK3H35VIWsCFoVIth
7+HOE8Mr35uT35fNEOhX6DOyJmhN5p56oYYGBQNsrbLoZUXsosPXDLq+qmheFbX9OscQAL5rsIsu
LTKGOICq6RTSidjE1lR41VZYxDihHMpild50gUtBxtUByTk3aMLDmzbLpuqx5j6dSMu01KK3mzHe
TRzG7fmJuqf93qVpro5CsR1zwys73iYKxt1kpUuEkzUo4mobcgzNbul05SUhZqXygSlWHdPOr51t
8axvothJHro8h8I+j3EfnexSIqfYLHMYwXtuZEHU6oR6ub72O2bRGzvoqqikVEkLsA2WhW5lU7fD
Yr7OTdc2qxSky2/CcUKjyQzKZQrJ0dp/WViS8EQOa64IOE3PfJmmEKkZpFSrwImnRprxZzUru/vK
ozSluP3D3vncNAkCyg2d1IzhLpMPX9yObW8q1J3GGc9pZ7f150YGJpqofsa5SDcyHRx42UlHR6Wa
Ko06K9KiOZM+S8TExnHznuhLQkBx5vPjk/ExsDm6wVUXNla3oK1lcLFTq4gunXEnCJGM06jS6oBU
4baF8tPv8jRT8cNUdUF9G1musEiPnFvCV6uyi9TW+PVg7hNRufZF15PXUteYjoVwrqasfpRxS94s
9qlqOLEGDTzfyqs6dcMcppxe+4YuxK9Srb913PqfOUvAx/Znp7KPGO9/f/L68dd/PXo5v1B7rDKI
FbmFJWiNF/ltgGCjk1gPYzGeI7xMwEf+efYik8Tx4oB/gWDd9X+IMn4bIIS/4EXwIpBuBFdhguJY
9jfkFc7PDhF8N8DhGHBEoYOPigtd//x3J6/AS8pA4IkxW6zM18FFnDG+HpYbufsrcPNfvtTqE/jd
S3mzO84LL+Uf9Tm+yD3IGzBA+ja/+ksE0F+9q/W8+buX4gxn3OLHS8lTfaiOM88WHpeDPpbHFof4
777s/8Rm8/NE5F8/wz+YK4ZJ9lrC+J4O+txjRgyO5CUd+9Ofv4rv/2fvapXyAVSi2cmt8/O7UiJC
Sp6/M9QM5Andgr0ygDWQUGTclW0Ro1ll03Izs4UhNiyaxgF4x35MlnW/3C5IdbbhmqiRJbjSyWuy
gN838fXITUL0qd/1l6ht9HcnQjhfZGn0yUvSYceRtDjFNJ93itH5NiwJ3ChKW4AAUyla0rGjLz+D
z7E4iR1ClaorHTvRYaK9eslN6R8sVEc7o4OMCFCGA0nvqMPcE2DCULm8BOAEDjwlhLDgVtjbWTCe
/MDhJnTH9mG0vO6QCRUeKdq8t2y2nHeSDsfvqvaTI+MpQsCTOtv5liR7eVhrmcRa9mICBtdZfvsx
bN3svoqXtzD8UW/6+opzaHi1cPi+tvpiPiaet1zXAGxv3ASFupm0SwSvNtWZX7graLnM7jxpq71f
dNOVHAK873bf23euYmtY0xXn57Kr2uXBZe/wnnwW4OFe1TbCCuHoUt8sTlkzuZF9XL3kfdsgoxzj
zOcAL53wCb1F9x575Zpg4UotDyND/GnfeR2RWRuEZeTL1E3rkELXDsDERE3k1LkNmLWcwoAGxHZY
Jqv+wic35rtYN80qkcRucmQcQG8hSa15T4Ooo+4gNw0Dctp33yzCrNTBT5T77udFTOqYNDJ7sFCB
ymQfZ3MXz7uinlLaMXAbryvaR+gpEpUgBS4L27ufs7YG8aGi4eM6rMpIpMZwt4c6QRKemsGDAH6s
xv67Izkbbsq0FHdlPFOeNWNxmGNFyZJGLYWlkhHC2QS+y27MYCjVSCYtX/fvEi7BQWYDNGC/r5t7
X9c4AcMqfg+GTF15qTPvl0QCtGLIUoXbABnMjWscZNvIjbynnCHhpzD1nWmThgUnWOgLrEBjmX0K
XUWmau72DdHiTRcgb8LYeSx71EN8vV0KqMN0WDDrIHisJmu8K3CcNYwv3ZnpZ2yB9coBUA1jEF4U
c5ovWiFBtZYuQIbiTAfi71qYE/iMNDaUT5Gd15zLOIPR9HfegMybb01VJk9wcc2lHDNaTB6CKe57
nKBDLfWZ1pGiqF7abG2wE4VKtY5BSiCkWnI3fcpUbzPdwUjTbxC0uWiO+N6+5WkwnqkZbXuz2P3a
4emFVaEhFyrf5lk1PWvfw9I0zuVzZdDkYvsgxHkRDSWEq2ZnJ7N6rrfZGvdThpZNkmE7nzLq3D3C
8w6SD/28584qMUflCCH2o2+JW6Na/2Q8JG7UimtsRxZhdBO02wCrS3FZJVKk/sVV+2RbaOo6kdsP
XSiWp9mxJuKVnKx/VAAs0X9Rd8IpIPLFyBlbyJAE5XVdT+SmIIJpvoPLbc2OMyyuJwsA8MkAjgCv
EIfPsxNbnytX+l9K/ApUX4XMbpFIBwfQisNeeMo/hUvRnOeZXPCIqd4nMOTWo2siMur8JF3eeqbA
FLkFPCl3wjBkc7BVu9Q2a3xLn0zuxsgGpKXI9HikQZQ+2u1IH4sx4isOhOXQsHmPu7Z3oZ5px9xX
QUg7gAZtd9Ml9YQ2OgMgFtXVfRk2/kPIQ31BBOafavr3W+a0zNQskWMg6ZMTfo/0SC8TdrznTxec
Zmicsyn9Fs0om13qvm8BZffDWFvl8B5VwXgf6MhcCDcKbk0LzZZbh0OnW0msSHTm82DWbwVn+wfE
iqQZjHNy6NPUfAc37h4HBbodTZh/LByyrWjdxWcXhfhBTYy2N5HTw3zg9LUh3kM8rmfzz0sTDR8q
2vchi2/iXRF41z0O5AV+4QgCgtzxsz0kqf4KrJl7S/2bXM2Z616aKRY3dcqhoyqr4oSvbvxQeSMs
FVSbz5gBafUin2kii/gAg8P5nIukszctkMqt340Y+FAqFdtmjtB509sVWJuCMfzY2fxqzmPGY53v
3WZp3Xz0ctI4t/GYKvwjzcAioeLXmWJ42VSZZTc7B3nQZYkTdu7aG83OLyKaymOXF8eKF8B+MHF/
2CL7LHG40YRIVHTweURO0yg8kPpJWZ1KWV37CdaQZCKfye9gkrEqKEod6pFzUEi5p+FWkCiju/Zo
IfC46CDAM+dm8XXgVPXexLlx6fbq4SVJMd5srCJWX2oB7Kqjd/oSdNoFSucGMGPSOZserCronszC
PBgsx3JVzwrTM3qh/jNcnJB+pOxPTlAN/4+981huncuy9Kt09BwV8GbYBECAoBVF2QlCutKF9x5P
Xx+ZmZXdFdGDnvcgmTTS/UUQxNln77W+9aSO4t07UQ5brFn5aZbE1QubWEQZRWLAEhk/eKEEXxxF
66M1W7xSWS2l3tKRyLjhvF8PigZ4pjbm/MqArttZeHVoEtfY1zdR0el2WoI1rw0xvna0uWxUF0mg
zJH+0iFg2Md52JzXCnEI/KxSJx1SKoW9Ot7RUclE/0iKRv1QSVzYSXKa74gQ8e5NqXNa3T6aTbT+
2TqwAW26Xn6lWwQrq+1C0pMkvftBAmLhiKIN8s+Mk/+/r/mfDwjJ/33a9HxP3v0f/+tvm/z5+j/2
N3dB0z9HSyZCcHJfDGTakmgQl/iv/Y2kMyPSNMkExICy/E5C/heLQZb/gyaxhESGbi/V5X3e88/t
jaDq/8EOmaYv6imK3Ps/+P+wv0H699jC/NsEc7+0mkyp2IVptK3prP234RLpeEAjRs7URJqHIEyR
/4ECeO6LJKIIaZ/pQPTnKuo1Ugo3kzCfVTMub/PUVqyy+eBUjbx8DjyvTw16wFCmPBAG6bKKcxtE
mf75eDTFaeir+dizbOaCz3D0F7Fr6E1dIQcd/YVFGqf7ohZHdq5O/a5sC/G5N/UoWO5hb3QaeJka
zL6LGrpIggFWAdtlsL+eZmZVtlryY2JbKi9CLm/pupl7U6lvCfw2cFoKnpSxqjxJjZLnUpSEMxph
N2opS4QpH0+wfVsG0HG4M80qumVRT/k84faqF1N4xt9GzIQ6iTRmaVlMQ9ZgyyO7vgWmD0VMX2P9
Kkapdh4sjeS+daHzQ5zsZc3K8kKfKz3kXP7Scl3Q0L8VSjbv9XaZ9iPI030iyE0QyuiPBy07VJT5
h1JbGuTQZGqtAl0wR17yaq8hB+s6Qbu1cf/W9EJ8QjCr3VLsvjbMRmNHX1G/wcP4O4YsE2yPi5eS
1nUhiCGXpLJ8mYT1EDaadmpbIj/a7qzEcncWFy3c9Byj7WgNuSMNmr5Nugnj9VK7mlYZXlvmKpEk
o+WbFbyhfKlNYhClrrwUq/6uE9IbDE2l+WMif1nz0uyN+82k3x0xXMSbPQNCzdWl8TkW1WMxzOHz
44ZEn7Nc1/MJn6gSqCqpI8mYXwQKS9wAfXKeuvSnXn9iLQfDNrUAPNamtnPestuCGvDDfsTQF4fm
x5A/F9Y9O9CIyGKLMmB0JpN5GuTJ5CmCYhyHyjrTbs/ORtJbDqrbxAe/Pb/WlfhiztW1I78OTfe1
VfX4mWJWc9T4WIndeFoRVOOL6shJERM8BA3xiZEMvERarK0BmdZF9d283hdn3qSu2vyHj1JbommQ
OXyBer/pjALLaqmmgl9LU/JUtmvHUdA9/uLljc1PsZcjYnxkZfia8oQ8yqop948b2lrlfkF7tBdb
OXSilTbm/eKAQz8fuLwLxO4Yk0I+JMp19397zFyE/AzYlIE2Dc9rP7eXx83csO2lLj6ZTdFe8tGN
ulw/toJu+hRk1yWUp734Xzex1k/7Oovm/ePe44V/PzfU6RAI5u8wFskun2I/CddwT7JZuK8Jzdws
hrkiwOgUHKx65+VpPrMSaslWhZl3aQWJ/JBQyI5Ieb8GRQqPKUPYjalWT1XSCJfifqNhb7i0IVNt
HlAghZeUtfhCIbTrCiwHXMhBiaVZc+g65UWKmbE1q14fHk89bhqxb/7xkLMw94y1/VjNlPgNc7Fi
2MHYEIdontG23b+DGkPpZUsZ/skUK+O6NaWOPMkYPTu1OIXpUJxSI/3nPS2PYtCaksjCW+K3fbxs
3n9m0Pm3y5r95uO5HBGP26ZrbqeqUsvAg+8l15yWbioIue4o44jguXm+09Y0tZyeNGWI+dTYh+ZD
rTricq/3epQkxn+9yiD4n68ulWAG5AP/MDJZTlkpWEc52U2J9YQm/x2WQ8kuKa5OwFhp+te5zF1k
AzAcxNIVMd2fkC3dcOZTc6WM/aQ8BknGQFNml+tLdzSzFpvfarTsSSnEGFNDo1DwK944WtI2xaUa
MH+OTgNaVLuRPifGmFCUEV1tYzoRtkCatKejCvD7PlvcUFNSR5Iay9wMqVlcGuAAMaP8E3qmiNzK
kKD0UAl12wjbdI8+qWdrj8DHI7/box/izkY33pJWG2+Qi3YA6DPUAjxVy2h9IkWNA2Yk1EAFx39F
T3MchjI9CmPb26LVkbF4f/jvF8yskXwGmKdw1uN9OqfJXiqMCj3jv+8W1UoeaURsOeCa7pziNdgN
pvFmhrnlJLmknKShP+kV4+dMLIYXBQtIu2TIcdVFMvY60TYcVs1FO9p9lFT2E0Hz36gVCIxSuv48
mk1yaFQNtkNX919mTfHuSmZSkxwjScshNpYLeE4eTr0s+S0+XFIUxdVZBNVgxRnDoB97g0RYyvkA
aDoSj8ddSVDAaOBVqKNSPpIQKB1jcPNBJclBXPXF4jye05NZPtKQH12umtAE7z/3uMlKiK0GvsZt
iomM4WBMmq0gMfqOBbk+kiVbHTpy6lWW7bOSwj8e5v46ijm0DGqOLQJLNGxxLrFSCWhM4d3uH692
ljjaCxpWJ4zbT0MC8iqmkCRmBH6sp9rt8ZSUiZyiSeblDQTEx8oFkLLDTmqUW0UBYft4zhwGLAzt
YGw1g+5KMqziMxt/Gj0EK+9aJSmeyD8l66dbj1k2iUd6efmTWhACHBO+vns8fNwUM7uQgc2+93iY
AG+M+0I8oNZ+BVuqvVOcw76Ecu09Hq5ReSwWKXtmAEa2apTjD1N/yM/I3yOVRaIsazLW4jF/TzM4
CZ0c92cQX9MNA8g/nsddEwXM6/GJ338LMN0EsVDt9xTyGbLZRDihtUaFUzevSwiy+a7ogGswJu+4
A+PtlA+zZ5GR9s7o8mOVjeGilPn8LGXsWZiMBIxzySFgg+/UYiGfiDvLA12IK68ye/NqToKETN0Y
fwaZGa0+BJG5QvoQOus0yOIuW5iVQ+wi7pMpqeA9yqqlT6zTxKuzUsXPWkNmcxRpmpNodejkKqKP
IqqKi2h2JMopo7kxaTrsI4tFlD95AEIxhzc96YkcTsUvXRQhK1dLdWpnZkxJtsQ2wnjxK6uRDEcT
ucGliH2dMsjt6Ad5LZSDG/yAiyErn1opKi/0CwRX0uCWS6MuvxQMIOGLtt32URf++6F8LxMfP/x4
leGeduU6sS0bASUOmMCLalKvNoaV+iGuo6so8hbyoRt/VM5UcM7+uEimJzNqB/Ewhfu0V6LroFDI
GolUfwETkjdZr61nIWyVnVymh2yMcnzTq/YuhPplkPrs7wwRJwb2+N0B67ITM8qubTw1Xl5JXVB2
flvoYTDpWr/TQ2UK5CzsAmWAcAxzr9+jERX9uY2mgzzVqocycj2uZgkdv861E0OSfFsV61toCPcC
SE7OYQhKMylX7aue0us6R+zqm9TcdcJSOPTbuqdEAwOPE1k+zhNy+CVbYH5G2rzXulL2ALfbKb0D
+orauB9rQLmaWSRXKvhskYEnNF0X4DtUXkVZpIxsivdc1W0Fos6Gr8PyLgKEc8R8FndK1C7vxYpM
F8XkS4UTOyn62uVSpMEEeNXSsPgS+7B02Ue3ZaM89SKsealdlD8wfiB4TNFnU0WCwzSvPQD0yE4k
PEcOVy11E8rV6uN0m/bYMxG3zU1/pFjMHIQA7tRk0RuymW5XDOt3XcecmuFQvdQ4CzeGEAm/ggJw
X24+x6n6lJSfNRXHZ/6h8bk2sTVafbz4j4cLDaB9XCDLQzE0Pic5E3NTBlxi6Os2tnawNNbvTB5S
R9Fy45iZrXYw8/xvRno58rNufOKMGN1MoTeXMV7YKhYQUfp/NJiM3ICSivi5nIpxX8pwp5OQOWjd
GmcpbYfT42a93xMzvk6ciGSf6cunIo717ygy/1SAMG2iKXGTNWl/uAz+Lhhe36Ie1EuCE+uK/SZ0
2UktR2Pssp05cu0pUywXJkrhHV9/g/DpGPd6OBgnvIGrO5Ovea3uXW0xUawXLKkS7dUx+pQVrogi
0fGKmXmqhqcIStCspQhBBgU8byhKP4mgvOX6UO86hasDq3XsZNYiQn6NgNVNVboN87R+ZU742mX6
/NOF8ZGo7uo9a6fCLYx0PIymlB1jOiIOQ/jio5ymXas28w8+0G9tHroX5ENgENZ7WHKOqa8bm9HJ
13bYpOpYfU4E0FB6KiBC2nF66hLth1l/BXJt0Nh0VtUhHPXpWWoVQtut6nOUdUwqaAMCrtwiXRqo
1/fnoYqsJNpPP1PMxQ5vb/gyGUVQpUr2pVl17YAQsLj0Sc01l6KffzyPmAkCja6d1BTQbz6pBsGS
ef6FUOt3mYz4OhnEznUKe78w/VTbUn7tK9BMS03cIzZD6bVde9Hrq5ZBy/1VPCQWcx0uRY9Xu6Kl
atYFef94GIvaLZQ64fx4pEO+70Ujfsql9jBiovcprJR9W/cFp2mBmwYhZoBBR9itaWwGnBX5rtFk
dQ9MpPNFsZGxOieS1zB2O1YYk7ajxSLSvXbrSOiBWCb7aZgplsambWwtLyW3HdPqSidD3MUNyrGm
C/vDQPo2zTmD/Ug4iNt5kcqXdon+TJ0x/ShhhuRgbj4qiExOVZbFkbTo/oDVr8DqIZbvAhbNxeo1
pzXM/DBb6N4i5GWXIurlfRT1qmPAIeZLfZ6sLvxEGaq44RKhhl0L6zrXyu/jddXKqfb1JbnqsUTR
ikxHtRJcNqk47OMSErpQMaETjVF6avC025muhe8au+nQrDBftIciru6SiDV50+E3vGPHBSg8au1T
LFcMhMJm2CdjRwuXD9SGZP3WClp7micz9XC3Tsci6xSvF3vpwGCu8427kLdKxXgnzEqyp2un7EJD
bYKk4gIcq8q6E5AZ7s0qs/xsrKMDMpLK71r0WYUCWKzK+vxZaWOVlHQBgeD94eOmW2TokGp3SQst
fzaR5m+puFimv0oNU09ilOtpsKZLq/TlTbHE4iYtYG7YD12GhjYPIQsCfCZb1qWQ+NOw8aYISRLj
HjnopzzzhXXUTkPHtbsV5eWZpg9QjTrKPiRt/Mg4Er/FNNiWUSFCrfH7S22o/5RF8Y1IX3pPOosS
tyNgRLXk0W1wd2wydTK8shoFT5zZE2tIWgJMWI1PaEByWseU6VtX6E/hhB5Nq61TwlDElY24Rn/P
9poo8XnIXcMqiFLPCsVb67uNDFMcl/34GwiYcE7XeLpJVg+FgqeHLNKCcFaIWmDV1omJ/sTR8qF1
ansVUsU8LKjJ7F6Ns8/uWidVEaid5UmYeFIvTuTRZ5/3BKTRIldYH266pK6evK5x7nQc1sPjJsKT
O+ltFvDhxr7U9s1GROZz7kELneX7PV0OY09XFNKR7s/9+wWup2SzLAAg/9sLTWs1btMbXI4VJnyh
Gl2USSyu5dKCduMP2z4ePm6WejnrOZfUqorKq2zRNYs12euIjb0+nsrIjfamGqCDxfrQNfMVSvl8
TdnCYhMMheDxXEkGwKkQlN3j0YAC8KrILGK44Wr38QuPmyot9vgEs9PjkQDyMUR1vweUER66jSK0
FgLzNfzHTdmkS+sALmAYMLXFvus0P8tzgkdW0XA0mRwPXel3KMd+pYF4MQvLSyBMoAzmXm3Rtc59
UGA67x+IvWFBI2e2GH2i5WCkiT9KqOZwmW0UZKDW+tIhDkpTxG3nRNzHBFKE1aeBe1wNRrL/1pck
HEjhyrdjSo6OlKCVAr5Jkgy/ZvU/gxY7Zf0sfOmYogVV29ctFbt4V3xGKMyeknS2Bfkzz3u7na/m
odOZanZ/a7TZVN6aOdtJ/CoK+kYTCGwsJ/TOrxEWrxSDajyQklzalfl3Mn/nDFqbke7K+Wzd9au6
q1LvJyJS90W6kNo+/uHvx+IF5O+sS28yI0VCMDZGPbtCTxwCWbri1/3PUcL3Va63up67Xf6lrB91
8fOoWubSmWN2/I2tVzlXmEBRPHUg2DesvBYVlzBYtlgdu3Hfa5k7GCS4GV8tIjC9+sSB485qZ4vd
R4TuS+m+7qar5C7Skv1qarEwfYCIcqKeDJnByTnOY585HOuJPzTEMUVEmr3ydgU6IRc9FjdaHvr8
t+J8wUL4NfBuJRG8n3So+XeGRbFRLtP/5JJHs0Y0jzWTWeUiTl7NEiRLbyR0G6vKlohUeZNkXvMv
pc5GFn8L5drkEbglyi6MqFr5Z0m+9UbaqMl3UTReW4VOKr5kmuGE80Xhg9HkgXhjioL5Gt7zYtUg
nz6nLgWeJmySerH7GkG3gYA2/BSTEd09JwBdq0G5COUfhb2j1bC/tTOO2QJ0sLF+CKiuBA/FpL2u
8t+oKX9NEVYTHwCBTZsQ5nAvNO5URV4Uv7bEtwj3Q5g2iS2XNyRQbgZZCoMtglwFptO7bkk2I99N
Dd8PBCA2gzHEy8bpNjKB7rMGcj5st85X08PY/Fnb7cARJGOcqAfdAUVn/pC/PX+njSsufNx2L9jM
g9V6W0/bXHT0ektmMaqdkpwTbUXBh1zrr/6chIGuuJmwUUSbzBWinuTU6bEpNZwxREFLgdXP7ipH
r0PdHunpJFBVf+B9DONuG1OJWfWrIu8k3nNJG8Fu2p1UeKq0GRgBA2bKSGAiNrDwYiQulZuMrnlT
GJGPPsCChTQLdpYymco28JGxCYQ3OSNZ+zXNz0Nk4yclsU3DKGHZFUBG9aLU7OC3nfGqo/MjSIfU
9AVV71ZO9uzLGvlZ1Q8q6RusnMPWau228dZy12WnSt5mJNY2rEKeRUSAAFWGvaCf4XhsVAdooz4c
zeE4EWcj48wFxodxq9N/wmoqfRcPF2PMisx5zGpYb7fK7IuCQx9ZyTeraQNIlUFgZYHYPHXtLhvs
MXRHJK3ShkAVszinGhs8uoNuuriW9WZJt6Z1gJ4oUjD+lUlrw3iGtJPGb7tF40kzeKjOjRDIQhBW
+GPtefyqyYLKmGPHjqheo+bYoI5sWjpC/sqy27zLXNriV0V76hc+Qryo3RkPbWl+NLhnCUY7jQbG
3UVb6P0nNyEMnfCGVmfTSy8GiJjUIyzM0oIax6JOnjEL124O4RjaaX7UKBwUkGKTr5OfBLwjCkya
zuqGxHei5bESicqzKlx7EUeu2ThAMTeZlx1xpdfCPqm/egxBdIk5zYlV7SHKC3c3qQPhokX2j1OX
1hdpKBwv/Wx967HPhZgpzf1Mbj0u+QjKV9S5wOQEHzu3Qo46DpmRMDj9g0Kp0+za4HADHqTZMXPV
pGNFY/ZIoBrKFGduWEcoJrAYpYS1QxCSMxdMaCleB5aeHutuBYqn1j1SH8rsrFZsqDY6vEpIZ5o3
MC+aSIJ91qdqo4lXtfscxPdp8Whi9eMlHk9EB4WIgmr1S5r+6sO5rH02y2HmmRHQjb2lnxOyj2Rb
SRwQwY6Q2Wv5xC6PK/5Y+wCrWwbjkEX29HBICyFSpKdfalNGQn5c4j1sc32bEniSHTrrpRAC0nPE
iYHCCYH3ovva50jARel02GZy9z5RqG1CeeYYbpJdKLRBfEAw6fSH7+5Kb1tBWwLNzBOI4ymAyGx0
TJqM0jHr4I9mMhX6cnkgKDsl8qckcW47VdscK5BBO7uX7Ebghxld84VmWDcHVmhHETZdX0//pM+s
KN8Vcjn4cxxOtDzp/TxCr6ZgEe/sYd4M97A1kRQWRyXqC3rKrvCwR8qRn0w+vBDAvs0zWu15Ibl8
I1lEdqCZcUds/s4ye/y1xNFp7X6ZJeCr4AoEVbZpTZ2Bt4tWusnNxe/q1jek6Cop4HfYLhUGlcqI
6+DIuqgdjYm/x3QALwVKRNhUQ05NiKOGeHYxwNdGxveKMqLY9g12D0Q1YJwNyaFLCfOayB/CqFTx
JHbV/Zyydi1y9UIwpB3EKILZhpF+TanvVzrKDpoL4ruOyroqWNv5Us/JcwcDMUhjwq7or+2x7H2T
qZVuDZxNVK6GP3eo0ZRcPzezle7VdKQXoRBWCCQj92gvsgFBLpLOf3ABBwZbZYqIcqPoBMnMRGvh
TJhCsu26nlSncptFneHc16NknfcKZJ6N0vI1TOxZk3yjf9VYTvNC3RHkuB1JPGd2ukmwSYcU8qFO
sfRVRUkamCtRiVoGaBD1f/LdF9V3LSB0sNpPwBXH+4KqVwq9BSq0YSkyd8KmI2rlRWi6Nnjc0F/7
ngvztcr5vKd6Q3YR/XC8jZteY+VJp/oEeAYp2rAGBWvdfM/9YY+tiF/QyQY7pZTKCTzsCQ1tWWTX
Ud6b/S1W7186HasayHsuO9JoeTXfLgxedgvzEApQwIxsAzUay/OsrBtTm1G/bKXwPbz3Wzcjz4UY
mliri2r00Gj0UbxT5GIXUlCN4KI22aBH28ZS3jVxWHBuG99zFQjrkxTfetGmIqjmLTC7zb10Myk1
ZtFVjI11Hf3IDeP0K1lBPK6FFxn4pfdi331zKQZqq4q8H2z45siUoP9SaAE6huWQowafC5eFLYXa
z0pnVUDJ9S4i1BOMyI2EnxohvMzMrTS3WOk2Gv+z8ngnrqIfTgMl06v80dw7LFXmD7BINigJT+qF
f5tEHb+MrKDVJU/QAlGCkb8Ov3Is7dep2KdKvZ9QoqylH+nRkVcWPXw1zPQwyTAjJH4kvD3uNkt+
oA1/IBCQhQyYoiJ2u0ZfL6P0gssdinT9kegtotH6Yxz087C8E3/2Yv60WnNTxuir0fkWzyLGwRv4
pxwVbBHtsEn3G+GuYdL+tE1s9zkTfSnmElvylpExEgDYkgOmwKB60sggTKfQXTgwFoFKeY/8Qab7
ZIo/k0wChcmMO1BSLEbAKTIy2UKtNdnBXbKC8UqmYe2YCg6uBmxVKMweJLAedJT5qmkBPIZOl6bU
D/kw3fm3KeoEtEF4x/Ud1z20Uq+jPsyv/TCTvonw1BynMWjDW9WFXASJGNxYUS0F2sBPq3L5jRRI
3rDBdovZZh7gYhfLhJNyB8WnIAiEE31HITtEMLmszq/Es9mmeN6OFuOHW6SrVKcelHB+jUn+RoFb
q9Cs6ZrfNZo+mpLouVy6WXPjTNnka7iNyvITZDwKv3SHOmRvJKWDCdnVOi+dT5r+mgwFs7znjtTB
cCuSj66nf1vpLW7vWqd9uk4sQl5Ksd4rgIT/NvFtSoh9NBe3G+aPZVqCsF62CzETfOWrY/xc2ezn
NvBuON0dhf14whUMtzKtjve48vvKHxWfdcUod+Jkj3WgYidqRFS9jqT4Agd3uJDiOfLtQvO5OOaP
abiQrgwJKIbL/WqCG+HAnSY1k4r+LJhbwuowz+TbDlJJ7Wh+rhvUkEvmmOtS49b5nTQb4qAp7SG4
wkvBRYnFD8sb10HKTxauvHGzierNgThf8eGvfDVPQnuKlTOTd5JRU0eomDTCTd431IEZwXuY6LZz
5YTjruRaNL9Szs5E5uDQZFgIBIXmFEa8LW/E3CbRTqoDCW5oudIzBV7gckbwe9Evqz+vtuKymcnd
kzZJkDzxTg2YAyTEStvcfLKaN1naL6pDygaRIWXlkxCYkPdouFLJr1p2l74WphuqoEj9ZfJVwe+E
KzbHlEhBqr3+bFACNf1Zy54mAZn7k0VZ11UHcTwa5nY2t0Sd9uZ2zd/j0KG5JAkO33VibUHbDmCW
mj3xpeBRy442jKNp3th4SRSoHIHO5v2u2u5OrEnpQ/vRuFNvo595yqn3UYv84BPbkwxzYSRx/5A8
MWdCPHF/TucDZD70wHaRuxgzRW9Us6CmxdoqC/FqsUtP6EnV+KhGIHt0TGNw5Ztl3jO9Vsq/J7E+
zvda+lZWP70u7gQDjoSY8nHQgSorcguwPYFzpslk97ri6UgzNlMPLURGlNlL5pbJZ+ZTUGukV/bf
ofmFBVKSAjQecuTIxbldzlHKTPRM/V4NNpfwRdiy0wmpz7L0IArbod4W+WuffljpmZJVJxexOazd
W/rImTs19076qYBSrhRHQT+KGcGNxARQdLbrwVyCqvwWJHtIfmMDmShmuF2fndP0YyQFEFY1pahC
a6LZYEpzuu7lfvRSjGNpVHrtQArMbZB3hQyOXs6dpbkmCBiKGoeXcZo5kH0byM216F+AI2BocAzB
WSO+/dbnGBobsbla/VvUXViS3VXz1V/QN2mlcob/tkNmSzQREw9qegSHs0dCnou/gnAT2tSPzeOK
lT986vIfxNPuAraRVgJI3Xg3AA+Pd6FIgqoe2aP8B4ziLl6J2lmpBWVf4usKalAJn0KOaSi/y8vH
/AxHiK5h7lEpW1trZES2V8SNQdRPKl9r6zPmXWdlIOjeWrDqfzcVmkjBUTkgHXeZmI2iU4lBVP4x
7scN3B/Em7vLH5/sDR40Us3Egfqc0A5Kau8f/xayAGdI0Vg8ZRQLnPUs9Gqzx0Rrtx9NRYKuLxY+
aZNt+KdYdhAJnDS/8ucJxQt/CveB+2zG+CTd5S7kyulbIOyAn8pqchjIk3rOhqSuRdv8knR3Qe9p
OQBY7VVnq+fO8Ql4DN/9fZptlc7Dz9fKJ0Ui+DkiVdLwGv0DAZSdD7vY8IQQ7wQXThIO2oCxMat5
4a+4CaX63Zx3Vgcp59riyC+Te3IMDRWyhk7MYrXtQg8NZ6mxNah0emNZXEzAthB6tTmcSM+znCzl
etiS2m4mU74ttOVD0mMCx0yN1XpQtuUHKqZ7oCqpMDPpuNQarSslQsMJYiqO2Q7WrpM72kvuEg86
TYvKNkwBM+hqYpmpfs1ZOSwJVV2vpvOxbkTX6pue735Su2tePlU1PbBSED/kevKW0oUjg5tP32mj
cC7MrHsqd+sWxx8zkAupUqdpVJ9lZmoboWfwJRjp+zS26hvE1R3JiD/AqRSAXctM35npXUc6jYw1
dQIDzHIwfKcaYWfmku6SNXsdIOpaaUGH4+4QnoIKTAsWyKcF7Us9tfgocAGJCmEcFqOdcrp2LU2p
KDPtbFG2+QxCmvaoEHkxV+hJmekXzY///9fjCsU4bRH1dn+isxjSJVxz1GklGkSUyUas2HHKc3gQ
9OJOVT3jOJLcFCYc36ZKMWm5QD3AJxOHTN2BUk0WuHLhNFErzIWxFUIDo9DyTq7iJiJr9f7a/Wfu
PNoh95sThbkVF5taPVA09eR7F5xAvrURFKz6VrcjczTzGYdkV6jAw/wCkIHmwkU2x42qfDDQGuav
cCQSYLzGbBhReHojYpLs0BdbPimHbOxRWDYZuTF69MQElyn5+0TNokpH0xSBZVKxZC9Nc1HCF41p
VL7htLc2uz58MbJy097S6NQ1l4kDu1D5rC52HKVnK3xapUuYgyt4wT6TEoCQ8Z5V2RvFU8wjyqTY
gmx84mci4SToV3xAhNk+98K5Ury5OYcgdZtNF22VaD/iHe2giNTjJgfVKm7l2cnUoINmIZ2Nd7Vw
hnxHq+nKD3HpYbTDbjFpiWA49P1OrPdWdyv5turumB/udDglGCJIqpbdd09VxVDjqWfJAWXHFWk3
slsT35bkKOrbavqWiQclGnG4js1ZlHZl4hb5TiT4uict9lvqd3P3JHY/ZoLx91tuTgo0rOFUKqRo
bC3MyQzvGVBKVKXhTq+8HsZ5K1/WETdsYEqf8RgM7W9p+QSbs3iP/L3Srus2zboBEdULL1Kx5U5z
7So3w5j7npox13igeon9Wu6qXHqK9fIv1m1PLuqLGK9/cMu7gD39uDB3xkwd3VV/auLNO5Nu3uMm
L0lKscb3SQ63cl3/TkBtq4EvSl8zMhfmZyw3+7SbyIgY6QZM0hviF39E5qJG98GygNTGFBcf5zDF
oVSw1zBGz0zad+zJTif0P6ocBch/AF3kxBgDi8YFYV7bNim2OXU21AOEVIum76RYe8mtkd8QkjPi
k2xTFZYXK9my03Q/Waz5VBOq6OnlWPOSO/OfO0dLY+4AVAdw9x2rU4KMTi59w5ZjMI8faVZxYqeX
LE4BHZT31IxovDXq5AmR5ZdA8mwVA9wQn1SQy86i9wJDEHYpuVRd+zG0Jav0LOQNbo2JHVc6WxXJ
WlLUzrp5EJmO4rT70yF8NNEMOF1JLAaUC7cxyAMDPBFthYm1t530D3hwmPPm7jWxCjKea/NFHFe6
MVbbvHdJ/ksF4I/ruByXMmPlT8R5C8PEQRFTbox0r+n18Eybgys4/+p/MnUey21j2xp+IlQhhykB
EMyZoqQJSsnIOePp74ee3DNxt13dlkSCe6/1RxKy6XvnMQ4jHtpySD9UAhdgpMHMGl9yc2Qu/Xiv
qAFg8hPuQ6CwgezFBWWmrpmeOdCHpllSriLsWSg0mKrRdd4jHUVMzOjWdNiSytYRSzg5sSxp+Paj
4opChBo8Y2+hRTup6VQczUWjR37hL+4H0iap7RrU4tygpRmNmXw2rlChnxDidOk/Qsk0ryD5mA3C
WMcWE4IgjTgtCWCEiouRZsAatrjAgKGLaTXn6URzMY3cjco20xPjYqYUDkRKaB2UqUW/mEVrKaD6
tjN6dwZYQG1hyOR7TWijY6IPVyH93mFubE0MR44lNlzUwzoPfpJ9t+SulOCR1gQVgjUGc3//Xhop
edUyddQql4uIZE211qquM0crGUGPyJq63Bt9eZOwhyRUWDNjm29zFW3V5I62mON/M2i5A7lOehiQ
Rt68Bi4jtfuWTThavWCH5/SLi+EWElvktLHGJ2sA1aq2rWIeo/kr6XprR7qug6sr30XQ3ocmMMw9
GkVNifmSGrdjpXj9r+TUUge4lsaUdPAuEU7jr4nxSfeE0kfbBBnjJPKX/feL0vaHVtREj3hxLHC4
k8YyOct1L3kzksIDggVCM8qAJVq2Uz8Dkw21U0PEyGbyiVuerTGzqzYhKlQyMicL5WdZu7QKqGtZ
QDyH0aYd9//90ncvNQkKL2iKo9wr0l6gQ/t/fjGGoIF/I2yoXoCy//9FjlrQ2v9+/z//Gs4DohV+
6G/EbK5SROPW4KEK6B/jfmpUt+8XkC1VWON1buryW1bz31nkiA1badNZxm6UBuqp5VLZBm37kJKK
DJVAQYY6NBi56BTp8mmgO0LI1rj0yo85mc8YndVLmIY8cUSBmzsS8jCcpiSHGGZh62LRbxPQbTId
la2ZFx4JExkrkezj+UvneC21Vn8Qg3w41DE3rdgblH4o0QfaJRRLPvQEAZEXvHvwX7O1rTArSj7H
g/khZIW67zAX2RbGZ1PKP0ZBlrf8BorajYKqB5MQx/d8CdaZ+1MW3omGyFfpwsaLsS9hJkXdqHTb
wNKyO+a1fN8tvdtmoRtsKBVFI5p+a5csDKlKFKc0x3GVRCbxGoIaOD70uZHIuyilvIprOwQYV3d6
pmhOO3YHcqKIxQ+lkzrU/V6upBsZ6s8qBikT4epzWXNmqkJcIZbfW8oIeNGslkD78r2QTDqrKFnb
DIkQndq2lRxpVm09KCZC/BeL7gjQZQ5W6/SqjGKBjB14L2NbdcW0T/PUJR0mPEE4HioiC9YGouok
K8u9UEkfUl906zhG8k5qZO+qbdFRSIrVVu6A/rBfa6VbVgxCjcFGqh3owoOiQnoIEEOr/UAax2ad
1hjj4rRyMtTLbEsZNkW7v0sAfk4aDFBAsp5f4Lyw5mQ7v1N+BEkT100BFWg0+l7w2b4aI+nQPSrb
jtoAx6T0h1PEJEnsG49y5+Zlf4uigD1WG7g9KVfRAmmn9mZ3Heni8ppO/Jwz6YADJ9r3lvxJfGO1
aUVQsAIPOTH5JHgT8nUzulS5DmMsnXzK3AxlhGNR6qNCFdi6zKm2zKLppxx1xANjpe4IIP+p2nC8
kgM0XsmZKreFTyvY1KrjtaBtht4I5qIEMGMYae8r9daZSqlxyzO+/DVCWHJ56LK5xk1Tsy7SQE8Q
Jdp42i/Ic/fSsq7tzLJ8R9cIkYmiotpjXn8TvuOZbkcrUde+ovxafBeheZlUjV4n+AK8vYBAgCF6
/mUs96IsVFwSFNBaj1jDUxT807B2ZukSHQvdE5uOICKy0U55+lBUXNqcPmF2nYJtUo32OB+q4YgC
aiXqcLf5ptaZ+lToinryuh68cVRS0uMbFH00iZnyviTrCobAqOD2u3xdwbtO2Y0rZJ1Zqsu7vgqV
TVO9hxPn5aZpUlettlNJL6HvDNzgzU6UF5RRXUdM23VZOwrS5vpWkxnLo6FCSKMRw0o0yI7KA23e
Q+19grZSaRMkqHglsAuGZ15Q4BOJ1w0QEQA1Bfrp5L1OomkV74dQ3HKK5tPBmmdbrienOMYy38kz
gpFr9S8zybJNUUV4h4ZHj1l8TXjgaubiMsrX0uEminsrfi/lDYVJq3z8zOOdJj451Hpx15snWrLi
5I6Cnyitn8xAjEnVGV/HxjsdAhtouzF/q0m3lZJ/0fCKWH34B7G8qy4S3SEgcGxtRs80IXbf7eOt
EG0D/TuWrl18iFpPlg8SFd+ydRwFaCeTzkHs08SXZegmEPgWD3HICXfCywmPZ8iPPn5lJSKhV2R6
INmEE3OwQmaX0rWojvRE1NbJgEpPGoLj6JlLyG5tXZKbHS3a0g6CloD3NDTXfd3ZtYzIa2DLgLD8
CsHtxwnAhi+X2CkvdVOwr57g0k0nY9Yl5G6hUDsJ0UK9l0PiIfxbC/xpAaRCWhbrSVoTU8WpyptN
lPeKh2d0yn2WUzxJw1LvasKISPPNPxT8D9Vw9YFOZf8W9Cj/9rXkCj51EJLOhTEVi6pwJhqqPQcD
DGSWe8pE44aImMNluIHiHZwyomHiwxSBODaIntnsLo3gBbEHFwig10GAh8FExMFRBEtrtRr65NaR
zT8le5CoePrXYAFJ82MaFYWTGeTO106tvo/xDqLJVpCaDBVPdTZ6ioFsaKERrO7Pb0yvItfYkJ8K
f2c6rPvFUtTSZmziCJBJVuL0pHNOxGKceDRkMIQhNylf4liwYsWrAglGWlQ7goNS6EQ+a8uzWEXM
kpXKK8H7HZ4nYEeuU6nNoUjvgbmJOxJRZsoNj5l/prQEVuuPOgO1NG3kLk4kXpqQErkVHL4UDraE
vMKMDlPj8rD4JNYO3tAdcXqQcyYcwu4UdE6p1UhijykLOY3AnkGIsyED5jc31TSPFd2QZIqsRJ9Q
kmGn8qwgxiT3cKHioWswp6lRsYdx6IFpdPzyWLYIbUceAkKE0p9TKNqM0wZHPhgP77n0Txf/Vb2y
AwkN8fkMwOm1hiYll5l7wLyi1xSgcFDw6JBZQnGOLWR7khBh38hJJyKamcVoSMUyveU/QpAQyH9S
gX6g+h6g7QiwdRY/5iKHGUdUQy5XSZm5AXAS3xYaK2MAxgbvVMsQvWwPNLNuIXlljkYwrkTl0eiu
uYHk7jhIh67Z9fOWj2qi/EIJ2rE0eaGmH9r818p/ogogWvoT0tqRrAu6m4gqQV1/ClW0FsOnlSuu
yahJJ0kDnq/bBT9TFJqUaQZ2Pn1KnUyG7nXU3jGcbls425k0h5SRaFnUF5nrpm4OMR59RaNDmxdR
tHCvqjsrWo5hEk0kDQFjgi7mMyG8XPNpMD4pyjlpP2LIcI0gQan8JoiNYzZeBd2x6TaNfpAj2ZE0
1ugy9QjdNFAkqXUGyIqfkVi0WvkUpYNg4QhK1qEcHqlfcnjdZzJGxlZZhdQ965SFkeOHYqQSyYCc
l2MacEmmCFUiaECRZcdX3jDUc1o++G4lQwMFNQC3bvSOSPNWHkNn4W6KU7UN/VMuwbnEtl+/x8HR
NJ49TBy7PkGEcu0u30p8RBOuRFfCSqzSK/pr1m85gGLt6LPA5rfQvMrjbrLe0HHM9V3TjpX6Qi8j
tujYFT5t22LYWmSsVjHtzWSjNYkX6RezWNfJo+b3UbLP2z3laCF2VNUp51tOFvYfzMQcEy7WcoWQ
oiDuG14l1HjCwCu0L/zfwL8lHUbBjRlewmFpFjw20T5pnVy/1twP8K4hgrAd2QEyazUZ0v/mbN+h
dTDWluIVCNXm+C73sL+2bu2a6TRZx6beVNUxzz299dRlnuTp2KdYT6xd1RCse6AlKKFtKT/JI7DR
X+i/IoNg8DNov+wfh8ZF7d7Fz7H8PZnTS/FP4fjU6h9N+YjLE+NUq+/rJeaOmMbOPwbJIWre+x6m
8y3X8ElueOLBKECoD0iQguxW9Ve5ox41ukT9IyxdglpwHB9z7RhJe4k3vf9NWgLsxneKqSFne1RU
uXGN/T0vAD+pL/zQaUz49yeqJiIz0JFRxIICAuMlQ+7K4lq2cNXYvoKwp3sLF1JhzysM798rZ7N7
jPlu1B+ddRP6H1E+DcolKo+xuibB0ZlL5FBHWVxr6rFH+FNVIHAMMAuntRj9bMi0wHQnhZmoXw8i
1TEq8UAfafou4182cfGh0BCybTLsROum5NCeWAM9NkMj21C5RC4lZ9o1zDwcMkqNC63kPdp2xnao
tk3W88k+Z/JhUgkjtFmiEvAGX/5XdXxfm0J+89WbRjeU+cyZAZoDLeJYBAEMt2Jx7qrjQcv3erOT
+idhyZjJG5BIIHl4bv8lwSvXW6oAV4P8r8//mvGFHiNsoQ+25FCQU7k8LXFBE4TI1PEck12bw42q
dmJO3KQbNK6T8RyGl6wyv22J5KxKKmyY2dyeySVf6sR2xL2qy88H4qc7+cRE8PDNcy5d++aQ1Zu5
eMsExIY7MVlnpmcanoagD9PfKkK+lV+mZkeTJid8jRE6h2rdpCIajYvEC6g7nfFEMybFcNc7XTrE
9XfJQyasSxfvzvhJB1ZmHU3pEPoXQwWAdBv5MEavipuAhonJ2FKe3Nts7laJ2Qw/Gxectq+tVxJ/
QmB1+rfiu1nEWnjntY6nszqdynkTW6ew/8rwLIDByv84dMaGt+i29EzPwOflQ+R98C9Zta2yDzJq
GzoZQrvotlV06lD9KPF7TaaKrOGKuBn1Xuw2XUBrlTeGZy5oIqZihYjaPbKFadj5BxRdVkujS3KM
oAs1cjS+w+ETrS4aVv5WBBfTeLJQ9ASuMrqacRL1p4XMyNjygonybxN98iogPgyENT+1np0j4bMr
j7Smieda9DLVnfQniuAZxaagf3TWr8SnQl20T6BxTXRKArTq0cnX3bk5ZfK9Jk2yk19tuA7ovoze
YAtWVXbjjyT9arkZsdRWeK71a2S8CQvwxULnX2YS5ZN7wsXK9cJgqs1Hn3JsvQNSMbe+fEhYniqF
Nr2rHJB+cq7lB4sjr9Knku81jdDUHZ8GftKos4sZSU9z8K2dEr3S5obWi7zj3rCn4lonBIaf+/As
Td+jQFe4j1yzf8NeaetJ4CDLSnBA1vUdpaNeHPT4TY09M2diJLYxeYzpNWs+5eEBh6uoYMgBwrFn
qjw525vx0QzHBAa4Fm9F/czHvyq4c8hDXFa4A7R7Ln8P9bNUM4ioimJgv0O/s0hK8CYuGnpP850H
0sGCtIfqU++IhmnXeNkIOqGELDqbENEhF+HJBKXwY4iLYitOu1x9JpZp1/G6Bh/pYMGZIpHdprDX
rTJRX0pNOQJfn1TMQULF9si5XsZzYZ55n8v5mMYbYXSZPcb4TsseAi4LHoXYL2s3k1g3hy+mmhIx
gfElSgiiLRe5TikceIyH9lgyywz5Omo/CkpJqRCZWKB5Foy3KH8uCtnkH0dWzNd7FxDt+vSbQjll
exGP73QZ8xOLQhkT3bI31L1FWm5WXmcEn+apyT4C84uLh4PRMF8FoxvXEbpbRLFyfx/TP8W6cJRU
CnfcClCFXPBFwS6Lbx3fZ0OZn+hNYAD9ax4+l+PE8AK4auvCl+fK79RbwdEivbX12uhRehYXxpdr
zklXCpch/tRTOyQKT1a5rJV/CQL70OXJ41RVJUgf6eo37wSnr0LaLtAI0cBOfy2uQKiR48whWD4S
FPTRFhgQyaCRgjxea98N2MO2er4u4+tUfgJQxJAH0U+PGiK7tc1+iPel9WFJrgFMPV6F8RdFwzz8
BcmemkUafJBhoUNj3x6LjZVLznqIkS2SVh07Zc+YLHIKki9n2SNXk8x9aaXm01A9tQpupQwH74fn
oo6+KblcHDYAn4SIrKRobUw+/QwUIE0xh828mTLsSaW51xBQ8BOIrbKzwmadIXAafDp6mk8jC1+x
gH7RlALPh/TBfvBORq8OvvO1GNskKz225C8NfLwSJLomHd+zSS14TNA8h0M73uplGs5MO0LSqqeK
3SExB7UEckBQJEI3ffUawZM1Mu8GQwEdw2jcVLus/KthamimhWInqZEIU1s2fKQjL+k/1DaOnHan
gevT8jGLH1K0HXjim13RuKYY2pWxPcTNrSbGsl8WYtV41vWqnrjIpY9eenDIi4EjFW89jzTF5ujg
+p2pb8rMi4Y7JH9ds4CuUCvHoGOiC9YiblHO5u0fCupQQvmxCGAG9ttob3R/SH49BgMAyxx5YPeR
FpuuPesXa7ohgsEAXaMYNq9IfJbAMlr8ToJVUfeWLlpolWyrbgt53rdUdUTXSvkhe63EFSLJIuEr
G91fG1C5ldWtw/zUvBcpDLmj34f+Tv2treApzn/q8Kwg/W/EfTHYGtkxNTK5/FBOt7m6K7inGaob
ZD75gYwWp2PeT40rgDm/MuNHSPWiI0laykuq7pZsLOM/v6nTo9BeNAMezDhk7bmLT+WSEw/JGF2M
6aZNt7LcTQhfeVypUlXLJ/JhQdgbFo6FSafxgHfw0BYTitjO5KmouRPzvmVBXsg1hYWmQAbdKNEb
jjU8wdKDuwuxuBHvWFxLe1G2VY6BvFP7VmnO6rZKvTeyLcBdFZ80FebgU+8fSKBl+T6l8yJdT0Yq
9rYpVi6YtA9LRXD826voJAkSAF2ph0OP6TezGY8NTsz52HMUCgrL9RpXAz3IIsoOeZNieo7WzA1Q
45a59p3+pXTlR5zOT9FAgEjgGqmCOWbmiYEQkR/quuKCzVVVQlhFbFo+UQNn8H9OHnM6MSONPFfD
KydQD98XUQPpPxLAaS1nshpaj1MvN+8LgBXnf3kJT7gANcWFmMe2PQz11cr/TSn44We98KSwFQ+p
/unncyugrF+nKcOaNyvXdAT7ORjlSapsRUQSBQN60Y2fSj1Y//C882f4JvvZ5agpRwpxYGj1td95
ZrNNsnWYocc6i4GH81kTuMDvAzO+/JCHF6pVv0LpsQapS4Z7KO2M8FEBg8uvnhkgOZpss5JbousS
fvksWEsSGvJYsnaIVqLcSRiSX7FveUQrw0bkmhPf90wlwj034mJs1n7U5t1vED3cpekzi5/CgOis
OlrFbxwCoYfuarFriNYXSu9aus7MK9qedYVXUB9PvegxE3Yfi8QWd65daqwZ45poPsUrB9YFvN+7
ND/lfsWhc2j6VzegXI43I96ECXPiuZH+iaaX5lC49VbgT+WPTLxY/Vcwv8bxWWqPReac3KTC89vt
bLnJj65t23AbaRszXhPbg5gijzZEfIbRpq7Q0tNzfYhLDiUvJaK1AiFw2dMaf1u028T3oksrbqL5
lflPUPdY/ZCTg9XdVMuTyw8yqELZ041NKlxa0jfLi8HI4x9JPzSyPdcOY5xk3LETYQ7SNax4MItr
MTsEHLBoRghcxBgq6Y4w3ib5xVA5ll4mrYuxhJiEJLZbHA6iG0QXYHiV5m7V4+Yw1KPQsHfhTtki
Tp2iN5jR1k208TcnUz5Bk2ITM8vhYxjPzNcz2+9JKKh8CqLq8ZgnLJQBd03uiM3RKG+kS7Ar5ysp
RSfL3J2LwbpUy0XpaddztyrfjJCOi8xHpmjidcPlxWHtl5xNoKiPpLvKpFISAP9maJntIjmx5Zm0
LO23UxD/r8za6ery7pvAwmBggdU7mVVsDH1wGYKU+CVbEJ7IOlbpvM0z1qaTVuz8lgZ2A/er5gTK
2tI9dOQqhzEij5DXl9Da1IdBJJRCovRcH/YgriLWrFB8ipRMaza8cn01hZYF+2k24j9fUD3wkOVL
Ifpr6+hUtLSyGUeSKPgGksxeCqa2AGSh9KjAp02ZNRa7bxB9MtVBifft6kFti5ujQiQN3Wu5Ri2+
b5HuJWYQM/iSMgTk3xTGDxAfeN85dDmK8HL4PeiFGyRe+SZQxmUrBB6sKI2cN6RQex15O4hw1lze
DWQvWxkfZO4eJy1+BG4XWKKVgFxL+AsoniIEzK1yxV7AsMY6d3grypNIeuVA5xb21vIy+9jRTqRE
1taFeWigHkE8jmhpiesfcO3KgMYToWWBfqvAcSbYOH2gVocLUzabta7oCEUZTPigpQnRW/zTH8d1
lFF7JjK2IkupOHZ53QddsBuOD7wku0rg1e98R8Qb1KCaZT4r36oOLfgFX7WNkRhR1skyFoXqjNC8
4MVZy3y+YuFdk4L1LBH+1r91/bWa3mcstqVKHOa7Uf4k0YqWmQocjx4PJ5y+8+RYGV9d9S6mtwSR
K/AfD6BXKO2xDtjR7nr2pO+Mrz0OBz8RtvjI9jnnBDcB4ksLKL4GmTOqb58A1FE0XDRRq0Ta9+ox
neQMGS5uK0QBk1Q6Q/RJ94Yr8ziASRWGm5oP65S26NVC7lpGR9UrkZqtQNwj9dek6JjStYyE+oAh
JVcfqAZKWPGQqmKCdkuvrPAV79vqUkVfGocCjhimfqbp1sDydeeM9hF6hsjsM94ut0JF6S0fcRYp
pHqGE2O3w8g5OSg/QsWLQJQSwWmV9wT9XROH6zSqNlEcnwrAWYPORrxpNjlLK9vg3kK0v0HnBrFb
b/j3JcFnXTKdhAZwSu22FsawoHWjjz579QhC/M73pjF2IWRsykgcAIte38uDfteb8FABdHbgH+Dg
QKcBjUg1T3Dqr/r2YCSbvDqN6WYkVzp56tWDRXuLE4zzsqwuUA9YcgBHfGpFFitQxohk/gjZfVjc
a4ZFMiY2Kc1wJzFepy2hH8160PFVIysyhm8zE5yifdB0DgeebdWqQafmw/pu0ElIr9qc0M73bmd9
UgDiSDrRStBKrEIT7kSt+O5H/2iQit1lMAoVcueqxv46YrJK+c/FeGJO4LGdrF/V0O99MzD3B812
jLBoFpSIzOShdH30DMMRZ53opk34qamyk6GlldFSFf6PDFdealdfTd1SitwA3VgK/SEhNuulY8Zn
jZiGbVYiiCeCN38Ytb+mlY1io3urWVv+YqVXalaDaksQOAA+/lg1/BrwpsyWttZl/I9o2JZvbU7I
Zbk3+uzozIxkoNqDnzjsSSDXCcMRDO0YPaRcsnsmW8a2dCEZUVBSriHE5PINKKjZkQTFWZwZjSU4
tK6sKPk8Mm4pA+9NRxY081u+VTj/6ZTbQzcIJqs+knFRslND2jetuKNahPN6YK17S0G6Oxa1Omud
sP4RCeT2Q3IJi5MUYNM0Y3satE1nkjvYoI9EyBCh4VaLxSSAjGapjRUZEpRn2UxOCHspFu9mQ8ZJ
fOm7n85AhckqQIQuiVvcOszvVmU6K1WT/3Sxpbe15jH/aUtex9JjsmsS7UE1ttu2Cskl8lal24Q8
pmo7IilfkLamp+u9eQdKqmVt3bTSCohNWvD48dSIpKIyODbLRxKL0cDGBN6c/5FUsTLGb7Np7Er0
L1ZXgrJREcGlSwKY1pUsx4vFw+oOqLLQYBs9jI5g95gse9U9BBzJyO4VTqTavC8OsSGlhJL/IgpF
u9XMOzFps11sW6vj9XOofYLBdP3kY0K30TRXPCUbC5etslT04qNT0g9SzI4TNGblIOYXgvM8HDSi
36BJVwZdIA28q4Zl2uxfcd96+T+NVsJMp+DU4MiIiAFYmox64SosnLj2Z2gKeXK3uBhVCEDajaw7
8fC3GgZS7MLDAGEiw2HCUUF6+Vz6cn02pXu55waLCpO3qeaJ38m0t8joAQpFv4xN4TWoiX3/Mw4I
LcRPmhh0lyoXgTxytKwx+ZaOFcfUECC+zWM+WsaAIl7LdDY3vjW/sQ2dH9dvj/p0ShEvpwO5JoPu
gY8TNoGaW/QqqAEFzLRI3soW4bMUHg0EJ/Fyp1nULKarXs52DSJJCvjgjT5T5vowscjcdTPOMoYF
wqEH12ImzrhIfGnDVD7mybbPjvEiTw8MJDJlZqWbQdTzFZXU38RpOgutteA8qIS+fFDXeOBGxfob
xF9dzJFPNkcADnNd3opqsZSBjNbvojpjVNgL4kNpn6B7nIsGlh8zbw7qb9gQ08nWy4wu7hQZ8WZi
IuIsFNgi0+8dtK9/Tclpr7Q1GmZyUvDdAWOFDoHVgh1/mTh3i3NNkn8quLXwUpheYi4GFTqKxDRI
cKM+aOKu5A5RzrVirP6wQDkivfOGJk0X9G0CKWd2DhRAagGq4xUDc96+Wc1EaGK9UptHx93afw/G
jzGfOxS3A8LtLNybwbfIdZimLyqnY43WPU2I7bCt76kBhRAIg01clCg7YHNQFfLICUPm/85WuR0t
5pHQngguMLhnlaOa48Obi+9kzpdKNDknqUg7VwQ/d3gt8gqlMMWylfG97ORgVFYGId552sDBzkKF
PoB7OdsNHd8QU2VElI853pPuHYUiTVANcA/6cXLG+89moC+e74j9mPlPZShHjYSw9VSo36JGYKZK
ihYvtzXMK2pg1iMxN/5i3/HmePYd1EJOJ9ZEf0aOhrWVXgiRvDNO/Mjw+Csy7AzxQD5OobNRghmy
nYjwaoRRowWDLV1Rcl46rTgMN+LZtpaJBJQ2Hy5+sq+JRaOWcYqRdY8KclxILpEBeNRl1eGybDGk
rogmWvEh8qwckxYKYan05rZ05mSndvKXqZLDlQnEW9W5+Zgylhe353mW5uSoIeykPMWOGT3noFoZ
2OYjS8W+kv1kw4nx9ztjq5K+5/7DzK65DgImHoTuoIuIDlKxe7UBbkQq3Gp3BKbpCwsQRUsW5m16
zLT60l7aRXadaLs+6K1rPk0PkmD3tAEe/EGQbW1A8VC8rGQmW+eTz50pmvZUya4SKY8ok79z2Vjg
Zj76vkAXFEY8ZEtkkPdf8ZI0ZXTGqhfZs+Jp/CBzaCW1BHeRTaC3sGUFVsFzwHCijn8WCrKw+WuZ
fAwNpko2nSUfc67VDXvphEGCzSMJDUAQ3bDFiY+Q3/vWSiG1ABlQhCcMYA4YKFjXcoirVK9+eDrV
NfUjodOY9SOIdfUERqtaCLVkUds0S6em9TGlKGziP1/biPrIs/cWV5dROGEJ13Sy8c9zd4iC9Jc4
8veiPho8auryTBoiji6COH/8YNyQOqHh2hA35QIopvNPPPbHrJruDAhph4mPWGCWddDS1plVB12U
ObwlwgeOBmeM5hPFBB6V7OumR64KWq59jeklx4D8ZaWnfAQSHOWVUTfwNbdhmt80JTrUImoVWc2e
JiKH9aiI71IkF8egydEgICP5Ir5KUQZ3jP5pRNHWFUry95orHjvo05z2ZOHaYoNioyG6rNItgvvo
ehSXMGAZi/swdTLyg7Jkjhk3JOUSk5AmCHxF4AFtnl4xd+Uwih/jLOkcYoPh6EG0lZPPJFD5aPlj
y0XIdtPXEUdGh1Y8SfDAluoEYzi+0+5+lWFsorr+bcborWHs6or3uMo3pOzbksxjF/wLuns5baWh
XfWnsPkBsexVBB4VIw9NITt1jo8l6iqvM3QKIlRrS1Ys6gOxedHazGwdl3Bpeux2GslEiSF+TJSd
ZSndK420K3zZnjGSmt0rkE6RcC6rXx+UtemraytthzqYj7livsaBI7dqNSRdA9rohkCyUqtQ77Is
t0urimlyOTWC+AoVspynqKt2ic9cp8KwdcQh8p2ZK2y1M1n+N6GkY4Ogyhk1vJ/aTQ0I5pPFTxlY
dRG0D2rA6SwLbB2PAhmqLJ8CvkbPkjZy98o5qrJFwVwtipl+Zfcsnb7yr6VLbEx59OJ713pRRLCC
N4AUBPRcV2r0Zep43kdTwPsYsjn2tECM1UZpwSLxs3ast+mZHjlsct2mYdHI1PYZjuQkE4fVmU6f
sh/T2qFbxNlkj0kQfsyYpV1aRvo4i0MWbOGVExyGKxAsPK5umph8BUPoCkVveFFsHVNJPvdic0df
6BSkDAWE9k802iCU7sGyK1JMAi+e0E9Wl77f0bMD5gk/mmi23H5TZFn8G6Tk0vUYwqapihylWov0
nqyarKEN2GnGN5KO/d7TlKvm3xP+pljB3Up+SaSvCl6MpUlkObbstrt19YcQXskCmF5FOH7PFK6s
Isqug4MSvPTGG8QTH3ybXRpMiOlAFc4K+V3xdM2TH8E4UJuA1n1b1V7T7QN9k1YX0TpGfAXRC5Nd
1W3M6EeKge3z26jsxcYLzT29OatTjZuNEgNCM3+z0Pie9N+aPYNS8yVhAWypw0m6WM/SH2nGoB8w
eUIjkW+5VgPlb2DQIepPinapat6tSX4mavCj9FxU3Ib3huhJzh9KDsrQNxypCb7UuFVJOAu/xNCv
bclUf3zAqjA8THJLu8M2St5HWH75PJHCPDKv7ew5+SlTclrWdXHrMdmeJ3Yc03dU/HrIL0w2WkDc
5L1KrsjqhXCjSVzdbXbvjAxbt9B95TwLbLMQUlrHG6sZfCm9e2ej9qJUfpB3/TXXOILJfifao/0I
I+mQ0n01H/TZHZKLQR5N9K6FGw7NMN2Zym0a38neOczCPvOBe/8iyxFaYrR3S7msdhIxS05wkTsr
uVrzLR4Bv15mSuDXb9hffP8tlImUQOTwfxydx3LjSBZFvwgRQMJv6b0RKZHSBkGVJHgg4c3X90Ev
eiZ6prtKRQKZz9x7rvl0PPU+kltBKLm7KYMjG2423tABV6FAnNxxwBStjXyVgKd5oxE5Mp7LStlD
0RtfuNj6meiYsQWDeR5Ev2HRBhQqZPX9vxTFWeEwgWPzxF7KyjyZUnth6WxBekuTPlw9xvLEjumN
uog5apc5PJsrSFxP2aq/atG98afOeVEtoCPAJ+ZBsje6Vawv8xrN50XSZ/oftn+2rFdpraT8U5SL
iN6zkB8p2an6D5sAPTqyD+xf/kV6/ODvneSwuyf6OlXO1EgiPFg92fG7uEc2wc+4arrJN2wk0Qk2
3bkPS2s+JhLeWgHx2IaUUASMk2z/4qRiXWk1UPPZYsg+Ah8Q3NEi1Mdblz2qZ4eFHRrgbj2CLBDv
ZfBbWWslXkP5qzGejGStWhXEYkt7EWE4MYAGFEJ3VbtkDeEgSJ+OrCMR40gdRMYH6S5+ckhZcU1t
eLCvmuUo90F5CbVTrTLn2ihyHqIU9d/4M/vGKSgeuvJsmlnpIjWqTTlnFDp478g/XBbnLpOREa5f
PNGFGBKH+TnyHk53MxHqxZsy3qDQUc230P5m9U4eths/2Mgp2rXCuASQSwynmg2t+K0RjbBkh3eF
Jqbp1qZcR6zjzB2bESXbtbxME3xdPw3DeFNzwP5slMNPj9ouBgYkUXGjOeOKxxjaXHX1YeFOy9CL
d5yERrKLxRFDsK4eHAUm9tH4UMRb6xwD/6MaXvjx2XUuLekudKR07nEs3/jaBeM3Nl5diLsF7Gtq
AFPR0LrxJVr9dVXab51yCcQfOVosP6L04RiLgvmdTdw8IEF1Bp787vj6htwALh5eQ164oxetovHd
gDpTrBjr29betpk/nexw0ylHPrI6XcsQsFI3IAChn0qZ5M0ACerJlvGYTqbUMJWj+SwerFtUYHex
ovdwgAhcKOkiM7uW/XeOPROR2toWsIdZUMx9Jm1UcceITIlVHerHgSHvTK+/co+sNP3C0LUfoXLw
NUXcAmZ8Moz3foB7+daO66A8xM7GtZ68XrZL3k/+RTjQjxlqzAeYYXV1iN4wOTGhyxxkcvcuf470
AAyuiuDk8Vb6oBLs4sctfpwx3sdh9iZt68MosBRoTXWNFC5+9EKZMGxqB7FpnWcRpRtmhqzX0Dll
LP5ClkijfpPQTuxrwJaxcPeGyne78fvDUNxkdzeG8OaHFVA0dHC4ZYdjG2ylvh8CHCLdSYa7xrtG
KmIGhIjfybTvwGcgGVuWA7ioeAzQwbisi8Vh2XQJourgi6R0+lCwehgod2Yhv7ukDldIRHOUOxm+
hMx/mMLT56UZfStWdwgLN5grZvgZZYiINJcDrI6fuUzZOncHPbWbOca9cNmJsgK1SZedTbvrBC0z
MUwmFUjBOPwPKooyswn0nPk86AfmFIP11qvbNlvLfB/j/Jz+0SWiSy39Q6kVEwuPop/hEft4xF+Z
YuAK7tRb4DTcZ/h/Z50hT8irjNmYY2jIp8jUCtyQptHBRX6pkZWLrofdPa+1wxFF2jqhZPmpATVB
yM6XHS7YErTdXWHTg3REIv11jcu0bS/mo3jDC1SUoPgWJo5RZ4G1Am6RL1fABRptO4wQRJf8Ac3m
mCf0RzsyzqaMboN+nxndJsVqDKmZsHKmFMhhO/3gVJsWyuG7o7/r4U7ypyJppEACseCHpOBj2W6q
y6j9cAEwrGKpLeY6ePRRCxHGVmx5wOrgAtwQltQLwhmXjN1EvU9x3wfX3sZawYfGddrth/rJHg51
SBCrh7Ty7gRVMKxh06jG9iuJfHTgM7VbzT5VxzrbFcOihvJEzSim0CQiW7IudvsVm8B3EY6xEs1z
0GQL3dhzzZKbyyD56sVgaQaE0CtNR/rer02xnUmyXZITLi7l205P/OmgXRo1+kKwh5sxbhfcHk8g
BRmrh+gC6Brf30JPbrNxXwEHmJqFzKDOzU0OVyJhEO8YPSdzkN3G/JW6gBSIyxK7zjv33kMESzXI
J2lvO6BarzfcqFbF8YhPlsqzOBrtNUGyjpitRirr0xchXJtBlFjb9kp9+hmi92qGOYR5av9uszeZ
2saZWf+RBr7SKRnb1RbBXX7somYE6a2xY8+RHh3nzjkMSBVeNeGHfkwk/El9KxlG0XpBUXXx6l36
9oPF8xDPffECzLYsSM8ovnBdiP7GCvw38RjlE3vy2TGez81//vis/Ftb3qzyV4hPLL7D9C0PHBeK
uh+in7w6B9mRrQnn7PQpOfLMBEPdjk4J9+Wfp3wZFw7EO+H2X329MEFdifESN+xnVz0+90B/KEig
6430LkV3D/4CQGP0xQ0hfdtkeM/R7BDnRfmkmcracoY/e9kL+KcrjYEFv0O2Msl5icZtbP250yDl
k3QRkSSLrolWwEoNDQYTgHp/I9xnWR6teO/iwRY/XHVxCz7Qc/tbyBIxZU6irWHNaNGvbZ006BWM
ohSoHew/5DuRbGr6jfYexcfMcH+pHEgKZmQlV4lPeEw/ztN/dvsp3aen/fnlkftOMVMY2FwoSsoG
q+em79r4kIkYgV2d3cgwt0GEfRLeQ9xVx90v+v3A+6L4xsYykIc4MAhqD6l4xCOhaXfsZJMKHwEk
munVb1PCm3tP8qU/3CakWMWwFMjKh5IvRUeqzpLBQBtwDDVvyE/LHnHEsCD5nHXqjBH8vbPwzn9b
mJOwBxt3UohH7sByvwrktrCZJ54U7ER58Faithg3o7IUn7Jlh4hIn/y2ZYSvWceZnPAbkl9aARAx
EKmHrxQJeNm95q2QrDRH0icPds7GmOrH7g4M0yP9p3FJ+Tjo5MSrxi0pV4UVHBpAr1ofBit8wu+e
GW+ZyH1YyStFUqAfGe0QI1+QcGu+Zc56UXbHrn4WcINbaBeOstCbLuA1QsLItgsdGFOchUnck2nN
tZgDj+YeahWJ33z8f3akbRWmVBmO/XpMkLnu46hbKkyJK/cvpaIjGkltgS6jaZo0VxhL9AjURRDS
B1QWCymCTDd+cbdNwM3h6K6Y4npmvpjHbDwdvx+BT4WcTW6B7Jc2ybGztRqb5Zs61HKTpmo6Kxvq
fLEOc6P6GNzkH9OpZdl8p73zO7l1Zmk80goC7IrqK+sWJP8kivgRkowX7W1szcvqWzW0OYJBTX9p
hIcuPUpxC56XpwIJVHNEgfpqnkxmPjrcRjpHOrtFpy1QR2minwysc5qAXOVGc1HyWHYL6i7BZpGS
aKV3OGYyzD3YR3eFESxR/Dci45bKwL2YMBj1yFnVuKJnlg7wbgiGZ6gzRdRGxs9F7ZPvhzi4AOcp
KgVyn+1/1WxL+BBB3DXSnSvRDrdFwfzNdrS5gOfe4ARhAIbhUTg878372nW4tMr8mdjMKhumQ6pj
cOaqTBygDX9bdArSbb8y5BoljfmB+gTvmKYctRiHdRCzFLW7YZUa9lOrqhOetMYeCogmFkJabOqM
hVhoY4auIiLBajSfdj5NdLEdw/JFOZaC6qlARzkWl3pJuLIV/CkJvO2mrllKBuU6N92PwqgVysn2
sx7oCZwafIucDXrVzAtyN7FqKC9smiSlo55VWx1bNRQ8FuJBKzBnQAayYagWGo+DGnwoUn0myBKJ
s2o79zZ4X2Y4HSBT/qcporlC0wSXQbWaRQbiK7CI+VMl9UlwQOZtLXAGKQniagWrU+Uzf5eKu05l
SxMIa0hnR1DUNb93I+5llLckg07GyBJdR1Dk/T4GjeF5A2kjeYNzliiokKZ5Vtjyxsj7Ola9Pa8H
dj9FSvIaHF6X23PSnYtOzs1qeFcyedUSQ9sk2v/jgJqyQZITysNsqjbYDX9EQuo4O99FdkXCyG9X
RwWzLnjOvaS5SxiP6gWGhaBI3kvnyXKXMl3IR65JbRWPLEVrcFtxnP3yqGbYQOL8aE7/QcwVW1fI
/KwVOXAYOuXRVYAKi8xP4lnBdNLfjlW1OCmxymk7GAmluXUrev2qt2+1ONqFiwzC2QmfKIdpgOdk
xNNKbpzGpBZKqb2bXkdyU7zJN4N1RBY34GRI2yIugoLU4o/EKlML+Ti9MoJDjKge21lKCBfQFDMo
GyBonvPuCSHW/TByV0x/m8RWuK5MbcJ9R4eCvIG1ou1UrfwGgT4m8AePRvGFXrIZ8Q18F2QvDhDo
1Asomh5H7aX+6wklmWJ/jfzo8SMUxq9pP+tX0r4sXcycQFnGaA3b6o9fQpb/YjpWcTAH5DZIqwv8
3QVODrawzGkJTDNpSmt0WsIhGrcUSys+tO23zvbTjCirCOcs7qnLSoJapi0YXODI2IceDFUuKaaQ
+EpyiD5sD5ZDtc3dFkisWIwts/3M2NA8AcuuF5jcpkOon4UE8hbud0BMXKxeHHnnN0tZqHDMu+O2
ChjEcMeOsxEjkLUw6EAra8OQqUCyrhpvDdVUl4DrakiPpjolKcrUt4W2hyna0cArJdI53KUSge5f
UsOvumadDYM55nZ1aKYuccciTtkK5a+HBWoEP1B2+Z3ZseeMOFnHCbQtugmGy0nYN94ytGlCIqjQ
kMmvmHeJZT181USxkoRQuWtlRJKjqOzFbDvfZ4SrRDp/M0yqGcWfyrYSson40VmC/OMjZe8ZYKay
tR2CAcqyRpKJxa8AaBdNJV4Ow+cLGbcmD9jkrIjjr6b05w7PesKXkiOjS2ASFRh6Q/Ofkiwo96Py
HwLG6WMLxW9h481krLF0fVhVUJ1Nc4Us0c9Z6ap8f6CKpVx1bbAwo01rYK3TWGjn94B9sUHdGOo1
VmZOGRXjhbUnpRynUKQdDf1g9I+KJ87ldRHhO6jGWeDeqKLQ5Zja3c4QzKxasSnarZ4sx3EbmHvU
Cv6sjrhiDl6/U5o/s+JDAhWmz5L8o8ixNW4yuUd5mbe3rtjq8a2z4RJeCuOt6/YouZAw2ngnggt2
5Fr/0qjIFP6qmK4oNoEqP4lAG1ntExvmd8PUwLqm2s3BzYFzldCyWYcZf0wLNC8v10P9/q2Vh0Ee
hXO2srunIvNca4jr1WsafePAkP2ZUzW0DrbYdKNPJC/+bmDE/ILWBrLpIA65hagQ5q67zsNJyj0D
OqJ9qf1tkieqdwTLTvXpjXAL4NMg5qX3zv1bgcshSW6ePPIyFv9mQ/aehqfU/aNgstVraL0t2+zP
8192+pd5UHCpS69BZ8z19qePj1FwjoxnW7/jKMOdVHBCYq8VyrQehXDYc7ncu3bysPwT1tbrT77x
VrB/BxAwg8mO/qsRfMJYTTpsC4CT9XOsrHVe1MJ9DcNJV+/c3csWE0ZJ3lPq/qbKmpWIazzRuGqY
kAM6uUMk1rF3FOVXZz688KKLFw950H3wv9jefvJtT4xbi39u4xQbplijtsMVLpsVjGbcc0I/Cbx5
v1FunXk+LMdDUNTa+z77nVjhCP2Ri9XVW4rBqHmv5J05dNpeOSeN4OTLq6X+0qARyVMifEQNqbPV
ernWVy5fqfTpFnFHHYV5SYEUE6e+iAnfxZEm2CR8ApBHpOywLsZcx89o2ndY4Q9chezWdY/snk1R
70r/yRJmG2ZnHY1qekiz19Bd3Y63BJO8nbLmQh+tEUnKzDh212HJhbsPS0ZTh9GWNOJnlmi4tqfj
MUvAN1T2LKCZ9XUMXvkjcO69tYOZw1JiFgGAxOvv5+PMNx6kMKryoGMoaRZ6uhr8mzC7WZSj99na
YiuR0DItblguhWdzAEa/S7ut2a3s/DxWdP27Wl9WyiM8Ocj+AggkZ9SSZr5N84MR7S1xYkvlLoti
EYL5rnYrIFe7Gj2vv8ttrv91UTJWW5fRXcoHnpnQ2Rf+toLtUEN83Y7lVfCq6pzu697ZAhiqk4PW
7b3scrchriaoMZFz+Uc1etf9Y1DuaxtB8hHiRO1cVfabgX+09H+FslLsHd4nGW4YMi6NGWbDjqFk
j7VjY448vLvBXo/QvFFsDOtJs+Iy6FnKgv3GWSMNlTO/RcmaH1apC+lkKvf3kXcFRJWSVWods/Qa
wOJIT6qL8WTREcYYn8xljazu3yUIwUXa+4geqn/QQP0vCTfcM/Jdjrpw2PvkUJXbNHtSM+5BwD1b
7RPEfPLoEejnu7y7l+xMwz0GR6HDaVwG5pMiGBNU3Kwb7cCjFXtcPyd+ZmzWTnTynAPUurZdAO/Z
4huzsje7/YMGT5sQ812gN4JHGS5165juMvuoO/cuWWL4Ed4G1R1bMjPfpNbDH7YdgyA4svrBchZd
v8VNo4il2m6Qy5K8hYiyCdeM53gwmS3pa86gNGJrto4ibGUrNChgIODDoWTysgNeV6HfcLF1BlXf
JlwirBNzayi2GuK2psU+j75zsiTymOBNKw2M7Hgu9oySNR2DRXeJdwF4GX3kdrhO2JLG301Rf40r
LglpsUPPdg1aMhUkI3CdQQs4o+xsBN6uJxTCb0BiWWPxKf0UJUmSPrveBSAKqEiBawP9AiPDyFI8
AXAS/vSQqkyEv+UO32TCQq5NxmWY3BfY+s5V+N76x5qcipLZDIhN35Ebe4oUgqSSLfIyWU5bjqBS
X15mI/9HvhQS+D5Xyinhr+Ybig33qxTtb++PYIljhZFmWra7vnLuFi0ysec1Rzk0i4J/q3e/Gzyb
SJGpOExtHd6ZK2rcl1gl2mtrgO6/SOJ8x0abRUpmrXphTidACBKtW8Pe8xf0olv6EKX+UxkFGvV5
VbDNq8+0gcfe+0wcFKXRy+2wC/XdAOwqDqbpT7ARyGtdm6y0TtY35PttedCbD7JGPX/Xyl3YLU1V
z2Y56/7UKcuNHCmzsqsSDNZeyzboDzEf4EtyutZdRQ7560bEw4aPbFsWG1QhRrvR3JWGStqad++D
cUL/3eVmvw5cMLrYgIvR0bY2PH/dWI95O16FmuZvRiXinSng9Hk/udJ9AE3kMD2KJlljKjO17ihH
/p0al00bgzd2vklQXSMFRM2hKTcXu9wCyZvrUXz64PeTdU1jRQJUD7VRBR3kbjvz14VTQ4z53GDu
OWCMZaVa56dYHPCPy2HTai+/ZCwMLfUjx+ira/Vbh3nV8oZZXepHguPrZC/klqEdUcioSCHZowDj
KZD5D9A2Bib6hLGtMQ7dh+TNsgI4WukWpTpwzopLlXePBbU3PNwRR3HPV7d22r2P4S0hZlU/mzgw
8fLkykpVonTegHCeh/gqVecj9ndkHfKIMyNkcVV0ny6ib5YjLlQ/19MuiqFYX6P2XdUhkqWnlfZX
VA5dwUYQGLL/kdXXuCaM4GJAGdSxjO51IoBgGya7hrGpgZpFYaxrwt0atm66bhC9T3vCeNU25cp1
Kc3AAmomWHOPow3LfoEZosM3G2HHTocHitwufEeChkUzy7aJuTaDT529TecsszhATH0JB3+dIKJK
GLUAocrYDHHmKPSH40P4WA83hboxuM1hL5EGgkzcYZ+Dp7iemfgDwuYV2fzwgMXJscvD+NGL9E3p
m7eEtrPoBO0s+i65FDTYAASJvXnFqAZp7BnW2UBlsbYe+TDD7EBZs4oml2VKajBT4v6v6Y9xSuIG
1cUlaJZV9WE3klMMiOk2EOy6tvbIc6ukby40l9zFIYk3vHU+2ZOxQM2Gt6iC1rPt60uh/JSskKS1
lcG+bZnjrAf/adnMTkH4CYdeJ/eZ3TUeDlkD+UNeN1sLMhjWLb3aa5zcaawzVf5uo89++M38d9is
pCiSHkoLphEu+yORyg0jyq9+1aJWVCBVW1wNU/nFrqncm9h8W7bUuwAPomQyOjOdqyyWGfiRLtil
5bvXbUtmpDB2pRXChh6qbF9ATxVxvCofKJT0pVUumbuyXKgsb++O8upqOxDAXcmO6JOLwfM/gmzT
TVkDabLyNPQgmP7r85SBwasUtSx0WUhYiyJZO/nNZYqOZDPVtkF11RDWZMmXMAxIjkge0bT7x7Jq
DoXS8bMFNmRD/atGY9AQTZpdI+diRr+JsfdcZrYbSf4Y6k+WqF3KGs5JOS+1FqGBZ3f7KiZ9ya58
dHr1IUkn56eLJRr7t3aDuzNjL77osjfFz/D5Iwu0a3S/+GfNdN8p14HuA3KC6tWMqnYp6E3V/GHJ
SN+qLvvuCBSfkHe3/8w4n3LGZeTN0UaS7ccahJGjly58aprBBA1PI2j5Tr3rWdGYpvVUkgzWjNiU
IS2lmac8mWyPU8bZXj984Tibj3Mj+rLLb8vacKOm3oaSJtLBuxxVsETqm5hkAle/4ES/oX21PfQw
a4YkaH4gcu1DfY1OyXCX1stWwZsjAH5kzjG3oRI9M7QuJjvLdjGWu5hkmRQx39EZv+oxmzfyBz6s
jx3GQxKIqVOr1+5gcccxOds11TcbwU7+oknKYhcdWHKuXaywyPjZrEWQYEr7IXqwUX2hzHPX3/eW
y2R8mFMzmf4zK35QVSDxV8pDEl0din7N2+PIQINOUw7njZCrpTPuC/WmAG1FhDfzLQvCyGfozSBr
zWv0kQk/Wq0cGv8fv0YMumFw0YClL8V7EgMD2nAWhkTXPSpyULVRXWQ630L4ZeIP2zgxWslsHkZy
MXSYrUi38RJUjhKyUEST++4QbDjBiurhW+WIr2yTA6Wex/z5cItaIXPMcq4zFlKTjwLFUBc+Gz54
2z8xVZpjOmO5D0M5W3Y1bCkdC0JcwaIi/4vpdOj/TLAenQJIsILKnRMdnmhxmNGBOMSFxNYDiqds
LSQ7l7z5lxBTmXh8LCkOMCNkUo2Bn4HlLApMY1skyrqnqPfxxCoNqxMKHFp48NmSl7oZ7xqAnlU6
oSRLdPHQJhTzLZLtXH/adrGr9GTt+38kZXozXXEnntc4V7nLXHoOlWYH6TWNZow9RbqQF3xj1fjW
YbTC+YDeTJuM50DQQ0pDk10roXLkZrmMBJ9O8z0o5irl501Rc5dsrHKO9J4xU4mlIK1KKraKDtnk
BbcWUMrn7XgSI4LHkOeSlD4VexkwgErL+VBNpKe+v++IjyR2k+luthC8dzpseOeGnHUNanJBHvAC
BkM4TMhIqAqZCXrLNo/YLWNUgbx025XvZ+Q6aj9J4vgozX3kr2D6dFJeesKnEDurC2mA0/zIGLv5
/68Owk+zxH/lZFfLH+jcAPfWQmFOT1Hn6yfS8tRhKeCBskJON5oT8O5Cbo0MaxvZRBcN2WdebsuY
tEroOLpub7KW76JVl7lEGCFhblRD8C9SeY59bq6+yX+yqNu3Vs1Wsz7FJc83DdhYDOCHnEOoxe/q
kAPlM/5A3r0JOKmluGY6EwfyDFYzcRYTJy3KmhUIPx7MuTd+2K2G0VU94TqbVYdyWToStmbLOZo+
iH0FCggNEZnqoQWwXYMrhrOcQOUf+SsoYZmk0N+HXyP8VZtqGaRnY6lKho6i5ZtUechHTB/EVXUt
39auUPd9/R7ydjtltxiqc8dwr9pHzFTi5LvsflFAKT2vg75iBeslW2uXM5eL5S+B1vOB26DpicFk
s1PzV4BfTMGaUts8PT2SjPIDhWsOBHWo3adARE5r3YTUgYO3Y685WiwTKMRENJyCHCRehvUwxgJK
IWgrS5XcCOZhndbTW+87igkVfcywhS/ihzjGg7uJhApu5BjdyxhT/zQkQS+nTnte2on8WY3XZnyp
yCzK5GU6P4NrUINN46270jwbCK+6QsJ7mFEz+H8DGZagdZzriN07xeHgO8HWhInggbJpWf0L/gWD
rykOnzG6ViUONoBIT1ENQJj4IFPBosjndPNs7dO0Se7RzxagLcvtGX0BQn0FLUFoxfDlRPkMvjbq
R/Jk8Oz30RmA1UyPGC0cB7XCfuMs8d/vbNgDKnVYwajDjrLpHVxOwv+hOAa5ttSZ6sZ5tCg6E5+O
DbEEIkJPiB0yBQekb/suJZGrZbpRqazI9mvjHeyJmojv1tp1wU/TfJXWMi/e+gAb8wznct1AetD1
RRmUpzz5CZJzgdh5aM5DwBlt27MCP06Kv8pwmj00X2IeNNY54UHDH2eF/wLPWfTJswVEFwJbbzcq
jCaV+ohjzDfbuVV47IztaUrMAX1Lv2okXI0X493B6l2ygvJ2AVdHrKPiZPtlM75MjbeBIETkvnNz
dOe6/orQTZQctl4AYsqaFeVPSvVtoECO+NndKQ0s4zaS6PVzc9gcc+PaR5+eAu1s2p+SBRP7INLJ
A9RIFknFg8oefFYitItmkUTh/ysxzbTVJR8uKtbQjubAb3uEbO81C+/BJ8FMxB86qthWlYvcDme+
oPIiucCvN4FrPgPMDsbQwBZwboGsL0QuHwgiXWv0NSOTRVwnlMi7KkoWk3k2xc6UoRXLiGwsYHvY
ATBtXKg6gS8BaAMDN3+FUHFYdaaGeewuG1axDdvKr3+6ppKq6uFYHxcJMApi41pMGZ7zV4pwbmNC
1VLMIKgIql/yV8VJFyZ6G3NBwGRHUqEO2ahvf8KCLDzbmZvqvzYmIkPk28Dv10NuLM51/syr+k5p
r8SIOblgO5ofYIsF4BGhbA3MPOEAZh9EFG5vE2ynXQmCqrjcOpajw2RZg5zyYM6r6Lg2IPLBuco+
Y9rltsapDB1JWnvm7q7fLiTIH2ZsJIap7cMd7I3NDI3i2A7nPlI6s1wXmuTTjhln83iAwRTxReV8
6ajz4fVwt5n1K0o5UUxvxfmbBPVcw/9BJFPUv/f+M5kUul+1pTJrQOc19SxsSaTS8aGOmH13Oc8E
2KvU/ehcvDLfXvCT+/j1P1IiLk1IoZOZO/otA+IloXFU2UAId7lIudWrFptcPFwh7c913KlTBgcu
OLYlvz1SEDD+5PN8skZvGnNRwAGCwENS+7rjHQULpFF+JPG46tyU0pnxJq+p9UC+EY082TuIoZA2
rWCf4zt1axwYTEERJOS//89w+GWT4p9KoekNBLV1t077VUICbf4lCf+gC8qAUEfsHyQcMKkC1cr8
oCKcK+a/2+ntMo3NNFHl/yMJ7uRmmI69r2mRrQxn16cniJpFiRxMSX65hgrt1peHUd2l2XsCVRLW
EIQi1Bb8gZNgXJrkxQpaX3f4Uk1rNw6AkilxiG2WrJtM3Gc6X71itRuTLU7uTspkKi12TYbyiiYi
yjEWCrvuR1Ds0+Tdd/45LEuqIgK0+yWnN4kNsu13a6eYaJ9dT6aOydrlqjKMFxk3DAq5Hvah0z+1
dpFRa3SFgqn4XLC29bljJIMkvfUWDXxurxsYUkL5Lk5O/M4OHv4nak8WTuk2IHglv4+4tTEq4oTe
kG/qU3Lp+rlFsIaOQFADFeh/eE2D6mFL9Cg2exGiX9CGMT6vUZlN5GPTYUUDJT1mSF+wI9B+g6ny
RTKvegyWAsAEVLvg53uH5BtJERk/3OjBOinpUpZkJH8xJHYe+nDE/VNWmLpejcXMovw3AeFoEnV8
/yxLRu5x65VU5rLyMAJWP23wbPx2rTTEHozZ0kcy54gP1KdKqVNF/jFdCYunTjoJip5UQyaorOsp
fTLFmmxcBuUKecWngkl9Yj1pOqyZpn67sAaFT641MUWgDzGRo4BAdeJI4r7omCTHtYHHQ7UvrvXb
BdeQsZsgsC71yQndOf5VI6x57F0EtHxQOlVxsWc5AryupN9KN5654vqu1J2q74kvXjn4553xFTWP
QBZ8y6yHiDj0MbzfWgQQVFOWfGfc0Ngf0ro2tNspHy5z6zB4hcpOMApS+FintWTsgk9lhrQuvO/B
+CjThyQFonUxQ0y2zRK2f9quKO+hE0BaJOveYTCnTFsMpj4RhiMb/BiZnQm1sS8/B4E0MdqqT4eD
0GuprwjrtFfkSt0hkA9T5JN7Z1SSWRjx226RoM/Lc7ZNIBVgfsYSJWrwa4doAAsIdwBcfBRWJfY4
2mAHn02cr2yYMG26R3aILkGq5ivBe1wjWPRrchinhMudUPAB0lvUzZdjszh1FxnCTSXeK1XDqtWZ
BzrhMQ8CHXsTKcxIy0htqO9b4lcEyns27eVoz41V5bPyAQOIgA2NBSCAe8VPb7IUB/8JlU7+ifKp
FRQyDF4JEFhg4581PAwafMRw3egwRN0F6c98KkAiuOEnIC/VqzJshL6IyThqb+mkuhE/Cct3Q/w6
BpQehZdfxnWNxJF/iry6sd/UwxGtx7xXPJauPCje2QtfiT2sxXBLf3KCFkLvhYGtQKkzvdlxikw1
+xw5XWxzWKTF1VAZrTB6csLhVKKsHTCVdNPF3t/IEaffKWYM69m/R8WHwioD/gma06HeKVjTS5wp
A3Xu1IEFHnZ4stiWFSugkpY4drbdeEqQnep/Hp+QZGKpyI8agvq06LX0H85Pv7EXiU617AAL+D+5
IFo3tXnXrOgX3arTAImIxdnyG203OP+oLh92Urqo1q95J1hYfTXee8XT23NeFVQ3oexbqnNzMw54
P7CjQewE4REF7c2X3VuuJEwEJA85Nh6szmxe8v6mVwcLk2Q8xwUxSwAHMc9k2Q4IRhXqclQMWjTr
w6fPMTVaLUh5QqW0tqu1MC5GT8Zmnm+EdM4EDoyoMtq9gbqfRbSZMTNSUq5Gh941hx/aCutD73hG
Sxy1CcI8N/S+M5W6yfYYRPVJ+eyAs0Q7wyCgxaPthUYHo5AVyWRVjR8eH0bKjL6gzJKyXLdBhiK2
zfaqlQPLKerPHpm1MP1wbdhwZi09aJeJbL8aZM0wbgznmrEPHmjruSteeXXsR+4DTFsq18jSDr1l
lLGJhcbmsmb9UxFKaR0aHe8rTzlJsnqVVRYW2gAd6yoQeBkt/yoDn23nYMJCINgAKfCEV5gGjMm3
4+EUxCjh+J9ZNPISU67lBfML9LNMEZkd6tkrh+iN4kvp25kzOZpkNx8VSdm/7P8j6syaE+eyLPqL
FKF5eEUSMxiDDTYvCmyD5nnWr++lrO6uiK9cmekJNFzdc87ea4toM40g+cxH60gOkAC0A3tbgDRv
0sAZNb2w6HN69FP010qY0NSUze5MoDHTpSo+pfGgkw6F8DmEw5oi8Vr48SxzEbPQkeUWbkKmfbbN
hLCsYnAp4zqu3nuPxtSQzkpp8NgoVGLzpfsEt0Zc192bGNREiQyrqEAl7VUqw1XQ/Y1grovgNxhW
BozdXAzIsyQ8CZBNL3ybdfoySHBUi7dR/ZREck9rQhrK/hduA61teDMmNBRp0lyR/AFuFUgdPk3q
DlBZ0Ig8KMOExYT8HKlRL+gnRG/6jOZlR9b3DHAYM5LIRx8xM5IzkxdJbjF2tvqyB+vAJktaphKw
7Z4O40Lu/X06m5T06Srf+uZikAnhyScE0lXxk6j0bekCjAPqXjljOqhPCB0Viyqh7eNt1rSuOqkr
RZbACwREdqS6RJoKypXWgBheCMwwkfh7wQ/BGWudWxH9Fewfqdd2QcuDU0nMZTzEX6YJTW0cd1lM
TcyoaCfXWEtrkgrUZeQle/VnjHwar8o6GoFmA4doPbKzU46c3A4LI8TalKXbkvpJxz8K3J7xiWpn
7KSGhHRQ2fgdiIziZVFKFBKKuGoerOkeY8k0aO8kfso5QdiV3y/rujphBd12uAtxLBICiGkW9i9E
dTSJ7VIXceqWVs9QiVV5nPGQXXPJiZVn0Y+VC0k2n3JvfVEJVlDxFZ52sVe5OhEzzH4IFhSTSxfF
9MB+/FY4ZXV8U5XpnPtI2Vt5GTKON778xj8WvRUcVE2iDnGbgsVOLtv+MEKPgqbAZlchQXAMEDqT
LafgUxm/KloYXnvw8k+P+iTznT46Id/L6Pla1nf6lPgW3tYuSaHed/G5jqgdpGaRCdJaGH/QVWRw
53vlkY04gDQBhEfhfYNcwDza/DICY+vT86bxqO/qIiCMqMaWWlVYklpROKijoJKOLC+O9YdR7Fjs
1D1CNjJEEsCtauboInPRP69aw3zXcQPKiwI4MvKKgWIpbSMoN811myIezPVV6e8N/wXxAELfRwzG
gMzF8K8at32TLMtEg3OT0nJmaSGm4m3AiyAOpzF0ynSp64wpXQlYmuEdQ48fJ54gYASpo6NMl/hB
fUdXwdKebZQRCJG2mHO1dxwU8z4j2RSdz2p/TaZ4DUGQa3avskMW+o1aIg9HK1Q4peJG3t6qP9kJ
Z8ZR6aDJGTeDCLwJJQU2Enne9SEQJrA3aq6STuPxZxwIp4FUEXEX5TiS22oztecCAgHbWjO6Tzz9
JJ5BMP6yY9kbb10OIKXKGrZJRQ9swUAIpKdsqzp2spj7XuAdpZU4HlE8AnNvtgZFdRUuW9DzBDtY
G2GOHAg1p9dTGrIYILIkT+mq0Z5N9GgVfwtkUk7k+0gBNHYh22DLZQNJGcQ3tFsFF36NW1ZPpYNn
MCXPdYKXR/pCYr7W8dSEOprkpEK6xVynZJijL+u2Ym9prbEtJadbPLTrQSWIy9Mo8TIsxOE6ps3a
ptHa040zfTifYiljEJASfOgpu8Arzn6KhqL+QWIlq/u2CEq7Y0cM/WYd8XyPA24jRTK3QpcR2F7f
qx7uMyOfDkueMvcKvuKhYthIzHtM5R0Nqemwx+pZFBOdXV3YoVaq6uniT8lWyW5tED5Iqtk28B4a
G50Yz7eQ+GEjnw21yp43tp/Cctsm/irDOCeg5uuF8R6XxQVwaZYU+B8xNpiyf9B1mhIoDMYEBXTo
9X9BhoIy0+EdSctCiB9hmuwRYW9EVvBI2SI6jEfLMWQT/TYbbNootEsN5KiW0Q1UowhxrPQ9nEiu
6gzEaV5JEBHQqnn19B1gJDFihcjtDYqR5juedIB3IqOq/nfCVbQ3PLaQxFeFTt3RZoKcDXyJWHFj
8IkpRiASFRyRDvScYKRMB8tqcCqfBqZuGSq5lbQRE8nCeZdhUJS0hsQVDBaFxnPoK83Cm5cIbxVq
jZaAMd8Ka1asIXa6wN9H+WUkmArnBRapLL0UwkCKRXMY/JFwQ/3gjQHZMvpWnCUOzV8YUlA2EsbK
iChUsrl903u18BGZGUDrkFMcELB11X5tgMLpyJzKc3GtZBcy12m3fKK1PElMUIErkOUnE+LF3qlw
A/S4YqPt4zT6Cmttr3Oxauq73+RLHVHGCPeMC9NijE3OwhAZa1GRSEhCcas9REP669CLom1Q2OIX
IgYL6dCa09uQTbYGwR3TowHHXZfQGlQlbRHQLBEBM1U4DpdBZ8cfCacOKzxhePDz5NcUX0pCTCIn
PChn+ldCQYiSWp2Ee0aYFOYz2iNGjG3Qsg5Snsib2qPhJZv3sZKPeKIRionaj85oo0SszvicQ9it
PQtN0vhLfdzXsNUhF1nfs5AUTZGPQ5sud/Lmu0lS4+/JgTtT53Czwe70D3GMCXBvVmuZNlqy1JGS
IGpkmrUfvyLYRRjeDGrXP79z6YtXlHK4mUDjpBuTYV3kIECa+qsMEkvYqQK1zy/5pwjzBDVxTO2s
G0a3DKf0mevTBl82/d1XdCPkgJ40rTK0BD5tscp7S8NfHarMeE6HrZRvGfuA/5LUQ+9RPWENkWk6
eePXv/SsT/Drlbmc/5lAbp54Mqlodb5fGFn6ZnjFDsX1zzSZL28yEjtn1XQ1VzFhNNcDsAVzIPgB
IZvGEOPXaMV2O2jTzWq4CPx+fGnjW/Eqi4+QoGG2eWiWbI/BaoUXhPs6mvB47kyB4tgJCEkZfxCK
UHv51jlpNVfC+w++cxqJpLMndTdShgRkCMsb8FkwPvDErSWSD4QviFxitqdPaYZXIkcsBIitCfan
+U5b6yPguU1ZQOwtz8qWHHTwhsXaa+c6TADcOgzg+abwYI5fRiIYJ4iQYJVozuj4JlTPlG2lFwgi
q7iqm0wu4VeFF0IYsreh4Rch3QDWu6xz8VORpsFWB2awyeyE0mhiBeFH6aEPd4wpfCNuHsg2T7ye
6rzY6PO0P7oWIeAZ1ScI3rOq9yqK260asaPQ+mJjRHSrW4Prv3swxtsp4xuK+FU2tr+DDG6oSdKj
geqFsIZZLckdgOYOWypAE2Q72skY9qSsoJPhCui7dcU1LWmrodhyxfHfRJta3aQpDoQzEZuqWju0
Dxu08NZCVW9RUL6nvXamHnL87RRiGuk5Ieb77G30oQFgLwqXGFp67SilmIMd0WT+7Ij9OoioR4Zn
rwuwsSV3JE+6fFjSTxqwuegParCd1DXrQC3gxcbBuZTVo5HgmJpnoNER46gShCcxZfHu8+iIPFmi
wu3laK2kLt1a1KMisaQsyLg5iMVI7aKhTxHYAKl5slc7sn9l7y+hMYeSNKWFNjDKVA9acWuGPc3p
1ldhDSGcWOh4t5Ie/simkx+kNqfs7XvhL+zfFRakTd7i7oBaVpZ3eN4SezxNfnTy59jhOeVJSCDj
9IPPh2boFz/DiA81mPH8c9bTtiZiEw3epp1iHddsrnKsMCPT3vANcgy/hfDskJpY2OQC4vjDjFqZ
zgQ+0O0Sv2F4lt6a7VjurQmqSW4o7lSWUfi2v3MsQmcPInabtEfH4OHvU/Pm1VmXwcecPjYa46CD
H7iTdxJg9CEsTvF7tzkYDnNaL0Yk/gYbYHTt9Eqjd6Uc3EL89As8NhbGMjGlfpMLcbTT/F31loGB
p5V34zY63jdK5cwErGVbqQsSNxaohKuNhpydTjbhNZm49CGNqmwtexuakONRQUmf+JgowRgfzx3i
mKWLHxk1p74uLrIp/VnFX5hOTNsQEuBFqmjgfgiYZa3VEN/YxUGZAVLFwJNRJMFiNB6IXZWA9Wxw
BfO4/LHY/rZp6iNUsa48xjSbUN5foZLWmc542c95eMnDSRlMurMkIbayWttTS83AXNH3ifS+Vphy
JK3DL87OA2mUWB5bwP7aqC2UwlrQSna0GejQ57tULi9S1p0nob5IuOq8gPqhkpbatANkeRKM7J7i
MgwqkWdHsTQyFgSqZmnALMj/SAmDCpe9Z/LQrLMRoX0lF7+a2uPQAQmZdctygAEAxFPDFdKJlzi9
4fNZxCLHXAZuFwwa5JRrpA6vRKQHKIZzkhf6CZh+1LAVbePgfZQESFdrrb4k/ZGQYzNfKfVm0AWO
8raNb20Mh88zuouKBig5FGobu6L8NSWIXvyuWfrGRLTWp8y+K4hx4SvTLcy0k8IL6XAINaPXI22o
kLiUfWs3jfTRabA/C9VhBnXJiEPOSKknfNy1yLHDnMTYBeucif1Hq9Y9W5GOH0zTPzGpAdnMpMml
Zugo4v2xgf3q+PVSKmDAFDCXZOkxAaofTZ0e9CkD+SAnqdPM8ICMR7XM8nbNaFnEZAPm+G8EzMFV
99WDlompWebJ2nx5DOKfJhuEG9HKsVuxU2lPWriZdAkNcOOKqnFLdJl6oGXoK8vCNq9kKCbdobaT
lAcsmKc65jp4NlXw3Wso+WP1rrK39neKuif4mmzJAKg3Iki5/kiG7DBPiDNtT7JuTvmr9+ARlW0h
46zILNfnJGCFFp2ab5IIVovAZ9TjTmtvFYJzJCVxd1baVaCS4pK3+J7DT5nmsk4rq1KeI56JBo1z
/k4LtFZJwgEwJI859D1lKbBLUyCoaATezch2cS97+lrsvb/Q79dj3v6livCEZPNIPSiep6BmalwC
CKzFtRChLVYlp0Z7kxq78UU72oy3js+4IX+Pha+IdW44N2zXEsI7qAEApMPpVM4eAzfLKhLbEqik
I3JhNVW1vVBaqxbJSx6SvzvXoscqPTJuoNtqDrEby8guzRiOf40fSNiJlfGZoNbDZbfUsE+18Dcr
rEi6eO9MqOawEjwv2eGt66hT1acX0r1Tq3XepftAFWxdMm8FRjk/xlsmAd9ihMq1ZAipjgSR7U4O
KWEtVtJqWRPymTElneRnXe+1aHhYwHL9usS+AWqamYiOtF0NAmxP4k7lAs1zf9m7LQfRLPCy1NlW
0fbmkNtqgv6x48l67dDUKupLfVnQtbxG/W3AD4C8ITutPpglWqlkg2+NKTpcmlOZ3kZMMzQGQagq
CMhKIDqqmW4FTpw8jVT2cn+PGvnkN3R6nyV6LwyYqsKWOEYnPG83v4LQlVp43uhw4wqDTb8uE4P6
ENY2JXcw/rXehISLvQOyX5GO88TxGnGCNeUBzZDkNi0tR9kv934+4wC0pUEFmaF7NdSrwjnwNWXf
D8Q0gBNIu3M1sgtnEAL4b7CWFTqFwKCuM2I6gyAHaGgqA+0jukOjQWOaSBfQ7jy2W927yMbs82BD
WiNrRbPRdDLFKCKTONhMiWzBp2Z76tUCLnoBbFW2HEtQQAVoJdYl+T6On23xqnLiV6alRw2hzwlM
cCNUSVgVKfZvodtaNF2591e4H518mGnwZ/hWyzGNVlBtPkQFqLzRLKofVdD2QcFN5hn7LBk4K9LZ
rx5jc60Bmghdv1jqQ4g+P2KlZSuZwKBPDA9l1t7z50lJvtDLpyFK+DUbV639dzEOd1mEAl0h4NiV
Azj+vuF0I7mAaMYMsFxN9jU0u2raV9o6Hze6z7pdfhNlh8kFnKr2mjUwDaTcCmhGCELQV7YSjVQF
L5HKTVlSjdqFJLwJIye8OoY8qdJiV+VELTTF0qxyW37p2B2mgOl/3gvEbWFgB1O7EDoLPqWJkxr4
FsM3lKNwAshTB1Ga7wpZtVm1UgrOOnrV/ZuUEYomIlFlFQ4My5bLR2Z0GzlAf+thsakfGkVIoD17
9FyRrB4CbiaWJBXNyrQUlAAoHFVp2TEPS4vxllUjLQ5HmPwlzAtWwPpsYfzvsVuZjIZ5bE702jyA
61U6vXH9rY2shxBTvhW6sg1CD5bnU321CjpA9UlL4VcVrhMiW8KjnLYmGIOeQLMOUXF5Q3IUuQk0
b+LqJrZh2saTTK0GjVr+TDSgo2HFFkfrnFxGJsa3mQWOeVimJLRu5Oin7t5b72zE7/iXW3aohsc2
I5YJW7oYzUXoT411jyZtgfciZbvWU701AS3z6Kxr2brhVOrFSRySxVKhRVVAFhmsjT7PhLOcY/NS
yZNQjdGxynczl5aC1h7jMFSdPI5dU1aR7PmUx2P+WTUpJw90NVTyFHVtTqOcdLQTjWqk97RXOUN9
8dM1FH2qW6g8z8YYG11/CBkQyolI/7quTynIf7Xrg88Ml78lUEbntY9uyUDvV6pEi43Da6pTx0QN
WamkkQULjdRZyjxE0bqG6BmC9UX+tBj+5riNpWDvj7TdynV5rzbjXQjic1pfrXI6laNsx5gUFlpq
NJxucD+SeIbKxArgr0Sv3Yka9F2hPaTRsambI5weUP0yZ4k498zXWA3jjdSZuyHtlxFjkxxBZi6c
J4bbU8BVn7MlLTBlKC2jse69Dg6JYryp3syEY89Wy0tdEJGP8EAyxKsPI25uO0dEEEW8XWHSdyku
svE8do6Xe4bL/KwzypnTaN1rbTwMQz04XU6UpghnvyctPifcTGpI0DOwc5E/BJClYCSsBqkblp9C
4eZPExWmBbkkqC+pGIkIRv1q2Qr9mRBENhTiW2pAGTMWNW8+661oXqLOAsNKNnIkTW0yCV2qz4ou
5tpfDo7eToNwh1/J/+KE4JxsM9RpSL3wV/pwMPu5iyIhlFdEdE0cKGWkfyySTkZhGcXzNE4kTZgZ
sqyOSwFRpR6/eap+iARsDn0Dk6RZRwrcP707VVKPdX5wU0lAiIQwQTZpl6Vye8QdTuXMqZYI1lOS
WZi4BLBkm964N3rWzVx4NPKjCL7F4V3Tyi3bRADrERJv/ahE2lzF2W1/vvflyaJTkSD0ZtuXBeGm
jbV3fVJC1PmYm+r6ps78PGtK1nXXtdz58xxxXDfqsGH/2NRkQOGu8XVgBTLKoJR+sqoePaleU6Kj
vM7CH0ky1yGPKysLvs2EuIcegAbJpHiY4XMuSrR2BVzGComyx/c3ceEihrN0GTFSTD+JXX+2lcRt
jS4wIAZV8nvbah8C0+QuE541k/fKk0Ee5vaAQIJ2Tkix53+LM9qFZo1VS1zLGgsdu+d9j5KtRXhP
1jvdsAUpPKn/XnakvNMQYF7LXF2cerC1HbIEObzHDUkgFkkQFLCKwGPFYumUrzVlfcKuU1e6Y29e
db1ln19c69A/SAWjVIYKc7JbXgcOMIC0vzVe75RYcmsJunz6Fk05YznTxXi1MofE0eGCSMSTGCEQ
J6xWWWcCR8anlwnk08WPnJZDkWAaMvOJHK0al63t0V0IIbBU3pzJSlt+DN8CivjMYpul00iA8mpk
75b3rjEvz246HkcEiezBr9LNb+iI5qND/FlvXD0Q+IWZ70xGuNWs1m7br55MZWC6/SoX9Q90gWYL
VYTY9hXT0Fs3CUuJCp5zW1fDtVZusjFeepUBVc1n3g31CyYX3u6Z1sfTYRFwa0qh/iON4qGtByAC
lrf1Sfn2oBAJHIU2Poo4JwNu8dIYbjqCGgs9f69/jzWI7BZqi+Z3p6bULwqMZZUUca/81lQ2kbmy
Qpn8CV/71CsYYxq3IvcpivDET1vBjzFUQHVgSFbLukvriWtEoYUbqb89jQo9qllqvrt82Ktkcs0S
qWwa9pWPJzryKqdRO0ed7RjkuoQT6RTqsxfvAbOBOocXlpNkqp/wWqW6zBhHdWq5s4U5RyT6q/KA
wYrvNgnLfh9tnKyxlioAiJQJy5AsobNS/PLldY47VPmbmGww3t0EubAt6Fv3qhNZLCPaRFSDQHGl
E5QqYkFfNbgyBo+9dV26BWhQHg+qFbkWbza0lHe5nOVOiggEQyidgVTMilllj3MrrtVdRNwIqY3n
gGKADKBlPrQfALsPCnuEzqNpG14IRIOr0DqSQu83jVzsRZy/Tl3lkFkZe0hLTxRRckEMC5eUsdhH
jTMVBI+kCFQv0oigZP4oSpB2Brn4rIZqpXBdVmPs8H5ypLXboEjfG0C6GWij7p+kzts2SADE/jth
SY8korNTbF1zakpEtFxaYXcSdCJlot2QxxDc2yNADXZ1dkOrLAPplxNru7Q8g8dTvE2w4+jNVreQ
k1KM72SNQp2EpUovjiPPVy1g6NBWkEuz8aRHzU8ahq5IFK4VSg/UH0ac0t7C4ZTGs7aQcQoqXiP/
nf9TkJeOpnVHx5Hv8W7rVYSvCaI92B3IwPFajdPt0DcM2j1iDcwj3XgYofFfAv25juufaERz7gu4
OLHAauNyDgqdhoOYAe70mg152CZrrYHzxJIxZZvmR0avoCTQC/Cem3Tkbcksy/bEbhF70pxyrZvM
GCCK9lqlwr2HWPLqW9Xtc8FpzXBVNsmqhwFSkPQ1NOlRtVoy226ThcFmpvCbIXPwqc8vVYb6oMXU
kOUXMDCHSXZ9U3QrqpyawUlPWnw4d6BkDWD6WfEhZsz2fZ9+IkAWEp5w7wvAYnsjJ5AnXGVs+PMI
axpKsmnH7N9ln8uUNbPpyqZUKP26r7oO4IMdQtTgIQAKDMOwTiaHebXACBWJji6b0bCw7vS7H6Uu
puoiK1xfSlYqQ1/0CuscXUXRCcsp0NapRk4d0SFZ9M2wZdYpBxnex2JAjtURtUSQazbt246bo9Hl
3RKpv7P04Zqx5Ek1ZKqsDrNtr2mcxJppaZoIlOAx3KkB4GdKEOm/z7HaUjz9++O/D9YzZCq+HfWG
x2kiA+k1R5gKspRmW7ilsLwy4xKMEwAiocxIr+ZP//2rUZZnmcl5LzEXiucv+Pcq/n0pxoAEx8DG
y/V8O0XWG6NuqvD5JalVk2/jxCTxdP4r6F8CH9SU15UfSK5gWvzvJ+QxsXQj9GDk1W257erkfz/4
jbRXJImwuaKfbfuCzidEmcRimenTv+/99zr+ffjvy0oNHxtzbjnkEbUdGmxBHH8oZ07ihA1hNKmx
/nMc/vt9gyJYxDP7uzQ0cSCT0RpjpXW60HsrGtrQjFmEkbgaoR8JeVYFZSlGhLL2iISK+Xw0Q+YM
wS3MGe7Nt49mTjmo4evUAPRoUpNuZYkaf2qp0ZXhOP88NpwcoflDIjCFSdDfRHE1MUSmU1KpobFm
qIiDyApPgUYIYzW7k6zKh+gh7UPVo8AQtLU8H2IPYWXWyNEminJlyV75+O94//sQK/R7YnAMWHKo
4bT5tUxmWGyxqmK6jF9jNODkCbROpmsqf6v/fwoADpuOby2qbYvuABF1VWz/fee/M202SNbG4F4r
FcO/cNjGJSneGenJiaBs/ntk0iDR3VbRbn0eJ5L77+RmEs+FVKHXkTtRz1Mm6athW+op0aAtjljT
DLl4//2Mfx+yjuhQyWIx+/dXYolMus7zwf/3Qe9ILIhMrV+okadz1lNQPUNIu1q1Hmx8661gGvX2
35/S+a2AJpDKJHD9gqcw21fPsGATmHQSJUr+/9w1po42YCAECdcx5xdzYTKa/3lf6Mf+9zf/+/X5
1OJNtKplEYr/97I106CbGFMD/LuT+qzap95EBHk7x5/6wUa08gvCr3QbKqQvpAUr2L8fNqi7ICnX
KmoTumaQ9xDtHMU+faeyQ5Gvn0UOZSyyyP33/QvhBS/IRxG1dGcqlooO4lHqo1jgzkMPexVHeUks
DO2cYcUqcDHZZGdlBxQrjA3evYfqr5uN4RKtdPb4KmHd66xCmvhvuYi0dFzai2pX7bw12AzkC6gK
lv4Kjyx6JgqRblOt/dVgf+uLX0ad7HZGxR0K6Cu+Hi2zjj5i1LyJPeYQrfdGJyHvfuW9TWiJ0pUu
LOEggHUwfRe+AXREUt0mwzEIAkfPVy0RyJiSA+Ou/CLcNvddhABkC8/xeRRUlVOaKzhx5KLAvjIb
mxYHXEaiAmWamkxGiUEnbE2FkUDbirwKRzFs/N8Byi/yhAMbxz35gjUmWWrJ+jv/Ve5UQvR3UhmC
lwbGy5VD+I4ECJvC2KKWia6dj/CRkrsb3e4VXHlfs3SPARPsU9oWCYpRO6HiYsuuzHhJgWAfmc4y
zB07T22kgGq3AMiisR1w5n/j+cYoAU+cjloZ6QRaCJvWTfo3wiegGUPb5g8iGw56DZ8l4DPbOIBf
Jlwj0GkmAk2yhweRXPtscOTGVbij0dFnLuEWYkBkkVvAd7BYDklJcQC4oX7C1E6/hXVkzxONbRyM
+oeP3W/e3m/QQPD6KSsp3igbcWZxrP1wIdASgFVBYB0jbLZoNslqFY0NpMpMbiqXlkiMrBWYtBPl
jTNcPehjaFoRTsy/Dsc4v8d4DVciEHp6KSQlfjcPNpTauMjAmjFSsJEohn/WC/1d85gNFekSGyRV
OpQobBvE4zLFDO2JcciDQwfOSjAc4dV/sEdK2Qj8YZ3yBKe7W9gkcJVB1QY9xn6dACHkB08Px5px
IMhlnp1T9rAe0HJyNCq7JyZQhfDDu/+lotXaloUzPKllqvfuLh2GI5PYaNdvhkcPsnSNKBphubwE
LMwc6SO7Zg8Kcuoq3oD3Wz3M3/yDL+CFZmftFVEOXdE/cxTkWSu3qAAnpbZ/Cs7TK//gb/RTSXdI
Sjt5cFK5Ergeqsc8TZvs7soYa8TVvlB/tbv8O1SL6RViYpTnb+NrpmtxDE9ccA3zDTiW879BzDDh
aVFbtTa7XUbexZmv5uXxOuZ5DVpQsGEPNNp8OoBhiF+WQod95yujlde4hANggHvwHeYXP5BvqB5k
yhTtnp8tmAS+8MpAxDyyM7JISrUIXfDDIop1EZ44ObxTTj8vnpOOhWBi4mEfzV++Of7QEVQlC/UL
bVP3UF78n/rFL/D/qNTS+bNcLP5f+Ndce94nB3xABm9TVXIQRHNTNcyzT1ykMfMhQlpGlz+A9EX+
S/8DLiPVuYagbL5NaSwmVzmZr2QDeBTLzh37hCcB4KQGtFl7WCiGrXYP2B9YC/OSXJV3vqJ4hXsm
kfVXctXxmCCydvU38xJuxl/9wh3PkgLDfj7ovF9cAntEqPKHSS7BObUWI51eLODI8nehAG3PrhhW
4/7lyH7zoIheMWaDbCueoh9ALBAOPo2zeVI37FUjpsiiPX4LGvYsIBf8nS63RQwgIrcc47MCbCvr
zZfoAfvHCL8z5l59WeNu1GDRjaFABCYkInlA79C05ipWG3WdZy1huFTjK7L1UPNYv5XL/AgH9pko
p3feBH4YtmcgQ55YV5j9Cqg2Z48MnU6UmIsysXnPFAragefHBqo/YzReABfXgkgd5KGo6hbjRwbo
80k/g7/QAOGe7qelAlgYmSPztNoxBlY9JCALhTNX2lZJX8Lm7MJv46pxo1YhpNF4Bs0QH2X4OWYe
H6UqpOPfBxxtXmDVx7e4pv+ZNv2f1dLDmFwuHGtefZdtCxOaqZArpbikqAlsCgc01rCTIETPDjoS
GFiqISdhvcveZtoD4VbM9RVerFug2caFPeIDcv36jfzwQN9qyAJoLvpTA3ggkpb+Xz02cDFqzIhK
UuMgnMyzWyP45l4MTyzI7cZ4mV/dlcUbo+Ee8NEGmPyX/tWwKhov/4+FnQtnXiJe0VmsHO9Xes1Y
Uyc+qb+0KU7FkbsCfeUsOa6X80oXbwr+/OAGQpsLl4ZoURpCNg+gssKaRbjB/CTiyWDc+6/oat3D
AIWYrbwTrR1pX6SB90A68F5M79E1udKAoFE821c3jPH06gsaVjM6dMWRcY20QUOx2oak7Kwu4FHX
TYuzcAFLwyfmiQBnTnrsgEfAW6kh/BHXTUZT8MRdT5LHPW+xdV+qT5y8I2JcwUEIbiBGZWRiGwOr
bEcBwFZsYJjFzACw6EqgbYGNiihewHa4hVFnXKUrqzrOzHxeiyCTB466TL/7N69bzB2zN+9Wv02f
0idZBXT8s0X7hviw5kEGbpHUJEZlHKVz9chABMxLov41XWmYgJhjueMNoYvdoTxuP1jdOx/JRmLl
OOVx3TvNmU8A5PxTrsJWutYfGt9HQ+8jO+u/veaypoG0O8cfHMUZPXjldkg3GlpYl1VH/lV//Q/W
IzauPBiCB70l+dcElPbWuOC0eJDCeeByZsNyyV4CXh1Mjb86OnWSlZiNvFWWWm8CJJQry2MgXpFs
1rU6etQxWJtqDjWh68ojvBu0AwX4EoqsQTVPStoWeGAm0oNMcgvlCXFV3tQ/ekWh1ZhiZCtK2xMH
DjufTC3GQJtWZwKJxhOdcOe3pDHTiq3VaWUG3BKaZqho02C6SJq5y/ntPLz0YkndAq/j0K4N9MS5
TRYdanA6FzTHYoa4wwLDE6HnW3Pdb2T0qt2q+8SBRk+wcLrYIfDFBOqNP1a2w19Qs139IOwAgbql
Lx5iUh7RuLMDV38UVE635J2ma4hi84dns4wz3GWWSn5JAmI+W0xog1g337vn8AmRInkXwQ4SdURx
PT3rC7+rGBY6e1ue/rHdffIzmk/9Bx0JvFYuRBqg8FS0J3uF8tK9T0/S7qrOae7TMzUXXrj0fvyv
5k5kk35Luaiju3pDdfkTsolgcoBqR1z0N//Cz+9vyqn65CB1vt088XMSJce0Fp0lzH4OCa+iOAjf
Hkksk4PXKgctT1P2SXO14dCbCKNRQONPxPgASWV+gVG8qJ7BHZsFmxa+grldzxtA60Gj1USxh+gM
GjmnxRaBEz5H4pc5yQXDaeuGTYC9HZI7kdRX1KWIolHFLLovcdu+9Dtqbe5XNkr45Hlg8jluVnru
+EG+rY+OihW2EV7LjwoRoWjHN5C7GYeWWM9nTvzgTfhQZoWQEz0Zr3lnuu4QhsmA40og9oKITJxZ
XIGRCnSF70k+JWkJmOXJl6DoynF6Fa7JAIgvOUxMxp4yTkPw2fxKLXKYpbQ4lQRbvDVPznX1OdBh
Ie7yh4ut0SmaF9wIOmAz7Lu9GwFEGVc1TdHYCbWNr6+UfoO/naPJ1VQKdgyXftwnvctZkSWIqzvc
3zOAmkMX25EFq8BpIXHevZ3AoCAhLHAxRxkBasL83uHAh8K6IJqIp5dqvIGKVx7iRzjtogpxwwI9
egjXgJ2VPm9X2TRF+pIVKDqzFYv/wlNyjFkyiPvEsMVOiy1QlqzZ606wINg9biZr+vOTu1WULBwy
MsYo1rAT9b6K931gvBdVl57oQIsCipoH+x57bXY6GsgYu/8a2QpWCBe3PAxYW4R7Vw6yaybKsyZv
Of2lscpyisqOZwqvL8icssWKvMSGyw5VNjemYvfGOm9prp9YGKJ6KbYYlZz/oeq9llPnmmjtG9qq
Ug6ngMgm2pjlE5WNjXLOuvr9TN7vr/r3CQuziNJUz+7RY4wW282Nb5ieqm9KFDI1cliSVO5o1CNP
0oTuKY9s1eI/SBInoDanWE4t1V7QP9PKxtR/aTw7Mv9QPId0DyiH0ulORsaX5i5CpOAbbRLDSXFw
JcXkdwVzvN0or9N2RY0EKjfWbgWEo4vbacSHe0EdwjBLrJ4hkBZPIqwPOI4MceS4LehxkrnAO9PL
hfwI1RmKVxwqLIZV8+4orsmpGS3muaIKXHidsU4qicGnMVwxJHAP+djCdrwGN0YCV6SkHAJ0CfS7
yDb0JW8AL/RcUIJQWY5Hknp6ca9yjm9OfcaXF0hiBXMSttFCISO0YZWI5FT6Cr4pZKVBaKVIHbmD
jRBynlGItUgQe+xQDPFZ/Cduu44YZkA1A+8BHtOMkpWBkeweZG1yuVCv+YN0MlQYv0mGCXtAhdWH
++wvf+DFDa4pUtKaaxMhF4v1N/pJ93YpQ2k7+o7Jro6ohGnuD5Nc0IMxN/eAjRytOJVDYGyUGIEb
nmvQh8JTq0H3jXKr24cD3cuIMBhV2N+FFh/SWmiLFfpC2b6LLQbUy85XU3e/pS49U7NQF3Yv7Upr
lBeGNZhY7uAdoXnKSp8QMsZVJ61jg45FB2bb+ulGKQGumgDyaWvmrM6WFFBRsSSH7P2QsyjaFtF7
FMYxswYR1RmGTwobE6l7hUyAlg0zlJHyqGl7GKSic7VI/+lCKCQycluDGdmFDlMnoB+YG+q6iiRn
roRIA/qiheTLQMqpdTIXEwUJsHvRVzoTUWnZGBZ8tjBB/FRO5JaVx7S+sWSRJBNe8mUDYBNnE36W
M750ZO4oJKgRYHBRq4hVoUNPnE70Elu0KEiGCX+Jo+6kmI9uogozj4nMTGmhlEgxhKz0BjfxswE7
3FjeJ7ZVTBXBonrmMRiyLlhHmadXC1nSzuHL+WHCPEfGyZ1OIz4ZBoluQOKVDx3lcxM5e/jwF6dn
roQMAs4gEfLx6guSzrDzoJLRtleOBmaIem1Ak2CqnZuYkwO1weuX0wh5LOAMBBMpjgmkTHP33VeE
CKycdk0kXH5Tpl4ORnJnzU14Fn+LqABtD7bLk39BsGR/Vx0Chh6OwHW7gAI73+XNXUAs9VpHYTO6
zA5hkIozrXssL9sVTWztSUiNgxU5Jo3IlssK81dMpYfdflB0VLzVbbBghpsPHqJ6IlRTwAULZXRN
HR84F3wJrXaPVSUlQ7SOhd0XY3pbEFZsL7Nl37qJNTsZ+AZb1SMjuvRamK1Gaa3ZAd/IIztFcofs
MJC2He7pk1ZC9hk9PHrMdCH5yvipbuJ0ajG1Ngw3NLEDbEda1R0CHTSkszAmVRt8/anYDf0AHGik
WM12LEdOFeMyvRofhKSB5w1TOLKUe6tPlExQJxcO4/lGHx5O6gFuJz2o7gT1WNX7Te2gdpeq9D2Z
jocKwT2F5pISngrfHHaMGAJc4RQA+4gS2p77Ip1mY0KASM1vgsU86cICQBC/AM+oUkdcMHFJYavF
Ld/f4qqg2d1WGcChcp3581aIGRlITeZ/pzFJVYQ9Z1XLzaJSYeSP9H2N2EbkakNpR+4363D33qRN
ZEFh5NKWh52f/1Phxbeck6YEVJSnFqXMhFVpKK2CwGd4R/DbVSj1zdI5pCcuwyxf5f5hotGEeAYm
07eCjjxGLr0rvaNm7qie2Ctsb+sZDyIuoi62FeZ/Ea17yXZHFMhjScdRNo2PiQ4tyr/STeKA3Mlu
j6Vafda1UzPy2FpWVJSBK9qEVGBosSgmNCYaH+P3MfrwahfswQEXM+iQuazYmgIu2quwnJ3DYO58
kreBXYFhsSjD/DeMt72Ck1d/SrpJi119HyqFEedgeiKwU2gnUDLUjZq/ddYSb8yqXWLIWzZHi+4A
SVK0gAzeGP3wZgwj9bxLSgB5OEEQ5Ww7yC8SiqvV1OJt1iT5HkLXh2kal7aHlVwkgG0+qj7qTX8g
hBs+xvx2HQ9QIYxzx7AKnTE2WoD1Xi9jUaJbGma4ITttT1/dMHR202/Z97ZGgYQlLIpFvectQaCk
M2uG+dbkDdWtuXFdFt/WVr/DRGJ7pyMHLFOo26lfsB9WT9Q3IH0BnjXQzbZAhMwm1/9JlyF5Cz9M
1DpaPoWbXgrfq6JfDpJkuMUAk9LssA5JOOSIQjFYAM7x6IjBJmV8H4m7mTbhqpetj85jHLluor7v
2+47LFV/PSjVR5bACkWb3Boooqah/9atU2SqABgNomQMqXbYSwBEMWkDCY6+gTXM4IbX4PSWi6Rg
UglxpJNcu3Yp21lWoLqgR0rKCqJAIl2GfL4kayEQ9w8CPWCB9mXQql6aKtMc5ylK9OGCGXaN52tj
7wIZ+nrZrysJRKWW0Qtm8rgx0mFZVghzSnYIoqey0Q2s9hXdXnVZ/2cp5pGJov7otHRFqw51W30r
lCpnedhMNmdUSQswbVeWi+MXiCNI+p35a1vFxj0DBWK9S5SWM6afuP5AvXTpWsntGhoGKxOA00Qe
OWEJSmU2XEZFxm2TXKlVYH+VtsZYoDI2N7kuuRI9FaqaW2J+BOiCITFi31tpLh2N4GwLn0lmCxm4
ngeQJxkoja9FpvYG5pC0rB32D5zyovNgGsbaq7iEAjxwdGlsoH2A6Ct2N7tUqpztJJ85UFl8ATdA
vCGSZTi6tPnJY+ZETtzlCR48QlKn6PhLLronpH/1bj58BgQ8AacY2sTufIsO6h2ECYyyu5GEgqvc
ZERT/x9OT4HOtSEe/laAZkDg2akIlpx1klySX26pjv3fkkEdNwylKPVBmvR7vjev5OHSmQeGZ3Ag
R7VR8syUp9jwMAAFtX3ltra94pkPclvvmqsimeaL/5YMU+DN+Nqk8UH/ERxIe8ndRT8EB20+MXBp
g/A9ucwAlcB7mA0FFNTd2v10i9bOFojAhIXLMWZeLr1VnFjGe2IswR5Ed4OeH/s0MjLXibcg+sAC
+bv/j6wc8JwpqtihASqTqbLVkYgD1YYifXU53uybvB1GOTzIF6XLwrHlOeBL1Bbx3t84zVL6m1bg
gsmTjPuTMAsEBSjKeeKj+c4ClDt7V1BTpMsP68v5QLchfQ/ODimXjGKEOpLCHe0vHqDpLH+Mv0CQ
0p98DZ7DxdvbJ3YgMRyIqlNbGxccnxgghSpPsgXs2OkTdoaMkr5xzElct3wq0C96A7QGMLgJTSLP
J/xw4iBXqsOulra+eREH3sEIxCX94FZMzjOWwlnKYGj0TugVXpc578oxA6thjXVPUhLOqnp/VTGx
x2LhgLB0iASsTe5LX/RJaFV1pOAO6euM7IKWk62ISoO3oF3FkaMC4KJnsQZsXtCS0TywKo7jnToA
H2ja1ql2dvT+lFCCGlXxDwL8e/WD+5IRA7yuO2/XI+qTZsah+kSal5YM6JjR2cTPQqJeBvPgkEqY
mYrtO4J8QZz/qd94hrarmYHULRW8VNA+ooSgLJfow8FrpbMi/ozJ7Y5eQ5YO0jsfPpNj+iFdUsQZ
JL1wcnDXA6QugFXFswO8CGJXLyvU5wlpLxeYGQwf2AyvOrgzR0XJ7hB6f7lvLewB8AliqkQ7DE03
pKxj50fWphj9Y4aAtcxVtgOMyWZJJtEZg3Wkmu0+Y8yon/J9ece5jetS5288L8J8TRDXIAkxGbcP
zHNTwLHXPnoVQLmHcLsJG5qDdgFzdyyA8nJ709dgDQvKQg41IDyGYZ/YIaGocfx1+B6r4mqQvgDi
HMYGFG8irGMKjrk4mPc4l80fKb+hmKL5qIzzWng4t/Jtkl32lnppYUO4y2hzy7K07juVC7JJ6IjJ
8+bQbrrv4buk2U1htsd/hgF4DjvLAbYv4cV6UlTTtqE6prkl+ie/fgP31qV9Qy+Q/zSecrsinxXN
MGfFM8p3Z3Kry39pHJcZVaf+kNmNzoQN1tJTvnP9me1ceZp3/7ehyUI0U+u1wCVC+P1z4EwGRYX/
CCc2wKQIjrQKS64AHoBULTYz3pBY4l2dt+zGVs7Vwn/2NpPZ5lxnAA0cM4oe6tEZeo4T7pCXNqof
JszOuRn8Dl3modKXXVIF41l8+/+qQ3Qo3wFl3p1zuecjMzc+6g9wU7KGfnFAhk/ziK4lE9qf+oOQ
Fk0uDaFlNQdan4N1ipctAfTmRIyZLSKetUXBOpeXnuit6Xf9nuDduKwOBn0JZm+8OldopGbBBY/+
TfxOaDxrW4OIm7Hc5pzzV7O2adl84rB+HxWCbLOuRtveWV3/ZjpSQd++fiO6h4ZLN6GLNhgfEVmC
fkF1Hmu4t6CenbV370i/KsmEMQ/xmnYGTD247rlDQwIkjb5ydLGS7RS8OZQVhATmHGRuh9EI3S1r
lmrgf7Nx0bntEinthb76dtp61/EBhxyQ40EA4gz8V8aod+Q6iw9vx2Ec79KXenWYwVe7hB96XYQk
NpqeFJglA7JrLzjHhLjWBxRbFDZwEW8z3j2yZQotsmWOAyaNYoHNCHndk2xa4NrTnG5himjh1aBm
tQA1Fel1QLzJPsnJ5xVMCaG6pUH7Ar1octOW4IVifA6mTyz0at5dAM+4DGkSZheeKj1Ve00PtHV+
cK7AWaZvt3Js/qM5EEOJj5ZSv9bTNx/FC7CrAEVd5Q+QToa+R6yjQsdSrV/2NaXt3ouPCFf6HTBi
+5NQD635eAhtF6ucaR/w+jRSGPRow2z6I2hg1ZtDKvHn5bXEKQlLg0/1pwAkBBn7sKKZ8c++lD/J
22+/Zkr8p1lxpWCQM9MPDknMH6bYqKWjD7LI3tU7FDefUf0Rj3+OiZHjwWAoHZQRBnGGc+GS0twc
EqPhgPtHlRMrfs1dQngNsVAApUVOtbYSiIqYS4MUHVFV1dwJDo6KVb4KuzSb+7QQITbNMkonmyZm
nOJzZu1YQhYQF/C8/GadyRvaYac2W7Vd0YqpldNQnmL/RIum+aoRISsXfn++wJRgYW29h3l3tppr
AbFHy8LbT+NZVi4xJ5RGecRoY6BotDSYcvmMpkV7i0KWdkghz+sWsH6GVV+XuEwhQ68jPYlIDFLA
Z0h+1yVMtWjpAL0P4PHdB9UhPiOhSsSZ8WX+6/cM6RpAgnJQ+B7LC/QSPA0cn/MBuK/+KCbhZdE7
S9U4mvna6d84hUwWih8AQAhD63fvzioy78V3RA/dMJa0+wDZu9k/kq70XeX3kRax/gmqLFSKFMIo
d7gsYYGi3qIXGcAzEcnMFKDc4/oQ6x5cpx6X7ObiaodMoIBub3AQIZUgGvJkLi9VF0gCuwmbPWgj
FwwIJP9LJ47LjoyN0MCeAe/EG5ZUiWfjDRiIJKDxXBBHusy05SDT4Hb9nMgucCil83CnavgPr4SY
4kvLvgf8EN1g/aTjYMD2TFMArTlLOZ+zzVe0P9CBYfkHEbPL9hpnhRKAnpKmbg2cJ5mMpMzHR+rp
aLrG6xhysjFv/5nCkKIcHyFSD9Rmv84vVkYwxaT3uJkNrEwIoz84EoPC84BszWjyoNAijwJVnMs4
AylLxGDg/363nKIFFitwW8NwqegLp1vXHmUkWyg+VrP+h24JinNSKif/jo1jW8C+l9EpXAPaDD7I
v1gVJCx0KKYFBkHBV/MHXk+rhNUwWttSdUHzcXTJvuIHOH3PMuEI8MNtSEswzWf0u+i3OHwKt3+s
EfKm8YrpzCl8sFax3WgOzm36dp5QGZLDcAOj7yYXDTDT3HCWu9F+xq/UehKeSf2bb/0OuqQoK/Wu
jS6lHpgzy2NKXYr5ekHORjJA0keFS47MkvGaFeWfXK29Ep8Ft+539tVDyinazOaV005SBwpdeK7P
ihDzG+ZsFtTBGVeiBe3q11f2Rb9nUkAD7oq9MxQr2s3MdZ9UOn+QY9lskU9qiwgwlNCDbjUkg1Rt
zloSoNlyydOHJyUL9Tc5cL2EUkIqQQwG7WEbgqvhPYCFKIK4PCjxWP7sSxnDzdsVVJPX7/brBdkB
HfqO2QgMajH5ACQ8WDLgBLZsOjzGGEXzhkc2J8GI3RbqL5RpeJnGgnMS0lZ6q0MI4YP6ZWKAHjnB
tcKpG406wpN6Dqjc0OJpFswGlhrAnh3yTp82DNM40TNNCwWYA7uGnK4Ggo3F0G2i2DVe/1XL5Kh4
DbFeoLsvsKdixdD3kuhn/BGNM2wLj9bG2IxYR2FlwZhYagsAUrpO2FfgJ9AuUIo05LTqLolXk4rm
c5GiH9YxVdy38iJxXNEQZOMBPa5l+v9zg7lBh8kNdmw3OWop+sv4uGJF788RImkDLbeFvZymD7Zu
2paKly187aJjPVfMojVpFjExk11shKUBPp3bmf90D2uHGY0jRo1ONat2xdVJKigEOPqcjRpuGAM4
0RGU7zRqrIkotaIaJXi19Zq+EgAcSZ8iWAA0mmhI4x2XvrMJU5HQWqEjE/7SVGKT9n+dc3DhhZRK
rPzmRnVDysGqZse+U9VRHwt6giq4OaRzYeOSRSbyhqQO1QwpAVtL94REQBBMog2RDmyQLg0XA5kG
NThVHY797V2m+WLR45iTo5RYnOAAhg1KijxtHoD2VPP+H9n8Fja2UVGTJDrdi9SgbpakeJvrqgtK
whtxTdGGkf6cYsXc5einSBatwXzAKKDvkn3zXfkF4btyFl/wgfWSvRY5BUCIPieh5Xhz6Guo6Ohx
2SDDuVBjkK8AFsKHo8VGe6wENHVJuaKLqPhvKFl/cbLiuKIAJYfhEiFdqTmUFN/1oknWuF4SHDRk
dpNIz+CX8eTOBo2dG84c8gMnJMyWMRknkj2FzjnMgxkiAZ4cjQtIDXwF/LJYH3jN54i4Ls13+Jtc
8vf6Pcb86Ml2xEkjmQ1n5T/WxHgNHwLgLeb8igBckKF7qG5hxyhr7tev97K71VgvbH1fI3h34FRQ
uE24yqnIl7Cgxf8yjZapDKKGSGXGVosdMhdo2S853PpP9dfELlwOW3XJJSK8TOp5rwJnLfUfM9/0
5gqGKLG1sNHPQXITDWmCM23TLNiWxjFVRQu1ineGflXaI9pXpii+hemZWC2epO7oiicxQX+ZxTdM
bbkafdXNYKg3zIbDO8LVFPLoVW5gdYEN3z1yso8q30uWixQQEixrn6k8wigaTwMs6MgS4MQtUib3
kCTXjHueaad2Z/3SqcMaXDo5v+YB64Fsrp3Kws0++k/pN/hI/ogGBIH+0wT47OfsdPyV//jXemcf
tH90pXm/6KPdSe/OLzRiMjLVm5sXg7el615+Bh8WXhQwqTCvQy73xr+8AzyrnMKRIqScRV+tLA4W
3Wh5lxRLNit2JlKnwUScuSE6BgN7g5vj7DRAdhKJVd58MqmkmlatuYojcVJA9cTJ4jQlxylcs3CM
W78nY0Zf68+hFkAFICaRjtmf1ReEBoJwbYvW9UD4ZcQII7CRZhDOHog/oV78CZ9ihAMtXgRzGB5a
vCiv/xEROLm8Aeb/eI4qQALgB18Y7vI62Z4RyknH4C+wsdoYmO7YbAl9uGQRD+1mRkquxW5fLNio
P3g/WArVn6l9cHSsk3+UP3lfUmSODY19yV9HX/EVZ0OCNJG4/+HgWSfYAZ+IuqRT89buMnFMg0Hw
O/qf7CNHESWTx4+f5U9MtwP3n3doCPiUkR5y1uGY0JvXZqZF50nwC9LP+MqLeGNOsA6X6CfkaSwk
3EUibF8XJCIJbu4OaFQ+iHzE1NZKdHIiuhVL3aAbhOkSZIN0kX0UdBq+0MDSpsWbiVYfgMMwHx2q
tUU9MR1v3TqrANOOCYDahU1Lf85jpJ/2j9QbiEgX4RieFt1y6JY5hovIah82nhnYei/w1RZSAnP8
1LF3hrWUHACOV8a23QvUkQD15Ft445JILCMSovtO2f3EhZR4R1tsoO3lr0hcCxG6QDQh9A46rler
/7r3hHGGEyXZIagwEhQtdKiYAvAUiF4GaYJcFVSLx8lbyHDpkpDqZjf14ZyLG/Dpe/Kd7194JGls
/s7oElx/pSXFBbhfeJqeZMAQDehEoxP7wndy/IKdiwInnrnePf4V0MQJZ2RAuWyRauyHYniu9Ky9
VYDJhlIjRoTQuVJhIGOsAf0PVB/nSWa6UBuCoAd4xbjWbYBt2sAUAEGPlszWkWKXfHCgWuF+u9B3
xZkZDJ7g8AQUPioBcEHhQr5n/RlszMxnIqVGSQlUgKkvLQvcZP+mN41pAtQmPA+TEy7FNEMZuVSR
q8ULBdvGeMF1S5RkgBfXF0RhS11GyYmVDzUkGtZW7GrxSi5dg8j4h3s9/Vs4PSyR7KviAiN1IK8u
RIZEoWkzhhTeEowSvvtfTJCx3clY8JRqmGPlQqTm9/CrIDlRYRnxavirYLZw7THwjdkqgbjK+aaw
moJkJX5sueTitCnOiOqQk/mpH96P8JhqRIFG9RzQVGeuMrWZOefybk94B5JJmEDXDuJOsVOSNbCs
aqjirE2gGf+cOIKXzoPixB0KdQXPeqS2By7GhfQESiRaiNqTrsovmYd+BwrC2ANYlTY1HBFAFPMB
DEDCSYFFSkHp3/NK6O78DwvRWlCf8ea0DNG1ClazsHHzZui6GWrMJvn07iQxXCViQxRYA5vlJvyl
Dk5X8Oi5Hv4D0wVWDRHvQR5inEGOeHt/AXWjXADtmeUi3itnuP2AV+hSQaWZZtuHe+fF8Mwdqu45
PQ3y82tAT4A3wyhbaBGgZ5MavBoNmWgikPLwCd61GRk67PKJQPFQ+fiyvCYSyK99BANS4i3FNx0B
D4Afu+zJBawnBNTSGx51JOUAySRovJ5KnQQG/CgsjphdCJdScBEaF+fmCehCd5ujAXKSnsB1QCKh
51y0LcDNhekyCAU44Lw1B7HIaMXOM4s5gHOjhlmLFzXOh4sEeEHZcCIbc8nUe7hIXnEM/QOoYxy6
mBrRODcdNCCrHC4eWFqKq5o45XyaGSyc5wiVlAKphuVDi5VniJSIM3lq5QP8XUieLIoSy02aEiry
KDg6Lq0aeO70jwUiqT+K74FpGO9Mo3zQ0O6+ZcyEOFmkYVTgOJffWTv+L8uL0wmUxfvxo2my8muh
DrEuchkjUVGys6w4GzZOedRfIcZCxGMgYRyigTpFUOQO6AjF3DvrIkZj8FpzAB8kd9aT0t/2V6xz
yMZ0n6GCFBewV+nJz7MfAF5EN/sh33PjMgChPOiRoNogYoL3FyCejFPkx99Z1iBloqx70MuFyiPW
ubKgW02pT4NlZCyFS6HXPBloB0Kgih4E2ChNF+BFykrAR342RWi44Wl1Mv9ExRKwMJ8JXVPy5Bhj
KJH1Epc/pQ/nLbipYl1ZBCo4EvjC0Ix7J5Yw0LTVBBEIrKIhgddSXHM8YKaS0jMYUGEWPeVYb301
qvqvzLt/8R5uIObfyG4I/d/8MNYc34YtAggj36Om5DecpwM9aGGciyAXpFt7Jfg3rghoO1v+5Ivx
UuAijWTChcLPG+7ZP1i6vFMmv7BgGMjQSOjLgVfxpow4gtNWkaTTifsV+hGKhpIZ8q75oPFEdV3e
0clQTXB0OYx8H04AcAkPyg+uY/6n4t1ESwR8hLPBY6AmHHcBxZ+NM4dIv1J28O14jYLVIkHpOD5g
0L5AlPZePVXoxemKj+aV4DPJt/gkwhZR6hUZIE8ZX8K5+gvc9pp8w4je08zjPzlg/AzuU+nw3o21
YKiC0Fek++jGPkibCdXDTX70d9BvjsRAr78SNVp38zHs8wGgwhPriz7kC5o90RozvqBqUdnT/OFF
QAOAtLSG+Dp8xY6tnt7LjF9wT769a3iKQamBlzhALDWkDTlAMkfUmUW0NwJcl0RLvbgRM50zrziy
n7OobtOTN+zJCMYld3gF35o8gfFDZzZtTEtv9rVfyg++kHpsH4ATfDDPRCARvvOO+iMXK5XjhCJL
fDfBuEcaN4PkRhNTnDq2Bc5NjU2vaBxOUcVcaHbBCja/BGVeXKVcauzoolL+IxkmHyQVDbDh+Ahh
TN56IhIF8iWU3oiQogUHJkZA+Faxn0IT5P9Gr3qNLUDEJs4s6DMRAnr7Pmc80IK9jEEdRe5Sq8Hj
Rofe78t34JvhRkjzmGc5z3/JBoCWwrv1TdEkEZYwctChHrgUbLwuZ7qYRwzQH6JfzHVN0wEdNB1W
w2VPpMgbYMgHh+bGDkiBRnEYXLwHBTWLnSue476q98mhXVjtwPhGQ5AQi9FgZHBCCSp9FnjdmAP0
KDkZ01PpoGkxqgav8uHcWFxANq/A8CjG/9hfGHAUZvpEyNPaKCEZIUnzi+zNTBjgrtbGftDq7hAy
M4PT3VH7tPSIJ0/1VrgRwS76yfw6mle+uUmTUd+aZuespsEuj3EM8h8Grf4+yUyXa3ivbRs4AQe0
/AuU2tx3tS2E7jQnDX3IdqpHewr3L1orEPSWMd65TM5DRech4AZabIxtpTAjMmsZ68qANTFy2ffO
beXYuy6HK2o7cf2dSPXKsQPplhr9qmgo8sKh7641LpZHyGGbQrUZJpYoXCVa+KaAA+deCH6Xdzic
enL9V0zTXYn08p+v1GjIJJ+jrWJjoGjMZXjdoEeX16qFhsaki+NE6LPrVFU/0KNSDuuNtCnCSPvI
i/x/f6Iu7XZVHYC+5iPEbD+S3yRT7z5BEsPRxA1sGHCzMgekizELz5flCbMRXIftwHGo/C0JATZ/
jrhvnrGmLeYw5/D9Fo8V4sapSUQLO9KWr8deN41cxgu7rOP/32NT6oyLKYaW9nrZ63lVWgKqw7tV
qkSG/BMY1zqOBDLV/Shor6u5boyboSpHxh40xlUzQwvEIviulA6MOin7Y+rJ/fF1zxmyf5wqGYXH
//N4W5hbp0sbrCcsFOlZdGtbuLS4b7HnBWZ4q1ow3Iz5uWtF/G8d9pBqDbnCfcoS4GaLtNPSgkOu
e8zlkKrV668ht+aD7Ukfagg/fcIFAadsC2JsUn4Veuj968MWPaCh2Vt4dYyX7ZslrkXev0FS6qVf
QeN7PQ2Xtz6sAEHSwFo7fmm64EVAEp7vzY2mxJSt0D+ykk7BaJTFxlHQ8vm5OhAHcv3a6kDwY5QZ
X1YfH7ALCG9ZCY3cUtFui5NieI50et2ETaqjk4RZ2TKPsOut+mpkgX8l33/9YcpZcy0Kh53IIYfV
GlTSdW7pOwYVJLveZxBEGxfySZOYv8Rgk7OhhPq6tJTywy/1G+4b46EWf4W4Y6OztJX96z+nSCZK
VthATeagr5vUDzcWgxKYuyrbu6QaulUm2/GxxALAtTrdvFQJkHBYK94tbLGOa0PMXuNQPVmOOVyy
hDXT2Ohqcq8wUXgx/AFC6i9VQV4O1GqmtSuarH9okMqtqCu/FH9sGDCplZ9AxyDm2OTQ74SQM5WF
c24i3IJUy+mObRlbSwJQ/mZoZrMGhUt3mlkifVascuNJQ7yfYpi+Ugnu4fW9dW6c2Dr3GGDqRlGs
u4xLvqys7paHONSErfXP6SpradnquHr9mSnM8SBWbtOW4XLOpNaXNh7BJRI12r7+jJ3AWbVj95sH
1aefYLwvaxqqjFyCOZkMynsS4Kou+T26T2+gNcR6UTKZCJIeVTT97zKzXvnC9dO3NG83+fq4Qt5/
8Uz+CqsW29mmgI0b19XBEjepydC5yQYEyyyVLUY8ZvaAlbPX/6SJttODKvpmYMuqMzBliRliAK1U
G/Zdp0X7ZHCbBgfZVJkgHnTZWU1sBmYVaQmyK+6GfXCsClBDHOSYhFwW5yDo/nIjiL8sB16IkWgS
xux4PWMYkDPpQ/2gKc1spbJk3C/8iTfsF4xNXkWnpMWNCmZ2gT13MR4w2/LxZ/Ngm4ROhnUbc0XK
nOGifhtW1yD0DejfxUhkC70WdzA5wNW0Q7HRO8UPPOdvNVSak6pRII04KS2DsoI5yVzhk+2c0yrH
skvcDNg0bTybwryOOvBPrAReN+qAP4Asbuyaxcc1C23aXI6QKw71qGUrDIG6N0/SZJrPlr2P/PBq
xb63GRNb3tf8oJ0tkKTMkd9Uu/C2aYI3UA7VmDFpGdRWyN1kWP704aH+xpjNVIfA7bowPA5MMJdL
Tf7zzOZhMh+XlAjsjGbXKsRjaSFHDVYmjk8buMsUVqdBbu/rkOyGZlpJOXThPhpUZssX9xhDHaD2
2r7ZA4Pdc2dUTylrOzGZdZu2uJVpmMwu41qVEas4wRpBlrrrdVmGIF+B7I9pvfOQD+pBqa/Ntp5W
ik8czCwm+3Ii8x+sQJlOwZwSfvw1C4M3/EO8teZNwfF1EynhP6542LCtKZ3TmmSx81Lzt/8sxmH4
7WrqSQYijucxt/6aoMWHXVatje4YzZuuWxAhqsG8ypYEFj3EyopIW+4KccPLd82gftpl4X8Uju0s
DYn50nXQS+9S3h0sWoeIlgjKThAuC01ObpVT6NugUnDpyR51J0WHKBsFlUMZB5IF0hZ/oq0tF/2Z
AKmu47LRXGzu+39pUp4HTaEmbxDvQOgFbEUWOhlm/8b8SHmp5kG/nTrVPzROdJUzxX+v62Q1mhqa
PgushmzBuI1hvoH2CcMhoG2oTg2ovhRBNjYxkMrSPl85hixtsWir9sSCfFkYjXQhCwL0CSPmS3fx
v2gsWobT4tucREyb0rOwP1Ue5V8jVRLuNYqxHoMU10tZl94LPM2T2r8qA8fZ71WuS1Yqg+2EduFt
sg0UGg50gHSSjZ0lQQTKUi6qpsjSg4kaACKb0i/qa5XrwyGIGuaKihu518aD6cjXTM2EQ9lXCtU2
ZW5Ekhba3WAy/LruTQeKBZdXUCq0TVi6F44nzOSu7VYG1o6a35J2W56NwYecno2h++1zJHAh7ZG1
PaWQqHyLmYbxdH3d5Djy27Icncc+/YoDpIO1pLDMRj884oEP3V7rtq+HXjfDpGDAkzIPqx57c/+6
SSZiX6jgaPz6M/ArZ5lWIOR+HDOizSs+EqXOTr4c/O9GC1ogXqboraus8naGbEzu1eMiP04V6gxY
uSD+TOhdmX6T0WtLaCpRCWlaLb+1rdm8aa2dLEKZ3p4eqSq+h4QwWzcDfJC9/92DfU7G64dru7dx
myoF39/RnKXUtJDCzBZbBi2JhYeZOV2s2oFrahlHdUrlS1oW7aYdemBB8Z+4H+oLc+ikeY3xyU5V
J5vKVdydRDTK2wgeXKErC1+XzUNv6fGmHkptbVbmWUlg9tSZZUP0G4MO/0MGXCodVmDJhFBt9H15
a2gFLXwPKlUW7ckeuXRjT9nJKJY/lQ6MqVW9D6uLURz3ECMmv2LIogKs3Vl5vwm9It6NozkAm1sp
BDuajGweA6agBio1JBCTr90J5Fmat59DpEq7qU0YQK2XB3/M1lHvaW95R984LpECaOqov9VT/r+b
uJaZ1+QxGTMMpuxNagA3aq2zN5lHOSBRSISGWq4rDe7TOHnGjmQIQ4SWBH/q6g/HsaM/CaJoiwQa
TMeeJTpVbV6H+X6IQ+s86GW0DLWwgQJuHrU2KK5xXDPss/DjU18yGUstdKww9bFXVkzgQDAJKmaS
syKDqvIl25H+NhGPRjgcefUmj4tB1/Q3j7W90WNKkckvHLguprTqmUFw8GN1TZr00/spOBJTxfvZ
/yknr4z7wcJbYXAuGTtsMSGnAzgL5JDB6M1xNIOHajEjyUvQ4LARb6I+3TcVc2scFZ500a5xdsxo
eJgXDWTKw2K43uTM+8alZ9626kqSY4NNd6VK6rXQMhS375wQXAd60B9Vo6+I5THCzWqqnh3uNHA2
JiBfcqcsMb8jv/spWp1enDL8TAXNOxtc9P+ydF7LjSPLFv0iRMCbV5Kw9BQp94KQa1jC+6+/C3Pu
xIxCo27RoVCVuXMb6lEJg9IT2h20wIWODLjH95i7u1wIZZ7GvdTrG4Bs6SMH0m4v+Hp3tfuM/p4j
++g5MR9V+xO3PykeDtMbapM+e6TSlUDZXHokz1s0XOXkVeF4zZVz09zM58Ey7lQAFYQeegokTSs0
qkBbcKl//xMrgvx9oRgENpQHIokpEVZzk2fuAF1GvUtNC07HoBKE5olN3Yo90BuzZR34+UohU1YY
jkfrGAz4lrnj4cV34Z/lgqiV70myPjQm0+1BVPCUow/fxmtmEsC0jwcNIAyQ2fzLRdTPar/auViP
nhBoLGhw9MPODJ2bEOBEogHvM9nx+G3+UGCzOGbtO7/MzvDsffOXv0PHSIc93TBYwDXhOW3mX/Nn
ulHBXkCUq72SIizZEtPUm2deTgGg1x4s+Yw+D6UQTH+hOUGYhbw8Xnhu7M2ASHRc0dvqWmJ49wVa
rs12JODi+gfCyAvGsS05wC7CrB+/vwRBDV4Q+Xb+xX0BnRsritHaUdhOtyHgKYU/aLPPDY9c7UcY
lPrWuvWEg5AOvlG1bct4C6maCMvfGd+BhZjkYFo3Xngm2CImTGq+4ylwIUM17JV/+mW6jRFu1cwp
twsz0GQllC58/vnN/HleDFc7Tp51i6Jt8yZ/TLfyDwcBaKUQQFYrmx2f50TgtVti5ECpyAvF+wxJ
Av5dktMUXrIVYK+AzsCFvJUumD4ubBvovlHAy7pP1/lXWXwqbOU4AC6Z6c5A91KAmMPQmjHU2sQV
FBvsF3bTrfpi9rXoJE3v5twp38mCDBdlW1h7Pb5pWDZYTGm2M+9n8FgFBnqKlQLmjvJpkM8ySnLW
GvwGEDLrRQrfGtQYmGWBj3QuSk0eE/Yu1bbAmk89QmzYyHH8kJzcuEbqBeo5PCgIgukOKjenwTap
j0Xq5/96HEJh/Nzl4s61SY0dTDBWfZ/Y89NhSBBmOP2RG+pX9Y++XIYAGJKoKFKQoygwchtnKamm
BXIsQrIhsvAERKqzLbwOC5XIQxRQum5jhNaAmo0/EHJZOmS79vlrqF3gXsPgu1HekZSFpSXM42q6
KcRT1OyIJCjKJmhhdkSvZXWnHBPEws+6c1g43AfccCSxyi8bMieIL9FfZ8IqN+WfobqT/DWp53Un
m1yWmibZWEeObMOHCdZaveW2RSHQnOAycAtM36x9ckDx78fhkVAP+OGYz5FBzhp+Drb1vIwFlx/R
MTDhXD20/ChAdhHtuNmL+AUg3nltfjFdZIEQTd6DPbfkVYAUBqSNROUD04mqcqXqzVLeY9VPa5u/
wMLi72vM80qDCJvtpK7Xgtu97tyiOM1o6VMUPlb1VnbnPoGhg9IB5WXJtzqvinlxfzIIeqvtET4Z
4710r2hIiDby5KlkMzJH2Mj/hoQYt80EQQqqlnGshG3E1F6ylypIxHeJ3/+WmMiNjp69qjHVh37B
Yyvrzzhzjtym4V3Tz4L8DWMef2FqOwEXQAxgwMyRDMdvKgQO0caxPU7PeJInEzMqn1cjDvg1L4fC
hK5fHuOX7EF2sQKqFeFOvW+JDEnPyafMGdrvkyQwWHWFEQz6UfrugaNJRJDjX7H8qvIrXFEetpbB
nN4YBnFhN/18b0V7UGzZtHH8b4j10j8d0TqM+c+s7EmW1mPm9iPcFeq2TXTt3kgDEVOMRc9l78s1
jiIG61J80Q8LgfXDH0+CNK0ssel7dNon172a4HlcMZ/MuIL5rSKRpPiKnrdQdITsSvFYVk6u+cZe
OcD8y+PTkOJ6eGz6f4Ok8GY+yuzbGP768stqXrgsqrIfJaJTfXwV6xxnGK6SwgwAugyTIAbR5PC1
BwG2lUEZhBzN2oSvwlv/4NMk/ZiUdkxrsMjYIg8myVgusYAyPvLsmufvOp4JKmakjJmvmfmuVR+0
fnV1CZlUDptoX37WczA0L5AuEVCQuk18dZafnskfom3V4wYeSq+j0Jlv8fzdGPdew0DgvpCLql/A
k8yQIQpBA0RQ+nqNO+TrUr/huD+mjCiOEyFHHJg99pCrllwSDpW177Ij676GrDDDJbPNcxjfAIoZ
KKVfBirBT44Tnay1oypgXfxmqL6x7GQgk8rXpJsy/xW6O8GKzMir+ZpKH7NpDDtXy00z+ksSYgF+
1H43zy6hRxaVBtHRsVNxxuHbQNITMQsFZKFdxwwJm/zLEjuGtV/vqHAlhkgON6iUbSUBBy6bqLeF
KSWXQfJKMO7jt/a2DA41H+ToS/oWpWhdtuGdB84eIyTWHIdM5YXwsEK8TuLHUP0giNcNX5A+Qus4
DY+qu+WZZ662s9AmNj3RkMa/ltsZn8/P9Dx5+TdRQ2wVNZ49UMrSTfHGTSQYd1Hjasfcol89RhTh
DiVIwfh+9A1GO9qJy8e7fZIhdIupLtVLI3v1YJfxbz7ihpVftRW02jYTBeD4o0EIulmmQ3GoQyMx
jQMnTKs4IwA9z1+XByxSyAfm5jUHhDvyiyKs7GyHTELhTZLtBjSZwkfHh4pREOm41T5FH3OTmRut
JmjwcLaovB2L8M/hwuK8y3HQUzeyxiNoDLgZ9GhbttmJ/ZFPPSy2WRTILxI9/wZ3BrFCJ0lJmgq2
3gaELSY5rYTuizrMmQM4a4TabQrmKRgHHxfxmuJyIgjXnr4JHoz1Y6d684P8BVQ+2nxISYiDTtPZ
MwQ5ahi87qCAk2Rp4vDAuLldCMxLh4ucXK3pnyLZLcQebsw2eU+HdKdpr7l8SgcSoGyREloYmZeA
R3AacajTGVTOUz/xKZoRysWgH8mjc8v2sx+9hERJtktrV8IIQhIov89KkODtOZydKDRBYl+1/qIm
zbZEY6nzsuTlbsSdH03eM+SebDFdCC9Fd4jLH642dSKBT5v64RDdm1nkSowbSR+3Je45RFBkBP0W
+HkMBwOuYW55ZeSvXY+orl6InBendJ5gC+nIg0k0qc4waMO3TIGM2KFEQrcyBcaTw4CE3kjwIob+
GQcLTjzYcrwL4qMZnm6FKY5QuU8YR0X23sjXCCF6Dt3VKjbMKo6MtjGAeT5k7UUuX1A+bdB44z/w
TxX+ZP0iI1Ok++zfy+5mZi9hNW+Ud2gzInmqEbSX6XkuhKOR3cQ8IuEcH75K3JnQkRMMEgQ04Ea0
j+d9idGkypirlAV7AfRaGCmVUD8K9Vv8A0TpP1s8oTbDy3xcvp+P51/8ghiM01r9aOad7Dd7y9Z3
nYfQZ4PJlj2fJt9wxlMdpO/WHr7Dg9lWqNLlUn5ulDfMvzTucGoJAmHhLKaO8aZ9j39cDe2tQ7t7
XLzlLT2nws78G3Bnou70NWfwF7pxZBp48foVAyf4Xdlmwl19cCbNzUY7l+34ZXqbSIem+SS1sV2L
fWS/prQ3FI/DURc8kyJQ3T2PBVWWaeuc6abDOuV7c/CijJBAB8/duD+Jg08BTLWjqRjG7HDAr1pW
xoZWLQQZhSs/EVblcc9ZNnFelIYkU1vsgvOOOlBFl5TaekYXnn5UuisQnCZsYwwRcAuX9/h6G7It
wJdj74Kln5/KJIjYNyq2ivVrnV3YkC248gSMIfCRHFNw68EjygFf5NhhlSxYtLerEBLydD+61LxA
Ffid0cOXCJUoEpcj5HGx9hbDYafURByw9/w1ksA4ddvygQsH8wLE5GgLMKKSGgcOLxpTSK8qvb14
LFX72drUpMLMGf5QiT+UAlElhNrVwwBvYwgvBqJvBnJAEo18xsr+Q3wBhxSxf8Pr+B0W70w+EEEt
jMeP9BIx1x3KIJgbLCp4jBoifV+grhqPXEKOXv6IqintMWrYRjlw5Fr7YiIxUOlAkuRp4k2LqcMW
UTffsoioRBAxSm/EtJCl2HLJzUNsnGPM75gnc/CYhashr2UzrT5whtNIfTB3OVk3ONP88ojGfnw8
P+nrWNTTNz04AeMmc4IUA6at8GrGG+adTyKPoh3dGZA4Ng78BEMdRN2YIIBy0j20rQfBD7kUHIP4
P1YI3CHYzfCIOg3h046Oa+0OLcwBNtTkXINn5EnotypbLbYTyolxbbV4ZponmkXtBqLHJ2KIxDPt
RAL3DvIX9q8JiW5fyuKYkEX+RUSwEhIV7UPhZHbkyhBFgjgCzev6r2rZ2oHCxkR6BF0UB6kICcB6
24k6R+c21C8Sqc49finE8ewGfNN3nEeEZYr4EIKJjlvWdgnwlVB+IYHfJUR0Fg4m6jXLWyDQeNul
bMJI55GvYFS/YQ8FqeHrrZG2xNlivk45LZTUVDYiUeJYauGGgTX3mhWiX9hGlAvKxvwtvmtpr39o
msuRZnyz5XBzWN8c6hxzC2QKZCdf+hfbQXMJ/82MsbCAo43sXQOfD+zRsf4fdzn0IaRrrGDEkvA+
Vu7lprtXl8UfGfM51r79XFKnzzCZ2HKiwgT/youtycNVIG9rmkO2x317gF4KfuQ+yb2q7Sy328nn
KlAJa4AMEUqkXYf5wWrPsCUlUaSwehG+OZCAwOiTiDOYSKCjwkwjpAQQAMEguJN3FNfpu3jUBFTG
OzJhOU6z8TCclWQnvAFFa+JuxFVTxbISHtCm+EW634Hpmt46TyOsSNyiaKbQRUefKxu8B0aErqUb
pVt+O+EEH3YFkriVJWiXn9wkcmbXj/qP/pQBmMLeRngTMpkSAtg24kiFjmAykrRj81phSFe7bDz0
IRgmdqh4m5de+GcSQq25zbIT0Y60bCwgik6suTIb0h8/EzAVT/eLRCW+rcpdBShJzi5FYeWGRGcX
gUWqpEj/ue5DTOXYhLRirc4QDE0svZBJUuvPXQBVVu1dNXfkeAc7EFwEkpsYfvWmz90Gr+YuhHab
rw5PEO0guoXWF6J1GDW4XGJAhZISk2BgJuQHa7fdeBhmsIVxhouTg3NjJxyUNGBnbFRnnuBBuoVw
WGU4mYPtgiw6TzDI1C7hfoMlstwRlvSYNSD+2LCNYifXax+izJk20Fn4khxAr9FGyrT15meGjpwU
qxkhfCvkYJV7//AigbBDZDcroORqi5/KwWydSYlWed7VB4TixqGpD8c99upGe6DQ5V1EcNmsM6aj
GQbfUrBIV3IRs9kBM8AF+Ultxx6Ls8suksm58tAE7UpoW8oWhAwukJIFavRV5w5bFnQgJbThrBWZ
V+KgTBnI5wPAOdsJYc1PzPs285mes1Y2ZeYkqc31Gy8ARmjKqLDZjyiG1Q9cR39Fjg5I0lziEOIi
2CTL50P9iP7YsfgpXAnqbE7LOvKIfmAzYRuBvfzNLkc7IjRb07BNmNhoLdEAXJPP9KX+6//G0VO+
6yNZCM2ZMoX7/toJdz6vvbEfzsZeOzwpU2wBiImEPkq2/XQfb9JBJY92294yY1s41YvxXTjElnmT
h5QdUMb0y8ym7pLekk82vdxR3sgpP6bn+og9Oie5P7zFZ/2yGqoyNv4DvoHnxseV3PXM3PXyFbtL
iGu9a53LJ6Z7rpoFouQSXTdxVQyvgZnZAMpshLMOZkh//y+ZaBCoKh1SEUPY5fW2ae0OfjRcPNy4
CkLj8BVficFKTPrwdhThPdudi6qoyS+Gvu2Qyn+iqHsi5sNaREIoAnx/6Rrf1Paa+YjxPMLOGokI
kl2bYk9QtgbUpxz4qFDdmBsjg4OM6ni36J+d8hUOR+7pjD4DyGwNk/dQ/Nd/z0+qOzaunp0BiBSu
40JUpivIVI5bEXq7ZguQyHt3QvIl72R4d1gzYxGKwIe3oLqdYTfqTmHuYaHGsiVpHyLRwmeQupdi
p1zFFyOFCnmZsbMAQHCafDDKgYLypFaFf0EOJyTYfxlDMhFQNICSIq4015F541ZBYhIRyf3CpsX8
PRdwD1udylQOyHBfinux/ZDE1cZMVSC1ewKukwtBJh4mbURvQvgDG8PmG8BntT6DpwYI8BM6+RvA
UwjPkz2bI3L0rMEBR1kP/3XZEixsixmUDXTZxEuTrUKhTDLAlpqPs6plsZbX8gp36FHeJih7gq1N
+yniGDpPpl/FYK0b5UecGexuZ27PJ7XGRv9Em9T80JesibjGNvrXvIfHGEtF7PmgUtI7mRjH+OZs
0/hlkOSRnqJvgseI9J6bFMIZLhzA5dVtsX6MGxY/nMgdMSEcuMScUTgAbv+FPvcbban+QRvLv903
ZzLlEfpPCzJHt6mvI2ffy5MqB/R6y9OU3aH9l8j4IG1QMtRyoOp77GAqITA4QBEs0C2zfFkcxPjB
dEPm7den7JZehkPjF5fh0r1QtwMv8Jm1qJXAyj5oq03AXOCAj+Z7VbOf+o8ZJYu1yuD/Z/zB5WCK
DPiJP3j6T/nM4X58Gg/hVf2lAKu+yz/tmxnXO0ckuUrgL2K0HT8lAGpr31Dqira5cA9tOHSx+3ij
mu418GRMvo4MAhQsMKih8AIhrqCFaAVw5sUvhH2cyp/6h61yfk/uhgsVGF4hI4r2MLz+z8YFDp8W
lHcjQFB6n16jj+VV3HXbKojKo/FH4CE0IMXO8SX6lV7hCEOAhrW+2Nm9e9V/mDZxNrEPQ0alEk6h
TZ+Xqw7cx01GSuAmcpMjjexiAKqc5A/qvfwbzEP/7TwJhBMjS4JfY4cPLXnwRb903/ELLdNaByL7
8TTVs0q2JWaaxCjDLdjO7Bi62yJUnzb9Q6p26zb6Iv+RIvkq/1cl4dlWMlXR6St37FkpbHsyRqEO
M9qwNiOv8b+7+//RTAj18JjQcgRpsgsxnSflaqsdlEP+0VywUQFTK3612KVqwlCFQpv9Y0TcTYcH
1lntwK8HmiVqhP5Es5RQx1EkIgpDFvzNlWg5EhAIcW24mAAuDEYedHK0dBT67NO8Wd6J1r7QA/BW
dIopfFsJNR12yoDyb0st9qUxuBtgV27Vhd7qbDW74kLFNL/yXmPUYOBy+GfQDGyfN/6H4GUhtusT
iYoK5zLOjgn5gKTsYryyFf/V0EKZUeHPteBDtgU4bDDEF/0VHUCI4PVI7ZA9dE7xwbsXYa1Wm+53
PqmPvn2MoLKrhGOtB9e7TLaN2rZUj2Exm2v/EP/WkhZQBcIV8Be6FHAvoMLwAJuJFRzXcDrXN6gQ
oIty/Y96M6FYp7qsdoyW2JpockJOWz6Y+r+G5zs/94/qvABhNNtsH+2LS3fHdAtqKmY6UIExFtQ3
IZ2P5VZ3Ef1/c5zxhF7eciKGrBXSWHDa7uzl6cTKjjpYhfQfbapLzjhpo+wyj0mo5Ziv0h1oO/0J
X+nGL8tdfcCYFFhzf8Y3F2nWt2yZ4x/fKuKmjfwqOvSRz1qMKXFRvJgHmFR15mrhjm2opZFTfRVq
Juo83gmYP276GNS+UHin780HS625jNMuxz8aIcJhuC/+fHx6iTe+qv8qJCRwAJGuZ35U7CpmrBCC
3/kBJlacu0wd2E0QY25MyeV41EGWnNyfoyNHV+FrP2ygGsKIdzB7tlkgLLZWTnVOOL6pYan/lF/C
T3RbnP5VOLM4JFzK/OGQXp4ndsDiLv8bX/uvBscftC98aP9kGAmgzOvHvk7pg5nAAfAX3sZdRtzC
tOoXcIxWUxlchnrefMo/9Fe6GBlHVNHpfrnyqUIj2l3ML2w1WQ58FOZrU6EK2z6jdeGuvQCSFiJz
g/mruQx+9TEv7OT1AwAzBdBH4s5lwFnYKX+0Y7oOKzXuUS/9XofEvzouOn8tEAxXgvFn49J5YyhG
Nhbn6rqz4IgCdIMoCj9mUBk2c+AOFIRvAMYsXUDh/sqJAde0oLyiZ0KG8yG+FnfrPbn9NwQBD6ck
hBoO7TyQfohSj7jxQrthv/vW7tBgdDA+rEVHnMKxBdrVbzWivk2reDGH6hsiPlR5OgDw4PBVIf4O
O2kgQm271kGcbie0mYZCbbBqxDNak9TGImhN9wRy3CH4bJlDDTb6SwG5H7NEcZVeYsTBLyHklHno
dv/Lk48JWYX5b0rKbH0NIfZBV36N8GrotuByH8zZx/V7E3XUzyKTCcrdmk1IWtbNjtITkiZXoz9V
H80HZ2n/AMF5/gH0pu2efZ1JowILc7DrbleCQaBNMzaMqOvhDmL2zSxNNA8mzsQ4WnDJil2b+wQE
GxhKgcdARv9ScWd/Hcmn0aCuBqRyPadDahy0ZP/UA0gxuCLrqONTYuMR7kJP2GdP9It7CBntcs65
IpT5ZHUj1hf9eNnDzlQsz+i8KtlFpf0ECFIh1bPe9+IEzcPFKFRMAl7KutffLOwLsQlrvaH1RTno
AVdXm3ZX1/ZdQ9LNRUke4XLMMlzetzqgRnszsU3KeQsYyTA13MBjf6ItzBx+QqWX4IegMELfDZ0t
QfmHMlJcy8WVJ/puBFA7mmmdkeewM79YXGMCtmPXhOxmZPV52eLnxmMU3Yl+kUoB5U2D0cdeknb9
k2XMh0ywy5YiKqrxEQL5Wm/aBs93tgkDPwbHilyZ6oVszc4PedjbcgcTYceuaeiXNaGOM3iBZDE+
vxQEkANNTrql0Pusb210XRQWw+oevK1FnD2cKH/j8yjcFZ3v7AKfBawuRpvxHcU1B52KK0H6CuLB
pY5Wb+ndWoL0IZmOTNNmjZA6xFBxRr2VVBb5houo+nU07yWrcZn3SfpHq3sQRXdyPrlFRzoag7Yn
kGzGf2nV7cvs10A7+cStAqYOaWbWcZCacxyOQVMcyUD/W6zkpKfxiXDioGFkYNYI0vnrSKHJlhgy
9TjMgy0/GaSpy2tDnmbHf7hNJoWBuPKvN3DVQCrBh2RqL2oloGLM98/FFblUo73+cQIONTUG5Nav
QrjzO0vLYYa0yFJP67YRJtus/2wSkyI4fbQ4AWIL7JCGFqHyqXBb6S0iAERP1I3dyp2gLVyFnRLU
HXdRGYB7fBUbda/mtzn+kRDEDpQXBrdzxHhPIQR8LPezkh1Hk0K3BVRI2LAF7Whx3NdTvTI7RN+Y
wYE1iQ3JGv4N5dBgZtKLbHBBLcoXi/YqV617+1TRuCmnymSjopnX5faVEelA1mvfQYzIugQ9Axoe
TAOUcr7E0GXp5RqQpzSxxyXFQBL7lRQoGqV6pEjbQaAhbFqqfbPJB6eqgPgyPRjz9trk5FsnoA91
MQEbKq5OJxVK0a0O039t/hMPaeh3GTIhFKEhnYcoyE7VYjwb8/qDmch1WtkxbE71M7uSKokV64To
8Szo+HSNbRveLTEL9Cm7KHNR7STLkagavyKYoGCvAbApDU5M8JgRT86kSuz00Tz5EJjs0hR8ucEF
QW9Wf+4K5X+dd/cZM/Q06S9zeYAJ6BQzFmlSfp5TNKQE78wqFDTg20a66bLolorOukEiuJGFv0b9
SmIvDqFTHTvOgV556wjVI41avEUYQnDqIO3CPUhjxZLzIO/BF+r8ZoR7c/hYxG8pvefSy3iszCAs
v+DE9XDmUmHfzu8ZO01e/qkqFPed1RzaYptfVHSoks8mR3tMVUKLh30H42TkswB1uDoX3vCElu7D
A5nhf6MvBGBBXbFvh6OeXBJqFI4XxctWMwMb4Bnpgpx4IVArCCvYNFzqkyl6lIB0rkq7M2h4c6oq
cCZA6YUhsx93OKkcovleC68Nk9aWRsNvn2SLuSIMZ9GbQYzEY2P6Oobl466H/yMHOmjybL0kwiU2
8fMc2JNhT2O6XV46EPYQLRk7IpQubPIWhI+9UuAYGELcQL4ERAmphgnJrsx/5OmuPK/KOr2rUBTr
7qKfn8iBa2auTpnbBVJjITowUx/ZnzT/WXwLJI+Y19gIZi6DQV9EDjLD33aEDAMc6D7DV60BHo1p
04+t9I4D8rRNBTdqGHO9FJaPMTfp6mnkWvNpJZdPdoKScYYUx2DJqcR9FONuaJwX2EN8PNbVEm9D
dhifKbVwxxBfGE9GEQN4yshqsnMitfNOk4WPvNE8E9TOmSymZV4esScQaujryj3tPIpbUTwXT5qg
zlfUQ0nOvbmJ0ZLHNsVuVrrcmhGcRG+5dxdFPEx4F+U2iex0SuJ8xS9Wrg6DCnMeAaGviAgFt3Hv
cc6bFJP0u9OBx5l2yY3/tbogbe55cweSzTomPrBR7vozWCxvVFxxIQrqJo++1u0HdOTynrGtVPoL
ZnQYOrS7+iZRW0pYld36xevtJbKlbps8SWs5t9kVj6RBeelp4I2aBoZ6X2+NB2GYxK/3zNKmFCsn
qw+oODVgpYX7WCk7nwkhNO88O1Numzw54/zGVVh2/V6JD0/FVeSdM1hukvlDxKgI+liQ6XuFVO3o
qFV3NXvRtXezJXp5z9E+FeeahScvxz4LBussBixH1BcyUAbeR8mXoBwIW9R6N5SDSjiWOXbVnkCc
TutUlj+Hpzr3SplF4pngCo2Tz45EMKrpNuM+TQ65tDOfnma4bUo6iRNJNAiQgCmqavAl0Ux+pneE
Q9ybovzI0JQpAbfbWJ9iy6vJoeIkoNTBWkk+NJgMS/cWm3PpaiSHwvBiqOsOWEmk0EmGOuOQrKeu
gdvb61J0ysz5JkDG6F4GVj2DS2hJ5g6N2y7tWTd+UX4Yhh/J9ydhCS25i9uUWDRJ97v6qoWBPGP9
fI1LRsDbphHeCsl6La+zaSvw4LDDVGyR9Cks+uizgREhIS6+qWNR5yVZUFlnKPrjvjdfKulQ9o5V
MDzwonUecV7t2tL5JqvzXSQFWeIfeJW4XZjfYaRdn6RGD66FRRmzc8YRYES7WmHg48M3yCZvQi06
INacPHZyWKBtzmjuPnFcWHBhmOY5Opsi+m/w6NyDZLAIQSv6FiQpElxbQg9yHEs/lJ6ke/w7zH/E
kMrtoQrBDo/QbgUZ/JK449SXIruC7Al9LuDi8XP2f5u5M+vIGDiK2vLHIn7S1eFeZWm8EAQNy9ry
KoiMM9D4BqwvMRxdfxn6Fzb1pXHZaQ09gHGwMqxGz5gPnX6M9DfRuEAIHlFGaP5SeXydmGPQOsfp
ZgkfDPYW3C1Mz2h8qz4O05uVfbav4nIehGOiBJJ4So1b8gxE4ZQSmyw6MSa4+kkYTlIdaKhTKACx
DKf1/En2qm043OxJ56Sxu+4xCGLq08xIotyH+r4Qgrp+jUTPSh5lxOaDudRokZyNqRDefdGxSx8C
1f4yvRTTS1L9TohPS6m2j2rxV3VBsVbFUbxNpz350Yrpi8LlCXUWfSo5A0Q67AltnK3T0NpQlarO
JTYzhjUoK8c+dlTFh78UOyE248q5HjFlqWsaT0lcLobYH7VUudaBZBwTnKnIAKOOfo5noncKFQEH
tH6va1/Yuhm4Wk8o7dMfubLWfycEeBkHNGjNkh+Vwu/YsNgXYYSVdi15YYCYHE8+XGf4TQcZxQwi
keR+k+wMAq2Y5teMiMk5YRaBrfJLIXxIHZwzj+U3K5Qs1+eMFe1BsNx0IEPLJTJSwvDEDN+e4lFi
VJ0FIzJZOrBee++sY7n4xvBmAfRZNUNTu1yOahqUsifE+/BPl2YvNoWjiRNmeqvmvRgf+RhDBrPW
iyAflPFNmOF5uK+qGFCLLK3NWlyaq6T9agwifDPH1vSQWUhrXPZkw7wRrikmsN8PbDKVCpoKRQWx
rdMWrowRQ4FXprGA6DccrAGZyBZhC5qddjaIL5uq/N9ZxGMvfcDWDN8pmz0SV+sa/Ivq78EwrjXe
pBBOji0lnBcYl7kAHCFTSTbNlBdSPD81wzdp/Ct0DBtYO/Sx9MG0ekbEX0Tf58/xR/4o07P2ZNto
2xJeQpgRHV1tP4HEWhq7xYUcojBnh1UIWxQ//sym4rsjK4BrEzM3p6/vFUeBhYI2k9Fcex1xSnge
yvYrBdzEix5EbjW015g+2rVFEJtTFe94BhvpuUnPhvj91C8mEzLc2xisVYBSw3Kri2inC7+VDjBa
u2H6Oo+kncBNSIJlH8pIuLmxivw+UVyMx6k/CcanhjrTOKPjAfdvETFl8nnQ8XPyn+p1RKlmrmOU
6DbiBBK5EeO98m7xQQm+nl7TwatREL2NKV1W/t5isNYRLMsAXdRyt4qWaxFjvjogu9AG4aPzzaBk
yqQEzINnuFSa8JD6t/7aAMmCNS/5Oe3f1oYmFQDq4BvI+x6P/785eskrbwJ/mZZfyqUidJDOUcwV
JLZHd1QmUn5QVjOXm6YezGofqQEXokze6ejnHIXhEVyUnmlt1yoN1yMHI08G98hV6uFWVtu1+jqr
DZNeKOZNuEJzCwFqKmp/lwNExBSavZajo99aht8Y3sQWYxr0q2vW3WnWmcthaswQYrLOjH6Uc2pt
iokgodug3BLrbRhduXbQ44ZcEbbYjzQ9aNLBAHBTDjqSIruIEoYh5KTrgY4lTa586cUtXjDGLBlg
K281fjNMQOC4MR+GWsNhF5pUq+8QYdvtszlorRtBOmdkeFuiVyF1lIZq1+mtVy25L6Wty6eqf21D
L1ddtfdhPQy1Sw8kDY4YB3oFbdhjvI7sEDg0UtwO7QvQ7Vf1AUDSvJCwXu2KDOkBRMFXpgraN+P7
Ut8xCx/u/X/3vgHrqHNTSC/MXtg0jRR3QN3LQeEl2iiqQRXbmfC7t/ALlQI1wZi1h0vUi9lfGQzy
FjiC1nk2LzQjoCMzQ0+Mly8AyTBGuBwFsgbgPsjyDSZQK8JBNsLAPaoe42OsXQBqtPaD/WaI6Bhc
YXzpQeEYf45y+PWMxk8zwgUTeLZVP0p46zHxYaqxX5ln+JPqLNFe8tMcvuCtlz8s9bYA5mIjMA4P
7fmhTAyI//EjVgJYJdUN2MhYnkzpmmMnxZhYuk4MDyyg7T4s0A/Ex3x+yy2f2wdOoVzuK/aiAjcp
QXm1sGKmMusciA9r/SPiRIhdBbAWPtLMRxlhm1sBSYccRDDngSDPahyQJqBpxxx7VYrTdo/QLhuv
kKPGKTDJD3y+PyefVgNkqxB3ZeyNhi3rh2J4LdYBAfqu8dCMB1U+xca9sy6K4WikifySAkLV7QqQ
1cN7OV3xq/1OV7ejyh56OqPV/CJico02RAUU31sprVugiD7WLWHvPtsKi7gH6cBW4qN5L7QgBT+o
3H5A9/uda4QJexlh6HAiaGqZ1ZVnVX9XlD9dp7/8inGeEDA5OIJNaTMSqkf7pMHYdZBTLbtRvcm8
su+JyotYPXTjAGUX4eoz4yO9lTPZ2HZcBXF6F0S8ZDw4zToF1BSIoTfEDpT9he4RO3lQA/A9nSPW
4fo9RX8IAzX1p+mNenPuDrwG2kJposo4zjKtzonuQJSCcfGT6Dg+gWpsgjgt6L9F5CKkQX7E/bmT
FTqNczr6HTuwqB1Da9diSFfsAE9JwilnE/93LFpHMsb+j6Pz2nEcu6LoFxFgDq8So0ilUuUXolIz
Scz562dxYMOwxzPV3RJ57zk7omeSG9SVoTxEVudD9XZDlG5XsgOlrUvI+dwHjSSt37Z+x1rM1AYa
o7DbHlT5ataXkYqNkc6dDZNOY09rj2b/bTagtN0aKHOK8DG4zyGI1qVtjoO0Xb7mtZKfO35UdzAM
bxauOdSsYUJoadlphRpSmmsHrzo9/K5xB+NNm06ZFXKoDhj5hJdsjIbmxPzBvqfGJ7HAPRuNxFxm
+5x5jhIMyXfn4fAQnI4q4Sm8xyitPUyeFehKm67BCLbMLA8mU+jrT1Gar70Mlyvds8OnSCSoAt/K
Go3GQDzN47tAkNgKNYxCYWnc0fztmgiCBrGuRHTXEikG6VuUcYQP5NHxa62dE27E6gk5wyS7Vu0g
hVnG62P2+C9JfqmpFuxu88SxzZFiFc+Weh6SW4ZaLf1FszqNx/nxPk4wBmzrtIMi6zFab8l8XXO3
tar1e+sMfIiGYKyvecyUx9kMuVnKq22oT9XwNeEVUJxR8EyZTHF/zU6T+qkbV7EMZiksE5+Qw4Vd
WucsZjV0UMllf828eKLFDlv03/JXLHs9OexD9Oh/lrsvCWeYIUQB1bTJhQzTnfrzXWGuOeixr1tw
vNVLw9Ofuy7wrRKzcxDh6c0qWi1ODq+7+1ridf8DHXnqaMhyWIaEqEVMuZYvzDl9FsrJh6HauGLI
PTwV7VvKtKFdFD3aJAV5hcwZPSXvmrjFzvSXwlgjXBfSSrAN2nf9lOKAMI5WErVpuHbHsbvWOa/l
Y9fDJWrZE1MhWzwGDJGrL/0o8ArHIwhz+jfCAAJ7yEq43L28OSeUfPTfmkZXdLItmMxl99hbBVtf
vHz5HaYPrXiW+JI2lEQIWVjW+3VJDhrqIDD/MlrE0HoAmV+S2J/ncxlTvWGXrdtAr0rUl4HU261+
HJvDpgKrPdjEIjvqBCtxMK/L22q9aJ2TEhzmlLw7j3999iIXNwMBcTx9kqNQTuGmOQRuj6NErOmY
JdVFJUin03f23fRbxDKIhQQnI74ItZLK3wyG5D0a59oJxXEwxcuKWls5xIJjiKeh4ILi2yIGmPti
3lwLBWXf8HW5h2Sd/8nhtqEKNNxpPj9c4LQ56PcDpGKVHqvSGZAokAUGUPS/FBMrd8yPahpGqAZx
uz/MJ6n4J0Gr9VaYpcgQs1CzPvQKGiUrnBRU24C9se6yn8SvRnE1pJdK2KRN5fqZ9xUHTwwboLFY
GMgwIln3lf63NK5mf04LV57tUt+66OCq4/9hrCUympuB5u0B5abc/8UTPGYWpdlZTA769DFTKCPe
8sbfqvvW34xgP5JKcKQRjCxGSO0ZXKY/ABRITIXxF9OmHtZRQxzqKuH1J99o+h8X8R8UgU4w/mIw
DC8ymWW2atAc5eMb1sk4ks2F5MFOJGaW7J9MklmsYLvvuEEAnB/TU866JOlfCTLDLjvA5Q+F17eM
ueFQRa0EEQkRkBqA9gC76KszdHEF3zTB7EejPhpYPXuUNiVaMMmBMtvX6i1fsH4fLDxZONW6c9Of
ejClB3daYBle9XA0HkWijaz99AQImM3HxIowIHSTg8rxcQ/gSbrOfVBosjhrzEZoi1t/mnjVGh5x
EpRrcv24/BVM7N8VyrGYhLqKiyd+fDMLluaT3v6m8G7sZmAV6+hlDHOP6E7zU/sXd6/Mt8aAougd
kChVo7o+V1XY94ejgO2d0cmtsqBro3sZNcTUdX4xkNWMfcV4r9v2UC3bSpj0z50F6IMqkjRPrccM
e47vfmdRDvCeijd0sJLwYiYYUCINaXjzVvYndQzE3LurgaiE2A/uwrkvXvT4ZBD7NkQgVUvybJj+
qqDNDRdKdGVfnzEgPS/dQVqPU+NjueSJZoDFIMcYZFXQ51FN9o7Gnnts1oNkIZ/0zdTXiKDU3wZl
Y0tA4XrenRQrOE5oApGwoaFHO2TmTZX9OcNC6y/VoXkb46eOP6xphdbg04NhgvAsxBNfR4MzxU98
dAhtD59g96Yfi35jIiQGNrlIOGfb9aSS3hCD//+MzAXZEOkoEVd3XChO84rEhaQC2wfW5EVBIIpa
rkkDJKfAMI0UrFv+oBfHp4oF5k61nYOAGKBgnV4n9dQYEWbIsgwMJZCyM38FoT0klKR7OVouHtPi
a4wZ+I+DtRegixEMBcmCv9pnmGkTQNANAZ4nJpxDhfo593N2a/nAJVE0eOpA7MiGcruKZ8XtH1dU
pdXoFLOnl5GYh9hO0vLYfcbA8p3H3g4zGS9BVtmT6Q7id5dTdBVJRpSYbpa6QMYtiftc+IOXQa7O
dj9RsxygkVWSEB7QQBABw4mlNFAMf1n9uxyli9t2YIzeo3VFMs+ADWL8l+66hJN6FQEzR/R4M0aY
UBGO84Y+eDFFctvn5ZesaUQVUcW40yq333rInXK+liUBHgDVVxUWh6+vWZUgtwXtE2sXLATNOEP8
+viEeOfVwrZmpR5TWW4xtLEqchPDnp4buozN66R/WrlHv+M0nCi0IaCZnMZeLI9lSb8u77Q4RNBQ
w32jbJf7oVzddfCQX0EtLQezt+v1SWhDhRxifThKpS/NkYp2d8DPssNtRy+oYwweoq9kPXOPJPWv
wobTTC9j+qXL17h5pexx1jgnDmMSMipluisN72jXmvokay7a6zQJ+XTAedKMZz6q6bci4ukBLnue
lpeM656UaQU1qpvdHbQhMZ4vfjvCzoUghSbN9WOnveW1n00fJqHcMR0FpS9mrGih1EYicXLLZzHf
hMZlNWC/0Ig5SNkCrtZGeZ6x8Cmc/5jtiF5t7CpjU/aF2lfTW129T+0XyR41u3DvurF6NecACgBi
hqcYyFRaQ62I3NWEP3BqZBqiVwxI9YbnEnxjLInPlC+0byKh1FCxpjMNEZmcfCXtNPr19FzkMTaD
hW2BKs2xNI8ZqZWrw/GSry4rFZuUvuwf/2SleFGKs6UF7iw/FZzNZKZknjBuC/T9d3i125+Cr5+O
FdKZjWgYTop6somJjhVuzZwTswHyeBQyr8wkvagjLq7KQBO0lNK/uxkgKqFBp8mPkwU24yLVsdQ9
ynkgK6SKJjZYANoFRNOpFlshoT+xK+vUN8e+4qqwY/E4UZG43pj9ELKMSFaSsE1OxAoJPFm6Cziq
Jady8Pn5Sxoghx8AZyd3UlykEnrvNorHw4Q2h/WiuPtqH03xbahPreX14OvISF+xcmWKi7Ejs6JF
O+UWI8aTPCLk9SgtwGCNbHOaQqTOhRzVWgit648LZojTKqOkyC5z/izmtJX8wzxpytsvXNP4yu9b
wJb7c9d/F+V5WlG+gtYGSnNsZ8gfD3GQYnK2erxoIxGWX7DEWAjK1LZnTNWE49CrS81j7eX4F14U
1DupMBzyaX/PWa0OjRKYKu8+RQJgUAj8NRFNKRII5WEyk05VJJk/mCsg+xVgg3lFlRCJC4TV+9xy
wAOqW66FDFMAQbGxbZV0AuTav2qIVDQK2p9EeKExhyS9NJT+QPBSKrGF2uPRJK9/P6hHUTkXvLlt
aAzHx2rf571oHMo7izjvBIXT1S/Is9Ht1QWgwEOWcr8/439jcmP7hOKwDCQgcL8HffX5zrl8ayUC
QEHSZ3XXGP08yx4Ry1h3mbBzG/Eu8ebUJ1TAwtidTNfIPIhsUcW+FPG4gcypqlu1fJsHobML3gr0
FYCA1BQk/A0H5kfAIYU/HtzDjh0ITd42YaDisHREu66obnKWTSxMK8h2yKnBmvh1wp24Gg48iD7/
DKbbG9+qGUelyqZIi5fBYqfwdOXNVe2sj/vQMP2g3hUp3XYAYbosWAffmLxrtpL/xIUL8NYzXXtA
+xLaVu7iCMVXjkMHx+AmInLiE3Kj6d9YWmgWExk5HqjUSsL1Q/9aZzi7KyMUCGQuuCO8k3BQ6ZvF
6kMG7PLe55yEh1W/3EGuqIRYmyao6cViU2YydCTTxU+hk20AILsBgrv2F/Fa8ZU8YKVYH/i9kp8a
tIAwivAzUG9Akin60V9wtBlXcY0jWj+ILHIEr2/yQa07LsO3Lh3VGjkiKvyqcmYyXVe7zfcEGMsJ
cpUhwLeDYQ1XJ5FGLoJAJJ9z8nS/IycAFfEZn1T52M8UlCfufb5gaRHQzd6vg/SOunT+xtxD4ivu
RboQ7uzKieVL7c9AbxDIwOJjTddLmi/Oc37e3FwZYDZBDB5QHqpJSD7HkF/5PtBJWO8J3eHAntJR
ES9CjErtmt19Uq2ylfpg0Fz2T2SRWN97hL1UakaZ5D/QeiLyQ1//o99trSGnw35YtlnaqYza8Khw
whYbqw3LhYNW/4fuR6CUnIbL2lnxU0khvTL6oZRC63kiGFshOZu3X10J/KI00a8fkSHDMhDnG8I9
tggIBD+fIbUZSE41KfOKDOhzVKozO5ZE7g2hwYyuv+y6NCHtQMqqBb9ItIoUSjmEw5uNQ4I4ifj6
N0Gm7Qsx8AtyCdgUtb2IvStiW4BfArYiqyNxh7vDTlgUeAJT4nX8vMH66in3Y79EFfV8BNp3IYo8
SjgBG7DxdQFjAqyUiaoKJ5vsjUrEFcPnLX91V156rfJHaPsCkhQejxpy+oh3jHyJ6ME+5KWbKxem
UjP7q/WzqbhtHzAE45CrXrsU7yBEyn6a4TE5CyE0ySChdCCo1rPYkyz6upQoAU7AoCkNhT3i9SB7
OO07aaVWzfCg/osXhWgxhKmgIeazSSWwGbFYIdMGCOT9VxIHdRhhhvwjOBrAurQ2yMithu+2m9XB
EkEV2oZwMYXtILLwd8GyjaqDFKww9zMAdk7TX6Shnpcu1nIzaVvFnSHbOunB73fqIgk6KHPAmw3a
VbRo0K7W/eWx2JzPoDgEF7KWt6h/C5yUxG4FE9Z+4tulvfFm/nFf6mgr8AgSHs36puMn3iuUcNMp
UvPAU9J7yPNw0A89ez/JEwOhmIj3iU1Sn7LqfoECIEzBRpFarGcMICg6zH3LvpTum85tYId5oFle
IPuJScGLsFd0aDZpD3V4QZRKZF6x+vojrLFYkvpyt7viwK7ZJuH0VM1BvkY6ygJCN2RXIYIXGbyA
k5tSA0itgF1gZcbl7kYD94D38xo5UNnwDMblM8Tm2D4z7eXCWab/yLKCdnXF+mQtdKs6Bqeb4euS
B2EDVSGaNqpW2HZdt+8EhpwY4BOsfmjvRSfnXp7dLLtfp0Ry+822Ge8YuxHeip2bfnB7miIFuf6Y
nACZHRO7h86dxGgRIAgpYWzKQEzdfjMXouM5E/2KItQzADlQmiku/+ZcqrLj+Pi0+x482U2B3JGx
YRTnXYZyFOyZeS931yooAJ6wGjPxG4vLtSQYHnKAGCATLw5apve14fdOtjTaa28vdzdFDo0COSsN
jC3UPQJtOdbtmgkwJlEs0AqX74xngxjjiiuXJoVjBrxC9CKCwJYcn3AlRa5zuDXRHKUd/yhRPzaw
AQN4ufBkuyb7NICrGFSin4pUvroIFjHJl+VeopOmtpEEVrf7kp9EB6geEaNJGyLpANkdo97BGN2M
SJXMYYJkHfJ0DlRyrJFMUHROQ1Thl/0hEaBIt1+e1iWPfS9L3vXmtVWjB01yvWty08ERGLibffB/
80Wf1Z++bYJ79pnO1OFFJAZAvU9EPZD2iOFrca31olFHqYdEq6LRoN0XWuOOdA4mlRvkoQHzgEEz
0CCY0amDRiqOo8wihOV54N0GLSyOrXKyJwnjlLDkuDAEAqsxc+JEInpK1C4IJEGd+Mi6yUYlXEjO
BlUSRa7h8CYivogTLldwLysH6mys366a/rbQrqFfnqeD/JUP3F+gFJ5OHDjCBkrTBHfO+NPuFwJw
RaTAO4Sp3PHqw2vo0RBZumxaZXQ1kOpoEUhcBpcTGZhIcdKDRfHqBxbip6b/ZgdmZFw2yPuHVwoo
GzXTdMfziUCfcoqTSW7m+MePVNG91s+5yum+Tzjn5z6506OF8FsUnSHrwyld9tLKwqbORemSaDkT
OHb/YRx/INZDjMl3IGH3UPzyBgSVP0CzPW433of0sclw3QTHDEFyc7QKPnmaTwRifsH8AsyBIhGJ
MpgOSuY5cKGX+HowGo0/wEwyS/ywg0zT/yBlUi2ARmtvVohnVH2tTttDSfU7lq7N3EqN6m58IyjG
f/gslG7ypdxmWEYmDrq48CaPbqEfmc7kzF1I12EmBMES6IVgqtuzWM7EmOEKWG0F53C3b/z5Yoko
dHeItGH3WpdEy1BMdDqTusRbsMmyoXPO2rJ4EB9hjKTTCAaebJxhmHsw0ZAqfiR4Iay+BV+78T9R
5+LvWPk948jbhH39b/4BD8FnxPuHkwmqVGmDzX51kz5gsueXRNrdSKcGS+Tf9HVIuFqJuEB0C/gb
q8jrKwUtoN4XNq4LyOo17PbD58QuvGtvzGlZ2D8Pr3jdfho/Z9bgpN3a6tj11RHTKY75wm1O5QUA
404QBFxZFF+1xJkc/YDWwxVOscR8siu8zFM+yUdCX1t/k7mE5M1g3NjR/RnhMHDLn+VJIT3jZ/OH
oU7+WCWXMQYkl3wN7tmifyq4NdgvTC8+Pl5VjA+YqRCJ+TTEyU5cu6Ajx9IfQFw+lo/0PL2Y/CIh
0VPUSlzlY0kG075yrLPxY90Q/GT/Us+4ZC5kR/x/Cx9NfbLpMpTsVorTd9WrDX6OKgIslV2YbYmW
h3eyS47dH2oRdvZZ9REc1m7hd19gIMNhvRSI9Ums+jAXuzNwA+ylYBiphJMeASZxP8OP3jzx3Kmv
PfoRv7jmZ3Lgc9Y+qqPx0+/qN/qb44CJh7SEB5qWOVi+UDTZfIVv6gXdqOVkjhUiAkLgOTitbZUu
2AGJ82ircPYjm3Dkf4Di43Ao7eZI/hAaWCO8X4pXIO/4SO0OXocdg0mrHRW//oXhTUgYqnfjRX5x
eQMcRge/OMYXjlu3dhNHvZAEfMmILN5Nf+mP+IJRgEnie/jDwYSLcguZxDt4xWbjZr7sUHboYN2a
Pqp8ByQZtWHlSX7nTUfgl+/8TJFbQFHysXoZ+CvNUXkiRNONz9T0XLIg84CxvPHGw/2r/TTLDlL9
+dp8x+Je45X8v1JKu8zn5enxTbo7pje0/KAG76aDSo7l4y9+u/s9ZUnKR/rC28Qnwz9Y+fgQtff+
olKNym9WPGYhKElk1wEqPnsI5TchECLrWT8N4cS/itvixyemfhajNSP/5YaP7syX5tdB8lScJJdm
tkN2JdXPVezhlIQrhkCkFk/5R3Nqg6Nw5l2MrwgTLvP/xqTm1Jy6E2/JwD8s3CDmUdnFn/FL/PIq
6haenm1Mjotr4fMNkfPS/OGw4AFcGXm5xTUHzUPM2kx2isuroW9ZZs9gJ7O8zzsvnchKI3cOPCnA
SYZ93yR7VtpPX8kX62y1bB8TQbeMubSgVTwvkssOajbeKLBzcuE8Mq41oik0C+LnYHIl4mCIX5Uk
4sDKH2cUT58L8g385KQvVHh53RGupSbXEwsSnCQOfFIEgPuY5vlrCcTF5GCXEt4QayE31ELUU49r
eUOrgrJbvZjASTxKFamGC70+rwBI+IrmzpnbABPHnDtUGRofyRu+CljWSTr06RO0sEE7AFc0FR1y
hFAVo2HEHVcSGlTt3PUdRyeSjVfWfXbX1Tqk5BIZO+2ZlBvc9ab8ai0I5MtkJZrC2FwzDyWaGDJ1
EHsjbVF0UQlafI+KOrlF+6BDT8DMOdc4IJT8rZP25C5jCyjI2KA+9onURd8KixDVkVMGA8KPXfwP
eyyCWyRGR+SxPs5An+wSH4t7uJzkV/H1/ls9TV/cpcfl+niDWaB1bdru+t39T8O8nWxmn61PDQoP
bJXUDJeGXa069tH9WTz071P/lIQdAV9P6XMa6U/lsUBv1wkVyQMAeWb2XE3Kw5el6dYPw7tSVLqT
ZtCTWSPc6oRKr4zD9qO/EYfG+dY+FyECKY602YZA5xwTFd9EpYlcdUVKHPaMeIHys/5ahpN6dTSd
NpnAVokeP8OCc3oRa4MWrnmyOZ77H8ZkoIruQP3EGaMRkRbG9+PA8fAqxGc0ZrmF+2HXY2pzzA98
qR5auaf5XaJ2HNtZBmS8t879e/y5LA5ukC39BI3dygYb3J/rqMTrj8F2sYdvJDmfy785GoDUdzhG
6jPe/d0qUY1KL64NOo1mLH2B/+VKpS4vqQ8CCvw/IvTeGr9/T6NGkwmEMcmUGT9o3IJKl3e8l1/h
Zifes151X/GxO2CHwKTpVzc1IhUrWJrYxhl5kv/GQHKpMvqe3sqj+Ia8+ydRTXzcPEYPfb1lICIk
IVIrPeHeWNYZeCbjS45n4jUkicxfUT1YLfUH6f1nrFOCcHR8h5VeJKe4aaDUuoI60BfzIRxrvZPc
JBPfQKkK6aVvPhvzo6soh+QE2OcSZc0OktSJF4a1i1+DcBXk3h5fKFBPqe3n1smoT/0prR2eoXwB
jCUl5aBtmMYpb7BlI8dGH0e+6MFIX4hHh2hTMuT854FzlrR3XECmDbldoEJMKXbbQ7vwvIrhhNVH
26qISVg2HQC0kRpIogzLCHiRjF1JDGvmCJWguRC9xgxVdocTWx5pfeJ17oX3BpCzqkrLz6WQPCYC
VS2uEqmzvlrsHhh9FcW2ahm1ButDlSq4qVCvxtJ0qDXtjSloqi54o0YeDmPPuKUu3JD7cT40wwV/
HE2KPf7iX3FLRdtfVZnop7QtvxcEZ0xyy6pPJ8Y2UiWw/FzwYCIiIgWcqqer8fiE/WiXm6g8J+pz
OXozf+wVl5joVxuEyHztPKiNdYB0MGnpOMTyKNFDqcYsqz3xQWNq2bCE+jUrCKm8oTupE0/AHsRO
ZM23eT0BC8XVpVuPLFkawSnafsz5pLyKY5PyI9KuecC3ix8MAKa7jv2COfLxZk2HsXQppEAhPxan
fnJEnZVp151XMnGqfWe5C5qN9YmnpLZZAke6RTm+OPN/8NPESlTrLpYKXY2KRySkAf7uMfNRFoIY
KUakgicNR6hPAX8oqIBWuh0uy4Z7w4lJ2Nw6ZJ14b/02b9VbSlOZaiexTQ4CNK3ewXKeE43FcAwA
+wYeC4HjgnND9kXZlwmkG1Tm2DMrkE62gXYkEgxz3OFOszWR9ZvOw6a18qLKL4n1LFofJpPTcigy
FCI7cnh3IKbp+KEob0p+GvCkllXEigqFy/huCf6KOU07LUNozcdYjCR6uzamnswst1P9l+Gc0GIz
4Zi/ItokQWoB1SNxVo/AW4l1VOEANWwg4BBEv+Bq41gOHtoFMuvf0AVNdyzVw3gP7go6cY8Cuea5
M/Egni3lI28ugh7OpTeTafdwSlIEi2OBR452dFIEIf5+SAXIMeu9ZVjyeARBnY0bn2yRk4gWreOV
Syv9bZUbhC9xkfKLll8y89qM0A6+VnzP47ORAUpehv5kMgInvxRtGMMz1TGw4+zZheoTeD0WoQi/
T4cfkysL0UIHdNTIJ+EBLekrHMSn5Bft57Ys22pim+CB5GNZ81kRoqx+7spzQQJJ90S/zdblDfac
kPX1v7czv8Aj8njiJt1heq/rQ0ygIO+xm8wkiIUkZvVVOAuXhtAYSgYD8NQV/QIEHVlDoH6Ux2Ns
feuPwLnGUT0/cNyZf12CPfdVro4CYUHo2x4eobhGSfyBV1CzIkWaCAZtT9TbkDx1yEq/WxDhuZ0W
suprMukUHZMLnTlRcupoMCm2Ewu7P8cYSxozXbVv3KY+8/VQ3zcaIYrZ3qRRPtRXV13d9mSOWzPa
whXgkgtnt8f0T7qIxTHPTkP5OmSB2b/oRKDxuFYHPm5qd8w5ivXr/eU+Omh4zFODc2nrbCNpd+v+
o2vh4cbAS858FD54a6bxtS+/2Bxaks6Intq6V3f9Ee78RK5Cg3F9Dmlt/1fUO8qNap2cG0SrVC7x
0BT1uf4yzYD8IPN9Ch43AmZOCycxJ9a7fqwccgN3LHc7AhtOFMql+v+p0gCNv8ttfunYVCvboPhh
X3szpyshyok7Mr6xuPLuKg5ONgNQl7S2yTEK8oydGq1MgRR0t9U7rciuluL46PTKVSmd6RbasQj1
wGy8754XVESISIBWuePLadf4mj3zzXL2Mhg+IZw7KGyuDL5ofkngJX1dvohCCkhoTbm9Tsrv/ag3
guBIFdGainjqOY3p1uscQIE7jgXlaW7f1/o6oFEV2CbZ1OkzJOsIZcjql2AI2k8mX3H9NGxcO6A/
gKGWXRaJMB49OqyJpt5DVyLmYXIEfNpyEdL9+N7SkyTv5ZixkNcSFGraZOmMusDDd8ShqvtQMSuh
v3FI33pkx0dzsiwP6TboI3O3QOsvLznJnh75o2pFdNlBJSIGkLz18ONBvj58RBHLP4IHETYgWTCk
i7TgWNqse+bXFjtwXtnLkCe6JO+pTPAHLtZQ1ohYdysSi+LNOQDkYDP25UB7qNyYGMno9qUtNFZj
EH4k5B4c4qsi4wJloml/ltEG2BZ8sIdYdSGskNPyn/w5mJ6Z2bsv/WGrBxjGk3Eb3/mjQ3mVRGXS
qovGGZVtZPwqH8jGiI7d0dc9qXvpJb0Wt/yoBJTPos7meGePYtHFEbvDjF5OV7FGUHTmdO8MunNO
LNvt7KWkPZDiQsTMZZIcOAsVBWkcNkixLVu6KP973Fm/avBJVOa75D2jL0wNdXMXIyhiNwJ5+UR/
NAXri/xd3GTeIq8505ApcMJRobo1g6rf3ILH+VRd7k/CPx6zJihY53Hs8Vj0Pi88P2FFkDa7VoUu
aU/5sCW7VDIbFWgU8ZD2nNyWt6JEZr8fuJDeGMi5QPwCeuupetNIkAaYrQ78aTcej2i7ETJxs94b
E4q6P4WKbrZTfnPVdo37MpJMogzjPYCs+v94j0iTm1LIQ34R4aOdHFTn5YGkf5aifnfLP1kLhIDU
ZvW7/9sqiT8xMTo4Gm9c8srreJ2/mOwX2kL/UQT6RPypZNq8zhV2YZKGwAD4tcCVUJC4XR8KCTFB
xKo6JW5mMh8LexpdfuvlJz//2v/RVMQhxJ8ye4tJJ6J1AdVrE2Srz/o5GXDq0QJTzeSRY6kGS+E/
6vfyR7uJ1/KHGRPobVtv/2EZBPRmUukOWpB6HUzf9pPTKUiHLbUgf+GjmvAgELJn2cIvLxhCIIli
2z1KWQ4SBlh05uzvrEHbw0VWBHEHaKVi2zDIZwQt5tvx9YY4XydnnOGvsMT8PsI0mq7Fq/STY1e/
8mCjYdc0RA9OYpBGsrN29TOImU7cMwk/zF/IAKFAdjzwxIDmNSLEX6ZL5lZ+QxDQLMuw3zbhyxQt
08e8VSqPR/w7hAp9N6bLYMW0BloFUcDxK+Ly4mj9bYDwuGtMonIZaogdfDbxyLOcetmbRiIcYtGz
XAPSn7BYK4Mj8VzRqshvBmXTj/jZJk+8mnyM5jF5lU/rhZ/iYMdyluB+uj+lTz1A4eLWNl2RSLgp
MaJwgNgsMh/3RWsTdoa55P5UHso/CzXATntRU9tI2eFP3J61tmVmptyIaD7Ja2Jb+QHK1NG+bbSb
s3DtEU3Zeq1Jn+Uu/t6eIxI2mUPRj+B/TZGnHZT+LOWnefaEy3TLQ/KNCF6r3gfBxehu/KNPtSWt
849XkQetEvbzkTPjsYSYJLgZ0uaC+9+SaYf1MxJA6JHkieG5HaZwTv8Y1zsf+l3JkJ06k+EWYHsC
pokjR6Ba/8hbpNwOex4ggPKTttfVrROMLcIF4nvTRBM8jE2Zm7jxShWqBZfPdYhDIIG4d+GvZLrp
aDgzvcYAUcZ7TdiSi3DLgm0sSRXd01yMzN76l1Yeax/xOjvzrYJZRILQ3717VdrU/dAAx7q80tnS
YsxEEhRo5B8gN+HmvROnRVpxKIDI0PdV/FKHRNExTSA8wiowyMNfZH80XjNS2nmniOsa3EIJHsOf
1DE4A5d61K+MEOgxv5Yn8fCIdvPBgv+Tgvhxsak7MGm9DJrptS0YD/a66SaoX9Wgp6OaY4ww19Hh
Db/TKEXqyQdIg44yK8OYixgmiqsD/w8/O+HektkuHJkA5Clo1bcu/dDj/T/knSoWFMtl/IzN52p9
MuNwITg/91SUSoNb6YdEPywdXXehkYfN46jqx6IKwBn42meZzzSo+n08uvckiAfcfztKvRsC3l6J
QEZPKeQHSq+M0iYPgSB3Ym0JTUUoBVUCtiBKhMywDhANYVc4heinbHhTaTGIGFMZRK1iV75WH+vL
+v+HAetCNttCqoqwXVEzkQvc1ilBFWDXSF3g9Ldu9kJg3EO+HMlilFvO9owSI458iJzGkdCR/Wqc
jD/a9lg2iupgDD7a7Ya5/PFkKae4bnd2ySN/P9Ystf15okagCGMTE6VvEL6CiLt2EgWxmcv+h7qE
9ZkQBuTDM0DUFctS2+A2BAOwEbjL6OoYREhB0W0LYKDfMckDCf1ixIMc6Aw3i0M8qjwt2YoE1r97
6XJIUb7Oh54Ka1Y9kim2TkpbJfSscGLF70ffEpD/BPl4xPwrZT8mV078gEvGeuzw9QEPmJWdVi6W
3Eb1eEi4YPhBUDXTCGG543yYeo/WW/ioKnFM2AdWT0InyISpfLBuCKe1xfcVQGVwfhLPwmQ5yGTt
IDB60wWbdD9p9e6rF1uuUT3JKJ54QQjTEECe7NlyBkKCixObHZov9F4qYe1kwQshzzmfvTgjoyB5
5kqFpIz2NA9r/AUV8nOkcOdW8Og1rLAISDaD35i9CMmT1LKR8JNZcUldYY3HrxGg2alUXBMHhUV0
OBlsiSjDie9ksiLt/+GBn0Ox8wJu8wdx2P+vY8w/OrQQcQkya4oHd3vnoOcTy71sdHnZ2yOjiLQc
uvrAZs3Se0cJU4R8/jqwXpripb9qZJTrx4d+rpcr6dTUnnfmbqpBDqKeLMfK7zR2pCgzn+8jqd1R
wmSzzRROxivGqryWUZ1dKtPlxm1wYJFwJ/DMV0d58UHMxhSy59CTZ1G+POjdyMIcIUdyWOmB6O2O
I8R8LqznXOZRvVYD+/lbI3DChyLhgDEBLH24GAdBvwgLNQl7qn/k6lDcjy3GS0gCg/zZy4PVMyPf
a4uUJlDX5kO0LlzjqWbn91O5PCukN475v0YQf2NegT5BHTMAx80iTwMfBO8l8Jl1nciJWDDAye5U
vsv6UU0I/zMjbb6KRCKkXOaOKNorIsWfAg+8s2agn2Y+XOUK6aapUkmrOzlvyd1H0wRVr4L3g0gS
tS/5+v+YFDKCabLLxcVui+5ARb6xOFbiLGUIIxpLByGPgF8YkxZ3qUJMQPfhoGAZYgzunBwsR/db
YvM7aiAQSf1H3XktyY6cV/dVGHMtjICESaRC5EWXt13tzQ2iLbz3ePp/4XBIzRnqJ6VLBckhD/t0
dxlU4jN7r43dgTD4DVcX4iRefrbPApey3EZM5lNeASB7TKqPUHKmYBUQZ45ug77HXeI2iPNvLCBt
dlAx4pMFYgmm7kEL2FvcKZ00vxWZnVq4EhCA8IPC+fFX+beJ+Q/AENtTa/5efbYHUvWs2LrJbP2Z
EyJDo5axqakPmX1xLHQpC4mdP+Go2pku+QjMdyq64vOQn3wyP6rw4DL1NvIT0V7NC++xlZwk3JNV
DiowWhX+lsKKKTRvVBExhtmw3gTMSumyNF/kjgVMcCqf2IBumwcOh5R17qp70Gkwh4GZyRU1OOsH
lCP9ABR6wkeWo+Icaox8TWE1m2nyX83K32cbhoXkIfILEetTNXnnfpte36Vou1hbcrZMCyp0pqXl
vVi76+5sHYaHATkRZ9xD4NN7+ruWPRmBLTQkjMdE8FKH6/qd25UiI2U8akukFOreT08JZk1gH8vO
uaQIgdggvoLxoId4al4tZNpX5N62K0Zg4HQ/GhYKzOpfB7BBex6Fcq7gT61pPSApF1sBPo5PFYSO
NT5DOKV6h/5ybdGO8AMsEiEY4l5hLN9wO3Ph2M7mF+45ebOfVwfaZeTiQLCG9sSdlkayL7HDVkuJ
iV7HGQdP4jI1675iS3vFs6QjiMofvQTJMbxsyZmqoQgxIi7VV5ItKyhX8das1g0zkR4p44PXrhRv
DC8c+VLtfk5UjcHnZRrVG/VlPuKsrazzhPrZQ3yhvhwyua7SsdxPk3Wwu/wAtuBY+9qHFzXoO+qV
bci1l3efCHCLneWEr2GkHj9Dk2PhWliEQj603aNqT1QB2PPJWGJv68IFAU2ds+AOryciDjDadMah
BHAgZ1kaXV4a4q6ioCNxnvCMvSDSBjpNvuVeJmxkkG9T9FlOSMA2kk7MvqssfzEM91lMyXq2OE7i
RXUeqeH1jRBnWZGIfiHniUglHjNccupKg3QS4uQmdh4cyGsHpAHvUPqgkOqXCPmPvqS/gh7OuIua
ILiaBzUI8KylaneoEXXjDSRJ50F/bC5auzOZXKRXIz2uueMJY1wwul3GXiOgPGXKQVYUctUN6HYk
qOwY4kWuMVlZh84uthk8nWxQX+gIND7RcxtB4TeLQDGSztSBneWuiWHut63c6+Onl29LH5v+TaKO
AnpPvanYo4bbLtxzNAbAnqo9K9eeKfN1D7UF1xwv1zAnSDDIIXUFRyEspK0ISA5p9k1+1ot7lzF+
9jiqvVEdcDTk/hb7aQmy+Dh9Vea6ZRMqtKUMT2E/z46r4X7SxREICem0YOkpC6h1VkV4rsP7vrxz
u8cQJDsKqSQ/MvsS6a6xLj0AVM05otfQwo/SIj6KyenRhGOLH0u/rZP7JHsPkcoxSt1RWhcs0FHR
qJuyeWogevSXjgSFaV9UC5v1pXeOvQedISvmCDz+H3m16tsnV4S3sdufjKp5GjRQiJXPiJrmMcBL
HvHifyZ6ESwZvsE6ITTC3Kbk3GjGARcXx5oG2HXRsh4alqkHw85ekWg+bOo77rpE/03qNkjfBpgY
WMNp3hqC8Hi4xNWQrzIddQun6y4tt/r0yI6nG04B8Cf0POnBmtPrGNKyyZNX8V34TJUkgpVjrzhJ
4hrhx0y+B2rAyOU6imw6O7jRU2ZDzrrz4/TRITor0e+KaehhzKcvWogUtrTcrakgyNgJDnhawTp7
8tOAqtGrOBBMjeowQDuWV0QPWLQ0moVCpGLxyLWUPhfuERdcVDBy5DQd1mP5rDsjm/Rt8kjv9YHK
c2wvyt8Pm+ocfuYaQpdVRzcFsvAgUdDYVNaILypiUPYViEo9tq4ixHND8dkOdyVESbSwpKIlK4UE
AU8qjPbaX80WKdIS5CFIt7pNesqLQvg+J9rJaVw2oGRYl6Og4wZrrPGEIPFFKZwR80QJoG0RZZE2
I+6j+Ak7IQU+bG4nvbaRhrLZ2k7DQ2k96oXGh34rISB1txkCh7iY8a17jXEzUjPUSc2jDZElC5cT
DHA+5b5zG3rXeXlPUrc09nl8TMKTC0uDcPgq35D6pdj2cetHzYsRW+ORMlfWNnJYFROJcjtxL8JN
6N1q6a7kBt5/WPWc+I7rms61+xzkTUh9apMSNN1W9mtJ/zrsZ8yCf+Uc453z4yWol4pRqQnqj6Y7
mSMoitshOsWsy471cUiRKW1j8c0cx4bL6kGlPwzYC/gAssROjvZ4NQLO5YGFGzjlXFVZizCQ7D5y
FatV4ZzH/tKAxUkONoKrVfLtmisfuSoNf6y9wggMnyIGpKCgU+jz7EopQqJVWRLMRHfQhpegOZPl
oaqDbV5bOZIjc7zvGv3OMHtnU4Z8xkaDYJVwenRatoTNXrnpdQlmmOIRLDczBKLf0CyjSau2GZjR
l+h0w/CHsdMMyovPTGmmO7ZVoVhIh03nqlbg6pGs4eHbpul14T41M5Nn01b7REG6W+nh0lCAs4iF
ZFhEv7Dn1jomsCKu2NzUwDIcpJtX5o2973fj3YiaLNn43rp5rT/9T5DHPbS7gIHGESej1zK0ZavA
ZOY1gWXhbhX23XyjgbJa9LQue07C5cJfmy/DhaFXwbQ6ZAF0KqP7ruOgfGv8PSvVkPI124V3bNeI
cWPZQsOJ1Tg7huaWG6HR3YRcSC0d39WAUhC9sYKvvcgKssbOHERIsqhwGTqGzNiZLRWUYUszP2HI
ylD/fTBN5QSSczQPw7Y13ZIDy+GzrFY+Bh/kk+C7MPwScG2eo2HP1hQHPNP3FDsl+I3mTgHkcjaC
u8GEyu7GwUPjGJuwmR5HiwSFHnyJIMg4xqrv2wWcEoX+qm9gzwmX/s6ZkqtR9GyrEiDnbpU9GCXl
vKE3INgQ3TPHZJh7GqYVKyQGN/mLmhYuBohhGY1buzzmBe00UTTYLw662jj1ltd9vGvQCyoilDZj
cnzzy2sbV9V4KHHxJQhdV2S4hAzCi4vKNj07UqRI3POQtnEXDDD0MRt5MePnpDn34q5xqHTmDIbW
WvIp45PhMLov6HlODewgrmmbjHHEvbhLbqb32l2RsJOe4uGGMwZvN6k3UCtrdozT/EFAo2ZYh9AF
EMCYax8LyvKFWcxhiw3+O1gfQDhROcZ7F02Hi6mKMTKO7wVHzX5AGCO3dn7xxdEltFtHb8zOe8G3
EbGQZReyJDOTtIH9VF/M4D6t9zHRVEB+rod0Q7ajxsrG4UzbGGJXUGlPJ88FSbbvcHfYKPpXuZiD
YDif7QcNmRevcwadk45yXsVp5tZEQSoZfYLQlW6EiNDCRGNi2TYWqXEpp3VQntl1whyC4BntwpjF
/l2erttPiZQPp15HOb00kNt6pwYUn3c256TxnTcc3ABgBkaQBaeupAmNjl5N5XjSvT2Bj7a+z6Fe
wIXqTiV3kwwjwpkUIYLVQCIVcj/ZGOR555aKuIH2heBT/SMAM1WD/t8XksEhg4K1YFmUrjM89CyG
uHjQhSA8MbZVcShgxU5rtnHpRSE5ZpJfb03uZFzPXCOGuc5j+8VpaDy6EDp2581AWlftfQOP9uC5
4aoO+JHDQ1Cyhr3CHt4zvRwJWt/a46Z7NQBSEnmerIhZXOEfZz/MooK7OwUexEpqIoCP2rhpCHBE
i4PMA2RRiDp0wbSVxCDg7rWCtAk1iSNPjAlY8ZYPcnpxE9vYlD6LkajDYthp9TnzdWRWEsrQNLND
LcP/UCUU2sDDuWbTITkC93TFSxoVfb5oK4/3HdDjVOvfMh/XUaIQCnbOtxlr2b4aLJRiuFVykrDX
VXFuRPEEJBNfRG1jJKTgCZuxhm1bfxV9N7FBg3cdd6O2DkUDmKk+VIJRqMfMh73v3rEJynjMEec6
HFPIzxvsBUibecbCwGvCJy93jia0BfZmXHvOhFe70FeKeL4RJURhcX2B6M9LpkfapDenHsPlVOMu
aFItpvk2jkE69ZdwdDHJNQfVEaGc6F8ukUsAwcLwlqopIr5Z2I+xeUnz16p5YN3kYna7z8lCsINT
Vn204tHq2TeWp9I7yXFF/AdZnwSWwiCxnfvYvNMUpGxG2fpBEshSLw1GlRzmza1GRySKF9257fu7
HNsj1V/f7np1WxSPfE6Ew9W5iY+WfysMBn6zcaLFpINTPXqPQujDfMRGbc97bzm3TsaCzHuzcvaU
u8C8t0DL1SZDzW3vPij7MEw7wqiaDIDpI9G6ogUycbAYUgxSCw8sSGhCAhqMsn+Oio1LnMp3ERGA
vvCo6pRxb9bHDgdW9pnD8vNxN3tqxfyZAcai8m3kdGLP0YnQ6WsgwSp0/femUIrv7jEJeNabVbAa
8VKA8i4URxrMnpl9WgH1a+lc/VTUTP7e6XkJwoJXI/zPXgO7OJqza5RmNCSTwon59iiIEPJRJ8UK
1bTQ4ZCQwKBphcuSmO5TBAc5veYpkH3UiEQaM/VwXkFpjtVWSKroeFL2cuzvBtIWSElWYcE0xXm3
fQ6hIkGSEigSIAU2//daPVCxTOdOvy8QUOjed0iRb/SfIloF6c4MnvrooqtHg0jXmsiy4MIbnNS3
mrrYFS6Rc1HdcbqTJ5YH+xqQD/rGtmxn8jo9rlPSd+xdyQ21O1TI9ny2de6LRukDfkf066h06Rps
ssIU+XyhQMFx6KC/NFzzlH9fKtP4vTqMIG22TrAelZBZznr+wMC6GSlIbyLELP1NJSBD6+Q1OiC5
WDYVzSXFNDS8VoAyOPs7rBjgi557DL+8hKEPKam/qaNNbJ7D4CPwLi43FiP/LDXMHGfNXHNvDoPP
0D6b6Gn7nL9+31avxOUW+ruYM19MduEabE1UEI773lG/j1it1xk640y/L1lRpc0LQ4yyuLfLteh5
C6cGoN4qti+Z+aDzsQ2Db6xUuZtWV2zowzx7Coym3VYu28AgYAuuAV7xxifP1k5+PQBfra9fpu+m
fCwipEScpgWWB1u8lCBiDXBH2gdOAxacHnkR1UFz7kfJpH8Jt82B4hjoD6nhXIYq5mw91S/9eO6K
81R80RSZfAagIzCZYdEdpJu23zQFt8F1FN333X05dbglvpOMkJLokFUHgTRQ1W8qPWeQBqxTT1FQ
pUTAyyuPbSSW6oJ4aA7T6NTYeyO8F5c4uy3MZtvyc+f8+G56h0epnPbKNt6c9tqEWyMRODwH4k2J
bdzvs/rYAvOrDpAVApRS7Cxa4+Dy/Uk5EEHSsI6B2JdMV4V8SRETQeS0YNL3LCwevDh8IJFx0MI7
h3xZ+z6NbwfjZKR3tWD0/BZ6DzHyssZ/ztj1gQRr7gPeB6Qp02t29hEDRlsCtKdzfF9gOu75hdYR
9dHM1k4x8FQ7Y2+0D3wceN0EcGWoOaP/Bj9KtreVuR/CO1QdRUEQ6yI7s3pz3IcO4hJq47SgeGCO
up5hTuo2jd+ptxDsUrk0nJxRfJfkH7EXBhCDk73MehLRNCjDJp9kVr2snLke4Tq6xiXI7ibjlPoH
GukUCJzJbiSZR3Lsf0ZPLBo+j1590OxLS5XFQTpod0ZxSFBuDyzaEJjicyxOAZpppzhZ4YPVU4Rc
GfbeJvELSb25TbKdG74TcWqlR7LZ7RltuxsW9DtJuhGfYX9K6qfMvs7wxtvsweuDDh97AvvzPBqo
aVrBur/tQAF4wOqIvzC/C2TtLYxG3iJh3mpfvr/CW60frhxIgJF7L3mz+37v9xA6R0Qz3EezlzR6
dSBjx0yW2fwcI9r07mk0b0W2tsuDjczNvogWI3O00cJrV9zZGba6cl2nL8O4a6h6mvbBdJ+S9s3R
13EIbPqBu1xYlzuDEIjCY2LUVbepu8mTfjbkFqhAjUBfuAA0S2+lBBWPHrgkbqC9CEdWtBnTrToD
D+Jmxl1gqtvYAAmna7xDIlN7LURx1uklqtcXoxo4xDLcYqLZ+biwKE/xXIZ689w4694/UL2b4HPT
uzh8S8ybYXgTyTHGHCbpm3vwpiBhUnGhUzTG13wEnby2Xzm3qvyjDVnyAxeGWGYd9WLXyIvjnLTK
Zoh6w70EnUWwVdVDjMLJ4Njx9NuoeugwFljJfRUAPFuayda3jgnF+NGvWVAihsiWXAtMAKtiUYl7
toC5+WFpN2Nwqd5LufZZAsHJZ5u3IRAxt5cgSRoHyt2zMSFWtwxMyk9qfDfKu7gCw9V/2PIl7lHA
rJkRtmqbiVPY3FvePGXIo9vGP03OoQA0p28c1mus6blbFo8SBKGdPlneLu0OZnlsAdkXX33yOk5n
WT7GNXTe9yzby2lD0SUThhsgFqDdwCj8bllOtwkzMbQN9MMtCx9n2+INDNbkR0p5jtilu8OFE44c
NmS/5refHls+0zHnDiJ7tDwsNQt/EfEwcvQRFI50YQSHHxu05Yi6xV5YK4IXPW8L7J/c13g2xdIm
e+WrLa4JN3Rh0juXwnxD0aiyPR99mX0FUPi8S5MiltiW4asHeyaJ+F/HaVN6++A9LkhLFDpFUR2u
LO0kKuovwsGDt676qCX1lXzu0mVanULraHt3nvXZpN8Sq3z0pLsPETrdivp6Zu3tfAbVpHGleztz
wAvceJDOsQgzhtBQbbRHngOzJ60+5hhHE4wE5YRUmZl8n4ptlStn3TrgObUuRIEpjj8u5T5l85ZQ
zfgIfGV1oWcJ9NMwtFeJjcDD8W6h7SfFgfFwTUeh7Q3y7BiUOWhetIpQYe+FBfZUPfT5qfc2TQlD
HaUIQUgUOMSHwM2YjnF8rS2z9N2w7vT0BnlpxN2TEBLFmwwq+7uHVxPcMGl26xK65cU5DoJDaJ9E
N10Nhd5+5xYSlqcnVTP0aQPaeVd41ElwzdnqjXu0qsLd1kfuvogyXWp4u2IioX23xHD2xc4tXgQ+
PWIcViqe3T9bL782hgcHvGJdb8zhpZo2rFZr+6HW7hmb51S1nBLV0hivbQ2TQdCxoL7RMe6aX761
4Iu9cdaR42VLnkzpH3RQwnBuO0bx8E9Q5q/KHkLYpepJEcMPScgLk5SKhEBOiR898pA/JhOMqecc
hmN+SXeifuasu1LTVqqzRDTkI4g3zlO55jJ2+jvf/ujwkfUuaZmLwVmG/d4yL7l5DliDonaLWqjb
Oty3hVXOsaMalk7tkiRPpAm6yFi8iw/ELpLLLkcDu0dsmmmXNkQyAP/D3PfpOjK2NIjqjQdZORoQ
jQPiUd2FFx5czSe4Hb04bXepI7mPr9lqN+AjMD8jCmZe15/z4AxkVEV4jm8xABbxY1dwA7bPCea6
cOoYIr8U7fU4r4RYKjW7VCeNFHrkLvORuUFwxWe94lJLKqjZCz27t8qVM1ws74YaKTOfBXsx59wB
ivjmveEFTcS+M28iRoJf0/gyVXzMWirN7CTw1OH9CfZ+zEbzmHKWkYoS269FfCld9CGgP6i6w/0w
7aOJ6e/NqH90BB9sx5KUTXSL8wBNqG0iF81NOh1HlPbEGuGwbxYW2VG0uTzWuMCvC1PpyIXPAKfD
kETA1LQaOlYYV0l5K1JKyMeqbAVOjWfmLgYCUN6E/o0+NzBf2P8x3XSZppULnpJmr/nuXN6OmCqe
awuoyWYijykkFmF1BXo3bEgEYyEObOSXP/37X/7zY/gP/yu/5Mno59mfsjZlbpI19Z9/scQvfyr+
+n/vPv/8i+3YQlrKtBxpWbplWNLk6x9vt2Hm87eNf3Nl45pDNZLcFq8LF1zAYvzGc+Iim0oIwyFv
EGTfGiZJnGGWN0C3VSPM2yuG/gaByRYyhQs7qCnYWvZ1TZpD9lyMm/oHqEMPrztk7/rCzGBH/otH
LuyfHrlruKauuwLQuW45yhLS+fmRe73dx9Jj3x8HZQlebw4Pt9sbZc+MlE5j7YCwxAt8WHKdffQ0
eG5iMsxnnYiK3Ky8916ZLBr6ia6/UhpSJMnmSm9uJU+wjarrLnblpXEslHng55eu6atN3XnX//wd
EPLn58HL7tBtGJZtGrotHcf9w/NwSUApUqKTqgBHt15A9AotdDAiSLtLLzER+TVyApHk1k3JtF+v
+ktrpvVJCamdS9dT1HnFexkP2jlw1zYriGPihHeR6457VfsUqqZe4jbpejQfausavXYnncw7G2PG
NiBo5L94a2z1j09JKGUKU0jbkaZj/fyUeoZKXu4oWNcOcpvWdG6r1OkQBlvhwfcS/Un3rU1vDu1d
WZMvlvntdHaD+qYYq+Qr7EvgBBIhaBqfA/3KHAzr+r/+kcUJlN4weihlcuckjTr++MfUGs4xuM1q
2I/JYHXXHhymZd30PhUGMXdlXjAelMjcuw5AaJ+GGH/qod7mRU0GZ9pcKh1luIWzbTnlLTyIJsLB
J1m12dqYPBaS66ezkDYxO6MebYtDZM4yd4PZcRL4A6Ez/FFmuc4gL9mrLmEZk0JyT3HD/PhTYpN9
9uPi+fefPr/1j8/zR86zD/2g+cMf/3Kfp/z7P+fv+fvf+fk7/nIKP6q8zr+bf/q3Nl/5+S39qv/4
l376yfz23x7d8q15++kPq6xhRnbTflXj7VfdJs3fzqH5b/5Pv/inrx8/5X4svv78C0GLWTP/NJ/u
+ZffvjSfW4bkNPj7OTf//N++OD+BP/9yDv2vKnz7h+/4eqsbvtn61eGNE8rRHUe4lsEnDjgAXxF8
wVFcurbOB5KjhdMwy6sm4JvMX13XdkxlKDKHTFfwTXXezl+yfhVSF7ZybWnwc03L+uVvz/y3E/iv
b9l/fyL/fBzwqKRyLGXYjtL5D3/++bPjNXbRu0zEO9TxdkiikB0SwKaDQ+vDEgmLcF5+99L8N7eA
+Zz8rzvA336hS02vcxRZznzO/u4OUIqu9UpWsiRNEZeKCpr1ucM6xTKm1T//Tab6hyfn6oZ0bOm6
Ls/S0f/w5Ow4MLOUeiXz2uEHw09hJJJ1IA0Agm5YXweFTUyp3uBQUmE8a6T7wJtVarkI95rSETh3
qUuqdVg67oshHAdAuisGG5RH65voQjq7mWeRPkV8uc78gk2zpUfMFoThpNWLHK3IRkMowK3ak8ZE
JOsntldZolo2NEGWP4d2V0ZguFLfXidJOwBPIUo8iio/XVtQsqnoM4/7WdNmYw5QgESTMTBSNC5l
Vw4of4Kod+LHQDaIfvqQkZnuCHjGY9KCKWzNCjvYGCM9HiQhFr4bbQLDtaFOmyGUP1mxe5C1VrFd
rQw1jMlVZPUDdnCIpHTW0nXQCI19HiV35hQ5VAbFhLHQ9NxoXLRjXo77zNMSQNVeZuIJNEH5JhuV
pxLVfhBXMSSzIbMb/L0e/tV6HLWZwV3munm0p3z0AKs3WrgQg4XYSeVSxI92qwfhUzD1KtjFjcVC
XuW98B81qmQDWJNg+K1xurtnLaEt9M2p+bDTNInQeneswgPhZddhMjBjdW2BGCSOeto8Lcc5lTnx
jM5LdbSshYFO0hoRgRR1ye6n6ofCubUSMNIsSv3sHeFczt51yCGz+dJlfmOK2M63oVkw45l0I4fZ
ERgAjVxDojw1exQqiF58tgPcZZS1jsca+X482tz2qrpHNdFEQcagkNldgqjVc3DiD9OkPZW9W84p
TqWBVrPyZdbuEmUSYuRFue+8lrbJLaWr3WFY+XqW3QyuUMGzZ/aBjrDWd5+FXjOt6gpDhrugy0V5
6Jsxkey+ilyyLGVdSORbrA9vSR9U+lORjka/KuqoMS5+mLnetoxjkvy02vRzUoLbPm6xw/kImJop
ciX6p9TlFt4qx4lWdUiOG7M1MW+7rKEq4ez4rK9babWfauwA/jhDSQ2rSjEUMByq0diZhWvlR2ey
FCBEiY7QSGz2wF6lMPYlQ5HRNOqGT0GYNS4hqXGElbIZQsQPfuLWFksfsz+K1O7S67bRAxhAeVMP
jB7rDkWa6ZcY2dBlkIcB4lLp320XoFVoK4T7rRupGP4KJwLO6GAQFRJUEhfkVRAbHT4y/mvCNOJ1
174mq2SZ9z3+bquTWJDMPJqihasqRgD8PbRgXpZ6/s7OvJGVvnLxcwymiBq8uE30WPCpa28cv3JZ
4YVtiua9q3q6nrrj66vIstrqJGrZFuGmS+iekWuWk9sS3mh2afc2CRInpazof31fIy0NB1a0Lgq9
/O7HXEdjKdLysy3yxltJFZKM14Nrg2iXO6iIw6BpgBv75PvWXoz02o1i/S7LWMdNaY7zIeQBvDR6
5dU42fuCKXxmoI3xA8cB1Rtl37JJBp2WxQYdXLo6o4vYr9gCpw6KQghUBbOAuAqbG8MsSFFIXDCr
ucvUwwgqG7JRJIy3bipRqwxNh6UnDKTtn9A7Wuh67BY6iSzGDuFcjeJtmThRF3/RLJQEnvpuj7tM
FaHGhlrnwrrpiqw032pPc+Nwq2QUMqcRUz3ySJIY/M+rn1DysgqRpsZGMKhjxnF712nHhhjzth9B
HyfQ3V+bMILsNjlKYwrsNDqPALXd1FWEPYGAB7ngZpWXkutoD331HEyU36+tZdWoHXo28du8zV0J
0UYlHSrDvExUma0r2+70ryFvjOC6s7LYYpk8FaPkjtJ447cpCsSxqR3TW9V2TcLapBk5WbmeztW9
CxRXHTBTzsZZIqNnOkiqiBsibJpKJWxlR1vz4RkOXmsBaUwH37QQ+nB60HVi97tIrXVnopeDLSOr
S7aFHq8tjd44EK6VlFrpYMydMNIm0ZRDpZmc0His9QnhTKNZbfftdhF0wMy2ueUjJSpL+WK6tv5c
m5lvbKQzsQGMps6Jni2CsMid96OC1XKfqHBbRK6FaFEPrNK8BqMvjEOi2YXDpppFKTivvJ1AeWaj
uRRhZyYrLOVmdcwSqVdro27AxquoiqaFpjuBQgaTkTc+TglO9lzXEerbHHmw/nQ3r5ZxOk2IluVQ
1SaBJ0ke7JzJHNRBeFw7uNNNY54GZuCo56BHaOAtVba1bUVrfZgStuBbPyikO56UIwbtbIrtRcvq
7Smxptjc1IM/JPdOkkdko+eenLLrPqKmP9R9JL2X0aqR0mTaoCMtzxxUW3EW4W+gF8C0kLkVE1fu
HYIkjRwljG9WpDy3dmKIJQMQlgemP2qc20oDsSQjBjS136GQTVWN3bPGUp9eWX7B7o96n1hbqQnI
Ln4RJqRTSr1AC6OrMiUL2ZHJTcSJAfmet+GsD0aECj6qrKSesM3LFEWQGSXVUDL6H0e0R12ZKqhQ
RRUUIcPt2iJUyTBGco912aBpmdNX5t1iOmZPvKHhbIoaZIK7oHcmrfgqq3Jk/Rl7pOwMyJob7iOL
f16vzW3aT5Whq5sUakLokvZaN/8wGwj5eOY2n6tqiJld9h5ji+FflISG8fPvMHWhdMs1GEPY0pS6
+sPviAdLDg6GnGgHqggP7MZdcvdY4SMSIJV+PJ//Vbf0P2uFrouvDI3N11dzeiv+D/RDDmOd/387
tIzCd1qV8Pf90Pwdf22HLPNXyxbKlY7UXeVa5t/bIcv4VUrD1LkGuAqo2nnz/tYOiV/5ik05bxq2
qcv5x/3WDhn6r8qwFP8ypGFYwnb/N+2QMOb+4/dXoa74/RYVMg2Da9Jg8fXf9Sc8st7MhlmRaZB4
W2put3V9y1JrVSXhQ5Gk4smQvQ4EPdORasZIrrJ6UFTPCXl0ftFEBMMbVoPUVBnuVzjp7paTEM3e
2KO7SuKc/I7JtKMDpSIhBkJiHojpHm9H1nbTlSUavH1KOuyFGpf0s9HNp3OY5WG3tK1kYJsepiet
0RXpXRS3OysyPNgQUEw2hpwsJMaeFSfweKKaQwrPYZiiyo3MS1fjw6ijebWhs/+NKtN7kBVmusF1
EliIPbriFpnrBbEKM5EWarLO0GXNDLNaKX0knV6DCOAbcL7TQINawSEOc0NUDTtB0IdDpbKbLjST
i/D5AtRqjnJPMWx1iC7setgtbCqY3qnM/NBUBI3fwFTfMjAjwNC1oPd4VmXTKFnhzohuhpaRdGma
8TaT2OCUnSNti5rhbTAI/BgDDP2ZqekglykHNk0HciHKcyDwWh+iOyBBdTQHcRri3lvbBgeespt2
nQF2AYinPG0flZFP6l8gIR3HgBCk20/bsULbEDZFu+R2Ft24dTpy7E3BepSIAeNsdI6JnWnvbWFT
SpWdHtwjCcbWEib+cFPFMv4SDsJLIgGAMo4A5SNuyzdFrvtYAaMggBYXCOOqLjV2sFM/lmejSch1
jnyvxgkdmA5WIkefpSrSPrh2qEKypEd0SBP6Mn3CB9t3OZNzMzT1b9siStX3corpsHNqksE1nQIY
PlPQ2MuUaM6nwLZZ8bgO97bOM4pgRaPHJr3iWif/0vMdjFthqml77tbddWnH8doXqr0NB0MU4Jwo
2rjLWGtX5dmlNPFFU/qhz1WdGc6DzJzGS7So6Rtepug5tRK+rZGmcds6YXYamqK4KSjxb4T04T/o
OfqbDP1F7CPkDlWBsz4ypq+uKKeTiCvnzvbS8k3GgfFeF2p44M5afDMMnt7zcvjyuRWi6owg0WUV
mGBPBo96UtbPcW3gOZoCdnpjY9X27aQ5kzoa/4+989iOG0nW8LvcPfrAJRLYVqEcPUWKpLTBkUQJ
3ns8/f3A7ttThGpYd2a2s1QbRWUiTWTEb8quX2uZSu9G6L7Zg/W1kMbVp6nrN/4gy2jfOT0COSaZ
tQ1YPxpgNNCCxilPR7BY5OBUDmo0VFTERdo4sE/JsNttmzbjS5RNFgbhdZZouyQMLRBbRYBJtMOL
BpBxi2yBWmdTs1dZlP4uLXIYaVLvYIPrrXQa2reZcQNEof+ZD87o3xjtVN4fHb+kFL9V3RdHmiZU
y1YFZ6rOuwFNnvdHmi6TWLdabGz75EkpdTa5tf04gr6s6ryF0HTpzDUp1bCWlRbNDkNudYjcwHkO
4w5xd1e9pj2y0XAuq9eRax/g0HEmrXIXSMb6M3jEQ/kl3HpnsghtWfR5+yliHu6cTHArvB8t6CpL
TZMOEslOGOv8BgWBr96h+24ivnQld8YmwoWA7jgspHOVaGORXnCbMNNHsRfF9VhUSUOaC8iHp6rY
Rvf1vl2L2xI4bbmRrrhVflRX4RM3RLDBmG2VuMNe27XZbY2ssPtjICUW3Qob+z2iFp8+/kbLi+3t
t0lNV21p6DoX3Pt5yWRtqLwF9JWOJZfZPxpISYWNvvo4yvyhj6/PP6NQ2DOlSsFtmWAZdRm2VtXP
sw/WdNvtyaoPKEDvPw5zejD/CLMo+WddEcGyYTC+9P114nnk4nHf3TfAqM/Mm7HMS9+GRM6oWZYg
IXj76EcZwWCw5Y1W4OC97tz6JnHRYFxDkUI9DibXJv0sbqZnOFdbWCzbcIfx6Kq8U1fhFvdH19vE
t9F1hK3E1nnMLz+eBe3kbB/9NNKid8kK2rSxnfHT7GvsALUQiU2cTp4BB2j38cFeiTUsqGeugS2L
/dF//jj8vJqX39ohixOaIw0xF6LfRZdJ7pcy5Fs79q5t631ZfC8gxKjeVmKnSHvj43CLFpx8213H
8RYr2KMcmEYVu6vZFgdrXV+DXlz/pA0Vr51P6LNfgx9yvRWMwGsE0O/Uy/Y7zgSvZyb9rST+0bCX
nUDfMzXDQTO33qhr/zL4gn0WXLA7XHYwjVjF18o620PBdJM95PQ9tLPL+pbrKriHEQHnKTp34s1f
+aMftDjxBNeObUfMi7wFZ4Rm1dpzG/BakFs+J/fy8PFn0E7tB2fuaBiOznGyvE6EwlpQLXrNjauu
sQpxAUbl184auggLLn/o987rmZAnznRJ/1Wqgu6lTVvk/UprU9uJZFnOUw6BZ4VL0bhrf+KyvC/R
4llZHJnVrF/j6Z+9zZnYJ66249im+j52rRt2ZeTERvV6Vx3wPXP9PasNybpVvTUuzO10jQ3w9Zmw
J044SVJKd8i2xNxpeB+2z/Na9C0fNfQmVKMUdPKVGDvVETsC/JPyBjj7FJDHz9Qt1AxM81PpZ8gH
PzoossfDy5nfM8dbLLJ3v2ex2auiKyqb6vrKvAZ4Xa5RrHM9l35RuoEyxml37jKd+2K/RzRUmlPz
S1Gfn4PHh1uaRgMZGesMoWHzPnicXIg01+qX6tlAYuIFnvHW2BTX8Xc0jeLvHw/31EfnRDM49G2K
EWLx0U1bMUJLYbROHVzZGUp6U/MQ2hCemurMeXJqbR+HWgxTnYBzRbQ9yBYdsYdqMNurYGARj2m6
iUmbb1KDpfbx+E4HlZJnuLAsumTv59Y2p4oyORdHRkE/pKAc4gMaiIuwUFeNZj1+HE07cUJJYWq6
Tvap8uRfnNxJp0ykuExnfzFt8fnaOWsuzgMccrKwc+fhiUtRCkHZ0TAdx9KNRTA10oNcAhdYqXqG
WJGavhboq09a/tRMLcXV/pOTtT8b9NQ+HqV+IvuTFguGhIE6FWWm95Paj0MY6DEXg1u8YIXh4rj6
aKA1mzwHLt2QW/+qdRGGf4IMtrWnM1/0t8IFUelzUrRwTJUO37Jw0UWhahvOSDnygm+KzcjWuwP4
Dsx3hzhqdRFcXLZnsrC5Qb3cou9izlv4KDVqhsqMEoWXBcYDt4Pb7ibORcRVbkDlI2J37uo5cSZS
5qEb7swIFqo078MFovHsXrNMyLvjyrLQc4ZbVyFp+vGHPLVcgfgQiXY1185y95f2YAVdTZy66gFg
VXMnC9de2sMpqDzo2M1XJ9QvFThHBvtGQTD+zC84cf7wlLKAMaqWoxnLtnyXlCNLjF+Q9d0t1urU
WsLV1FrbCPpvOmthtOWFMbu4qZ6rVRiDgaH1YDInOrqalaSJZ+/O/KZTsy+pDAAcMqlHvXXbjz62
5rRJEio8iwEsboHVbQ4xiqBrE0ZrtgldvVllu3N7+cQ5BSiB85d7ULXMZa7RD+oEuo+YZjBrY1+V
SAmqV54a0PCKz+RRJ8dnUkS0bcOwLHOxfbM0zyzWsglrG4V3Q8WOUN5moM0+nsdTQ2IFC5tCt5C/
QeCiOjZTK9CZRnikmc/x64M/5PwvwAHTSD9zLvyerWm6ECb3qClsFtLipG8NU9fDMYds6+wDiC+a
cQ7U9/u8EYFqqUZFnYKuupi3AlBfnCWDhhoq6nc9zXSH/mqt/DsDOQoz3zFHy88crMFXAsIENpBU
RLCz8MfHX+bkVHGw2FwO5Dpv4MWjCDEI5W5K6UdLSTOUvm4YG+7HIU7OFWmzilKHyq0///ujEHqj
gQQwETvo8Bmgzonq0fRggKD/OMyJ3AkwijofYaqjU6paJMxZDEx3tIiDdLQLmW4TgTNfUTMM752N
AKSM7Rlmvt462sHpPhf994vwXfTl+am2vtNBLoMJvkKodFv/pGGN1GruRl//arK8Q6QdI0pPXHvv
Yy1Wn55aXht4b7E6F3upyxCzqQfPpfz2w1rp23Sbd3fnop76jOCKaFcBzuJUWmyqpDacpK6SGbdP
wQ9We9FBRY38M6vlREbB4BxNkk1wLP2WpqVKpLS5Wmmr8b57sXbaFnVPCserbuVx0c7c4udio9yP
V/VrhUfFATr3mex02THj0a3p3LQqhz49M13Mm+ZoxVJvh1vUVHNBpzmo15Bv1vB5VvVdtTuXTvye
8HO3z4VKYQjH+H1z9CYIHcms+vHFYHVfSs35NKHk6OHP5aFxDSL685l98nsC8z7kIqMYRh/0Ji14
3rIS8VZkiHEFYrGq22wT3Ptnq5MnFg5DJDXVwFfRsJp/z9FsWvVY5LHHEAsnPjDhFAysC9tRrz4e
lz6/T96/1hjX/Ein5Et9Zplwd30FPGXg1AeJu4EHscEbGyGE4BY2U7OZtz+SP0itXRrgVu7ko7gD
cPD2G/7b/vyf+S3+z9ufmyYI8+I9HHT+P/5qf8o/HFvnoiSrM+aSBpvgTzSoof/h8MUguM6vFzYA
/+b/2p/mH9xJNrhzVeVQBzj/d/vT+APYI+c7dTEdTDdAl3+l/cnlv1g45CSWIQAnApWwudYXx2mU
YF3ZgPIB5KMj2eX4Y4nCS9PrtfUQFGrvXRlDLJEY1MthQgBLCXsQIzChc635YgCJjF01qex4EyW+
50RA8Wwl+zwoVBExKR+QH/FDq8TRzshU9ZZGZYccqJIO2k1VGInuRrFXK7d9p+MbG052LW46Whb+
89i2Jt5maepbiHX5XZGAValavaaT1utAqcIdrWNvQCKl1JXAvJWZZqKsPUBaX6k5OEzM1mlYBY9j
z4k2Xeg9vFKacULEoKF22UBLtb3vQIdi9A6gP4icG5GaSlU8GDGshvqVFpKTgPksGtx3C1QavdYa
4aJkDoIrnpfk44s/qRKXNas08FOsyjrfy6DHeVEYSUdnpLGAk9w5lV4gPGRVebVXzMpM7wJFz/mL
0ybpqGUMQxRhXqf5E0S5yZkKXhuDY+DHlvclkBsnUOJ0X466tFHFE3q/Mf1qkNvWFx4MaMCsAOgS
W9JvBEuC6osXhahlhaYHJ06j87QdTb14lV0j1b3q+5n67OeTRGZO69L6uS8K4Di6NUwOp8UQDYeA
UpR9kep0Nx66dpLBxoxCNBw6z8Zgtq/bnp5Y39eqlaA4pgSIEkF96PsNnUsHzQphdEO+UapIhQMa
hL3YhpNEVzJOUCU7AG9UtZ+KDv7ka9Nrk1Ws7SafclTEaK1ZnwwriKiG5I0F00NpBm+8mbKyDPju
JfwGpmjoeuNasOi6m6BMqZ9kAoRsQLduRDddrazEuUmauqj3seXYtGeV1B7AQTmwKxQrwlopavKv
crLMn9aQdvmVLkvBICuzc76YHROxrp2Jv7A1gw4eJFDRZmUUQV7s29gPynUc2/RUBtrCX8pBDbHk
Uvwx3SZ1qCGaQ9XaukyiDo1iU5RajMl0khaYzocm8oha5FcU1IJezxG6jLSxOIhKItjkZQqfvCos
4V219AZRLnZqs3uA5ucF+XOeJ4jBwMUBnJfHRfRTKRpNOQx88QxZeXOi+uwNaGYIG+jiq910nX3X
apUHmaZqFG9VtF6j0/jFwe3GTsrS/zUWI6/GSS96azuOlLkj2Ix6a9+ajdbD4ArZNygOVxqsv8mq
ndnJrBvL4avh932OeiznntipSWpirmgYhfoUd9n4k21vdyjmoGqBCk3lDx3tbMUJMKnwU1hv0RjW
ENQ7iicACOXg9IhxxwkK8T0yRhJloMrL9tUowvxR1Q0gEWnfAJIqWKPjjR+kcpZ5sFMLnr4EZuf2
8QizPzUSTPLApwYxElUFskkb2l8Qd9W8rerrWg27YueYBpX5kPMG0cspEfwPnu93e7MEevctTEKh
v2S1VyECyfHc3dtWrkdYZ/idRiJG5uZjMO74yGH4Q2PBTO/r9AKIRRTkGKFnuJinpjmM00ax6EX3
riesH0ksr6WaG94PxygGOPJhocARwhAo2sLhDhBPbmDWREmLolIUtMysAMyHg3KuZ+FadE4Qowlc
2P0K6S50cYMAPMFNK2LTQrFQkSXSGwkqkqZeV5+71NKa7VSbeLhlliFnm4tyqLeoGsTGxrZ9MCfB
VOKvB9ABCOSghdh8TnYyPoVDgGkarXGUu/puZHXR5y5nV4JEfexsCrdu21bI/45Ay4prkZhNfFtU
OrKkwxjDNQO/wpmdjaWDkKBVY/oJ5JUR05JXgfi2eJXElT6lj6MCQneb5kiO3DpNMKm3MJi7HPeg
qu4uqnHyvU9THfT2pukczUPDEPHEK+BATn8F8j/3n/qCPJ0UPMBUW08L5ZUjTfgAaTqgdXEkIW7b
veiB1mD7JxOcX5Rf2eQ3w4vwC5R9bM3wxQZ3XB00dS1Rh4raUaJANngBpZfEAFi5rj0h0CNKtago
D2Zeoq2lN3FXXQg1MJrLMZlGPPqa6GUYVVRcQP1fWy033y4F0Bn9iGXVyF3hTOXE66uFYG2AuI52
o+hoza4cZwJYuqob6eDtUKt19KDU+VDid2J6EBSTDJztXu1KMO2YtxStkz+mZtt7X0v4I+hOW7hb
+rAzwWdm11PhpJ3rWZSt3KDQ/M+9lWXosOZxBFkc6ASWdTl7ZEVFEfvhJqvrHOn92mnx79bi7D6D
DxEgU1YhRBzlhf8NxCg0XmnUoYkiIwB45OuM/u6/WWMzvpGIBI+Lf542Xn9LvvXhMWYOUs7/ZY2G
AOQGH4hqPekhfTDyyb+zRmpDFkggY64pgJr7O2tUnD8MIGw04SWES+iWKsneX6g5RZN/8K6DRUTZ
RtDW5t33L7CItPfvDVoIVPflXHE3SFFhJs1Pu6N3TeF0kxdnDpJMUBGAyANZmTsYRvlV6fOKW7GX
iKploKJzNbe/26Uq/W2fGOnZyun8gvrHy+ftl+hABU3ApFQ+gBK+/yVhONZW2mD5LHphXFklRUuO
Ea//NFZp8pqgPPmJRKnFIY1FfZ+0ef3g6Y2B63I2YR2Sd91DCsPzcPQt7/6Mf1ymkG/Vw+PfxVNM
GJTHADHS0oJt9f53pR5J3aTj/+QMtsR0wJHwfU2R5Puxn9JnEfY1ALsOqG5gmxUW2l52Udp9dQ+O
OcUpVk8voa2lt5olgB7l8XBR+421GVu4zYWZ0PZWa7ykhImgypgXeJYKkHe5PoWH1tcMN/Y6FPa0
pEdGzVdQoo7svLkd1UDgX6Rq1xwPPHp5Y+wCdfIfjETxtkEZ4pXYmn72ufHE8NDHSog29xhfgWVE
OCeFFbQtTNDpCWkfNugYCfBpVmHGMMdcuYkM2MUiD5DgLzT8lWvk6/FdzVy/SfHRsUqJtldiHIyw
bxAIVFMMqi0jkCjSzv+0aoxkG3ghqqiqE8vS5dhvv/bhOOD0oKNMoameLddxj92zXigY2PbROL20
PkooWW62lzzth8tORz4tNpr2UOXoiZtxOCP4NJDftRi+quWsFskGuS8FR20xYjBhByrNzWQKMBjI
9eRQdQGyG3WEZaWeyees7nokc6YOo+hJdS4Er+2HvLDKfJ30TvKqTo22g80EHFxUWnFnDMDyURjw
czjjVZbDMytl38HytgaKAdzrog0wzyuC2rjtqgkWkGGMofiB6J8Dl7ZVQ8fDaUIJIUA73qAidRxl
Fpqy9ig5qVWrNrNbqRVp+YWdV0F4wr1OSzG6LybP3ok4IxNqG8OLLy2T3BZouV42BpYAo4xujCnt
SFmjIcCBNm/oOjaahy/TYFEcevZVHyvJCqC7samjruuxlofZYazghZWIM1p97d8iIobbdcOSpjPQ
Kkm05c1AN6JVQutTUWJn6axiIZQbM+gNWmC+hk1dMQy1a5e18WpqWXjf2H1TfAlUgSChXagvVhbm
n+eXG8L9lh5s0yGufonAwy+ntjR49aLAq3rftz4a4jzYClLBzL5owz4LV+ivYN0aGRrkPJFK45de
SfMi6S2ceNIgcdys1ONrs7aaV8/xYwHBPPPkWmqigBkXy5obHwEv+hLkeZOPVUWpDmO7UWuDUqOe
DdiW2NK3oaTrupvasQPnXqIXbqTdKylV+IIsSu3twdCz7XJLIgapjhqKqF1UjBeDUOOfgYqgFok9
9nDWoKW7ZhrU2QmNFjNXtt6jaljJsZ6UlZ12WYgUAm4NtWxqfCNIKv1910sBWTEZp9fQM6ydsOKZ
lzX4n6fE8pBnVeJfiuF1KdqwFRbUaJVdqFakPKG1XK7rVi9v0tEuYfTVgqyB/hZm16jzx+jjJI5I
DrTBWkz7Ugc9ydiBC6D4pn4QPI2v6tws7s26kxiXGNUtyE7z0BUyvO8i8kQ4ezaaNaQ66zEkH4Wp
MO6dvGueExGS4wSN5+CPCPHFMmPaHmRU043Welj9BFF7iHLdyV2IVJBD9KK4CNRGQQ2DrMo1yPkx
7DIh6KG3NnMkpgFWOfkVoofR9NCHRoaGrl69DmXmf498FZ2YgXwdO5oJjDLtTB2YCnwglHrKsMBC
EUpi5Zq5wVFX2ejS2qFV3I2+CA4R2W7ggkKbvpMvJtfRmNZfofNU2KfaKNlJ6CpYfhey+ylM1YHf
g8kaj1N5Yyu6/tj5SO4FfcphbDvUduCWO0iRjF3Wb21S3TckMHdmGDpJeZvmKUK3geYVHMhp8SMd
WvtFRjA6Vo1uTP6aN6WOTF6HepPMkQzFshwpKE3m6ovdGBgsdpFAupZXT3w/yDT9XlEWiZHiEEGL
cd443dUmP60qacUfnFEmnK0jlLmLls4HbkM6sGz6jDGwiskoLhwx4W8wqd0dpXzvp8Qy0FoVPl5u
odWjGxLEShm6WYXoN3TH1u1SBdWYTJOWG7VD/TU2A+O11/HgCqNaYPVVxbfCFAX1D6U7TGOCQUs4
Fj3o7TG6k/0I7dHrauNpaBoTUwOB2Fnmo3XHQdDtu6aIH8OwgthWoOOVQApj15MJYGwZjh43ZB4K
1EnstH9SK4Grbq8VmO2EQ5m+jI4FAnewa/B5ZqA9xQ5hwiBO0epAeW70Rxt3GQ9HB5HhRD1UPftv
wFS2rIZbR3ohDHBF27STN92Otuhpe0JJfG4sZBusunIwxhOzS3xWYVacpM13vzAh0kKlbnAlVywM
KfgzDOSh7q07tbdaSgGFje2Jryk4l0WjGIedWlfgtqcy4sXSFBUi4lmTYaGaOSlPrAyu7KoaI9W/
z0MNQmQuc3hfWlYhZWhFSEw3lp/4bIWkCN14SHG3i81avUBps732m7i5t8vBHrArqdFgGUOOl1iL
01+J47RPXj0X6KSKcmxT5oivqn6MAF1bGB5igyZ3ldKI+jquY+0JVqCzCcgefhncfJ9GW/W/x6Su
e3tw2GcyzYrypUrq9gHqkf19in3zUzMG5sEfc4TtDH1ktXWBL+5hAqYHJ7UaNA3sCTcRP4StrQX2
AGg8RVRTyePnMUGtrQ2Zf9OQcGkHRcziNzqTGnZNiU3wUN5alTMgZFxkxSvLzruBu1nuqopiwbWX
q7w+IWDj9+jH8Rejh7q8mlr8T6bJazkG6B7NvsLOdz+chY3zrNiEtEPwpMmqz0pdckhIAlx4fhVt
4CUmV1TLMDbQ7JgFjtJiyyvzxur7RkBTDUs3n2zE6BPV/KwpUf6lrpXwqiGDHtfQDOprIMo1kmGm
uBKd0sME7GptZ/QZUy20SbtVUYQ85BXipSHP0oMy6BC0Rj+mdANBK0XZLzBJX/pBqb8UYyzgcjh1
/tUKK/1l8AwVQ03YzbdgJSWW7PYQ73U9gBFYtLl/QcKkIQxdVd099Ib0JorD9FtX2RGeGk1FF6Cd
+matJ2r9pSwcmqBlmUKUpR60tU3Mv2RkZ19Fn6ffS967Xw0Sv71GRe2hDlvddI0Ckd8uTPurZCym
C1njXj36MvmcR5qzg8TmcffmjHg19E17IVB9++rrcUP5akwO7RhzvuhWAbi2jJXHrrU6vPJ0Kzro
eqs8afBLo/UUSgtB5MH5DC5Q3hhNFF20A3zuGAU7DEGL0TWol+wSMeK1mEAvpVSYkq8qIfUaTn7Q
oRAx7oUsvM9to9qvzqjkD+ixwXEIYv/BkflsRlaz3dmgjauoOKJqWolGk1VWFPZyo77uE4pMELop
Y4dRpnxWFCXwL5oU6yF/bFCMdWKEPMzKqkGgKyxcRbM7iICqtfcRUjo4srGxKrUkt0MaTMP3DIbd
jQC5vhmk1u8jJxi8Ne1o+dLXnQGrsy9/ppCEHwreYRx7GUCNdWCr3achQyxYoXCAYvKYT998OZv1
8IyHdd+hNqR4/nBJuSvY5gLTZqcbMW9KS67eGdki91CiYjfreqqRkgImcpKtuJ7UWQ9y0JUQ485K
XsZ4ViAulSs41SIWYz+jGRbcVEOA1rA0x10+DLrLCVIipR/5147qQfwUikL1u5IDggkSVTazkLsx
atSNmnHKeRSif8CeNTmhI/vGl1WIuJWhfh5NCyp5RWKLJFTjWWAf0S1K/Sq79VCP2Okw5QGdhmZ6
T66qXFM+6dDEtsVNkSG1gp5QNn0yRTpryUVF8NMAnnyXKwKvT7UqbosmV9gY+GIlZiu/RPlkbcUU
5NjI2sZBkJw+JpTyeaS1xTWcp/oGAlPxSNHDP0R2YN61FDBnYUUbn1WyupxLtWwfbKQ/Yc6MzT6C
uCw2ZkvrYlUoVYhsJ1xVDQo+cNUyj5ERoJi71jy7uc6iPHxMExK+ldoNFsqYkzU8cZsVe7Wxo0tQ
iJwRSpy0j0gvmJdNa8XPtEKnO80bkWNt1fqmkmVL/2AqLOS+jRINct0LlGLFAUrL34OridykYl/r
Hp5Dhd5gMuiFCNRx/g0/la5uf7RJjXxt3qF/JcuperGhGZdrL8qAkcva2oTwjK6nVtc2FYfohqWg
P7VN4+wrqLNXld+nz97YtYcw0qxXOWThtUkCtvblSNu6t5CqVltxE2Qyx7g2UVcOJUsstcF6Yc41
xkCqphglmzK4V8hzFcR3x2EjVYQT1TrBu9lhWcfQUhU85afM9caw/dFNVbLPKtu6tAqreCkCb3r2
R5ziukE0G0hlQJRBd93EhRVd6nLEFKH00Vn+b8Xqr4rVDDv75xWry5/Z+O1dwWr+7/9qc2p/gNdC
6wvEgEFpaIYd/VWwMihl0eOnYmXOubZGUeqvNqf4Q0Vmi6Yo0DcqJeC8/1GvMv+gpDIjVTVbU6Hx
0lH9F+pVc1v/uBhjOQYwcgmQfK4T6UvIkprVseJRYOVhhMplN1HYpnxhBtd15Z2p/Lzv+FOPmkNJ
6ZiUx2YRsUXdR49UGdUdiD2rtfYDPZ4EnYYijp6Opv5EgelcmHnERwW4lmJXn46EMVUsJDsFFkC9
K217+3GYBbDg9+EskC+eqfcD7d9o5X0dXJLbzQxzLd4YXs2+dMsr+8Xb430Jsrf/fhYSfm6Ui+Ke
39ptE8/RGze8wbLaLde0cBFTX6eHbKNe6tg+nIMgzgvy98Vy9AVZ5MdTK3hWmvVAUKxE11Te3cht
9qabEzHbnaP0zH/ZbyuTrI59gJgZ6KL3wYLO6vLSQLNExHa5HTPLv+nqHHMJrbYPU6wNe2vSn/re
GyhQ1ckZtM+p+QX8BgffASuoLdlbjsIN1bcZ/FPE0tGkR5+lOBRKtv54Fc2YocUgQTGw/SF7m476
xiY8Wqym5iQOoNlohWBHsw5KGs1V/+XjGKc+27sgi5Wa2LQzS50g9WzYam7yXbxGb/4Xxizu/2OV
nPhw78ItlqbuUXcBFcaR8gMJp0uMS3VoxJfxV7mhozKukhs4Kt80oLIY4p5lHi5IOW/78l34xSKN
m2G0MpvwdBK/DVf6JoKm1uBmjILviiRkJ76Iw5kZ/q3oDybFoZ5r0GbXwSov1qpBujaONdU2serc
7lDv4l16peyii3NkmDe48/sFQ2OBq2KGHgNcsOdfcrRgUl3jPZITqdu2a9T2t9rWWs9sp/ASORb+
ZG4wf9nh2Hg9fRI7ZWdvg02/11+mN7D9WYDj7wuYdgs6kGB4uY0o7L//PV7s6SbaHOFK+zGWa31j
buJ7f4MnypsNMCY/AWzPf3m238ecf9PRHNiDyfTMMbMrb9fu0h0WFjAocFg/911/vx3nZhINI1sD
dwha9X2kakK+oOtClEt/4IFqPnUNdEfPLTbZNwp6yrjuXdy7NwgJnCPv/n7+vI88H8VHY4xGSSJd
EtnSkJxBoCOGQGueGd+8E98vpvdBFh9PseFojC1BhPKtjF6CiMZuE7um32/qAvusyfgzQ/ynGNXT
o4L1wqvchme+2Jsip95j5QSMQcZECslt/arlpFZ/5153f/7+4w7T6VH9HcRZbBEcxxLP9Fge47Qv
5wYTsK2g/Klhr5tTJ3XS8MwhviB/zEcOeDNQmtxUBnzfJd0ldwTd5pKI2Ob6O7GdOXE/qMFhujhh
06i451bH2YiL5WFK7BPB4MwHjnffXM1nutiML6CVkC1XXHvz8ZSe+m7HA1wulLwz9U4SrslfUmVX
aSBqzpFaT50kxzEWu5oSriWdnhhIpaHpe/DT6MwoFljw37/TPMyjTaWj2dTVb98JAxzgAZCmb8ZN
dZdtYeXD4NPpCD7pLwXWA1999+xZOc/Scrsdj3CRmSqeEZDQMEL2FreioNa+TrYzdTDPb+XFfDed
OytPHWDHIRdXfzo6nGwGIa0uRivDbdgEhb0O/aePF8jvbe/FFlhc+pCASqeqCYT35svMdscp/K64
8M9y2vTfk9D3m21xhkSO1XWxRqRKVuPWsughmnr+HRrc1vTwgU8pOLXJc9n0GIdZiIEjSuF0n1Sw
LquyjreUHCm6xtmD4QQ3Zpo9JXXwHCbaleeh8IKDxcczM/+cDz768jRK1XgK/fmymmUA2l2z77fB
Xt//hzvUWdxUfuEoDvDLcKVD21Hib2MeubX99eOxvJEhPxrM4tjRJupD3Tz35q79pv8yq5W6Ac2w
6b5Xe6BiK3TtESTnKj67kM+cDssMCwEsGB7z6RBGv2rzU2A7/+F3Wh4/rafaaPVg04kg1p9yDea2
2Z3jS5x4Nr5bvs7iDIrR3ExLpFm4K4wtPIn+M9npClX3F6T4wrv5NJgfjfHWcSvX3kFgO/MNz5xC
zuIU8m1UlPSRH1C5AMQ28QW2aZfdBW3BfbXDwun5TLyTXw6gNnBqcij9TYb76NDtA5pDtfU2YG8n
9tMeD8aDvKa9svNda3N+qZy6HAVqwqC2IcrNpMH3x3zgmzmygPQQULvZtugh5GvblWv9xVuhcn+J
lOTHQzwxQoYGSRHhb9KO5fVPYbrNIUkiAEUBDnVCN6399X8WYrHxOjA1zuCjrVXaL0X+Y3aR+M8C
LOas0YZ6qkMCSHs3GB79/v7Mwjs5S6iu8E6AxA+j9P1XSbIKYUMJWJpG36duaB+bPjyTz54MMZNK
1BnPBYXgfQijyySqvzazhCBZkb7Ssf14lt4S/sUBCK2YK5NiFsnekrWm5WmSpSp2rfZ1i7ED5/mV
k6/kNtwom9JNbtocQeML/xBqrv7autq6uOgvLf3MOLUT1zo/A+0+RPxm/b7FHlahV6Orys+g9Yur
38paU0OfLme+zrgtcLu8wypjI++sM99wwTF7y6DeBV7MsMbTOtQGAtcbnBKumrvxc/tz2DsbPPQ2
6qNVQn+1/521fzTYRWrh9Uo9iWqec0D3/S9Pff34o86/eflNKb1oJO5CUDpYJBRITgJJqPn7TQ0n
2kGu8kJfO9kdvOM11I5z3+5MuCUl0KOXGqHKBWlg27mR+KVvpr3l2rd4sPvNpv+BqPE62tD/Vp/P
ZYMn1w0y65ahWya8muUtWuNHodoBG8S8LkhDr+J9fh9twevepVc5NnJw1dMHdEM/fTzDp/Yl+HGq
I7P0ASoe7/dl541j0tNWWhka2n5ER+r234mA4IAOXI3qyOL46vOmGtRYoj2Yqvh5t3j8WKKqzqzE
he7On8t/TnQRbUdXAOb3+4GgP4rWHXpyKxTbP+Hafh/fa49Ts7FRi3Xn3Tet8U9OaiwZ1ymvMdVF
/cjFabdXV7gz7j4e9Dxtvy3cf/wauXjoVoPeVpPKr+m6aT+N977xRCv23Jafp+6jKIvMkhuvok7K
zQDorxGbMN/IPVAfF0tB82kuIZ7P8U8OTMLUpr/Bdbrk7MnYG21YDNBMQNcg7UePzFsZeAV+PH8n
d+JRmMUpGo/5GASAc3CDDDZdIfbOeKX0OPjRsdTFGbuRE3VJkpKjaPOvOcqDFOCDoN/wzmMDJNA0
zM24STf5GvvKWRZ9a//AdvusPNipZIjqnKZJfe4/IRD6PuyQp7oZOAxyrtlnd+1O2ZgPNqVQdYXe
9PXZHsHJvU6YmaMr4OgtlgvMLW+GbmAR6ELHWtMgDS4krpNI3lELcZsS0sRaNGf2/4kaN7OL9ilK
EXM1fblkyhLIl9bOVCeG+aaPM6zRRHKdXbJpUMjaf7x0Tp8ER/EWayfXOx9mCfFwKt7/L2nXtRy3
rmy/iFXM4ZVpokY5+YVlyxJzzvz6uyDvY1EQ7mAfHb+6Sj0NNrobHdbKBBDdb1PwN0MyZhww3AAy
4cf8R76p3dEN0YbFsLMzhLvxIMfPfesMJQBAXZ5DYJ2CIeLgsTts6fCD1McWqglLSNFEwrPiy52v
bNMNALO9SNk0Tuzmj5xTIB+T8g2f5FGOvcT2G3CJML6n/5B8ye2wBqa5qD/vu9twj3K/izHFV1DH
pY5ROskPdNi5VRXicr/8BEuCz0dXFCvitBMMqskIMcv2/r4mhffRJxBY3KNlpFxASVY1EjaxAg5w
3U/XV0ulzqgapK8t7q0aX8wn8EJJOF/D0TbNz3FXYB1IPfCfM4wL9UkwFXOGBujrmJyDZWfBTQuY
bq2uOEvSLN2wKWCgHQ3Yni9AHLkB0p+0hW6V8WvC08wUMOhS2XLCe2QzHDvA69DTk+EaNKBZfT5E
kDGD30mAIEDpA7RUc4ENAVxe47937BCDOixeZSqyHMrV6rVQKSkmUwAoctmCVxCzdmA4zIZdjs3D
81eAlVJBFhQibTz5S1cbi7mFVmEqGy+CZtc62S24S4CGqFwI9wtYqxu7uTAN27rjiGVE5U9iKf+T
CnIYVgtOUt0MRwy3xYYN2EUYf4SB7RBjsYCT4lWdGfHyk0zqWJWsiggMBF5wpXUnlZON/eC5yLxl
FMG+XPISD5bhr0+WunFTIy19Aiz892e85GLOWSEP+dEXCWbH5Oj91ZQcuDky20Y/Pih134SxAiug
jDitGBj2u8k07DKAmacKX3Qh3EzS1TQTit6DOd3WPTh559OEuesJq37nPzHrUq7Uf6+4rvIFWUvy
IqjwhQEvivle4FeDEd4E3URWfuP6ryVRIXsY61rNA7jQDAQ5mjlmm2GGDXWF2jsGxvvP68VKhNZm
9B7EVoqh1NrrEgbq8V0nN1OPirtsO6BzpbnToWHs6Ifwe6aLt4GMQRdgCKrU+0AouilXiPc2kuYh
n1VXMG+MXH2ZCIjTwruczIuykkYse6VhZqRhiVldJJZ+igZD8TyaLlhUNi+TI/rZz+I03oFQqLvg
9SuZNwYoF4B6I6kmzfJk6emCJBBy86TCzjVIErBVfP7rMa1SkYDFiA037QsofFYHtVYZENEPzVM7
guwF03KbWVFPQCPgvbdY9WaAa35Io1xAKWDxssthmYOv+F0H1niwmtwSpC1jg2de6tTjVXfTq9ux
9v5Fw0Zm5BZoXysAkQPwlkkX9sYejm4OyDAy2vqAFXgHdetQYlE89ZGXUjKTNxkZrGECTBRxmHKv
Aig0sDgIaYAP33WX4yuQSpwCBOkb9dB3tn5z/ktSeDbvj1ljLY86XLkE+Z6mklXxwtKKvYnCxIDi
XGtcjGqHF205gDazEicAJ4zgETcwVJxWv9TQwkI1FlSm+/O/h2m8mo52u6TjgtKTBHkzh+C2w+Mo
woJkM4L1pWr88yKYxqth0g3gICCufG8tre4lSNaQq/bwAlHRH+RkukwM/c4sPbMZONeE/TEBL403
LOotXyZC0kUysUCNKEJq0GQGpRl8bKxv8it5i9oOyNHOq8ZKg1F9/iuPcjlWOWGiFdOl9kJ4iE2/
Gywc5GWkmxix22P9xi1LHoQX8zgx8YJhRMxZf0FIUdQqXpoCOkYAne5ilD7nY9SAF216Pq8c0zRW
gsg9XX03LKzpUz9AUBGE/rA8yyrv+NieZiWCChAdsO6tIkZuk+1K8GEDceEBBHQkNJH8HklV8xAO
AIGAa/0XlRzWK91AYQzo0QBqB2sYdfdB7jTVCigr3uuqeFUCvDLyO5STtD24nR0AvfBiBauU/Ukk
df27ckrmgIThbJddmQ/iPbiQY925AqvQBpy7B+EK1EFYlrUVL9pnjulgI+L8Z2VVkz/9BCrVAuJG
jznq90sSXAfXiJQ+IDsClzyaZReH3W34oKjM/EMBey2IVTDYI9PohoGQd7lCvADYAJ1gjwQn80n3
f3R7dOIxP2FxS9is27kWSRmwKc6xCVwGHHBxEHFDTQMvZQOMWECZAGdUrT3IWKHgnC75o/TLeC2U
MunawvJaMuFlMjqkEpO5gJoYUIYhJRHEE27izHqSrOVRLghInQpWcmG8BGmvuwM/dQ18W5Kwq/7c
7KsNF5CamOg5DUkqv/IL6KsD56fFpZ16bLdAS80XTLt2ktvi0bifTHxSrPNeDKdhE/stZ0KUa0fE
Pa6kJ1k2izX2cBCvgTb9Bv7b1CMFH5Rbsp16xMzqd7r8QN3/MF3KTYBBMUkXklh25WWua3apPsxS
yruWrPR1LYXyDIAIaeSxg7UShO/yBgg5AUhxMKjSgBnEHx6E/bRpLvpf0b2y49gs6/G1Fk15BDCE
aaIQwGYHv9klTyCH68FEfrn8IriJg4edNOmG/7Cl2AP+pEKgIiLIncCa+EKP2mTGYFYxzpWgqusT
0O+wZpunbnqPXVJPdsVt+DI+VoaDptpOPXCLS+wT/yuffutZwIiZQlJEQOp3nHW/LDfyA4hE3cgH
raaPdfQguI8OBbrlvO4a+8Q/RFOPvwDEu4EUQ3Q1A+5TEo6tHGyMPOakXkxfvzpi+tU3yunc6di+
e6/TZYGPDfx8EzvokXraa945zYQFHowj84oWTP3IfgW2CNWvI4fgiGqkhjTnde0ATjxsgsZ2rt2f
t1tWgoKx3P8IoYuQVVQMiWVixgEIC641XAGgxzsvgakGIAwRs4BmptPlR5D2Dn1LuoZI2w9htKuT
1mk1iRMzeFKo6xdVtRJrM26+aeV+LdzOjejMMi9vZM3AgCYDBXtgpKDC915cX3lOPU/kQetJ4ojC
iSt6/YX0COCK7BFL2sLPycEYjF2jiFs4OV5bwCkAGhbH07ByV/QjgQmDji/emFRwBOS7oL8nXH3U
/Mgn8c2spVurVk5Lp2y+8elWoqi4mAdiDXhBWH5cPWSYOUyBVwAIyvNCmAnsWiHyaVdniqELspyO
TwfwFMz55Y5Q2pVfgRfRJbcssKNDHXmLjhZv7Gu/OdKZsX+lIxUL1bYCtp4BHVtP3Zv74RLgLWSq
KboZd4QABujkHInEFL/E/pVEKhT2stILqNYTidpT74XA73NEFTyGMnL11m3R52q84UFZnBFLvP0h
9XkjdzwTosKkOIiFlhH0v6oe72Sx80d12SlR8tKMKq95yLyYK22pixkvWEIfdXgxMkWIjLEaT3J0
Kx1Ij0VCvuEVAxreP/ncExzBNOdHLldhNxKzqkZsUTa1CWiMPjO8oOX5HuYbaGXBdF6+dFhUG8x/
gvD02wJxC1httA1ofCVb3/IJsphRFwt5YGEkkFL07ttQooOA0A9i0Qb4fYXmiNoM3ATTMRTRjYqf
HIvliaMeAUCCAASEBv1IbpN6aJBZrgjyN9UlA3+Jl2JTebgCyMlS2cFk19/KV1fqUi7PaoDwgL1R
vAfM6nFGbbcfqmsBS91lYMXYCAc5UrwcW6zN2+MAEmRZFfeWbl5JICy2Yml//jiI1/t6fz8On/KK
hWXVzUwKFk3ReFE7giVwOJ0XwbbdDxGUSwT+ylAuI2x3zuJtDvzQI7CqMR4/GZ13XhJr/Jlgvv81
Jcr/tVlQz2B9R3jG2jIWb/dg+R6dML8CSzM4w4HQgDVhxwL0xJhxfANTS1MnqSuWjxQClrt2/EOH
V6RKZnpKgN9NhyaJBzyFiqiOMKdfDhXP8ZIeHf3hdKCpAUgNqGLa+zVeBRrsl6upAiBqMih7IA3X
DIk5abm2PINlOVgdGAyE8gDYe3T5dTCETDBibItkR0NyCwxlgGJJwIpj9YY5O/MFtQmy9fMvVthY
Z7qWTF3VchS7WJ9Qi5QvAHHhL674WlyGHla5bfEFRJ3TJvVTXsOHdSPWQqn7meMVAJBQCAVygpNa
QEr5B1Lw/12/YXmgtQTqznUAWSu0AZ9uKJ8BHGkPImh8xOuwrm1hmjl3gvX1sL2M5WddJjjflDpY
jw2CliCRNpVxHeoTsC5lPxNQJlyM0D1//1hHB+w/YEZr4Es26LmsXJVSMalgKWZQ2Vn2JgYF71FM
fi5t9gbYMDRRk7GQKhKTWZl9mepC0ILXEr2ARQHLmXRIN5j32s8xZmkAIs5fZORJpHxKPQqFFIaQ
CL7ZYGMCTA6I81gGeyDTO2phR/t6e/4YmW5srSSVVFWdoeXAFsC+WzQcLbCGl8Bj6ZUQ4FQ3+aI9
VJqyMwG+Un9jmxrNpNXxUl5MyGdBHImynVvsyi2pmquOXqI8ZkuP5TVQE1C5Kk7zEUBj5e5fVAVZ
V379A6gMSwVkQjzl+AGt1z7IjuqNr9ZpsPMdJjTtDGOtoa9dnT9utkgscepAB9BARvnZpPox6oOG
nLYkR06w7HMAqkkqJ84yryEIvv8jhLrzTT90A/D6sAEUXMXLHcaabbXdybXu/G/KUPcji0Ck25Mr
mGBkFoKmRtsPhsS5hiwPhkD7VxvqTgBWXdZasrxQh7Uz99a1Kuv7TpjdKXmL6815lZgVvrU06jpM
IuabdO19VULdB3tjC0YNUogiz6nupr4ElA3vCvJsgroHpprMk0TWQ5T5EdBjSolOKzewMt0lFjJk
NEpA7kJn2kViACydGN6fyvD71Mov62SgXorH44/5l/D7Oye5kkgF1GKZK1P/c7sq2ZV/ohvugN4V
RDl2e0S36pr/cmFWnNAE/6sldb1E4AeI0R8tl6cJm1Hecsx6ezmgl4rmJvr+tvIz8bjFPKbfXsml
blyEcpoiErmE86X53d9HPsKsV5z6q8qZtyony+V9TOriRa2ZijM52oWgSk+Cm0ec+RBmvYYMUmGH
Dm8lTIhRjqouFDGMIKJzey/Y4yyDvXiRX7fX3VW4106TM3kLhp47Tz/IW2vHe2kze1XrH0DpOAqh
oaUCboWwXXzUizbKIUHCe22gRfYIWjk0yhRHPYJc9JC7NSZqTyUnNMrMr4oYBVx1FXy+9IBpKY1C
3JOfMDrC5WwABc5pjosLeN3loO/infgkvkg/+lfj8c/Qp+S1jZdc8wAAmK9krHz8/R2UB7S6ohux
Z0kAACYXs2ZufRG51bbx6l2xHx+5FXnWiOdaHuUDa3SQk3yC3uqm2qmOsjV3ZMxdPPJnlZm+b6Ua
5ft60JmXOVmVjCyrchs9uY0VoG4qaeidd0fMK7MSRMX6rAqb6t2cOtRpC7zYQDjPCVQcXeiKcCZk
/3ymoL9XtbsGIF2ivjuvBrNtsfo29NJnaomlHL1niNgCip6zK7RqYu/PCqGMMveVfGlsyNXIsRM+
fGedGntnf03Ropy6HhUpOIOQ4ccP8Wlx44OyzTcpGPq2qZMeC91WnGYvH7ARdDNxUid2aF7Jppx7
Ui1mZSFhBMd6cN3cEV711HkBeThQDDFGz8cV4X1Qygc2RSgaSAfgZvWdVFwM030v/Tr/PTlmSa+G
WkGwSAt5YrRCOS6b3OzazA66MuShzvB0oXxIvEhiA1g0pPniyTQbO1euAv36vDLsL6STYV/S9vmy
VgW6gK7HSAUSzx+9NxyBioJvRB4wdQTuTzKOzu1AMw/wQyS9WhVOGDouCbyEuK86Eu2RrZmuepnf
VafmpsFS7fdEYuoVURGo8182qko9GgtMphB3rPgY/d8oN5L6z9Q/JgkAggOcu/+S4fRPvxJD/n+l
UsYotvI/793ONa/BQTIuBIzJz53ajX7GdyVA+/7FlArzeFdSiVmtnsCN1NWa1uB40Qq7SdX0sgV+
9nmr4YmgLFMAf2JoEMtcBqBNt6c8vz8vgP3EXSlBxbNoyAAlReJZ+mDu20332LpAzTjmPneej3nL
VpKocBYqEfZDSPkqB+7+cX4TgXl9A9Sz9xJWj/Z2i/KVvP1e/rmSS0U3DGZPMmpXpECnvnVXRB6Z
WRx0O7FBWsPdwDivJ5ZvP5uFPgPiF2OL2CfU+tQX1eDQBLWL0brY5Xw7pnWAy0CXwRZmYUTysyRr
FEOjJ48jdSNnNkBxMje5JYgKqo8WQfyM3hq3y8P2YyuhVJRrtCgPLfIZxY25kVxgu2CHvXmMnQUL
TSMaIxfmdzL6lUQqtoll0+WtTD7g2G6M8jdoRZ3/8STJSa+ucp0UmlJ2f2yz2qV4S+t25CRYXEBF
3rguTFc+ylserSE7eV1pRnkQWdOmRSOakfoOeJR6lI+L2ZbIooQT7YPc/s4+GhDrNNUCnSLBWKRu
A8Fdk3oDIjsMswCmz1HKXYRRTAyTOMurKTnRNS8okIv9pVT4IVKhLkSwVI2BwIc43gAQfjHzw5hM
W5CJ7S05dlpTKnyxHTltAPZzdyWVuhyJMYhl1RKpbyCMwm5haEtgMUD/t/UzvIpAz4kWtItJPm44
IlfgnMLUFQn1alkUci/JZ8WyAti7wGuOCAyMBytxrd8c6yVR4Jw86oJY3YQNX6Lq4AdA8hmc9GFw
558kwdBdvXbjxS9ucre5VzhpJ9sB/TUmhbo2cgaWPtgSjCnpCRsIGAEuzuvGdKarr0jdEOAVp9r7
VxzM+1reJSD0EmZOXYsngwqyWhNIukEuP6rmTmY8j2BjSNB0PK8J76yoQFsB5T1JyUeyAtPLzdlO
upfzEnh6UAEWk8dFIpDnz9SDAdH8AexmEHjdnRfCszXKf4hJC3BvUs1R1GargNUgCHu3DwRfqG/O
S2IdGHpdqG7iH2bUqU+fjYY0gt0CtwhsxKV0LDELe14CcyodPhCNEmDZWV/214NiaQHBDxHzPryR
vXiPVYrb5ES6z5Yr+P+bNHrbb1yUuJTIk2lsl+5pjExw7E3PbR5fy9roAHpuH2Fcs0L/V5C1GyC8
q/5gJrzerEK+EO0tVkoblGMcwlYJQfxIvFOp+cXdfKqxy1C+kXy9d4pdHzs6Oiy6mz8sOfD9JEAZ
GU5wix1+sOCNAMyCL0NmrVoAVtpqjV1FGKipNS/FuoQTbVF12vMqXkxb+PhQBuVRE72p8oT85nzo
nSDeyzOXHoongnKiYaVlaUFK6f8hxpZqOO3+fV9ZPgQ3OuauHs9bBLny574E+UmrrCOoFikrRogM
MM6GOZLxMQiBSBoEQELLlREw57wmJDN7W3986lIpIKj+8/E7P/9ZnlR838gXn9GNdFoM6f6LRWFy
brSS2BE2wbgFmivw135WUtXDJeprrPEAKB+1SmU7bY0LrAzBhhB9N5p7/kyZC6hreZQ3B+ZGEEog
wrT72ZmxUQd+j/IHRr3BWfFkbUxQvPwEPWbo8F84LAtaS6Y8vDwD1b0jGzt6Gl+CadQ3BV6rgieC
cvFZZxRRMuIexIDfHeVbcbJ4Xorl4NdaUA4+aAJjSNR39wA+nukpvFlAPfheqxCvWkhWneknwari
4QFyBNMlQuwkikE4Q3Db6J0dt6qNMVUHszjXYOg9byQsuAJjpSRdKQRNRpBrE2SZF9pTgi2WG0C/
eMUxOg7u5BqDoxwiv9pK14tj7KMGtfTFdOZjhp12Pn4rK24DDoZA7cgkN6c8T9v1EgApyKDXW/vQ
niKnuIwuUanBuMVLe1ft88v2kHJcDzP0rYVSvgf4x3M8o1hqj6KK+TmxxTK4dcSeeOKMY/RoRfpl
JoAlQWiwfqYp6Y9GiO+Ubtqd/xLMJ9D6d1DuQZHHJi+JRecPo2f45QYhx013kqNhlIUPj8A7a8o7
NCWIHHQwNdgD+r9BEIAwr+ntMY44bojl2jGkowN4Avt7QMz+7PUMKw5qK4MXmqfnPso3Q+P1peCK
eLoCHtg5f4hMpTA+TCiqUFyk54fnIa6F8N3xVKccXArBbZ4/nRfB7HlZWEREixR5Ei7PZ4UCII+P
aYDvRN6N4EprUVlHXgDKGSyYkN2s/Aj7cIIDmGlTr7rgPSKZnm8ln7LXZRCm1CrhXMXhvsEs7xg8
n9eQhYYK1T40pCxR6IpBBpkXWfMIbyoAdbe25RdY84Buu0FDKo22XgzoBCA8utrIhThmX0lweCoy
hrxUFHQ+H7GYJcEQkAkhgtkiOzjYCctfIJTeJ4cktXk5FdNqVuKoWDIpBB7UhInm4bWYPpT9iNbS
L86hErP4Ev0JQQOW+WTAbFGHWgVCGcZkOq5zwZpCsg0QRjkTOutY9XrNNhanN8vsAWHu8K9A6oKD
/SUy0uX9K3Zu2trd7/JHe98ELiZnVLTqyl17JdryL0vBZMaWX3Rnn+qHfOojdjpIA+cWCksY3tf0
TT89WSHPeTNPFXQX6LyivgiEm8+WMoQFXIuGy0gGFoa7yAmvATjqCNfZFqPPG+Pu/Fdk6gTcSADC
6YATo2e9lrjUtRpAacCeAuWishWy26Xlhf934MsvprKSQn25PsBwVSlDKfVCeYnumt30REYN5b34
Zlyqe+1y8RPgNQ1b4ScIB4sHU3EAAl7vFqBuVVyAG6a/Wf0a6jsGUd4tpQGdg8kCXFNVgTGu6jfn
D5YnhLqCap/GvQpsblQenuG1lej3+b/P+3BULoem4IBVYRxp3MWuqt92KC6OEm9vlS1FNUBhizX1
L3A5wbCAl1aElGqoGslpJBOs7cU4m52TpZbOw/5kVvYAuCBjXxyEuahXfrZ+0KdqS0ZShgRYU+GN
CsBAJPe+5Og+AQus4J55ZVNmbroSSb0/e90ARbYEa8jrhwauIxOeGvD41e3EK0mwTeJDOSrO6vIk
JkBbAtzKZYDyerlP0LSDei72tICI7YDfliOSoRuYh8EOrKug3ZBplAx1MgeQr8EIO0W56coUY9qA
io4m0MEvvBFmhuMi48togGI5H7uFlHadJYSC0EO7/4S4BktPgHUASeQD2av+TppL+J7JSgMgM7Eu
9tlWsGSsITGCcvoFaFB97RDsrBaLOAKWfkdsbJ6/b6zHp4kMAokY0G/hnCk7EadurFIQw787ZhLu
JCwxBA+WB9J3R7blx8BE48mRWz5OD9GEcp+fRFNH24sVuFwTvCIUO5Y2+l71lF+CaJcbc1dpNpAW
7sRj+pLtxc7mtvaIWudkE6NeFTLSpqiqfIbaBAwMxElkDF5F1hRtCUEZF72GVcX4pCvxSCt5bYuh
XMCIk5Gy8qG7S722tkMMBDvzC4Cw5zvoGDi94Zz/uqwc+JNYKkIBVrKyGpIhCgd5v9wph3gPlttf
yy/16n0b1wnBfP3cX8Zu4DUv3FMmfZIvp6wB/gULuaIGrNvPWofANCzmCqe8GKNTK5dZDtKTXACt
QumEySEcalvE9k7Ew0NiuCQ0i/7Kpfs3ShtGWkKM2ipQV67eGvmRc7DEY5/RTKE8el0JShUMONjk
aG31jexEjvJonZYNxtcx0oavDIRsMj+DS7u1QCrnCry8kRHEPilJ3VwwZqp9RBCl1Y36lih2uWwm
baunVyaoHV1lX3iLfJgryZ63vBlX1hvYxAydiNcioOBA7Pj5w6aiDmpVCZ8OKzI3mFt6Jj3qFE5R
BEvlz8jjZf5Mj7+SR6cdjQyScSIviF9TRcNA/bNYXE0VL7IwDccQsR4AkCmQVlEGm2NVVmsGeHvV
GggbIuiKeQGF/IkvlvMh4ktNHVvaukxwStRNsJeB4Hlb3weuionWwAbWwaY4ES4uZVfcZ3vehWQe
40o2bbUZvtu4wOMWaWEXDcBR5MBPMPBY1BzPw7aQlSjKOqtm6MuJIHmHb8qluQG/iYMVAOzLYaAN
+477lpfwcD4dPYuvR0aVo7qBodIWe6uChqLc7flLzzs9KmZMOqjtqxpfrppGOxYTR4f3VFD1Dng0
DTxdqGgxClGlWR0kgX1y0y7Kz1QTGvu8NuzYsPpCVGywTHyejgCBDf74EIGb7SpxI1e87d1oaz7G
v6U364JkpxiCem42vBvNNRDKhVia3sRDAB0JRgUZg8UQ7CNBkRM23SbbqDfn1WUeKXwWkGXfuwlU
spHmE4hGCJxT3MfuqCCj0jnmwcry0TP4EEHZRzEHg2aAFt2Wr/VNt8tepG13aLzFya+GEyAo/gVX
Gk8rylBqWbAmAey6tiKDCkeegPbX7s4fHHGtX/zVSivKTNpQ0bses7b2sBTF49gW+tGUgtCJcgNY
9XkVPYIFVvbEWK+5OCbESZyTTdlIOoMLssuhHpZLwc2IlVuvO1Qewb8RXC6cGk8aFWR0cahi5MlE
GrBwj6j83GYHTDvuEMM7bjGLnRKuDpaKNX0Rmsk4vCsn+WCR3w2FHXrkZSE54+8FSLs8F8kMPXh9
gpFUQ1GEfobO4Ck0FQIYJYeL16cPhRLao/5YAKO7IWPa/a9hUjluhpmlrGSSQ18lvqM25nmj4JoP
xq9MvR+1m4g3OMMTQV3tRQAcnZnju3XGL3O8GJaLitfZZz+TVmpQdxuIGkCckyFDG0dU31N1stOg
jzZBWN+CcP40JYKv5uJmFk1HXcptpOlbBSOCUanfNKP2MlrxCYUIzjQLMyKtfhV1/fWomyKRwEXK
luHVWuNglA9QCUBwTng1jPf6/9e7+GE8lB9osqWbG8IvstwK+WWd7HQQvfsKGETx/t5Zs2dottwD
ptcji68v6R3YCP7FZi/b4338DMolRLVhFGGPn1FEp0E1tmgKcRJr5qFaooVCDbh5vwBkhsoEaG5C
8hWUar41UyvcDLXQXKRd3e/LHhzp5x0sTx7ldkwpHNswJB+xeKmFCXv8v6sEk6b963k5TEe+0ovy
N1JSm9pQ4FEkLvMmr7tHWRomTy2BMaigGqukKLrFmI84L5UFUomWEhBvyM6t+mXbPCjQwhhJWfLP
aFnspa/qb4IJIW6X74DIkyIzsGkIZD6A+D57m1QPtPbPe1eywy151CsX0k2H7XYw3V/INxzdiGeh
78RKHD2uHhhyp+sLjpQUh4ZdGO0IrwIBTRdFAkMHamHvfxRJpfAg8LUqjbzo5YvObXaEPFPAaItw
IQH5Lva/AS6FqR1gzkoq2EHhRj4faC1PBerr0FDP9qXSPMfLC1hSv3WOKynUFSg0NdYNwtKJqSYB
vDTQCq9JVGMXABjWv/nAc+Rnf/lwqkWW2kFj+WW1PZ+GUSglcuca/Qb4KBsx1LfAb90lWu8ZTVl/
IwpKK3lU+GgbQQt6AgGvy9pr35SvZh28FUnOcSUyy5dgJxRoC8CgBVMLZf+tnoK9aXm/bIPb3KWN
M+T3kurIrzkhdb0BhYOTbeMcwyzTq4p30nViOSCY1WzlIfU7DDBwrj/LXa9+EF2JmeQFmOskasQx
IFpzqUltzE4m/vlbwVbbBN8I3uxQn7LSFGMrjUZ65Ohro9F5zKXfC9m8qTgpPstsZDAMAVscKH4Q
9vk2NC0+5EQqlhJaqplYuhNgCpJ69MNecueGVypgHB6m/ICBBJFoEL4/oVa5k9CXxVwQj9243ZGU
mBJ3Ao4ewfeU3QkFRJeXcRMFqHvxSSJtp92SmQ2p5bdFddUb/dMQi6day+/Ofy+eGOocWyvXB53g
zmrpjzK6mzTTjgCRd14I64X5SRliNavjG2cQDEQEV6XBhExYHvAk8yM3e9QaHxw/ipPs9f9+7v+T
RMoOw16eJ5PolVXPqljZIbdzxTMJylOq8tCHrQaTKAmIifQrnLj9HIaRQwkD+Q98BS4TlU53pdZN
XYdj61wyCx576vONmYCZvsPAfXIgFIOKnf6KNpzPxSipfpJL2V4XkKFmYnuaAHilws83+t0CGFm/
w1QNb8eGfY4fSlIWmERzaaYFhC2KYpvVXSDyoM+ZEmQTyDeIn/jdlCu2Kn3Ugwq2UPaGbUahi16j
wzkymXVdP2TQA2h6PoSY0f7HwiWAXoahY3gYgcIDOQRli8uRx8h3LHklj0o+ulKU5IzkO42bnpJn
aRvdWs78VJxAeHZtXXEnI3n6kf9f3eAApYeyCaEfQfUEKtzlO9nSreyXfvLKex1zPhht94GAdSVF
IPYXIEgJT4nBywLYHml1fuQnrPTJZqUUc6IPkPcfCAIN2aaM74SLfwdAw9OIMvK+tsJa1fG5snB2
2xhzyH3LibxMT65ogK5ChwcTgdQXWsJcrYUaGglKscuLaVcL6XGOVI4Y1qgTpnE+5FBOadBzXZJT
yCGUEyQU5vFt4pMu5eLNgS/eWXu4KDCZWUeeqyAu9UtMXImmPprYjWiAEMwlsOEMChJhFQzro2aM
2TY0gc+1n8VFsRwh1/RnJSnk/36f5JPm1EcMQ9mq0OODWYrKTZiET5KUnupQePnO3V6pSUVLQWkJ
8x7kEIBCHRsSumPuBuSLql945aVc8vccmfa5EkmFy8SwukTISW3I157EyDGe6pOOJMfcYashcxLd
V/lCmT5sJZSKoFVTS0kxQyjebLOtAeCaZFTCDzLfVYLpnedWWHX2Tx+QCgThGI1iI7w7TdFRfDQK
t8uheVROQ7FvnwjyWuGlPjj4NvlhQGb3rUD0oTCdgpfoc7U9IcmrC/VqKbJt2vKg6FmDgGsd6Xao
Euv9EpBwSgZcBjR9PKxkYJM/fU72/VaxObbK8ToK5XVUsdXK4T2z07ejvFM3YHBzAzdPXANUJqFb
HmeXrJLyAiDHYGlEtEkKA03ocZRp1V50prHrLJO3dcUqmADSFhy12HgEPgL9mNEitbGSBPUncU8c
XXFJtn/rY3SYt1xsEKZCBC4bg3JgLaAVSrNRr1LgHmMsYXh3q8BgzX+Q7UpCB5sANeuSd4bMb4dR
ADJpDDIfuv+pVUvSjD25DlHrVtq+Av27Beq18ybCk0JlKuMIasiUMEhLbeHowlu2/IiWgZeyEp/4
JTSsdKHsMMaMsabXsIfg3gAOcoMVZiC8xYCzSa+iE5mfSd34lneCrA14zN2DwMdESQ3vUCokALa2
lnNyo7s5AfxSLhu2XgUnkLu7sqAYbq9ooT3ly0XWWcdCCdzzZ8sOxiv5VKhIE7lrZ8BPkFAxuanu
Z3cVnOgO6EVo8iqn4FYyDgsGd0DzlV3wSlJMm11Jp6KGVBqBKmlw4EJc2BhFdORY41gP+w6aGGsG
sjSYz780kwW1juoW9yKOABJk+eEeYMjjC+ENQo2N82pke0/LEAGPi70JjH59TguLuunrOcWNn/dp
7Bg+SWz6J4KhPV3w531ZvQxQCH+Ioz6fVNdgICAU0MmuPCmDU+/JXJCALQa1BQhRiJmVYvTaAw+B
ifnhVnKpD2eWCkYSCQ10Oy8nQQKshskb12Ne+5UIKribi9pKUYPqaDQBP0StIqQyi9G6czvyCts8
baiwbiTVUMoJtJkqFLbGC62fOVbIUYauLoMCXYgGlDBseX5e4jt0mdKcByTDsz2NcpRlulh9TmxP
vRCB+42S+cVL9zaDsoY/BcdTiHKXWgRskIHUrgtRPGjyz1AH+s+k+efdE2sse23f9MimMQzjkBOO
ysadPczw7/PcTe4kzVOO0tZ0kzcyVV/v+svF0/atbFsXKIR6YED0CrzGXN6kAwt47NPvIZa0evX1
aSmGYKwjBZUSDjE9Nv0e5UOAvQzO1NgGID0G/J7OwcoEfKrfgfr6KQTADp9Fj2W0ILQCkQJYUBWF
rig2InYNSoVcfVCAlWPptqbsnD9+nghK27GTBTUl25NaXmAs4T6ylO9IkFUN06oSfCb9UM9iAFVq
Jr6v2QXuIv6cEm4NjFWLgve3QB0H5FtUez9/MkG38loll9u6/bPj1Wzlp8BOwFGXcbRhumPyKQwT
dHxABKK8fwVg2hJrKMQ85Df92kQyK21fY0d8GV/MSwlvAz20eUGUeCc6c1kLpWLAGGmqMdcQCgzo
LYGEIxAs2Z73dmYaw0o36hwtS2nbboQYdRm91JQxmJXyzo/5rVYyKJ8/a4EeNCVktF5wrXrTVt6R
Wbpmzx+qZ77l1sdGOX0MZv/DY0aamQArMO56zA+3TgrChOQ2vehScFbjVnvm4tcVaBN4uR/Lha5+
AP2Yw9bCoBhkMmxIwQ7RLG4U6wCG5Q0Os2oeazFUVJimJZp6cqaBnLzMWuhVEsA343xX1FZtD1Xu
J3LKSYM4tkI/6lI9aVHtg2oY+x+Asjl2KVC69XHhLR+yNq7g/f7eOPrVg7WIKRoXaDf4ogOeKxHD
PeN+eZL8AnRxI/jvHkOg7qVXA7axNjwMHZ6elIMsMKMY5DOka0Pt5kvt5AEnArIloEklKuBoVmiU
pWE0o0TQ4CBBSIn9D/T1l8o77+WJf/jqPz5EUKEc87hqtBhQQtBumi5xprQGzG3kRhkPUIxZNAUo
/l9tlM++WJYSkL0R1oPYQMM799DCEe3ksfKqn5InY7o5FTmJF0856guZjYCVR/IqtlIptMOlkGxT
CYHX3ZR7JVlezx8lV0EqABS5YCLavJtjclX5oZc7EU7UARCiN2/n3DY4Ey7skINZDBn7Jdj0pQG/
5EWOcaEhUbkcXHPfbyLA7uTgPisTmwxLIBPatC0YAzmaMg92JZdyK5KSC6okkOEFrHsI22onAAAs
fw2OBM1hOM0ALxa5lGtMX6YBLEWVRVDA0pA/45Dqw0gGGA0lb+ys7l76LsPLvC5+aeEs2lGqXaKz
u/2OrqBzENFEk79SmPdFLrepJJKwDmgjOGlH+z/Srmy7cR1J/kqf+84eLiBIzpnuBy7aLNklr1X1
wuOtuBMkwQXk10/Ac2dKonXMvj2PVbKdwpZAZkZGXFHlVmb8Jw8kzcexDvBwCVNv6dK9hCx0jBPT
sxuRmQqfkC5HFATlBegGJsDClCvrWv2mvqbCR8Jxt0yGsGh1djcyHltONYx4dut7dfLoo7aRyJR4
Cnrb019HX2r4LWVXL/vy32Mlc6quged9bwBgIKfZcNa09nTto3oIKch9GK3zTSncvvCHff1teliW
J7vobCnwAEA5ye8xO720c2yMHM6iVaKVrd/2EVs4Nh9FlE/OlkJXmKigFqLzbATPIM0aGtAplM2z
3TWOTIYKs19EKDq4auYz6jnwFwLeUIu89h3dNZT5VbTVr/6tywtCDfAZoJP+BCGtiZJEZYyvAtyY
l2Xjyir48euTc/FpemJidrWMYF8xQ9m5SNbsmgPfZKxB/rnYLnsx8jVO7MzuFdHYHckFDqgseOS+
8YR+rAzTyLegeUMRYuHGvAQPd07tzW6VsBR5opk4H3IVGQQBG5c8yrS18TO9Hvb9bdL9Cw/Giy73
ZJSz7SlyxVDzHr4gV8K7yAJrD1Ikt1mHltBRM5eS10vW5OcnoS5kqHu77bE9chUyu4kmHsMB3dep
CjabrP/+9Ua57HEgF0Kg/GThcMw8TpUZJeKmSc6otqonlydQfRCbFslsNC+2R0OgzXrxEpMxy6fT
+NvqR3b2ZIy8FDECXFhFtu6W34a1yzzmGYfwmwWlx+Ya8sIUxIT/QqR4MdI5sTy7Piu7gguy4evS
bbstfbBY+L1rrMmK3Syd84+o86tRzk6hJkDGCEkZ+UYWfr+t150nVg7I24mXBZ0NHL7YxRuQaWQy
y72yAurKClp7WLrNLruD/1vkecqCmGWfpxa+SI5BczTTZ1u6+hdIV+WAvhrw7HiKliIN22NZW6CF
wGXhaRy8D8iObukGeaGlYV3CU8Md/B7X7GAmoho4Z7AnsQ3TPo2REcOD07Oe2DpCL6q1ru8Rf8SV
F+o+KrB3HV7AqyVxzYuZ7tOvMTuxA4m6NmrwNfJt/FatBKJXtDaDLulfEGVamuJZNiBU0H5Gkg/P
XlwXOKndqgOTtO6qbo428a+9g5y/+XoScFcTNJni7TdP4WhGDQEv2TvijKDhQyPojaWHnlmpzP3a
0MX3+6ml2XOrE2lKSwc7FIDcvQVoDOhlbb8NBF/JLN5ySfmSlz01OPN7at2QZJJIKd1RdkOI8oTQ
V+owrihZYgVaMEVnzysyRZSzDteHlSU7NUGekr6X6dHK/h2s48mY5jErN0SsKz0mUSZtB8SUoOgB
NPXORlMklbcHuqeWHo9Lg5v5OHSlSJpXRAYKuR1Vy+ME6BLyw2RL1chLV8bp4GZPjTQzDBTt5CyG
4bYu0eiJVm+o2fEEI9Mjf2FDXnqSym2P3gW0siJyPr+F04kMkUjxspHN7YZvXn1ossu4I3T7W/Up
PSzN5MWr+NTkzI2UajriOYHlk5IpPfb+dpI0CVDwlCTLHQiyVksedGmUM29StGo5OrY8dmrtlQXA
v85SDHfRh8gCoENN4HDnm1Ivm7ysFTxnuKwjgKG9leL2kovb031027wshxMXHTK0AEGLZUPN+hO3
Gt4WfIQI8f8sXiOx8DKj6KxJj77IReCG9E3nXtIyDUlyiEcUMCLGbBLVsDaHKcPO5IFyY0Npgrn1
o3TO0wv9UfvZvc3c4s2Exi8SLUsreOFJfG595jmtwuKscgCtkqnUGykYVnviKdtJAAKqMs/mwzJ5
3edDf25z5jwtveacVvKJSkHr1N7H02sFjkWNL5Iqf96gZ5bmoWlq1y1IYTC61g+PMYHkXL22fWOd
XoedJ28G1JoWLr0LQc25zdkT0dZDWyvkjIaHBPywE4Q8crdDAuDfLCedW5s5UDsxqzGRGNc63Mcs
WyfmsCB+duFyPTcxc53gzXBEIgc07JSb+la2CYPPNdB+aYG8WhffQ5+P/Lk9uagnr/s4N3ndSHtk
jYYF03E1FA3lOxACM+qrsZOMDuH1ktlLm9IhxNAgY2tbjjo7hnZWOISP2JRdbq+ESrxO1TyH/BDZ
41++G8BtIElNNXD9GZ+Y9zKVTR3aFxH1ovfrmFzLx0r5BL6V+FF/hQgoWvaWOLcvruGpzdnlYFi8
Y0wehJS5IDgF05iMXcDA1wy+CKScteN/PcyL83kyytl8JlHjDIbMgKGbwzcKx2XKiJb9d2Vaingv
7ZfTsc1dWNUBzSD3S05vhXqrIF07lgv30CVHcmpj5rIKUEawQrJfjPxFiWs3c358PV2XB+HotkWk
nvu8oqrXbZ3UMQoGIv0ZgWeejGVgN+uvjVwexW8js5PF4qjmWQ0jvFPcOincsv35/7Mgh3lydtVE
2MVUYG9b7D5poPK3xCm5NITZRtaVoZp0eVuWo7mJ03I7jvmCw1taitnOBQMV9H+hHYFeqXpTtPnW
7rnftMbClvrIes8ufgqqctz9qG7jlTi7KAC/yYxcxxtR1sBQRvSmjQnhKXasIbgD2Xfucr99Mjb0
Pb+R2p3m2vCsR7wfA2yPKyOo1pZfVx6utqBcauO8MM34buA4h1CrClXN2RyAY9w0AEbG6QV5fmbg
7gqXEF4XHMSZidmxFWMq0kpF2AtP4SlTvYtUx7VHila4hR7tC9lbRPkQRoVSI9RtybxpDICXMaUR
k9SH4TH9xm/Hg/WUG4HxJO7YmmxlwaX8WXl972c/kDWbZGMXX4ivLmwrqP5hoXHHmBqkps+PRpJM
KpqTcDQidKO0WRXk7Jcpcv/rA3hxrKdmZtNa1UXdtR3OuAwDdNu3LZ9fo5vz3XxiB8VTt8VeqpkN
dzY4vTpXe06+jxu2MNZLa3v6JWbusk8EaClktNWAhyl0Gndg9SrK9I1I9IUBX3rBgmASHccqKNTw
mpu5nIRMdthL959us2uZmpdnBbxPO3Q4gy88Bit/tWDz4vBOTM6c0BSPNTMUDE+gPS+W9atNCsqn
2FhoPJBrNfcQ4LsDKZwO/WfwJJ5vmZCLtgtlIDK0kMCKlPEKFO+yg9XOwb+kBzxF3TC1br/eQnIj
fmVV+oYTHx4rtdrEssCgpOF9RatDGPYZqmROEKvOTpXNM18bvHgyToY5W8EWERjIG+AJjPSZgC5b
YWvR9wtGLu8TKS6PaiseX/NIsrK13LQmWFE2XYBuxKvhuj6md7JAJn6xN35Xvi9BRS7E5OhYOrE5
e53nmtb3RPo4FqTbIUg2pFpNG8drAr4f7jMVktdLeQC5Op9W78TkbM8wFXDCEgJPrtI6qyKn+zC2
F26ui+slScdtVfI6f4KJjCwPhczTVt1uNL8NkA7MFnb+konZKIjTZBOTE9cPpaemEMAz+YqKhSr8
5bn6PZDZTldHyGUmEc5xCdWkCuFG0Xlfb+0LQG25A36bmO1tk+tMDeVAzBsp/Vns6gfoZ/iSZWZa
S/0ksk9eK8/xlyRtL/qOE8MzH+VUfU8JBIXcPtmL7qqzf4AdyC9QroytpyYsFgYqPfrnbfd7nLPb
bRjNZIhkgZT07b0d58ehxDPZYJmvGdWPKI9e8rEIGtXu/K9neO6LLTBEoy/bQKs9rlekiM69lTYV
XZ2TRooE5i963IAEvrd/lWBs9+yaLZGqzXfMhzWCpB7IScCoMc/riRqch1QAo6HqnbLHYWt3CPaa
hevzohUARJE2R9f5J1elDqwpYh3IIWHUqsdE0d1Eid0toL3mZ0yOBTpwGmAmpglcxuz9yVDRbvmQ
QIk+7Q/dVPhRcz1oU/DX1+fUyswFkroIbbWElZAlGwfnTGl1n2ixX0Z3X1uab8H5eGY+AySxCLhb
WOK64mpJDoLkfWQpm9BBpknQjV2ttbevTS5NoVzIk6sSMLa6FRwm1Yq71GpcvfqeDY9fG7m0G05n
cLbDHWMsaF3BSJoUnmGiCpgsNepfOkS6BupZPKOQZ52/oVDCNVojhokoPrSts7Oy0HXs0h+0fOHu
WLIkPz+ZsVTpi8QoYCms6Fpk1q7VpsjtufmcaWIhGL24OiejmvmkorI6u5S28sLckjT/6Sjmd/Ss
Lezwi+tDMHO6Dkwj3P35kIqiMyq096WgpLCyoJm05CE1J/X49S4A7Bl/59TFfuxvC/qoFESuSFDN
9ndis8Qkeox9oCOg8fRRK3YVNfPbqlLTJ8Ka+r5Jo/SXMinKT5Un4Q2DRFnqmSQUURAPtHzTyBB/
b5zRywslEFPG3p2Ml5rfFAPKBAnYdFwQvmWVVzbxCGYyk8fte2umoK0uMZudW3PDTACYL6DeBYhv
HjuRAQoJnqq5WxAt7Ds3YqXSQQ56bFK8+etJz39obOrNVRqGwzMv7Ul3RZnoimdpzmTdmk07TTcT
Y1XxPcqG1HyOUicB3qS0lGbwCpbwl9xR7cgb9SHhvh2aZlDmBM0eUyUi4k1NN4rViIrc6PIK5Ugv
GYUAsJPG403W8/TR4VGHMUE1i15NnRKlrlOlBI1E1WRe11zSjQ+KHbljL9AHUFE9O4QpUoCCO5Oz
1UM6JGhx1qwOtqau8pMG1KXeoAMVtJ2gZ5cFogLt+Eql0wD9WAu3bKAXUQvFC7wumiteZOzeimLr
vRFNl3pFVFDFHalSo7ocGrgJ1iK34s5LyroQYeQmURUpyB+zSLPbWwJtttSJvDptQI26FWzgIJRB
EilpHLfJFBEX3hhZWE5InoUU7aVZyJUbMMllcLVKIbTrYeQdmGgMtH3cgEG+pq6YhGg2TqeANKzi
SHN8C7WBi8ofC8LJT4m2yh8RWnVhdCW6KjKhSWjHjYk5FmkjglBz8oa7oRFV01ZxpvCm6YYpWdsG
T8hWVTKK9JISaW9932oGuOeSgW3AhZuVR2IWNurOJYrvvqwPO35r5WPI3EhtQNCfs0r/ZfE4D2hu
ErZWK6eA7CRlcXmwkEVEGrixdRudK2IaRvE9q/ui0ANNcRqnBt2uqKdvimr35QZkNdZ07DNSKNGB
psLW32zGeYmbAeqHWutmQ5cTn+oa9J92Haf9/ahDeWIfV0PyhqinRvalU0zFK3jFj4YVDsVqalhO
DrFSavSAl0mdg8HZUsaVqgn4z4S8KiEodqwcVD5lMqbPeTihoBJz4QQMBET0ylac1g4sNir9PrSV
EcpxorPIyqIpqQJVsTNQfoDRYnDtxMitu7obkmxTOWls+gZh3HL5pLH0DnUUhvZ7AInqjZFkVr8i
akeyoIV21rhplTrEWmdhzz1aDQZwl5ljDfekmsZ+MymCx29TZAzt+0SUbPKB4iFl5mlmkXdrBjS/
sYtKC/AhtSXQb+vDNtdWljXYttfQLhEu3hZ9d03FNI372sqo6RaVMoFGpqpG5Yrnw6Df9yPh5Sau
wslLLbPINgPvJpAg2KI04ATGMnHhOOvkWikaq3LrSlPrbRaGIvOqWskLTw9DgkuvDVUF3f8sHrvH
wRnQ21jmbT3eZU1hTlrQla1jdT7PGrUJrILauP8doEI93UqQD2JB1DOlFSslNWzAfD2HxU1/r/WN
FqP/fGwiDk5su+++pYClW34b5o7lalpTsVVt2Iq6pdjf4iof+0iFxmsywAGsi1GrUvCz1mPVhtuv
nf3FW9LWkCyCag6KurObK7YhbAH1Yewn8BCPe92qNmaar0xuLDxgPuGQPy6VE0vy0jm5j60C1wZy
kHjB7KDh14x3koB+2gAPvFO/269aGeCQDzfLRcCLt+aJ4VmKiGmKocM5wjDPkEdZtePD13N42QD6
t0106kLzQX5+MjLBdNEJB75eTb73gNlBoGgh5rn4vrB/W5Cfn1iw9Z5nBoGFnr4Q+8rk72Xx+vUg
Lm+E3yZmzyVDa5qptGGCc4g4cLAXNI9WsS+shXh7nvP52AYQFQYxKUIb8KOcDwU3KERoOtiZCjS1
OOiDTdGR12d+6mgI6ejq62FdnDmwjIEjDf291JybM/Q4zgSOdJmpq7Jm67js/UHVF+KoczMWYN9g
AaMmOObQ7I5E2uwY6ZHFqjDr3kRMNRYYivQlbarloZdOcTEEXw9qVmST5qSYiengyUmgXDSnPgxj
JRmLUnsxRRlq+nehpQKXVN7b7KmaOis9ZoAzmLdO2A7KNuaMQiMO/1Uee4OOow8ofG+G60Ywrgxu
hfvBSd2Pr/gfr+I/o3f27X9ei/yf/4V/v7IKZKBR3M7++c9D8towzn61/yV/7f9+7PyX/nlTvZd3
bfP+3h6eq/lPnv0i/v6f9v3n9vnsH6g7JO147N6b8fadd3n7YQTfVP7kv/rh394//sr9WL3/449X
Bl8u/1qUsPKPPz/avv3jD4q1/Y/TP//nZ9fPBX4tiOCE5z/+/szbf/xh0L/b2PCgQiBoUNA1Gx5w
eJef6OTvFHsUEjXoHZA9/theJXTDY/yS9neKWoLs40TqWSZo//gbQFjyI137O7BuQL3hc4RSBr7Y
/36ts/X5vV5/K7viG0vKlv/jj/Nzic53/A1IrOCgaOiFBxfF+bnsQ9WMUNiA7hVtPVsYm4Llu6qW
VVUkjRy+PpmVP82fmjv3mX+ac1ADh0l0Z81DmapAdNRMVuR1lX4V6+BDCZMFpzlrF/hfGxQpB6l3
ghTH+ZCoPrV9CFCGV/npFo+BXPfpr3CXbBL3RrjvBJwlHX1t3B0GuHCtzpA9H7Y/HI5jmmgqxeqc
246jCqFCCepsq/oR85s8NNyYVldh9FBH1xFpIA51zJXac8bF9LOE6f2O3mDaRr8SNhFaZi1qgVzk
3HSWxWUJ+mc0DJQ3fXuMS2PHQCOk9WQj+nCv5+bapj9zfVqIG+c+ECsJLJNhGZCIwIJ+mu4a0YuN
UMVr6sJ20yg2glDho9/p3VJX8HmAKocItwc5QUwuzhFAW+dDTHrTLkDAl3m8Gl/M1ECzdxY/JKo4
VlH+0IB34ZYX6LD+es9esIoCKhAVYNQGQ+MHyvfkFlZFX1ssSWOPTVGqQapKfwEvNDpRRbYdsgEd
KTsyWEtkTZ9Oig3hTRMilCgo4Ik2X85as5U6G6PUU8E1XXp6qrFXLaujJdqt8wfAx5xKGl0UgFA1
xArOHMDUICbr6jL1WhsMZToiTT1zmVpeNehA+XoiPw/JVDXQ9qqokYKH5tNOSWNiVbWeejoCfTV5
juNf/44BSVIGzSh59s/3R6ZbjREqCtqt9Gpd5szwiqbgC7fw5/2OUYCCVDcoeps/3fmdaie52hmp
N+XUWWkJg6AB5MxcC7XXBVcmv+/5kUYNEEykoOe1TIK37Pl4tDCzydSNKcgDOq8pV5PSAQ98G6JE
15bmwrgurQ54SPGKQUe8hp7Sc2MW4k00izAorUbmHQ77bbj4Kvu81zAenCMUyLBASGWdm1AGratU
iBl4RjQoh9ZQOAK2uOPPECEX+SplOr/9ekdcWCwdaoRgrUPrvYEeknOLhaIZEQcJvzeZCO+QMTBQ
pCfNktDGZxcB9mTDxkXq2ChYza+1Vq20lifoDK+a3EFpuO00hMNUIc+aw6BLSlJhbmtSebFNWOJ/
PcYLu8RAMk8HbaOB5pB5qzO1IpIjzY8xjndKdq/Q77mnH0fj4WszFxYPasAAFiBcBNP3XDcHqbTe
yYSBXhCr0lIvS42K7RTG+1duaQ2kKVJQjKy+tinvrNkBwC7BexeYGFvHA3i2fBXXUUND/4lCC39U
2TOoItptMYzPUAZnxyLK+YZaKV+Y0Qu7BqAZlF/w/sKFNndUVq7ysE814Cr7PKi1uHSTWl3rdviX
yoPS9+KwSbgIEIE6/XS+RVLxSVXrzMum0orctgiHVcHscOEQzE820rm4LeGxZOiAQHV2slNN0TUU
IlOvGiPlJupGFjh6tSQiMt8fcyvyW5xck0gOhkZRQkk1Y7Xug2/eQqJtold6b9RBXjTdwt6YL9Lc
nvz8xB4YvbnR9xhVGB+IdjXVj3p99/X2u2jCwKECXtS26DzeqrqKJJ0DE2NzPQJkUtiJ64gleOF8
k2MggORRnCu0L5tw9ucD0bMMKapSzTzTjIY9XnFDUFRR+GsoMm0/FYMepH1Otv1kAFsZd1Fy/HqU
FxaOgGUFqUocNGCYZg9HkY9aye0REg88XmtdpKy0XOQuKhuFmzpsAfw2d5Ufo8UrAO4SGTIgEc9H
a5uDYapln3nD1Aikd9OQe0Iv46ey64agCoXYU0rzQ4Vug79UrkGDpJxoKkWMEe2YUKs7N21OBNEG
GTDRUWG9xLrRrytRFhtUeLvnr+f0wpE7MyXn/GRzojZR6DSDs5yY/p2Ozqoe+cLmvDiRJ6OZTaRK
C7BOAqqI+9qx90lVjy7ruyOn2zZTO7cqyZtSJIr3bwzsI/7E+0emP84HNiVZaypGg1sgHDRXxLa1
Y83oLGyST0dC9plAoxwhhRyhNZs+Z6Rtr6SgyTT1nEEQjj1Rno5uSOwNWpNvqjS776HMAnaK7dfD
m/HuYY9A6JpC9g7kaY5l2fbMi6U1zxsoCzYe3ikPQ29djYI9MKG/53l9j0l+4Li/2xbktE7+9LXt
T95mZnq2PW0jbNSO943HnCfH4q5SvibRItXGp505szKb2mQAT6hCYkSiZeNNYbJStHId6/azQ2Wb
K/z3WGhrUhHfoWCM4+E2zjTc7mZG3DyMFiACcrucXvAf023ZKAjL+BVFrfPtRAfR622LhTZ6e1/H
/Y73465Jyj3qDbtOXVL+vjTF8ujLPn4VeY/ZFNc8sjpjxOratNondbSuHeEDvrAQ6FzcRajWYlSo
G4IZYtZS5xgKCfsESxnp6ftgim9p5uwqhuLVpEP7aWgNvxpBlWQ6YssQU369kS5NKlqlkZREdxgB
HO18UrPEGrqh1WpvikvS3UcOJ2xlFCnKVi1SPOFtTgzAJUXeV+ZffWoggLSRmUJBC/HrZ1LFSUsr
1va1Zwp7r+nFL0KKl69H98nvSRNw3si7o48CvZ/no2MAKSDzDi73tHfuU9UBxS+kVqPW5432GCnJ
sQ3Hv+r0Zib1c5OFSSaQwiaN1xYAtU5ZvZuKpbfGp1t4ZsM4tyFsEiNOn6SN9ufAzGNH46uaZqiD
KUspMnjTTx4WUaWBxwZSRQYSVfOTgOEAQ1XEChrZgQCitT6hYSNRR2SuidpbN0JFGs1VIPvsrFqU
4NQgryjy6RpK5HgbqBpgcw1vDZO7k1Y7jt9HFHVlKPBl061ZKy9dTXZ13tWBbrXRGzMyiqKz1W0a
dDkcaAgK0x7iGz4p0zogzkDdltDsyrA7FXht461QwKfC6PhckuqhE+IODHs+zP6gvb2uyFs43Rem
HozjEIykPOQjOFkJ4v0q8ZRKP2bDXlHWjfNCeR0IqeHIUWVWsgA8/gDygk6oatamWfnojfN0JgVh
nPWUbiLjodZHD5XEdW/WAZj0rnjPN2WjPBTkTkPJdwibHUFVydSQ+bYCPd+aaelparkrDe0YN43f
EWVlt7YLTt5DpgAdrYPsj8ZBl7AVEwbxkOeFUmY8XJGaXjM73oTWY1dO+9Fke9TRPdSGr+looVBt
FqprdaJ0TRO4/d7gHhJR92FbbHID/1khjQLoIqeWR3RQXEwN2kf665JvdCfZmeF9S1/R+7oayvRB
Aff9lnHx6gjz1US+gojkWNhiraB0lRB9Y064bKIG7c0xJJUSa51S0J0l7RNEugFRqDxCuaf3Pww9
Rd05CayWuQTu0xrqlSJqFywQa+jrrR0TfKZpho7ecBdSlN7IsDeqX6miBIlTIYoq8xVxiuNgtMFI
iaeCdpU0pVtPD2Hc7mq9Aw4g9UNtPGgdGofQr5tvc2DJAZywIXoPsQqcQecBgjZTcjtwEHN6Zn1w
6K4zNgbGkI5AypRASuF6g+Bdth7T6yL09Po5Tk3XHoJ43MdQ9xzXzEHZC6wZGy1ddQoJOKmBVInc
hq1DMBv21Aza6KlM3kT+TUnXE74B8TVrcDstvR8LdUeKylNLcItZ2To2e3yhJyXrn6xC86q6cTsW
+XYRezbUgUNPBaNLunZCYKBci2xFtJv4fdMAyULRdybcstxP5D5S8qsK8jM9/87UozA1H/OqkV9D
2APoXnkK3xHsBRsMWfu8C7dGGj8UbegJ8zAp34izaavbMI59nR7Nnrlm883qbvPppqtNtP4oK1Ar
enEUj34CrYpBHAxq7nSqbA39IRW/Jtq5aV6jNv0yVVsgC/xRW+tx69cT84rhsTLvsv57P65MGlhO
GQhAkXprRbID0R8m8sCGLRfi3oxvxLTF44JavmEF03jfVCC+BI8N1Q9FtIVgIASin9Az5oa97eph
t9Oi/kazAM5uKd/KgmSK3pu+WA0p+M3GbZ78CAcLumbbst+q6c5uvyVd7jbhg1CvYvvF0u8G4xk8
0ww/b2cyfCFXKGcgb8CdJ9atYF+3PQG2Regod82edr0fIwtv4l8q8BjmqsPK2LhVLDcztybo79DU
kK5Scq/Vrnmf614eP/embzqHor0W+g6BiwE9zFogKVf4wtwDiuAq/bs6dDW6Ja3c05zwVXO6m9oc
38uKepZqP6ZAhbQqA6EyGaZV3vV4+vSBafP+24inNarhVbkOVTG6rdGOLqmnwMCBBqznGiXTNTeo
W+vcz6fsrbdzDxDPjZmQyhX9KNZ1QdeDFW+6zHzsJuKRKNyZsY0ZEeHRUdhNkdc3eo4Tx1R6nPRm
VcfOdR8qvasnKJPLL0xjuq5bazeU486YyD6L6QMFMUWshhtQQgPzIMDmLaK12mJHMgi59M0zqUQI
d7WDQ9kmSu2m2s9ON4OoEFteOpuUXzOARfJum9sT+NVWOlaeTbukuyG2JwXxsnskdiLwiCo4E9qt
Za/sbj/EGwtNZAQEWkYTqP0qdx6qZK0OV2EM6PkKmD5z1RyFSALBgjLelOFRL+CmMzdqXzWOzZRd
VeWhzALcE4l5tJvHpvOUdpM9s3Q1Fg9cAcwJKCq8eil4OSCgDn3DGHcVoCGp2BDh1dwro+tpuMJW
s9lG4b5iXTVs1cUFACaGy9XUVaJ1WozryGhXNmDQSf4SRe2dOfTXUf/e4muAic3to9HVeX3UxuGg
h8V6cMYbo2WV1wCfaA6643Pw5CrMGpElTL5XBV/1uXrXkhHUYuD3A9ekWWNvohukf+iyvd6OAUn7
jV1Urlof2PDdyB6z7EeoHTk5UPFWMVArrp1+0ybrXjq7b/0UADCEPXrTDw9ixCZHVz0APSHuxMF+
4uaGR66Tv6FyDdSUp2RvnXMk/WsYC1w09028A8Yoia6y5GeigXFglFAVcHT/iOzvhu4Bd9elETBP
DbbnrxjCbvYvmq0nEuBGc+u+XaHvsIyeUG5ws/hWBdGMca3wu0oHW0LoReaKVRBa9vLhF4qRIfit
gB355kRPlVBX8QQimulx0K6B3fcjPbpCdOtnqb0vmRY4BJekwvv7shStV5nY8r2VveRat+JD6Teg
D9dTA3kVvfLBhezWtXEY0iTQ+scoSfwu4T9odGvi2wNrdbDsfAvwwNqufwDVGWgDCAGyo56OG0tt
5L5lQ73O2Y3Btlm6i4Bg0Ono8VZzW3Znor9LRSoDNd+HsFIedTO6HoR2S7Ur1XlWtRuDHMYWICAo
uWtADrPqoUZzeldWgKCNN84A4ew6fUDN+luqO1epU6AF8di28ON3WjJiVR4cq71umLVG0+gd+MRA
y6j9HArABlsopTQdXCvdismCp5UY9edC3xg2gvXwuhzvBHE8y7ipQX1DkiLo2c4BO/GAvH8eYf1G
2y/ytx5sABNIM9TacNXywKMfubqxFNfMV1W4ghqMX3R4FRV3RAGzywAO1Ponn6616mEwDrR8Dove
S+jkJzpdVYPtqwr8SMquGy3Z0B5y9eaLpU7BoDhY+ATQ0au2+B52L43Z71EgXuf1frJXqXI3hD8c
JDbGsXQ70fiMTe6Yp+6okpsCwE8XeMrNZGvbMWNHQBx2qQYQloXXVTH4jMMJTcZ6iA9ZWPlqT11u
8BuWi00W4cKpqk0aD/Dn0DfK0NgOGFdqm3cdD1fKBHZ9FER8tR0HPIrCnw0doMBY1L5dQRmm0Lad
Sv1BvlUwYwxPBE52rb4dtR1poQs5PBuDALwuuRpDcx3XBVhp4CBGLdBIvYvH7M6Y8Nrt+qAp8m0h
yh/gMK8Ae+33yOLexuTRru+USXO1LltpQ+qrXbJPrOi2sYf1QMl7F3/PsQ8rcPCbPoAc+7YgqzHR
D0o4rLtY3UbdK0vo1gwPihj8lsW+4Pxnyo7RgNbE+Kqb6rscZb5ulJdAG/w3R1eyHCkOBb+ICIFY
r6y1Ly6Xy/aFsNu2EDsSCNDXT9bE9GGibXcZEG/JzJdPimQazAjlBFS577Soo2KqIopl26F2++si
/cT0OOLKvVA67Qx5XxlNYcf41c6/utaRX8NJdUqI9WVhA4o3vBQ+VoSgHHWqcQ8MeFeTk92/1l6N
oqzYVgurQhJgL3GDKGoNbZwHThnatfrEznIdMmW+rPOXEtN2sg8kTyAXjYzVNuMWAmEUU3pBTYOG
Qhv4zaw+SHuVrwmgGfcVK6UhGsbWzlRI3aaV3QV4zCPKWzjC3cA9qbTjoj06FSOhS8ohnKHIOyuI
1XZmlWN16ggBYEn3pOMwWAiCOdGVA5NOp4mdQSA0oawIhHUjmhz9cnRju+AxX+2Eu02ToWtILcHe
+hULbvwaSt32rcLN8Apy7jy1bYWEvZ9xkWN9wgT7mHSw/HrzeTBvKtDMFvY0k26OWuuwmDggnnHG
McSLOFo7b/GPqreycmFhYSyXwcbkrF8ehI/FYO0rm36CHu5dJUzOseuRv81y1y7HcrHQ5KSc9PGo
tw3SY28fAws9kgm+twVdVHZ7e8Eul95+5Gbx6q8dDNyrWNDLMuV7bbnRWNx15+AJTDGHWaruPfRz
3YtZtzchvxznt+s3ea0ODFJw0m4ggoXIwYsLswmfikzl3ZepjntIv/MGgtFxjolE7vAvvuHHOU5Z
X0J8xjBuvKL9wPK+BudpDTbUVUg56BZ76511ZbawJWpW6xWv7KOpRVo8leFzEFyDoD3XxEbtosKA
dd+iUInbtYhfC4aLs6mswy6HetRgifDhpkaMsEfmNdzP1plTWR5XU0WqyqMVgL9R+bGYDv782Ujg
qguqFeNCYfwE/8tj6byViKKYvAvrzomxAi7EcuowR3/Ag1tHdnk/HhrX3fRkipvB3ZntYa2Q9s5L
JcNFXOCRCkqwOjs9pugAxRnin5jFPpDTlnMAuiPU9B16l4JtbZuFDa+ykuVoZwBdu+7NULyNeojf
PVVDVFmJr0Ub32ZgXozBhRXIgDEwe8g6/OuL06YI5klT4QTkXVov+pK7eCZuo19Fu/4xUkb2PejD
rtpb/iVYsZMGOdJxDi32Sw/yp0cda6EUw4nw3eJsMif0imAX9EmHUFFVIu2948rQQ/DsmeZXdmvr
l84mGzyHuaJhOcEEsYWxgR/P6F/dsK/PLnu3rXc9b1x2Uexqgdcuucr0xP7lNdTpKP8aViQ1EzHE
MoU4Lg5qZTTDQ515PY/bdst0VtJ4LesNELijjRal9eEsA/E7TDpRTx2XjkMHf6rEdnFTMlzRi2HX
Mx8jFwpE+RQ7PWpnzIbi4AcRtqhKM0KZ1cqDY26t+nX2IhVsTRSodIhWFHnOtFW5SkZzU+Y6q73l
q9GFmejGwO5aqAwqw8qM5h1dQ2fEzrhTdiZ9uNFicica2uPq/Sw4WbB/i3NxVUWeWD5u0x8MvmFD
x0Pq9rjddsJ6JxJsjYJFxW6xK6AZNpLS2CoXXRna1hZ/XxM3DUQ0efsckzqIdf4caxbl613nZlIU
P9yPBhNM3ynP37XxY6qztWJBYeat6VyfBMwymu7LQwCWS1TyH6OLPH6iaE0N/RB1JNF/eihtl33V
8m1Q7HxxIflpLCfs9UA9rl7G6WGgCAZRsyd1s4cQ66XsVdhaUYuOtQXCM2IeYnibXbIzFgiy7S42
+K/R3GaAMXUAX8VxI6YvePP26xTmRkStV0EQPzG4k2MEIP/E9MJmgHsItZ5dDnRU8pkfHeAAFSTV
KfFDVhdR3yl0jDri+g4gResg6iv09hhfIZ57bE2xG40d13Woh1fJELdmLFAM7eI2+ZGuvhw076yR
QISw672M21ymho3eEx1SgM7cNpFsY8ZSZ76W62XGezL7+wW6yg6mJhPqIVQ/8YoBA+nslsaCOgP1
fDmHTUNPRHT7VqEa7V46vyThIgmKQqACFbrS+xzA4boSr5oMce6sicMRXG24ZtDXnuycjkRy9UOn
HRPPHmNYU8dQmgPogIX/PIQ1Zi6ZiBYzY9aSlDjV5YRsLNHoUDOBts7uziLYMdpjhOBflR/pIBO3
R2GkevjK15jxVtO2X+ykavN/vTH+LYG57XSzNUiLECIws6E/Fs/H+Aff21ObmK6FyO3GAJxOBqRC
hExRtWBs21wBYLghGGwooeDCh41y5KuaeZTDFkA0OzU8RuuKIbNwYGxbA3gu+a/NjlLIC8o1XOKK
SSFMHlTsJroy0e6wb2pYcTt1n9Ln2+JE0q+9ZCmrJXKEgU4u96doMlH/B4HgKS/cIZ18tzyMhDq4
aK6Thku4IDTPwVi7GYGNzTlofIDfzjd8UXWVWKu7wgADjdq1dlf64fQ28AEJFwU/7EyVv5q+8jYl
s4Zozv3hc7YApBn4y3RWX7NVmN+jaDSPWr3YCBADIy99azhzqNcOYzxSYW5D59r4FO3YiGiunnkJ
19xeVoZJVixF4Uay4v9YWMM5bitpUe25X2oXiRzrFqN6sEWaS68DQge+wFs6wB0uCMvQE2bdbSS3
gES6ovx0glLv/crz9hCZLiNMcBgGNky3vht8cdutLOz+1ixudwE623Xh3HJxlrk7bVTgWC8E2tbd
NEvdhQqChaQb5JwZTAzJAD+JN9uqVqBZFr3LZrJeZ9+c/jWN1/5OQW5ONz4jnEQ5M1c/M3RbfcME
qN+Joi9eoOnJ85gZov4y24nXG8yNoK4ZHDGnZDJk+LS8yTBQCZB7xRiWG6ulMhOMpFInBjk3BIgU
YvhwPS4zLYE7zqvRQPgxtu+uUuQkHVwTazu1yanv34SyUfc4gFpFV8FujAnHBLzn5EvUUme8dg63
MDJkyAHRjbsfJUDUQ+FaAB9H3rQnJ5AC8y5sYCFZC6QuF07Nc6jacsZ4tYPQhHU9cKC27flfK1Y0
xfNEsUi0GTmQcVXP3RtXtqIJWeehi4ISS2CIn3NUbDW91uswnIa1WS4NtbpPP7cWzJrxAfGrDuhv
A/8CgKjjHExHJbVTpr3GrFok20rKeLGQRqF0WKakMTpURhYzlyaayhaW6vBdMkNvHM2XoTLpcTK9
3oLfod/HFqbok16s1RXuJFjT5xoYXDFodcb4lIdXf9UlVsTAAF/JmUauhyyqDUt+stEkN2LNw5cv
8+JQiNIDzt91AfCCmsxvctAiK7jTsUgtPsk0MCzArDZCczOT6TX3ljqZiRCf3gyuuJxrRIy58peX
Xrb/J8FCnIy+sn8Whw9h0A3zEZujYI2KKSwbIXPalHQJTacD2wIVgtfWWAqwQl0YT2JAIzG01sCz
El7VPmgLUHEZBhfR6E+jaY8pGXvdbse6xhRwzsupCZXDVJ7UlZqqUInC67cD1EYYRfOEHyktnp/p
lQHWRed90380purkzVFGAxv1RfNdZfUdIsms6bGrCJA/wmmJrS29gx3k2E5i/y4u0gQa9ubgTZ76
p6eF4LbWrWOE2vJnlSrs5Nm5Reke/arj76QSgKoxoRQ1ZtAAlKB2QkiDytAtlYE4Cw1d5Exoop0q
d52oRz/+5s8D/OXW3moxLtmpvXJNRE5TtDIAfDwMW1gzdCg3+tquInDJRGYTyYFiBTgk14k3w0+O
FuUmcoMeOSuBwDhAQXACWqwEU7ZGl9yWj0GtgN3KsiHAndhCb5U0vY1NEVijIgBYbvJcpyutQEAs
jNM88mem/wTEFLBmXz0zFdgJf24W5shYuoYHRkDU/T8LM3s8lSZa4xGuAbUUL67Xqrs5uu/WJNYQ
SgKBxqMVh7zu4YFuq89VFkACFgzwsM7soaEurMT1p+o8+3nhHqegkT76yAZdzKRB0kVuDXIjYKxH
8zOisCf99+Avwz802HUqpgrpzSHLNxmB0i4jXeDhAknUddQWOTqlph+WBIruFnzKlnbJw6FprfXg
GF35ivoM7MCgW6T+0hz6IpaTCYzSced3f8baFhjRSvlG8Oxp2CgAiMOosWWLjygxKjV4CDS6RjkF
ofNJKyI+alFDJLKSsUgBv4BEKOA6NbijEYkARRG3vBXnG71WH8CTOiJO6XgoE4d+N0Nw+L3qoDx5
A2+vbGmREwWMue+U1vUWIUC+uPVa+FGRl3RXFLUgkW807BM83fIouqJE9Vw8QbZpMc4VNB2Z5RnF
y+BXaE9F2V9af8XGrL5dvyHGGMBfa3JRg2w1gKoSzp+99D8NEfAvM6dT2q0uqihmGuvnTBXMz+XQ
lWjZ5wqmLtOSKwqX47FNtGRNPFK3BSoIiY81slUgseVGixvF/CPp6xzVdtDrOq0wPfYL+1Yxbq0S
Ty7GzC5qjnLUrQL1NtEXax0EYFB3uTW2nd8c7ZFI2EsfWZXnozBqJHJLP7C31gPu1A9TEZklQ5Rv
AuvdqXi3qRy4zuyD2n4p52eBbjNLeGHedPM8JD5KbWs/GDZGWdXAAoXPXpx35vAaC6Q597AOEhv/
sI9xWihWeMImSqBYK4Bk8M5t3JPlVPWwp30xYe5AqNUMpTM5w44XhQYUOwrKTxLC9e7SrF4+YMGx
svPhC3fda5NRQakCVFqtdVxaa+mcAlHkZLs2uSPOpi37fOtDPdZHFRfjcPRKpMDQZXyiH/DUKke0
DKSU7YgNMY12q7AdKPROo9EqBVzUx2bHCRVNHXFQitUmh1axojGve1E0ycR61+2AylIPAgln1d7n
WnT0S0myq1b0Wab+Gk0Yp8wCPuUTHCUin7HlW9mFKiLck+qfHGrzjXbWdKllIN+hS/KOJbGsbdk0
lwXzYFtRmAjAFULJG+Z95WUZi9/RU04I07CMCqSrhhcwWsjXJaxG295UXk5PfmOLT0aHMkGnREPI
iGS2FuhMkMUepkDx5LU9AgZxsVMgaE+SAucATnMvx/lPlxKs04yjilILvoVx7XrvhLQpl85B2M0x
mMbUGoB+unP/1Rn9klAsTUbtgZYDC95bZEw/q9D4N+DJ+UpOroEirrEEKkLXypx1alOKDBRiHn3J
AgLkbG0Lf+fY8j5jUDWQbrJK+7dzobKzGhh8SEMklp5Dy0HxBotwDzj5IM0Y5E5a6492QBgLnNgQ
DQRy2cLXw2jfF0wNW6qMlOQxnFHAeHTntumTXOhQGPB4FQWAJfWyjPJT0ldovrNmOowo0a2530zN
uIHf85WhixhrlmJEOTZmjnQpLqzYSBPOXfPfxP0rGTD/ur7mObaj4eNK383MACssVZM5YG2sNz1N
e8ukWWWTr6A8rxPJPDCoHej5vqMJiL0fuWx8CpSZNJG3Gi9zXu1YozbQcIb2iKqI7gtYT5jT3pdz
LFmJkexlF4zixguxm1GPeYMRD8aY2vzfStgZ4xZpp40IESDppzWbFd1wU8ZOOQMyRcsG3S26Zy92
tLtzrSfbjvrDcD6wsTapxundz6u4n0S8MHPj9g9wT0vfgN7l/5gEvuwx3Ffew5zOD/OFn3IOeYk1
xgxProBNtSbwMsF3jbG7FMns7YJm2rndgF433xEvSCr/2OYnDLen5oqSw6PghgP/hkC1MXznKvoS
0F3cIErCKjQRJt7dWR09q3pYkH9W/IcWAJeAqMk2kZx+01YkJmgdHx8blClIobuSj8UdrkQdEGIh
3AKjP1dJWaF49Y3XeilCPd49B4yRgCK9PhaBsxd8/IDpEoatSer39MrANcKMYOt5/WGaYAsaAKkb
p7SgmGHuzaQWHNrkPpkCENq2k4jioeWZNmbIbBK2jRca04PBmYy0+gi0I5sqEuUYYSbtTYMz7J+w
10qSFuonMIdjEYSatUnLpswR9MB1GjQvojgr2C6Tt6pXUUVeUanG7XTp0CDbJB01XvAasw/KSTxu
4qU89usYMtcOu7ECLvslajRW67HqWMqcJYIIMmrcx9iC4KB1PIt/awekeUAXy0LTB0iN/OYHXbzO
r47cNLk+2gYgQn4rOd6iSkeYh48KR2RzrTYTPB+EOad9bWarAYJX+/YKaNZ/cMkfnePFJC+TWuqI
mA/uPSb96NpHXV91O6eznj616UT5kH/QeRZ4uYs/i9vhmIPrAoKzrBx9b1KMH4H3OqMNGtcT/CCV
+lJ+FVNdJ2Q69jl8BCzrPOEQYUL0qBeMl3XxaCfGSvCayYtqSaztLuL4jmq+FNOHqt4MS0Npdpzq
XQUKgf4tbATJmSfBeGD9cC3QpwwOSHHKERDMGOhKNe/LOeqh4gGlDQVMsD40+El4AYR9fptxInOI
n1GNRl2TA89TKFJq4Lb3aoZ5HD10oMjBgSGkdt67ouRiTi7m24fYW7u3rpUZPDW2HgNFX0TcefjF
w2M32ZyeraDECy/hHdWD4Zrsoxgf3nJYyM4cx7eykyGq+KMM8tsylt+Va/26HGNKWP5RufvewmgH
Ojs6HosGyyIhNbk8f+eOpya+5MMDoEOzgA3KlVWl3AXHGOy9+rMwNnBIpONvJ4e4bG1MDX2Ydab0
0RC3wHuHXC8PtmTeWf5BNfs1OFSVzBgEqdMEO0dmxoxcZn0by4dnBz8cJhlGEeUAkGVSOPvJSTp1
4/0DqK09HNU0PEUgih04Wsa1O1L/QzonUYmE8rj3gBLPKTxyriNQR0Q7k7HjBNl5Vf9ZEuXMYm0U
phFgaBlByrM1qjNGNzPU0xtLfa/zNpiXSLlz6qHqdOsAhdiGzjsX/VHHAEM95gZNA8ajvicUwLm7
gCCE3MmBhwQzkoD+FZAhFp0Zg/s8msNu7oBrtV3kGCgeAH+rxY6UhcjDz6PaEVFnPvbMDOhxdL7F
dgm8YPd2qc6AiHP7zlfvVfVD2hffBEfFYhvla+CsLrRNGXXzqIHMi4zAW4Ngioflo7SP1hxsYQcU
uTJgoStBSqE8KusYO4V/xtKNTDdRBAE3qHbU6VPTPeuCxgHbNyvfQm1z9vTwhcYHFVqLig0Bm1mR
x9BNwxrfNpFdATR6c0oXvRs8vmtRH9qzDUIUrK9HzCcslnr2+s9yxK6mXaynMrGgXuE8AIb0N9SX
yoQljbxjaC9BVj9w1/4zgi6PWjdxaabJw+Lrm+V1W4NigyL8a0A3IWHCIdIdE8Ngm8GgqTNNu8Cv
T86KXRL41XqQ3vUgY/aMYRq/slVkxfzUJfXAKWz7UZvipUbNIikQAFlsVw8sGyiYuvB29VBtYfsS
QfAeUtonFMpk3XYoL5vjYOjfCvB5KRBPm3dJXyD7TKz8d10AnOEYY8Qwdkfzy2qe9Jixzxsva5eT
Frfcc1J7AuOA7qgpAG+5r3q0r9BwvVX2V4nkJXlCawINnxlTv4grAyWijWpllm+6+VIlykNU0WoC
MjoOMS/JwQhsGJnYYJBIpmYLLYvToIIpQPhzuMHi4apXukIy1/tXGLFhrXvtSijNqhsm4U+2EyQ1
6ko7X0Hs0g2r83gdqk3T3sj0NWFNeMXBk+uQtvwqDTTFg06Bqe9hI/goCXYHmSzzrWLT+y+laDa5
RmBb5k1gjjvtYHILEEPkjCoOlmLXkKe9DtaKON9qgmplozxw0HoFkHF3kZthkSUsyJPHEJ8CNjOA
vs/I1IREiVqLXHSPTTnGr2cCYcAKZBttyYVIcAdSxyUxooBjKTdzIsyTHGR9W515z+WYihkiO9xx
OKFk0sKbaex9clfz29o6e1gkscwQBupWvHljSCv0KoSuV6E0kqvc1WqFRAs9LqwWIg/WTYVn3Gtu
7UhRyQsmH9wQHSa6FsFFrIdyBBiN9hZowpCsRMAT2P7myxDBSV5L5PdI+U+0O/OA8W7bS5cNSzoX
8XSb9i34I4wrwTj94iFNFbvxCoNGLNSazITZG4b6QN7MlBpheQCrCX/FxDdeyIxznjgg1wy8szvS
pSZEyM+S9tRNGarYdV96h/oOWqIyNsbD8+/WX/7hrjF5EGjCHrYI/TfphpUXsx4JKx7SEWvnwjXB
Wz9flxiKsjuut98ZfThiE3NcAtGtIzIepzHGWyyNkENrpySUDQp2/Zscnu87KH5MddKpd+iOIm2S
+VLFHEEeXhUbawf6+JD/a4Zt/doGIYr8CbKvlCLkX/S7g43OaoeeacB3QpswvBEeE1gt3/mm66IJ
COFGnsAYoDg72BlqpidifDXe5Q1VDTRVVahT/62x9s0SDnuM3Q8bdW7tLStPwMXKJgGZwcadVWKn
V1nGXflditC5eyTlabEvkBfpn9fccJYwRQaol0F1SA7stb/wHXsOKrx4u3Y3fc/YrAJhCEoyqzwA
qV3BMCKWpa0Fohg3FAsK5VcbozPD0qnigSoOr0SRSQx1J+Oj72N2xzEB3fVMikvak60FRFCaJchd
6CXFX7B8dc6vyG/e+mkGNynfA31s8RFQFtWpFWwnHptNPIB4xZ5lE3KX1FtgpR4FbrxgRXf+2/6h
u6AiRXEAIS9sfb3pbXFjgEuOhM0v6tGoR3akANkgmQQPWGzhoAXobIGWBgb32AO+pON8KCdIQuGr
E+PTfWBFKbZc2sFrCyDXSwjgjhjqwKaMggEThZFZXUD/w3cdkk3oXh1rj5rdK8Ey4hXI2F4k+asB
sWSSo/l4aXAlMWZqMPOrXp0XutdVOnzTAhkAsT5kd+fPS1C3uigFcogfQjfjMbZrHcDxYN0FjJUA
9tyKCmZxh7V/baFi1+PzmYQV9mqJpMI0At4d6Fqgn9kt7UbdBuT75seTh+GZm6Ohg9Uggsim4WDr
zy2IA9yeiq1Jf3K7M4fuD+pfleJXXiLaQP/5nXsZyPh5ySQq0TICckJ60DUbVOn7BrpadNGoXtkL
hDhEJcuLs6H6IsxY8QwSX/aw+ZbxaLo5Wb9bdhB5o0LBJg1IHwsns5Cs8YfylLy5d5bm7zgwy97M
w96KzMfio/A9gJNwkcDHcEb33N9GyMvHbfkPxsYzmrjnYIkZileDxbANqH9IuR0gozGvwv8SNCpZ
wqqo+wYIt/6aPKUfTfPeffg3yP7JdS5xs49UHesZnlagTrLRPMBnwWoSfwm1ExG5r8ukxHXaof1b
XBDmBSiQIoW+HNDL+unfGTZZamzT6MdEsxg/iR/QBcRGsXw454BihaqVwEFt2x0QR1ByA2gwEntN
cJAqmMSBb7zmA0raVDYxrsJy9251y+W3C90ODWd8HjdSINOhOyJThj1uB8i0n9J4Rojphb+gpchx
aoOTPaTuHOf5gUJZZL6OYkvIR4ENlzIZEAfBftYh8mngZ8EYBdDXPG2brS6kl1WlBZx03nAxUD4P
0ERg2hjnChsxx0jK1Dp6H2gcIC8fndj/Fthv0byseseALaJAbaMFci168ppLDQ0wTmTuJg4M5pri
HxpfzB9O81bB57IGgPXn6M9g/Ry7k+OfgiG1xo/Chba++epYFsTlXkM+toZqA4fR+Re0PcWf83Kc
vyDzw1XDmnynv/WIsdAItIaxISSsPowr2VeX5k1eOVRev/kFcWjcCRyudfdELEhoPXgdKSRU/FQc
gAbGWyzwYKMSAydICt8eemr840Mo5GYObn1/JUvCVYrapo2cm4nRF5ieQXR2tPY1Wl38ZRflHh5R
BBIEUenN2Gu2sfb0o2MJOO2N620L0HCgXbAyDRLX5Tw2fyS1Aci9jLsKKChQfr3V5evYA7B6mcsE
12h8dUe8Gx+Wew/2thfPiBAI0Vg4ZwFHSoIFyYZh21tk/HgHrDNdd5oeILQQTUp2CFfqOpZXRUID
E3A1tKVwF3g+TVDXYOJ2Xo70e9TAU91YllubP+azhv3hADlmbK/oyUN6koc2xdf7bZW44NN37MwZ
qr1QfuvH+lWR7XT058j9acx4KbdL89vjBsIzEbo2mBeOYT49esQPVcEeubsTpPxOJSuWLgYx7Xaj
b8HRkEHc8VcActrU5Iih3xISj1djK1Iak523mSIM3pdlls8/kJRQIzGLiI2Zk4kMM62H4AOqPnSa
6qeHHsF6tY9yK9/ZT/5VQe13MD5B6WPgNbQ/sasYfaYZGW9EAtMKEQRXI1yqPQRNmAr5N/+bg51j
bavXcmfhe6M2YQ/6hsQ+LacRxS3ByqEa20Fg0LkbUDv9A6srP9rYR2UdA1Xd43a+K2DMEWgszIck
w76rNuzBX7zMSPqLC+zsjC9gze6zsdzDnQ6KkEJv1ylBqbBsoEFS7zpbk6HZ6n/uSfzwT3kwLtBu
AstGtjgESK3lnA6b4oK8eoUe94SOlD6Cl+aN3N334FQ2zzW++I+HyMXv1gcgMUXOqMfW/NlDQRfi
pEF+8emLS9JBJR5FW/WKRsQK3hqyV+O9hYQzUJ/K2TnVtR+ysj2VcFo1vNuErr0eAS2irxCQXZ3a
uY/ddxOeeE4Gbf+isxnObFZcARRrL2gUBjbFrc2j3oJAv8rAMV4XfgAFDO+JqCswqHE2UeCy6eDB
9DLYdPTzCRsrLDkscNcwFIOG5XeaFYnnES8Lm85dAxzfDf7kU0fnYaChYEhAvkGDaGzzH9/qxYbT
lUHOZl8oUe+kcLaNUe6DAOSri5rALk0ICroNG+4UMVu27okbv+aKDWQ+TpJD0zxw0znIHyDaQvlo
n0oRCHXd1IF4TlVgT/0Eg61/DP+gDQily4PIXQtIlZdEIBsXiQwuq9h7842jy7AiEmQjW0JkIfH9
FEZqtCA4jHY2w1FC3I3lhFkYMD8Ckgjs1Cj3FoaaFeaKtq2zK7pL++DkucNXkj8GhIBY4TA/0FtU
KoQkECV2kWdQ+tE2XXAALC+PhiE05nLXThCYjls57PIWtBzSLBwwuzPzTyXUk9Oukoke/3+YeWzd
+p8Kx2dJijaD1Adt5TRlsFrDQNSUFH2M2KIZlrbFSEm0ljF5ysuqFwpROTpH8z7iulVk+NtxAuoQ
DtfefqEUcSsR7+I6TjskoIn6CUZnIwdmmQ2mpfJLVftnCzcKbY4dk2/5jhZuFe/KOqO+mddLP1wm
SKeBWshPxwwdc+/eFQTD1rH3ofM4BL8rjeQDGk9w6D2ktR8CPLFN08pAeHYPA6DH3iv2fvsBH82t
KUVY1fR7gOiLgogwvxBaYSpI8j+KGA8E+zm60L7Yxqnh0Qoxmuwf3Zc9JfO81e2ug1jNhyKwbyCG
4uJow7NVYe+Tf9fopcbmzvE4ql6gGcZY05I+BTZONPYfA2QP7rVCXzyE63/cnVlzpUa7pX8RDjKB
BG76Qps9aS5JpaFuiFINzEMyw6/vB9txvqptHal9+qajI3zhCruEgCSH913rWS/K384/+OpBctp+
sGAPCZYvLFnwXVPvmLIiSVWejUlxjPE6tGe9/3nmXolXpTXEGW1AqUVCDrlT7AIMP99yC3b+o7WO
UbP3aZ5XHDYVewbqEo2GippCZCbSu72wuz+9S/EGAIzl7ULjNk/2Wux9fYd4Y/Sfq2W/do3Lq3H+
zAmfYhcJAOXTUtLeDIwazKhd7jWjusMhpPuAsGBgv9mT0dMz8CiC6nu3yjcTBVOnkHQwqpAEmPpm
spKLrBrxBFHFra28C5zSpfliPSOCvGgGYWAH6+uLOU7ELmanssRZfGl4vf/sGCkSfnxXuUn7rgvP
M9+iYMRFEA4lts9GkuY85jK0kr3rzRcSPfswtcaF2/YrXDjX7muTsg1I3eRr1qXdzjcTGqWY3qbU
8j6FnU6cQ5ej6A0wNFAW1J6giGmZBoNcOfCv9NQtL+0QhS9TKtGcR2glGffhp2FIclikznhEGNQ9
h0Vcn+ehzG9HxOPf49qTu36pks/FMnDoGMbhk6jHfA/NA0Wn6Sznzoy4JE9UebWocDoKy/yURpTL
Mietn+0kCy/NjA4QMm6XLidYrGm+UIUoyX9pmQQK+Md7CCdivnHgmM/B2BvWpeEUtOy7JnL2IcSn
h3ikwuDHeJ9aCB8cKKJxZguWtQCGS+QhpJDmuAJdm72mgfGwVeVAT1mgGCTIgzGdDMn8SUasJ8tQ
R0Fm5u6Ddo38Oc9IpoySFKUo+aZ99dltWrpTMaV8hcmnG+Ple5+5xqWJJumocLQEhqgMBLqpwxaz
bJGTofCELKd/FpMnQuqoJRLUrC5xNGhTn3ejaR9SpyiuJhdbBq2OtKsOote5y92QcXqm3OUlSygk
p8toXVS2IULUdVF9QKHNJxXLqObPtKiqmOZZpdp8DzVYcKYZh6dercwxj2FANYyNSEpBUjkNxYuQ
Kmvi0idbDLWsozwuxyBppz5ovIVDXB27W6/LsTz0OYfCtpx/RCOWyMGMFKGdnF6iWrTncopxWqai
C/e1RXGlC4tVi4UgK8k7D4X6bN61o8OmKLE9zYTTNP561jCoYFqintmhJaqfnltkDN1NJC0td4ss
sp4TSg1pt4PtfaZQ4mzGgdNfrKz2qRqE/VlABSZms3InulNJpIO8CRHLaqjmKiv0WtO2m+9eg6UQ
7OT4WonSYBaYctz8Q1td94PTXWa4uh6tLvU4tFt0rJehRNopu6W+NJKa82lfDXyKtetFfiCjvFgh
2xKjxWwrzttx6Btf82n22y+1nIrsFky0Kum6zY15EVVF7x/D0un9i6lxkb7Gfi/Uo6KEb9xp0ynJ
6PapID5aPHa2jDpuhysJzdY/19rvk2/uDNqepcQdJBviPJw1pIWSnm3o5YbJVrisvaFgkhD464pY
iXy3oJCLL1PfY8mIC28d6FVqmfH3sNe4Apawz/oXWm600s/41fx12xrbKfYhRFbGUwnZxGM6akzn
eg4HGo1jTgX0PPfLoTrYdjlVj76xmnWLMFucLwtrHWtoVg3L3so1i30cCQRCOLH6KtdXXrmM7GDF
gAKE8ZblthPOVA6WSbKrr4Acmt3LmFi2VX7LGd9C0NChdeWJXdm5o5z83YDXRGEqgo2t9naejdjK
3Gl+UMbUEGgngARFeRlgtiKgwdwtOp8P7xvqT3EBLglhK7xKAeeCkOWewAqGQhvIZ9Yj0Pg0Vehh
EbOFCBjK5cG3P0jKOrWdr9eiaaqEkiadTfuEPiEn3fk2eitsZ20Pj6hlgtfllyxzHhYxFEGMxxM9
LhRV4O7/0sX/57UdWJw207BlOitY4BcmS+x4FubamUzOOucE0kXZtWHY7QfoklMf/3oVB5YTAgd0
P/94mlFnsLbmPM1epsxwUbRdULNXkV8dk3j6iB10SvP482or0QLQAwHYpzCE2rLMMhwBTfTI03xO
wn2hPnhsb92QMh3fgSlJIMmfATS/PLbBLkrgaTw2mRyBEA+cmHPmBnf6KFhIrOSGX2Eg680gOPVh
ZtgO/3rCXqlzaRcSDSa7aHNruxPbb+o3JlnphJjsnGE8svM7c13VfspYQdN23r7/Jbxxqw6bf9gZ
gmReTiK/j5B0MtAA5x3U3MGkM73gANhGLWcASlfvX+mN78CBP2IrkKs2pJmTsWi66RwB84SY/7x6
BJbqRecXjrlHu7bznCM04X//Fj3P4+YYEdBXT28NkH8UmaFoNnkbl0GGtvkJ3S0WTVl6lASNjzBP
bwxMWHgQZaEjrx/cyQ2iXU0GwO1gZgqNq9zsOcQmH0xcb19DQUKGSifJP/j9dTkhppgJ/fHGVZyZ
wRWvIh/80e+/qlNmDKOSLAyIQODgEPyeEnJ7jGiQJXhyBngFfMqJ/BlzufcvchLj5Mq/rsKEaMGm
Acd7QqbpTJKL6nRtv/jYdvP4OYydJ42cQYzD0fPzYOH0ZbT4B5GTI6JACBG39BnHfdixqLTOXVqk
SMOzOWTjld28/+u98WHwUYIWBLriApM7Ya7E6BfRgvd6EzaiOKBNm4JhrssjmR1JYFSD/uDNilOY
7QolIS/GpUVmw4t0TtYk0Ki0AzXfB7M2QmIqEAU9e0EjdqYPjsVRNcZN6gpM3fQf3r/Zfw4r22TH
qFbALN+7czKsSHCzZ+VSDLAc7852+09FLj+4v3+OKS5hk4pk80X6UF5/H7nNSEKvmhlTFvvkur9t
eXXl6H1wI+s39vt8yroglWSt8x3Bm/v9Kmw0lnqumU81Yhnp3bMxO++KKujTaaMa2h/2R9OaWCk1
v12SHQRJWSvOyYHq5K+/0i+LhTcqRHsu63svOI34sXVwLf3DXZJDjxRNO863tmoPmmpKNboBEq5n
0iUwquLNfP8l/mNTYytmVkua7DdgYp4+4QzTaTOhQKczPqNhfIELe2ZnNZJyXITLB6/zH7P5ejES
rggzdV32Uiej1cnDGrMPPiVAh7fdBUfagD7PU7f/9/e0TqkraNQnuOHkKyyVP2QKpcPGHMsMyAWe
Xjec72rHeOhyk40TJfz3r/jP75A7+/WS8vf3WZaWV8B+wR2XoCurflIWG3J84Nl41tX3bPOoXHyG
P/rB2zu9LjxTewVJQV1ks8j8fjKOqmVRM8mwgLo4ZtYVbm0VXgsyTRuEdWgDKor0i78z47+/zL8B
8rd/jdUTYv3JH//XQ1XwzymT/jeW/f5HtYLf29P/6f9BcL1UfKT/Pbn+y9fiNfn6K7r+z7/wN7ve
+sM1UR/DOQYbav45F/7Nrpd/mMDpHSwXIJOYrpnC/mbXG94fkt2oxX9ft9lMPLy99i94PQapP1hM
AQAzva+Tk6P+Db3e9n9fKNhok4fAZlEBUxWm9Y/tdkcUDOQeJJaoAO32EONRQAEBGJFTu4i9dXVw
lWF+F3LAk8q01GHQCbxSyPA89cpII900TUQXSeTKSNOBiYr4uitUbpNRlYXe58QPvTYPBiax4mfi
F059aVutXx2aAkTlYRjTsN43GMWxm7o6by+6WtJUqQfLjbcCD297aD0CLbce52vkIoVid4apzEJ1
iI7BNxvkWQSk7MyQX5qacln5xX2b4+l4rWVc8cPVSrEOW3+gsNfViUGqRZQ8Tb0lhwC5rVECdrKr
AXdDWEQ7OQAJ+DQ6eFs2TT/O3o3LsReNGSbEDpqYZybDxVI3aVl8mqtGIvUN56VoPoUUyOkveqWv
dMkmZKTQhOIQZjE1t2zsqXt3ieu8AjOV46FhZ5dflw4hU1tP9XW4nRShSrRScXGcwTp1lrPJNPG8
Rzpr5t0sUcX4MgVqk0Y2FVCDH6gDzgOgONjYewfKvbq5CN2q/5KaCj6NXZbuxki72IJ+agIKqgGH
emdFBOZE4iUTO9E3ZnGt9Ggtl22kq+RctiQVXdqJI3ziu2uvOR8qIckjphr+4rK2sxWtphTveV4s
7OjCsrL3FjQ+dJ/D2EsiavKcZasSiRkw+ktMxaoRaFx7sx/HoIxd82XGFoXKMRIFVayZotMnRbEQ
mSa+oea8rAqgTLNXh+k1BaolRNZg1FCfRlZcuesMm5KWCNNiuY76bnwcLcj2yCx7rE5EnKniW5iE
Rh9UhUm2Ui69VNxC6EICXBOylh18o6hJ6s78yH7gqXr1tmvgNVPdCaNiv2RUbO7S0O/bq8Y3aRnC
GvB/wHQGZYHhCB4VSjcsJVWT44NyrDrDH+4m3XT0+hTUfNmUPl2eWixIZnzFfjMQOAirK0XBau15
OrCQSEdXMHzgDpTJIc7xZM91Y9aHDhc8oAvAlRhAVRmidcWA3x8FTaEYZUCaRruYGR9t21gMaCaW
YYmovovY6AxAULMfbgddWGhM3HZ2PrtDHcs70lQSBd6ijbJ9i71FnoNKzpfAH0fRPMtQRvTTBio2
m0VNpvO1jYUydnFYxdO+TsqK0nKTwIAZYZdKNFYFKvA5Ha2j33RqQtVT4AFvldJu0Mhitg4G3DuX
9mik6+ZVZ3LEM+5Ck9HXw5KUznBl+CN+Gt8rqGACyEThYIXe7G1jHy36vDdj9J63Dl8CCmSnsVCE
11VW3bqRn0xEUnRiArW3wFZanlIQfQhZhzTvXuMkYnyWUGprgBpG3W4jbteGL2GvUgGj59FPZFGh
ZqSSupxPPL72RoRFitNxiKwWMwWbswX/r8Jq6XholpFzUcBCOi7gXkRO2iEuHduErgjBe90uMmZo
XEJNsj3Mjg8f3UK6/4OaY2ie9ZS7o71oltjgVVEyi698o+vNjS4qw8Dc0+JriTwzLL/ktW0iDoGt
N9R7p7Vhm2hvrOatEK35WvRUB5HkThIjB0Ga37E8GfmV29dlcYOUjbObyNRC3AExDDk0wD5PAL/U
goJ/0EzN9OoBzeofqG8OeWDXlk93JI/rwTx4vlPc2CMtWPRIIJzCvFtSODhOWVwUY7N8Wlw1Mwto
/zD7RZxs6WrwigXqFYtKw5mqDTlvS7NFHYXyr+xvjM5t2+Iladt6PMP0NSPf8flRd3oocYW3oY8D
UIxyYcSqFDhF5MTTQzbG6Bx0JZdph3pwoGdtxZJY4YXt+cuQ9qsglJiWFX/v4pZ2jLoyD2LhfLCJ
B/q0m6lw+uSOyMP5R9aGTkkPg6bH2Z/s1G+xrit3kxTJtCDOmtLq1nYXm2JFm3kmDOU4Me1dMoqi
vuqd3PNus9gmJy63I2ql4UxoI9a8UVRB2eg5P8AkWzDARRVmgzhr4uwmbtzx1k0FPrOxSItHji3T
l9xpEvtCRL3jXzSeSbdnEsW0XBq1Oz1U8MYm6hUYqo/z6CJb9GbHpC/TLlIGk5YCfCIr6T1OaYvG
nl9kdUBAg0LEZ+LfO9dW7dqMQ4WSN5ukPe59o6Q/PVPSt4AoIK5gWvCg3rnL/CXCSnXTWKDumVSI
fDvazchgnqAsIQqceE2cciwPPtxg1SwkZgJ6qIthJGxlTcGJ5LZa4zo0c+uKFR6HROU1NdS4wXaa
68UbQ/vWmFsTYFdpWQUMmmItVis5CztI50kVO7FQ9b7qqVIpOGeth+5wrNiTArdtmnO+Nm++8YyK
ArKfhbk41ilmLLrKqpgggpg9fWJjoKs1KMV41clikF9sUuCnRzP2t25cIdIaxxK5DxBAFEsOba3X
dlqkvZUZ9AMaK/VVHWd1d12lI3BEe4QecA+vvmqPIUb1Lgj7atUM9B4gy1w6UGkMzbu5wiQ0643V
5vTcPLZr8lDgim6uDAeU4ZrHRbl5Etr2tmFGyeOo9eIvm4x6t9xS9etocHtRZUEgs1LALtOciRW4
ELm7ZCgFg9KQOG0iAhD7S9sgUY82dFk/UwqXYbAstTN/NWZqHHthEOG5C00S7g9WbyNvsmMrrR9J
MTDs77RjBve1m8PWusgyjRRXOQJ5lZ1ohFSFpT164XNJJhvyBGmFcBr9dMt3njFF2wO/DqfBYSUJ
0RZ7yHi1U8bKnNCRAA80mNXU7vjlhwL7JvGcI0upxoHVX2b50P7IKKAY10aeTumh6QQPMpzzmFay
1Ox11RmZgeVwX8dRZgR4JOPlCWqzg9lL5XHuQo40V+2TNxa47Tz+B+smnYceARsrYu3t+7lnnRVa
I0LC6YxH8E40tsYdLGUut1NUpvajZU4on5Moyu3PMNnXrq92m+9hYzXtrgiNClcDuxPjNRJ0YDGO
1+ArqwxVZU5by8Te0DfuRbt4bXzQQAJp1I/D0FzPLVWJiERNa35yvGxsn/FMdsUO61wN+W5BbdSS
ojmx0tFO2Y32uhY19TSND3OyID+a+rrV90ALhupnHFn4Iy2N++v45/njXx3B/v/MEFtP7P/9SWyL
+6r58dtRbP0Lf53EbOsPMpaoPtKroaLqrwXcv05i5IvhvLbUWrCisWJJTlt/n8TWwxaJywCZKWGK
9ZD0XwcxIf8g9tUThFvA/TcpXPybcxgn8pPCj6AESzYTc5VpUgk5LdhNRVkMbQMzIW9Fsm1dq31u
Qzd+HMva3GGizc/IMtJBXODPXVTlFlBQa2iDtC7rz14GTiMfhP7ad5a6X0C83ZZKx68pMbo35En0
eFFQ1xAvMV6AbFmu3MgabtkopPehbMsrWnzyTkY2Tfpwcjv3oaqYK53EQmxih+Z2msdzz19ZymxD
ziZbP1hYuRF61co7jMKg5Qht5Go0iiv46ApFn5nswqystiNkj+2EV3xXZTMuj975XHojO5m5/4l7
GNaNqnHCDfTMohbsgpk43t4ryDvt2FvCyfTvGj2R4jvRPITbgdJnWq4zUSznmCMmruR8Q0ch7sgw
n7dFmth7cphBQCYFrsKJArqVNvjMXZ+qLyYN8HcKJ+hsccRyOOBFFThmczQpHK+CpJpD8C7pykcZ
t9YlEWk0o8d4le8uNXvMEkGPr5MHqCH45ZDB+x6s7jJx6q3tLeO2qzCu+FanIDaN/qbsHPuwEDW0
Sdn7X88masi00K+2W48Pphvn1GVpu3Oqbp5ofLNfaUZEix4k3HkSzn6oOxw/Giml2yc/4ZQ9cTz/
0oPwHZEWcLaA/KnbemBZpbzU9AUIhKXEWlbofgffD86cZydXS1Gm+LBidcgz60vPBo2kXdYbp9g3
TfPqtCpI6UlD9QNVAOGqOC8MZ7r2rcS6T/roYcltBN0wxnjcjRnv59JjxUnheNGidlZ3YOVifmQb
SL5xKQvQxfURCYBgKXUeHKev9pYogKAI/66vXc72Rf9kyQYmTHLt9N3LQuTbi2OU5mb0S/+y7s1q
YzfiWxs54Y4HW7CUZN9cPVSB5WZYY7wEyf6cXuU6xT+TagJgm0Xdp+3Ctie1Swzwuotl0EST4qWM
EOlUZe27METrPrNBmlwIwFnqthtjsCwQcELexTU2s9hEmz/NEQ5GVtldK93xuZ9k/pSnqmNpUGmF
xYXYYbwuNeynvn4SwFsxsuQZ0mdnZhlHs9Tq5DUf8yu69eq+amH9hF083MSZ+yDXZbDNOvApfYzJ
FmynGVYVMCE4LNaQ7fIQySmQBMwF7IkSideAH1CdE0dsICJ1ccrYAkbOTNDAau9GL6dsFL+FurJa
6wXAFX1wg16GrIZLtyr3WP1w4CLZGa3I+gl4QZ1JcyqOgz1uNXUrf2sklUmXSegDnRbvRosSJg2L
FfSJuIxxVdSennDqz/VG0YGB7we01BSFf8NsZVzpMs92cdz7u6T2ygu8Rqs1zEEP6eUAZuuWBL+k
kUf6ZxZsos68Df00/A65Sl92JZ1EGOiuvFyWXu51WC0PdZ3YW5jgPg7DPD24/pJ8mbsEuhRbrvrH
3KV84dCHGZUEfvOJD+hSEjKkUGblZT0RXmakHG9TbXkH7I5Gt+28Ad9LqzLjnmeOxjUarAHwnG3G
vNEo9vS2zXpyVSykBA95MWsU/rkzqAD0R4zWeWow45SWAty1hIcmNotPWV51e9jr0Xf2fn7gNa27
H5jI9xPUYpQTBuy9tp3kzuqK+iafDNSuuoeGlQgTNBrdKbPDPlJb5k1cSTRpQ+zv7Uq2jxkUCfBv
od3vrFiADOVl3Pe9HLlSAl8rA/bTuiJ2j4PrR68VZuujGTXDow+cscFvljafZc0WnMNcdmxsBKTS
NofDLPwfWidqBTR045FtcIaZFoqv3/uwYWKXSRleRe+MPg6exo/vJ5BDN60/ceEJq7sohttStylZ
anV0mYm5Otp5nQYtZUCQ2OZ0MzkwuyYaNNu+iJ0bx+LAZpuFzybM6W/GmZFMTc1ZOyjepyWPvD3k
ZHE310WHC2ChIKQXddQOrJRcZu0B7qi4oS4ZHYRmH9gmJdJTArebT2BcAOA7Xo5BAgpgVbFAmYPb
Me8u1T6peoh0FTaXcjHcba1mtMuyRTAbk2lO4azMtbOTJeiQqHXSa8lR6sFeWCJqbObg7QDwdqJ0
PoEOBclIMe/ICugGiyPjI6w3N6D6YJz1FLFwAmbIwgDVoyoaxkuO4+j/S62ueXfRtZ/QnsL0nWzl
XHwz6sbatSXgmw3kfeOH54j6YBaDSQHOQJLb9a59VnhVsx2jNAp6s3kMs1UURUmkudVwql/9zO8/
V72SQD+dlLP3QOmjm+bp29zZryqJjZ+hTQR8zXJ9NURTAkNz8jJIR8Q9LK60LhoXvWg6eO0hSqv8
KvLg6UEPBB1ow+4NQys/uBqfgx1+Mv3sStcXTgq/K0vx5k5mnj9bE7zKKdX+rqpKE0+uqO9dXzLq
jXgwvmVp2lwSH+2fe+AItu6MMTGPCzzWHCD8/TBQJjF8HG1lhT8D+eTBmN3saHCa2bSGMO5SMWBA
R3Mnfoz+RMeiSTP32rVLhEc6LH/2kekfSffDqhBTNO1U9ESY70oYq9kr8V3i5+cvc6RIUHI1B52k
zU1qxRBtqqqzbiUHfapUxHme591anUqMqF9wu6Gomak5L5A/suJO54VHf9xNvcdhmPJiH1lLuV90
KDmRwbdEqhLQ2KXMCwVlW5J0EYy5HQeexQwljVQFPJkJ2eqADJpqzpGpSDDeGoWZe0kCBZxmKyiQ
7mrYXaDuJBVsLN9MiR0p6YiM2zQ7R9Uxs2+jUtjZcwyik/w/c8exJQZhQNZk4PSu8+xH2jqOPCtz
7/VT2wHtL72CzwLWieF18tkerQkyd+8JxK1h8ahl1+7ZZLoXbCnybtczUq51Z4xkWLQewnF7vFwm
sG85gHyec9LtU4PvzkLURdiMjO9TD6JvNcUwqhxzoQRC5RZWmBl/nUtZr36dBlW8HTkrQG5qVsMu
0DM+MAuwpM4NAYUt8cSFN7rzRYQITjzIgY3LhjVSf2e7R1C8ZdRMTQqJIx5VA70mrumuFMdlHhcy
RWs+IhZAuGABVGJUPDJ18g1SSnZzhYfECCalQQrSARgVMDsyvIyjAa7sWS0tSlnpucatW+RQTHUy
P+XtrOHElVmVel/G0PJ3FJAK0PRG39gcMkexc7qIn2kgxnvpKNAcM57qdQxM5UXo1nwyYt38jCZq
c5lTszYjx6VQUtLUuK9bFdnQ51R928R2/lh5rUFEUCWqaluLccYpjv96hHYhJix7TP4PRa+an0qM
zfOSjvImHqPyIsxSEPpxG90ycFR4x8grgGomfbmuTzgiKFcGFEncx4Gd2xcYb+Zz2orsPiJICPyS
CVusSE0NkylLqTTO4pg3RXeBnxj/xTIPY6CpBryoyas+sW5zhrcMpf3tYE+xs5l8MGdnkT92NwbJ
7sWmsKLVAkTOeg92KJ8eY8+jzmtZGHDKPAECKCbYEpOTEQ3A/UUrpKezXkm6iTDh+V1xNVO//CwA
CYfbEshWvrVbFkA8G6m+nOWc3fhmYVp7PyuWK604Bp674+TcTbrnmjbkFqTLcVx/t6okujUauq7s
bkt5IF/LtFsUAsuqkZ+6updHlMjd+GTyyahLPl/zwRNN+ymiezAg6TfhOCR9ujRXZU1w4S4UtvgC
9QrTfi+cyfpquplocISlVjnoMw8ZLEIK4HvfW5W+Dh0+YLP1zS2Bi+mmp9KMdwIOdhkLQZZFi01j
01t+3gAwdjNnqwhhCVyoUw+unxa7aFhpcBQ/nSt8RDPciN6GL0FJB4YLdu3xugCIBwTVYU8D7AJz
gy5y6Dc6qnE8RKX9mDt1eZOQk0Lsw+SEl6NI5+uG8MklUDkb4SyCaewL3R9Ur7wzK23xOTYdtljf
ALqX5cl4a1uzdx7GALSKYYayWlJqzE180o4kAooIDK8B82m0Rxtl24/QUUixWytLD3lqL1sgCfNl
Nk8NsWNRGK1VorAA4WqstuEe/4UbNc1l7zJvNfBpmBOSK6XweGZmcklJz/5Jhh/Z0nnvBiyiGZ+g
5WI31dM55ya0yIlhrOj8vGq/mEZi35m9016IybdwWqPfCzialse0K8avRgrlt7SL4hVgjQ8O1MrT
a0VD9iKCU3fM+VIA/UAjObJTxIJvGVO5zzmWbAsKW08i8wgPKNyRI4lhHOc4Li+WoZff21SP584Q
J5thzKonykLhbsnldD4McbNNp8Vhc01CwjCJFneaqNqf2qndS2DG+SGdbSgKsQualI2y8QUEQvx5
8NK6OaOX5D1lcWOdlVRWzzGyO0TqOPCcDOrQOO4Lu7gu3brGPoj2k96DdK41NLcv3RIagWEZQFKM
yUkPfSvgX0jLOuJCy76OE/yVknXlCvF6dM23OvtbWMj1a2qJck9VDZIotdHssVyseADXH4EtsLRI
D6KT050bO27Bn4sWL5ZNbf6MIYUBGzWtua1tPAGxWySXYw+NfRxicnUoOwfQN+t95w/N1rCqcavG
jHFd+qBtJ2iQxzospp0KE6psrTRvrNaQD9TonbMwSyic+SSoJ1OEA9qhKXK1pOa8T8aqfxrmWB1n
T8RYylbJvGMMXzlGQdFaLLkDCTii63D9LxzWwttojtg+j3bG5gXgKXtBgb2f3pDAiMRHVHX+kxrd
4aEb4aNJfr0zZk0coDERVZw+JE4vMpkCEMUZoKhMWff2uFr7pwLzh1kV/p2ZQaZ08RDfa06l+2Ga
hicjH0d0++1KuK9adZubmm1rIar6vKQsQBa1BVOJUy77/Gu7opEYd+zvztuJHNAbesoxlpLU8CHT
91PtmYCjPZnCoYYH6cDkRHQM1AQcIpCoRcXqLrFblsNEqX7eLdRX7V1XZXgtWplN89am9aX3slkt
bHPax4kLOWR0IC5nYYxrPTeqHruNCzK2HcCf3OKrGb+OVti1N+iRweXQo6LYzl3HNiGCyAQPxWI3
xYVtEUF5NY81lqZfqnd/K0l+zboX/6yJybVgJ6i+uSRP+if6qyxn/zKgNj2z990RMwbcXhg9n+1j
dmnucKRt0nNjOLofaHZW7divEizh/H7VE/max3lFzIa0z+amYQrXtG9rb/mXUZp/XYQmBVGQPmXH
E7li6vaxN5IleiaaY5EvbFi3Vv3BNd6+kf9c4+TxzQyIuaksgC462rT9QbTfPnhB6084fVR0p0yK
qgDKKF/+rm5atEdNKuMu7E8I0x71Nbi5c/aLjHT4v3v1zcjP1BMquSjwH96/9ls3959Lu+apZKwc
JCwPxsbC1pGoGcHknmv/r1I6UqToR/V/OASR2lAZNgUqOOc0ChAVwUBziTucz8kTWwJIFRu9N+7s
wLthc0ewwll99WGI5hsDn6xw21EUrBEcn4pZkcQ4PvA9+yy+7ILumO/CILz0r51tcTkGMpgPHNY+
UsKLN57obxddNay/SA/bCpTQWHHRcTNuyUDg+HlYXv2tz22erZet97b38v5b/OhGT4ZohhS9b+v1
RvNLOULUkeZmIOXo/+4qp8O0JmJM4xo5S7pLMz531AuH4w8Ud2/diVTEexNXaQtxOlDE5JZs4xmP
+IIJoepDdwNvcsZfrtLt+7ezTkAnX52QjAtaEkRee6ey1M6TIUDlCX6bJwMlws9UKimQqK+z9m78
2V9zypKbQcYX71/3rQHy63VPHqNXsM9gi8BjHHMT02XaXxlxBILv/cucaqWZGgWZ4Xx1JiuLeTo1
5jFsHbdm/s3QfmSwMQsFR8vSyTZr2FO8f7G31pjfrnYy6v0sYj8Xzeuo9/aENAal3PrpBmMwY77b
OGozvrq34vb9y/45HE7foWVKtK6rZF2c2glCgjaWKGZIznvg9Dt7q680f8ArtccNuwEM9ejdTFsq
0xsCP+6M7yDz3/8V3nqbv/wGp66lsvOrARYlN67A9pl1dUxtXHLvX+TNx0tzDcyXC2+ZLv7vk4oE
Wd10OZ8F2qGt3FBuBy60BMV+2Cwb52d+6NDD3HkffCHirU/k18uuN//LXFYvwmA3xGW9z+Z8BpSR
w/khDNpA/OSU1xzUuJlf3E0fqF1fgm3bjB+Zcd5YGlF2mvTzEAA7Up6Mq6SKWpQY4OEM3izH7Gh2
d2MIZC+1g9l1/ycv06Yh6SieteOdXE2bXkr/m/s18fkWdKryrNq//yrfmuAQFf/XJU6m6tnOdFyt
C+6IVbrmqabNj5jUofev8uYq9OtlTiYZM0J2gXrbPmuC9pG8h4DF72jd4ePYiKt0S3jMB/f19lhB
MorlzFzNBCdDtHej3IxnPoQuGAIPrgUiVsoJO71P9sZnTiN4ppY7aF8b4IhE5G3C/9HL+88vcDJY
h/x/k3ZeS24jy9Z+IkTAm1sQoGsjtbx0g5AbECC8B57+/6r3f45IEEHs0bnYE3uiIyZZhaysrMyV
ayHrGjv8gFZ9URg/4222YmHZGf9YEN/24jigWB0OhY4FQx8RPtI6ByRvoSP3pUf1vpXGwR8BFa2l
FEuRXLvY2ZlXmlEWKCgdUAbMhEbtcdQf4+Rb0Kwed7FDN9H0wtDMN3NgSQP5qfiEgEcenwB9eulm
fNP5ml/9/juPYdhTILOBaM/veqPt5dxiDtNtfvb/nH7Zv09YQ1AVrYZj4Vs7xW+etI/qA5JvX5WV
jEmgEW7XygiDAXBbDNmI0HfxLYNpMMFxYhxuTxW+oo6h9Ec4MwCsQGC513bWkTHQl7PXHoI3spd6
44+PKJRS2zpqGxB6EJmteNfi7v/5Ra8Q84tflNYxxbOJX1TCJxRX6ia3t/ejwmLsubAAquNyzXp6
os5EEdktywcbRsZKezpDvXffiLJ4SmzdEk9OW5flmRVUIYy8nvCi5BDuJbCbzCwHH9LkZ277IIFg
cvAGn4zLgr3ntIeSfyX2Le6jYzAlgOK5o8iz49LQfTsVTAe58Oc+kwIdARncX+LigbywMDsn4aid
8km8ZgCAo3qApA7T8Azzbirnn/uWFr/YhaVZGDf0XGoAWnD06x/lBKRUaKM83rehgL65PQoXRmZH
gW4LjfoKx4NbhblWIjYdFN/+qW3OnuQlK26+ePD+WHsdublw84DWdnEasSZ17xm421cKrHcnB+ol
I/R1aGiHZNytrHDlg71O/F7YPDGjYxsFNvWE9pxgw9vDpIde4S4M9sMGjUYeg0y8a1+jzyumtfub
+7r5F6b7Ivn/pxp0/5bWVPym2583YGW2yFbx6v1Y7+9bXHH/19G4C4P1qdcnXtt8TdRKx+gxK8wV
C8radoqfcGGCvr0SFP2rw1CN5JJofjjZAeQ6BxvRSS/aQoSJEp2lrcSWtbXNLuAyOKPYLgwXaFEp
IGpojdzfvaUDp4NYIuO0mfiY7x6iSZ2ZiXdMgkQZhDetA4vhacXI0v4x1i0LkJquc/9d7x/0wQSu
lKfZVIT1Twe07jYoQqiAQ7kAyHEG231/VYtHHLQexpjxBnoy27iuNiB9UIkjcGGgI+bSC905m/CD
4sMCulr6Wzril9bE+i/8I6w1elktIkhaZRxiu2i28ElAHGK+g7OFWNbVX5Tq/O7+Ghe/3MUSZ5tq
mXZzZraEjJdeE6RIUflTzeKB3rJd/ktuBfG0vlyfWP/F+rSpkSTJmQgnpQ0/MaR8JfLZE8+/6ef9
RS17yp/vNgvNUcjYQUVR1620f8IClMSEXBwFntEpvPuWFg81Y8DiEa0yCDDPxmKn6yGkoBwinpjw
mcjfu7eVDDu9H/q0pcnGQvOgJTv6SGvheSlG6qI4rdoO/jnPxYoeWdjc4KuNx2CX7mPSwMKPnyGb
c4sN7b6VG0hdCiMX9uaZlgHTG4hA7NW+BiWGi/K0Z/46vYmeQt94CH1nM2xGr3vu35y9cAv10L7+
kb9fW/bit/2zameWJ8U28GhEgvAiyGUQY3k/2PEh0qvdOJR/czZ006QQBEUFHAXXDlupZwaiCUUI
ND+ZYNjz+Ltznv4qyFxYmR37rEGt1Mhx1vMnZWttpz1CFr7+BWVYPuJatnzDVPB6CA3T0VSONiOc
s6MxplnUR5BNvdZZ2yN0RMfs6/gx9qRnU5ByakewFsfpd/N77YZ9jc/zdxIlgv8xPZ+zjoKylxLh
P+NLdmCk/AVtUCatE/f0btxGB652irzBZo3SZbEKdGl35jHIsdE6H6kcitLyNG3bl+GB1qmfvVNo
EGztLTQXb9bS6Rs6lNlGa+q18wB/lFp5wGrBw37weFgfledxi+LJbpVvYfFkWuB3TdMUU/OzFaZq
ERlVjKPaqF4/2ZCk+cmkyz6ob3CIjWYjVitUT2zrlB1sm8nLpq9zZgjzQTq0bVzD1lUh7GHZ3UrV
dvG0QjwDkQj0Ezxar3fBnlrQ4CIxoBe0aaIMprbPkx0z9bNWAhcX1dy7DAVlGDZAV5x5NDSmIVCd
oAe8VrYfOslCmKC1Uc6o7a1ZQwYTJPr2fuxf2HVVdNBok1vU3ud9EsCTmjEhKEJhH2Xun2hCrVwu
C5t3ZWAWGaSmabp0JNSpCHTLqPw4+bFyWv+cSitLWbM0ywKQMXNau2UpirOrmNNPSiSCzJPX29HK
mpZKbCqvSwYhBEOHOicjOTPgSV0BX42K3D+1DE7DoGM4zYsVysciYDRvNIK3Vhc8qxSke8Xe9XHm
d3X4TZnAht3/hAtOg0A8v4O+iRiomEVDCRIaxIFaHXXXFwc2gq5JgMcx+mTEn9PQWFv7wjZfmpvf
oAwz6RDEYE7dVY/IXXyo3rBGJFc3vACQxvyVb5FN3q0F/QVHvTI7O4SJGTKN3mJWHsYjtEbfGAyI
VnZyKRG6MjKLd05rnJilwwhgu/341H6En9iOSQpqb6SVYf44v6/hJUbV9ce//oZcGvAhGjw+jJu3
RwV9G8LcHfUwBXyuGTKH2XiOZO40Odyhe7XyERcSZszBJSSeOsztzDZTGUFZyQbmTs4hUz+G8vMU
fbq/ojUTs60cZSAukQhlMcoYfjGkqV+PkaiXwNB735R6zcBgqVxTLMeSmU4CtXUz+XPK2mKycpaj
7uCQf5KP2hat4hemyAKUu3cKpPfbwc+9NHwcSjd63+7zlStiwTtNhavBErRuoqx5fUWY4cD0ny2+
X2FYvh5V2iFSYMi9v9DFPQVb9Zqna/b86BnQ82rViYvIkgFEpvn5d6/a8GXr+u6+oYUzDgcZziHm
tqBSED/k4pWjy3GgljLnoLYNFPtkpB9aqBNSyG5HY1xhdlpK566siV9zYS2ekpHBLayBn/WTDzDS
fu6mh/yl2+subN8R7ys6F3A151v54bSy1MU9tSzH5CSAwjBnR6Gtc4V5+xphqdhQt3UilR8bEzGw
LFslJFtKp3BPUhv4TSxGkmdecmIuIgbeRy5+ggtaBXf7oNhNsG8omnqS7sT7HNLQrXVOqyeYSg0w
R13nySfn37IFiQMD+6FtA+3n/1riVXax41KQjCPNP97KBYoDUpD5juV4ehS9OZ+c72Ulq5sxVH8E
4LDc+5712rWbpThwr6gkeAaELjfJFEMHkVPLBlUW5FrVklk4MJXeWWnfZlNIIb41qRL01VdIXRLf
yU4PtK1folEPdo2ufNWThDAMENGN5Bza5TB4jk5w8wDORCrP7EMvj1CoT+v2CdJKPzsZGpM3Ue0z
vlutFU/F57pdCrRL5IVUH+bkb/QvbFtiLJpG2+A5oMKeaD5vGheOEZTGH7UNuqtesIHD4fn+Ji6e
GKLe/1ieF1LVWibcMKz++hoAWK54+UsUbqKd6Sob9CoezO3p2dyeveyJkLtiXJyIO8ueV1TVGkln
XJy3HtWC4Njumn13pBW9Uffmu/u2FneYahn3Oeg1Y16SM6CLyZhnJjJEBRzHkguFiGcUwHmb5xol
i/vWlkKBqlKfluFcU+35rRhwLQuiXmpziXEo2uGhSPpvMpKCf2EGh6GbBgORqs/yNchzmHdpiOIw
0UhbQMwKYn5V/Qa5XX3FUcR/6uZTibcE/6O+M2/M4ia5EWcEHPlYPp+P1b7fAsF/Wn0VL+7chR1x
PV7Ek9KyiyECzOhKD8MW1SUv3gYfzr91cBjnt3CAo0akHe7v4uu3v7e22R1VxrkVDWJttS9vkG1E
xSP9FiDBsmu9yZeh6D2a6YrvL/rjxTpnN5WTas6UFNicguExMvTfpgroG7Q/lOtPtdr8xX2vUlWx
ZUakdfKc622VDIinTwnFhj6goeZobzVpPCLDqqwsa/ligkgLDktQUfL8CTGhn1ZFain6ds0hYASV
CnHrKZu6QF9gDZu3lCvBIGcA6eBI0zO/XtUp42RAtMyqNBJbpnp/AUkv19xjKYW5tDJzDyOErnGM
KyBefgtspjsoH87H8rf2bDyhRpQeqBTsoPvJhr/5Zherm7nIOS2cUILCwi0HFbEsZFVkKopmsb3v
/mubKDz14sSNY2eosYkZS/quh1Qxu2TFwtKZ5n0LuxkEeBQIZ2GqTYaBxwhhqndQ3FFb/YVpo0NR
g364v5RFQ6qK5+HhRN3ZUpjcTsMSjnZkPG23lPet+glp8BUjS/ulXRiZ1e2zwJrUngQePZuv4M1V
SKbur2LJ3y4NzLart0LSS0OEQEYMTyonZyy7/YkRFNewy7WUWeXzzoPfhbXXF9HF509sbejI3Gmz
0NQZ/RqUv3veMOy/Q3EO2g///uKWmkjAouiNWSYszJBrXrtb2jUDw8K85rrt+Vn3h33hj1tlE7vQ
aG/WnvqL6c2ltdkZqsu6SSYGDrAWj59Vmek0ww33jBJ50ab/UiCpJ79tQ4b7n0WFOVqtMC97y5/l
zlwSiujIqk1+QNYGvVsp0XvHyj+v7OmakZlLajJ8+egZiPRR2U6PqCYbj9o+30kbbacjM+2ft6sF
3WW/+bOwmZeOSmQNUopNNJvyB9VX9s6Gf8n86Nf4iFL57v4aF5coygyChlylxXPtNmRAFjLyPIuD
Eyoik0n7sQuUlcOwaAQIKKg9yDo1Z/6Y6bvYCDqM5Iq0O2vT9pSsLGMx19DonwoSW07B/JFIqhEA
/MZEgRrdO8ao99FHyu6u/UXeBm6zW02oFr/ThUHx94vzjTCHkjFsTkcu9KpDtk2fGsr96WN+yN+u
f6bXRGIeTugNQ7HJOKftvNY7L8xp5tnKw5x6pvoteGKk3Dtt0hf7a/DYPOQfTa/1AOz8o6FzKT9E
b6QC+an7frIYXxx41XgXCi7yeRnaVuncmiI8D9tgJ4cb0XdkoljhVdH8dg6rZ29pfy/tzSKMlkZU
NizsVV7vG1SLhn3w2G2cXeJLb9cSnoWrwYKFnP4BJPY6bBDXHzOsGMc8T1wNeZ2+ifT0MR3ah2gM
f52QwlvZyIXDYKnwd4MUVoHRzzuLaRJAcJhxwEW3H0ntTTH87ojW0i7fpvVnxyue1i6Hhfvb0lW6
xjTFsKjPgmUj1UGpRDybDCijwuZbgDQ1U7n7+ytbWtillVm0TBmBS2MY1tyxrm2304Jk12dWuALv
Wrp6rhYzi1iF0TmV+p9WeOdZWwhlnM862kDkc0/iZYEC4sltP1Qvo3Vc72yuLHJOYQRbVmunGYvs
u+A3Bf/QywB//9VOMjAFr+nr2NG1OwaWOQWQi9Foq2q/L5lDrNbO87JL/DExC1+noK8gzcREgZKX
HdgHLQI6bipracmandnJGhgGrHIJb38db2sZX98E4RGCTg+OU+4baEb9nsmf59a9741LR5qUmJyV
qv3tUNMY5JGWmSxwKF+sDl5K+WetvqvbbuU8Ly2QOhmJK4VlpixmZ0u3mjIzpxNKtMHk1QDtDfWF
4bvt/dUsWnEAPtnc1LfDUk3UJfD4spqyrWG8+Dg2yC4r2YqVpVuUG/SPGbGpF7eMDGOw1ojytXyc
PAU9pI0EJcfW2eSHZG+WfvFxLf9Y+kyXFmfb1w1hH/QUD9ELrN7Bj8v0s7ZTUBweDHslC1kzNYtP
pVM3RgjNhivFyMoMzji9tcsweg4lu3ZzZw3WsQQIuNrMWaDSGE2UjEQsjRss+6p+FOgVZIEfwwMa
tBvt7I/7tfRxITyJNjgjLY7JxOW8QAb6LjWrumGNaeLZ0L3a3b+/TOifaMQmFOyZ65l3HvK6zB1m
7qnqVB/hB3UVpvSs/st9f79dB0bEqALJHHnjHGowJBPjw1JhwApQfmihfSZHXblIhGddZ1TXJmYR
kIHq0ezLynCrSPJP0gsMqH5uHSjgeC18kffXc3t+MQZLOppxFhIhsvj7xcGCLSWGWwZy4QHhb+hT
XROdNafz/70VuP3AZ4DSQMNo5nFS0DiQ1tbo6BW/rPExhDUADr37NhYyUQ1SdsCKuJdQcZhF9CYJ
ZUsfyZX6zbTVwZcKQgVGll/Kb4wfHRy/pZPHOPGORp7ZEKU29NjXfsVCf194hUM9jEEamA5nX28s
e24VifRQDLRUcGK4qo+aeb5xNigubjsN7fN/f7iubc5WTmTqrC5VgC/ALvg8FQHavyFcPvc3eMEv
VYALlkDnMxY+T7TrAUwDvL5k+tZE1Ug3DmMq7RPb+jzow/P5HKzhTxd8k8IHM4i8nRbG15w6PRtt
Tf6UnfIDkqdfGhiEh9VBd+F8V+fNZM5X1O7B1FKwmmN0ADCKSTJ273QoDqPpMsfvS8/K/qxty2Po
27xhRggINv2bxPHh2lhrydyE/5n9mcdUid6GuShiTVO8FRc19DebRhQPYFG6/wlvx61mtmaeUjoS
reEaW0argj9tdpP6z4hmfRq/JNARhdFLFsH7D6FdBzENrBJ+A5gq1E06Z5U/xcz8Q/Mum9k2tpOV
a/D2XhI/7rUdRoPasF8T7ItYpKdJn9eitVj7VIoYNHlUNyfOcfjbfjR2o8f8KQC5ldC0uPsXRmeh
KY1sA/1CjJ6T92HRIgCgeE7yc7Krlb1fdDNT9IfIlVRr3lCxA8mJWjR7XgEi9e68Ew2VdLv2/r85
pWITacsyQaNazg2kp2+NvNeg1gYLF2zk+H06fR/Mb8ikbqdQ2953p5sDii0LBQ1mHhWFhtTMm+CQ
HxJ456kkI/F5krNtRy2xjdbmWNfMiDv5wi9G1YR9tRNm0MfUIj9r3mbyt//bUsRvuLChD0qWNKFN
Vg7rapSrm9iuN8aUePfN3CaybBmFErbL0pCmmWflcaZ2dUsX0Z1+tt/rF/TbvcY1XhSGcatd6K21
um7SFYFNgFEHaJJm2zfd+uHUmkkLaNAFStd/S8ZE/WSdxp/3F7VoxGJe3AJPK8p113unyqVq6yGe
DR1+f+R5GD7IZXteuX4WvADAAZot4Ak03Z4/cCvo8pNzy8718d4YP4XaJzNeiUAi0Z7dBOgSmTDl
WQoW5jecXTVppOQiMS7gpjSlI4MVGkINBXcQ45THPj7v7m/dbfQR54ZrBxAANTRttnWpDi++HNXU
URUKqe0ZhYMORIPmDfFKP/f2I4HhNkAaQLasM4Ywo+xQOrvkQcraKtFkaE9f4EZaWcySCXDikCnz
sjWMOTQklo0ojwoqj5E1wryX7Rj2W4k4Yj+uvxBOdmFC/ISLY6rkPfz3JiaGyNjo7XddYuIawpMS
Zi819+9/nFtMH0XmS2uzoOD05cgsDtb6Y9Xusg8iM4Bd8EP8+fxYPgYIBUOwEm7XRpJvPf3arHCa
i0UOkB3nozB7JtlCd2ejjOrmjEL8/eXdfi4SKyGJyZ0EesmarQ41XKdFfYDVnbPBj+rqdKxsa40v
Y+FWN3gv2TK1WQt67zmjRNtpBtz0jHblCRN7sN/1MK+WEq/ASOEVn2z7PPN0uUJUPs+3uhS/sftf
PS0N24GnDVLjf71qEYIp95scOeDL15ubTdBOobhIg0h+BEzsKXay5jY3mEKTFV+YmG1s2FdZUYJH
d3UJjBHfcJTGfa2GlJSsTxDN7RQnhlutebLbT/+3xc08p6gATsL4ySct0J6ApDpQ1wZ1b2MkiyMQ
G8zEE/HnyKWusDVr6E9ELFtCwQxukMB5ghmQ1+rIcCYQVG1tfu/2PAiTKKlxtzBwYs9CVzzkbRWK
/Yzkp7GGcjBA7eP7/Z1bXBbarVTkeOGo867okJ0Vy2FUH3hGq/lpWPy0ABKaTe5K4VMcwOHltN1K
MLvNCA2bN6JAaIh8zZgF/4qnSNQNpej7oqgOq1s/FG/Q1ILK2H6isneIoJxG3WvF7FyeDgyosGu8
agwCNX/F2V3El0yyhgjieT6hZjxPYN66MXR5kxfN+wY8dskzJ8tUr1eqlQtCuN919MawbrBagCmU
Pmdnj2Y2MmBVSm0XLutd6eQZcs224VVah0qEpXQrEe4W3StWemFwdhKnIbQbQo54UWjjNnF2SrsT
3BIIGj2eDzA8JvZm+Mf8krxLf0FW8Iq5u+9XC7579QtmJ3Ka6rqsTvwC0GGbXn3fmu/Nfm007bYH
NlvnzJOgGp/qjgkPSh8IFHj0Uo6OL1r6qpft1npSt5AfYc0k1RNnBfW6GbaoiesQya+ciN5+lKyf
iX4+UrPcDJrtTtAsZ0rhlt0vuX8OpjWJzlsPonxEFUlFfRSu83m+pMDEbyTo/blRImd+wJvjYA7m
8C5Ve3sbI363Uot7Vfq9dlkxJga6nuo2GG15vrOyoATsdMgpQSwy5I4a6UYxjzKiVrqXH0/vMwgJ
kXJyh73k64fwCVJqsCjB2+gb6OotA0+gDBA4GpMXdGRiaPTqzZRTAaKQEG5j7f1orTj9wucxiWNi
GOAVkDhPx9NIk6MAZQbCyYjAEncgqmhxI/9sFEnGKWLVdUgqYEs/yU+q9r2PVedfX7LXP0FE24sI
o59hP0x7foLRWJ6ehtCJrmClVPUmlmCCJiVzn7AEw1J4bSIbbDPOctPgaCOk9yErXP2jfkT2cGsf
OG1ue0i9LnGZ9uZcn44jg3a7tbGh2wDObxDZDWrwqLTOi6fV1OhlM+AcQW42u7wiqSnbEXICKVQp
mET24SzznaUsoN6tKqf9/diycBgE+x/U8WT2VK5m0c2omhq1BWD2GrNKh1M4tNvWBIKnhAqScYU0
rHzVhccrU75ckWw38vAs+HrPZfQnqxNszZQw6u+dc9C8aQ/T2jYrX8E0f9HUFPLYMuqYGieesamZ
wZr3mOCcNnnzmegEZIwmadYazeBtHsy7VeGBrFMGpKYvPO3CWQk1cWRNpBeyVh1kTXuTteNKGFnY
OWwwYyXK3yhkzkMm4OBmQiFbvCSaR9WfwM7UXrAft6oX+8FGOdz3jFvHFOZIuhmIFFMl4u8XS2qK
oWolhYvWKrhU9VyZaDPW2g6J+K2eqUf5fD4U5+YRWbDzSvgRAfE6YGIaD1FeJZSVeU0IfoImUrOM
pCZgzhJtgWyPgl/z3mjbfjcMVb4by9MacnJxvQ5daRSEmOWZO2ast1YKX7Qocwjlp7OPB7+LTLJR
6QxSs1PPb+0k+p1H6ef7G31b7kflmzD7v5ZndyF1owEyHHZaf+o8x+130ct/cPz2FzGG/l8g3G5P
/bXFmbsGVlzRYcNi8BFNQvOY8iTVYCJBaYhoJ6bfY/Cp+Y/ox8pSb1NkYZjrl4IFAW9+91phrVZU
4vFhdDqNGDpx8PXx58zWEuhsFdLV9qQy8tP/mIyghxK8RGqCarHEYKyrmcOTE0ig/k7psKmG9sup
st9SlqxWLoaF96bIptF9pgZBDWfeaYTNgXlHDV/IpK3S75KDsaWW/7FT933r01UbIa8d9yOCRP2K
6y8FkkvLsy9jRDKSSh2WbUQytRM6M9mX+99gIaG9Xtzs1hu7c1eXMiYg2053wQ54187anBq38uFe
9gu3cYdN4YYb2Y28dr9G93CbzV6bnyXwilkUwajje11bFyTPael2Silta7RW7690IaXFlGMDexIY
CSaar0NYe3YGSS6Fmz8p22J72qLtAGwUHNl/QaL1mhPNo9aFtfnzr82UCOk/rDVfOk+iBaQ8FNvh
A42gTelZlYtmXb5V987btdn1JZ8heWCkyRKcs/bsfQBPYR0lNu/OEKw38Cy3nlZmjZZi46WFWQYb
wKdf1ClvgxiAvug7tNvTPt1ah/sfbM3MLOWD9LpFJurVjAA5/qe9sY43XPxSl8uZ+cWQnIe2KbFT
+tNW9ZNtJIG/a8i80NWEJjCHfMp426Hwnm2bNaT2Qv+MLvmfzzW/aJDGRPCxxXp9bP1wX+/iegNh
qfWs0yXUt0nqxscTpKKD12zLz9aH+3u8tvg5RE9ptCJ4/ZbK+/a0KQ4F9IwIKA3vis+NixITY2PF
k3SQ4aRa+bwLr4rrlc+CW5XENVrHrFzf6f/0O/ug7PKDtjEf1iHUS1HmcpNnQS6JTk6NohdHv/yk
nP9Jkp2crd0S4ufOD/yljVkkm6qQllKEjcZDNFz1Bd+k9QRl4abbSd5ag/4WG0iacGlulqqbuXY2
TvXr7kX7xJt+ZF7snXfGLjyk+UZwoTpHpCx5J+ae+fG+1ywlDDZTqrryCr14feJeJINtrIZN0ZF7
Dmpl+U3d5lvkLb7mBupstWmdvfvmFi9gZj9oDfJCZyRolrQ7aAYkgYy96BOSpyVi8eVG8QilfreR
hNQQbKIpbF9rZfPFXOzS8CwXy1BVRZoGw/q4qY2t8UU0jwXuH1LmTNnF7xR/fFh7Ay46K00V2xBF
EcTjr+8pqdWi0sr4sih0uPRE/Fb6OCINeX9Tl6w4fEIaEnAd3WAUEHw9t3VI1dXulV2bS56OqmTs
rJWuF1yFbgC0mjpvSsArs1NRMzSbSQO3kTUglBYZPY8uReofz50UPFVRqq6AtxftgQqjXAH36807
ZRxGA71cljWa+tuylL2wHHaIsLjlKVx5vC6ZQgkEkR2eRJDNzpzDnhhV1mAWc7uyOsZI6+jng1ae
oFH6ff9TLaTJVPxMUeXkIQTL4rVDwNJLf0qJDVevmVELM2lPdfzk2rGxI948IepVM2RspCvrW2hW
oZ5kAkvjJcts9M0sQ5uO2ei0aJg+Avs/yP7ZP22zB8Niuqff2l9iniNtvVmjn1jwTIowCj1tFozb
zPY10B0bzTTMdghqOA6ievWHU/z2/p6KPZtFa+oAzLuyQA7B/D0rl6N0qoD9uZUqf2qlHh0lldjy
N0aYINQMYiVZ5/WHK5LCKTSE+CDxQ707LQGPrX4kcXXdLuSPjdnVViKsznwSNvTdgO4iwmoA1ZhN
Kr36EXWwsfbWidIWPN9hWJjAQbn2lvIKjb+YQqyhucP41o5jNzQYgW9MN1T/dYuZzvkfQ3OCK57J
BZcgXwkulHdK2Lwtu2wlmV3yNvoXIE5oMotZhdk3ykfNKnBEd9Ij+Y3NaNlutPSE6kIW+ffdYekF
AnpaA6kBxRHvyFnijHJ0Ireg4F3zBTyhL6ar2m39KMbG1ml8Fz8SdCoMqvNmZauuFxbHdV1Zjam5
uZp+gYDf5Tbf5om8GVDnXlnYohPausNAiS1QDrOFtaMtp22HLRhqXoJd7Sae81xvO1g44Yf31vrM
ixupwU3J29jkn3P0Zye1TXxue821osJ57JAYOIZSjkgjk6HtDzPU6MtQ09lrciC/9PZ4eneCCRgO
WRUV4VJIRf3FBjCbShkDpDB+NNvsDsU2CTC5OIXRfgDr49mw0w9+fxjf6z96d20qcSl8wcFvwZxB
mRfcz/XHdeCvqo2IDU8cRAIlZay3UBKZP+4va+lsaACxTJWSJUnC7GVURGOQoqSquYY+2V9Ks7KP
3AjUa8K+zFe2cMkWsZ6klskrAstsBy3JKbskIKZo4fQid/VxVBMq8Mb5679fE3UcCgDkI+ClZjHZ
HJ1mbKEEcccGEcZUKSqvaZvz42hWK6WVpRUhnkvBAXoFbrLZiuwSnhA1q+H8mDKg4z8jcNBnea06
umZFhIGLXHzgdE9os3EU0LKOYm5NOfUtaW1kedEMU1zU6sB1AKq8NoOYeX6KioZIrGfIbcfuOL41
odb/9x8HEMD/WpllOpNmNb3msGVM/T4y1fJTS/TnBPW/vzBjwvApCnoqidX1Yuw8saySg+Myg7jJ
bH1PzeTQh2s0/UsRmOI8QkPAvxjQmRUwbJT9aiifOT5a8LbJg41kd9+R2H08F+3u/ooWTTnUqQEc
QAF3A4kxaQabDqaQMvtcaohqns2w2ShB/9jXg3/f2NJ7jA4myFJu/4WeKSX4AZkm7jFE26ozc8m1
6mdaV4A3QEnPneKwQJVHH540SrOPMAyfvLgtv09ZqH8sEGhwkPCog8alQxN68qBqK3f60m7QWDUE
QEi0WGcnT0L4RBvoOrnV2frF4MU3rR1/9lH+zwAw6P5eLJ0LcJeGQHnw3Jhf6QMSv0NmsPFt33+L
puBjWbaBOznKGtBa+OQ8z7MJWuiLkTvcdEGySi5O5TiwJkWhFfes5u+66rHOcmC5K2F/0RRVeZvo
pUFENQv7caxEUzqGgP8j6a3U9F9p9Pw05fDZ5EtuT3ljrOQPSwbRVVFF8Gfqdv69IgvWpVaRNAr7
qZfkvKhOCu9S2Fu0B3O147/0quflS4tX4HLg+JzFMimuzk0BeJJsZfwnNV0rdzNPwPJRFU+OlUsp
YZXrd8lPyJQVMUaNwpo+u3bSXMtHKWWJp8xG/Gikn2Rs075ZOZq3Znj58ka0xYMAilax0xe3gZqM
yjlFUhhdv+q5gYKUrC/gTpDQMb3v+LcZiE3nEmEntNqoQ9mz4KZFhtlKBhmPLTU/ohTK/K5fw2Ys
2wCdC3hfQExnubnT2U4cp9zVRj+afgprlieBoF6JFrfex0rooII8I6aBypjtWa5VoyleULKedSF6
OM7pCUqO/vugtNVzS0N5W9vjecXq0pcSHIsUYCj0YPjaqtLXjRrUBI7UCSceUtpvlHNR4oGoZiVE
La2Pi07AtqF5u2EGywJyEE0XISo8beJoFxnPUVdukilF0HblWb1oS1ReRLmHCRex6gv/K4eg7RUF
W3kTfmyd6lgZyslD1XiX9mjxRE7Vr6xuAbZBgQlaB5gBVTCYc14ikuQcWdhOA7Yx+qeN83lMXLCe
o2+/oODtISHuW5vzDj0HP4+8iM+MfPPO/IuDJ4YE4UMUl86cXEJ3aqnSkYB09cLZ23XOUGfopVO/
UmVe9BoRQ0R5Swy5X+8vpfq+lEtxC4SdshnloXo0q4kJoyIbPtw/4CLKX1847Cvsn+Svr++smYNW
Ua1FajxqgloV0ofgEB2YY96tdXkWPebCzCwwlmWdhfaZuzo9ybKvxjajdKOFWls8ULTT1ffIyK7F
lUWbAgji8FzV8Z7rXcyqNIL7lPwlgmZtD0Y03gRRWLrnyuyY2rFrd1Dyd/e3cymWkYpQviOFBmAz
285zAlUWsR8HKcdmS1DON4OKBPh9K695+M1XuzAz286wDxNbhpHnFbfXHcaPghB82Nhu/KDuBQHg
fXu3pUlR3dWRRYOhwqAUc72TsV5N8NMQoYEIb5rOdGPH9iJdpb3J4Kf6ztA+3ze4vMALi7MIEyqh
rBQ1FuVjlW7+A3wZjj2DmOY2ezkBfVkxKHbsZkcFPQfVIUAZ82yorZC3Tk44qPTQeOG+3ZkH+VDD
6pbSF1xr6yye7z/G5lyKkjWmtlaI+Nk3X6vUhJCy0Z7PSrcSNRdqu6xGPBVISugkzd9zjKNMTVDw
3P6POiiqjGeyLjfd0e63NzDWb05+/WD0q+pot7m5MAx/HIwmAuYm/n5xQwRDlaanlLwhaoKnVKpf
qmF8Fi8at26C9yvfbsGYIHVjidTAbtkNy3zspLNJDBOQvhTh+O0AZoO+pmCLQlPh/cmX3bU5/4Vv
eGnUmGUt01nqqGkSo6MhddOuYxLnja2vHPSF6HxlZBZOpIK2VdSzsipFN9k+nuQBuezkYIbVj0kr
dzRknmHGXLG6APSmnvhnQ+cV7Vgqg3i0WVtyKJ+Zztv/nDYkmuucQ2ubOAvRvTNkqa1jCNz6zwAl
dU/+DQRZiAxMhG0wSULMYa2wuOgvPOQcmo2g82/KeGeqQIHCLR50FVxHUv7eQHl8o/VqgdJs8vNv
3BPaW4YDeEbfjO6dVKfXqULhKf9kjyjdeQZUTlq16eSNasEbAvZgm+zo7uhr98Ti9tLCpVEmktB5
vcAOyibWO4LamA4hZKZNfKiqKTogIb7WJlu4+Dh7jEMDrqasN99T59z1UxRwI0VR/5wYyadKy1c2
cukwcMh1aEko4qOjdx1T1NoZyCNSUX0VCIr/Finy+t6YXQU8qf7Ymd12TRRM8CVgRzBTRn7XuPJv
G1yisa87T2XiAnL2hpp32zw1CRpi8B2B5XDNlVRiyUsFDaJKtRTQ+rwsS3sB1k/lrLlx2DJ8F3ux
Mnq0Dn0cerPioktf78LWPJiNp97UzzW2hERNrD6fHRQ8bY/m9HaKNmW/yzV/nX5gAd1APvFnicYs
vJ2R+qBLjNluq20lKJbSjxm9XL96GDYpeaiebit5EyDq9zkVP2Ctvr4ATrn+AbM8SlUKbUwrfoCg
ruoOLU7FJM+mP6wDkJa2GLYMShEEVrLRWbklPzUara2CBCM0nqa2Qhcr9FY+o9ivuec68JmJZzT3
4LxMFSTT2Q7PVDz/sxwNNBWdfyDt6n5tXHwptDDzKl5kdAzoz1wfxuB0CmqjFEEtMJ/qaHrONfkB
1PDKIVjKYOhJCJI2GWDyTdHIGdTzSUvFi4tDD5//GTSKX/woeOcNu8r2zH2/z77I8WaterzQfUKp
nicufR7RqJ4/ckcnS6NMVKmThGdnzlsCvA+0pJI2nD/HTd1849KA/NoqLa9mbtYdqvj3uQmD9ypM
qSuAh4Vi7PWvmSVURi7btQKOy80gNzA30VEMr8a+yswCkNlN7JeyW+ee9mHFpRa+M7uOMjrNbaYw
HfHIukjknNykIEMxCta60VcHL2ZoxXNA5LSPlVu/L5xN+Wa99bdwWATpJ28OpnVuG22hxZm0ZYSX
O+OXlpVeH9m7+wtbiK5iFgGqY+6rW4m6OpwUdew7wy2iQfpcS5byU+pB9krapB+UU7XGRbCwImiM
qBlwaDg1r9/3Yh/LKmrbuh7hFI2hl6mHynxI69JcydwWrQDfVxgrYbplXmIdi3y0JAbb/h9p57Uj
NxJk0S8iQG9eybJtpZZaas0LITf03vPr96QGO9PFJoorrQYYCNBDVCYjM8PcuNcN26b+WM16fUq6
cDhd37uVdFDAwshvxdwjNYpLn8jTUBrNcASpEo2FFyioFsR+r921TWW7qhPWJ+YT6e741hYJ7dpX
AxIu5i1In96oPs9WPfidKnG9dcP3UOmzgxIzn6TNYOHsSdo4dCu+L4pO9CeArxuUii/XaY1NpKco
r9KfjD2dsppkZ4fU3rCylutemBEf9ZVrZMiT1lKLmfF7vwPldxCDAPVeup/QAd5O5lcK4/aFPbHs
V/Zk1GZqv8Ne799En8qz4Nb1D4F1ir+ilPt/Gj5YCd3+SUQZ/aUussyuhyaFO9oPTJfntn1GSyCD
xW6qd3LZpw+hb9rPMMxkuzFotZM8NFvB6Yrb0N+mZCdCKdrBiw8JR5CDCB/Jp22NqauU1guyZqUb
N/630FA2ZnbWvAY0FZV9as1vXyxVybqo52i6VToqbjXEz0YxPWdm8v36KVw56zbwBqq9iEFQjVy8
wBSwpblkRsLNyBCfK80vzr0vJYfrVlZXQxFNsEyI+cnlWdfL2uo1vpyp5MaeKqR23+n07mNnUjai
0LUF8U6K8XCUdah+XvqllRptKTu54YLse+cM/Qd6bOfrq1kLJwDJ/GdDeMpr33f6MLAzaNjCu/67
fp/EXn4WlMTWg+0fpi/KUT0AZTlviSKsOaAYp6KBSMeG2btLsyWTTKVVVNxbzLrsuro6mkauuY7e
fApCbXd9kWufTMiEWRTsZFp7i33sfMcedRUgYePHEIdW8Wc7N78xS7Xh6KuL4oEmhXZMzC1CA3tu
oAYRCuLGcEu57kYzqbnIkec34cZnW1sRITMIC+Bbb7ui4TjGpY5CBie2SPdWlL3rJPbR0ZqNrVtb
Eok6RWHAPTwyi62TVD+rCp/500mp/g4s/SVvKh/gm76Pyi1fXFsUvWsVf1doJSznjQY76FN7hNuu
7qGN0oyOtrrzbAL4dn/fH4hkufSpxDGBtbgozCEuKzr0hqs2ubPLtBnS4WIubrOy2Hoxf2UYiwyE
TgLbJ/7H3bTwidQpyzz2Bxz9MO21XXGcw4M8uP541Hf93kDie0IlzvRUiANaN9ucYRZreWMfIXbh
/kAylh8wC7pmGmLsD16/0z+VbCoJOxp5rlkcJE8IxhU7vfFgGcpsN0q86A8ULGmTgjT89zcs7hg0
hxFcivgNQqPH/CRmWoyjdNM8/lEl68LUYrv9KiwqSSy3Tz7KUv1OY4TeslPgruVGzLcaNdBsZl1U
zOCZWdQ7E5B3cyW+rPUoHQbvH8WV6FkJ3JTROG3fVm63YXPtNL42uXh7mjwu8trEZDsXmkuqXuyA
6St3MH0UZ8kY/rp+TtbKnoAh/lviohpQpXmttQb24nPx1B2FFtjsFe+2654rLx3hK81objR6Dcuj
b0/qlMSwbbjlJLWPY5Znd1rm+L9/maF2RadbNKJgj1s4x1zHc1vbBMtKoDUnP6/mnaOHxb7y5fZU
J3DMXN+/lc8F0TjtZ2oCwF6XcE1jkAujTbFXOPXk2ogmupWZ3cP/f1dIRBDXra1cn0C7FQU5apsJ
uOWtVvYoz0fgfV1Y+My7WNL7Q9e0xknNoJK4bmplegtoAiB1inCAoagHXD7fCfzYKRAkIfYHZ8Cd
clLNOwkFIESowofyqy+wJPB2e+G98SX6W+k27K8tFd4K3BqtKYYbF9EDTL6ZRVUHb5zfzaW5lxnb
Zd7iDzb0tRXhtK9Co0yftC6YsdLXL+XYuHMZu/7w4/pWrnn+ayNiqa+M1NXQ1oAwiBkqeC3KPeik
Da/f2qzF7TuAOCuIWKl7Ab0J0oei/dIZ84aRlWeGqBsABARYotS2cIgeNqgMgjb2ivl/rzcT6dGv
6/Qr0rP6fTn5vadXaXyXKa28D+p+i4R8bY2wRzD9yRurcugud9HqS3MoZMh3KzV7nLXsyFyWZ2tb
EcragRaqgazQsOE2WnysMhnFehQ+VrS3rb0xOB6CAwejiT9f94rV9QBZoXChEXQtHTy3lRTALtsp
VeWHpibbTqXSi3NYzq8bUn5VQBYBgiPA5EyEMNND4ne5dW3t5G3RGVTNxmGKPangbtyBppKVXRC3
k+dEk3qelCJ4qEJV+tC0rewFmdXdxvUYPtitJaO6K/P+jE4BkAcOPkXdgwsef9TtaL8DOa6+2JMv
FW5oDOVjbKtoSBaNebJLOX2JnJIKJk8aGtOmLo37JJ6UJ3VW7Ngtqir7WumJCrolS6290lXdTZlE
wYMdS8p+bEdpHyiQv5vZZH/2zcb6acejdl8pWWR5UqSl76A/jAhyhoSOWhjP4yc7MZPO1YrRfxfX
an7KECx+SQ2ZOpQ/2v67qeznvQTBaOpmaTg3UKnlurbXYzN6AoOVHLQijW+GsojuWzWUnsaxdM5G
GreuknbWsfTjnAwjSdsfhZ3nH7klo9Yd5BFWPWpE9ju9lZ2vTtop51jVm9zt4iF4RmTEuleamUeI
VdxVYxTdToFR8K8V1EqQcUc3KppnZ8nv7L/9ypzdqZuKb34aTjdxN8i3scWVPyad6hUmn8+oZGmX
d05+qydycxvWOTO1pT9kXtk4BEQM3+3Nwv6gTQOCbR2CKjB29i8Ss0mfZHOAD0il3dgVYtSAIkVW
7ZS83RwdXXNyEHTUIQQc7E0NZM7N1Jl60lu9bG5zPbxrLWuv9uqH6y7+61QuPZwAjXEBhGnfMqa3
01Qrcwp6M0jdYtqX52wfH8ZyH34QAQ2zQrv01O+RK2Coh7F/oVzXHlVa5c/Jt+L3IzgRLP77WxYR
Fd4VRXPFbyFvu6eku0/Dz13woxy3GLvWripKdKQ3qBlTs19EpxRVlagQyVSYIc0ZFpZ0iyr7cM7C
EvJAZ/h7Y5PFDftmk1/ZW4SmxNomjJLYG2AbbkE6P9o35ePommfpuYQi4j2CbxCF7URnN44Z6laP
zU183FKSXatniNLkv+tebDCUa70qaSKJ3PnH0NNuOY/jZ/tc7/t99COgLxDkdH/dLUKHtXecbpaQ
IFVWpvfA3EIKVZORV410UwsiL03aCMfXzgs9APJVUCQ0tBY3td3HYxlFnBdt7vS72JLnn53Tp14Q
tOOGm75dDYVsynU05yl10ey4fBTiaOA6UyDORCodxu7CHfRv1x1GxNqX/gJiX6OLJQaHNBL+Swtm
EkPt3GJBlT53yXceAwijI1eH5t1Xt4BvK31VYQ3RKAFE4+1ePNyhAsupKg88ciILhgt76HbVCNGV
+tM/W558CG8lxqw7N0121pctLNXbD4d12AFZLsgjFnu5ViUJfSufWKufuky00jX60Ydb3I7ra3xl
ZeH5sm9ZAyRFYKBR/8z2CFHMrpofhv6+5ZJTPPPg3KsHcf4qaJ+jraK9uFCWHxQohwoSAdDRm+pN
NEZNUYSELKQfUexlqhx+jjM7uOkrbX5q1ME6B4oaHuWpVj9kUNJrnu8HW3XFlayccRAkK0A2CxS/
vfCrPEHbTM8tQdJhHLTcVX/mX9KDw/WePvSza0pe8LjZNX8b/V4atS8/cFQaypz1GLU+9HfONyV0
h6fpPjxoD7bzKfGg2Din+zj4kEmeNeyjTfjcSjOUH8BcF+JMgHiofV/+gDxNerI0fkCIdgzvm/8l
QilJdEKVvf047UQTYwvBuml0sWpdrZpqrDDa7MVVW37Iul2qn/QYooDR02F5CZTEDR63jtPbp+1y
sYt7sAIiMWZMHrmNU1THcLSY0I4qjYkmq/oc+nKdutfvqrXbkCQTUhlRcX0z5ZjJUyv1NQZn22fq
56SGW2juLQtiya+ywDQMY+iTTby2MXLaUAEkLOGX/98qFj5ipOOQVhY2HD2gHpa4KhON102sfplX
G7XwiCzKUFkTGxXm3b1jTOeyPCsmupFKmvx2bQUneGVq4QSR0qYZ8R7im3r2PDvyTaTc1lNj4RTy
H5litoRSB0OAS5iVHqpTFgJhcQu/v9fMrxxC154c2MXH3fX9W4FYiFX9Z0r4ySs/SFpTZSQCU0JQ
iM5BCdSwR5op+6E8594W6nbN64QEicCPydDgLt6lUhvqxmzZQzKDxzkI301WcLi+oi0Ti0epmkxt
tkNMNKWyr6L6Zo6q/R+Y4KuwAmRrGKO93DMUZf1+HChS5mY0fyxpUJztNIYt8rqZ1esOdsj/tbOM
qP20CQatwY5805+D0pPvq6OYnUof6of4dryXT8FjtfGqrkUOEDUALkAVQANNuFib7JuOnZOcWoYT
3HddB4NXnuh7miLNRvNq7UvRqWDEAtIN+DYW26hXhVmnOY1A1Uks12ykRzsdNtAYK90QRBH/M6Iv
spJilgqaTEy6jaknfTDv/cmbsv3wN0y73ggDZla9T6yTeLXK45a3r4YGr40v3L1uUqAbMSukWD9+
9o/aicFkL/xqp16Zo4rSetFhCzS1diPy7gpFRk7aG/xJCo9XnFe0HkFkvGRF/DgjwKfJEpbH+Q8u
eFskP+j8MOSxLKL7GZ9PkkhBlKAyj2XshGfgruqP6+dgzSUJZ8HtcRR4LhZ+omaRmiQFCdZYJePZ
abtkV5RTd57HZguWvGqK9gpoN4p6DC5fen9eVGk6SyQ8tR53p3Qu+89NmeS3UW7nG0WCVVO8sMwG
iGb4EhAxRkM4x6JGoMgBfGSj+SXOqmRfW9bWQOuqJXAD9DpofcOPcrkosFeZqQ4BR5ry0qEzKPug
Xl8mh3asij+IXGh5G6isQb1B6WPxsRw7dHI5J7WJg9Yg9zesvZxt8/SvrEmRgQWBeyS/Yujgck2N
D7BJM/lQgjUb2Ze++Uhp1Dhlx2onH+L6Z9PDNwhrzkaaqonNWiQdVDfYSnIO+lTLu78ewkjq5gzI
R5D0d1LkqDc61C+aDQ/8iNalGxZmFbnZpDPuWoXyo1E20qmAavSbmkcQIsplUJKTMQKiOzHy3dbQ
vGRzBYgvtCqvCBr7nRZ3wWNnJOFHea7zkxqhuyc1lbKbo8y0xeQizZ18LlAlGBO594Jej85loU1e
x15vicuuXCivV7x8hfrMj0bFZqspOg7uhGTwTrWDr0o9vmtGa/CuH3bhH8v9pUJLKwdRYoHSu/yw
hR7Y0zxxLCpgCF/rylZ34INyOBxTJzvGiQzM0qL50pq5dWPovbTZv35bV4JXREgj0WxaGXMsjKxP
g5GIqz8EJ8aji5/1be81d8UhSLz6CC3s8fqS194okFEgA7gFeOzfrNlqImWYO9H0lB7nnRndVw9Q
jePMEYWCINo7qE5TQ/qYHLaEF9diDIHK0iFGpLf1ZjKitMF+GqJ6JTTvhPLeeJcfEk6RcWzOtZe+
3+bLWYs5L2wugvaotCKpjFjvdJN+/GewzPyATBzQhOG09R5uWlvcSIoayaESYI050fBd6FUesBUv
H1CGM7zyuGlv7Wr6b0ffcOiNo6PT0sDe4Flue5a+C/4hh/zUOho3EAMdwv1WoKGKHVueGqI1W4iu
09a2Fu9WqhmFNvZEbfKN6sFR9t55KPfJR+Wb8UBt/ib+lnmCA6nZlaeZmTPijp0KuZjvwXY3Up/Z
xCyvxHZQu/z3gxaf2A/9mcYVP0ikFYJBMLH3IKHqW+0I0a3XPjv6bt5qn67AOKkccmYRrAEoR/3h
8vLIUzUshpSAuW4n7VsRz8F9YkbBMc6T5KGpC6phSm6FlAqQ1nmpWql+HMqu/GnS3jkgbzF9sgEg
bCQkYu8X3wZ9bMqo9DJEFX7xbayepDFNaL5Pptl5aiY9MygnbnpSEzk6963WbCQOaxbR2gICw6sP
vcTiDpWlwAqlFIvlVAT3Sl5O7y0/zbxabYt9QozAG5Lryafr19jKJwefKKqO3CQoeS6sar4Z96EB
4Xuis+luoWkQndrylurp2ke+sLPIUOQhamdZxk5/iGZU3EVO1OwaKrmQaP8hwRckDyAHmWIG+gY8
5dKtmsLJ1bEX2NW0Mg5SXxzsKL0tyvpTjxDM7vo2rlwf8KDDzaHAng+ziniOXyXkMaGuFE224c6O
9dWS/Mpt6uZj3EXxhpesfS9YQCBVJP8n1F34pSRVWRyErenWkOe4vjU+2Klx+v3FgJdQYbAzaFUs
g1w56jvfgD7L1RPja9ZEj5Jefg3rrWH9tUSLyqsA9tPqgihjEQ5Cdmkl9lCa4NpM+2GQKNcxEibb
TyPyQzd6zHgYYj0djZnItL0qH2WvLsziZOZO0LuWOik346zrx5nR2I2Eeu0wkoKCEaaPD2R/8fwU
iZ/QnYX8JEYfy8stWg5zE70YjXkfhxUz+EjGbXzZFReC6kITKj1M6r1psKehLimlESHq57fjuRlh
1ofvHVTQJJX18CfGBKUHUxxCEmlx7PtWCdu0obAXW/e1LLRJ/hqMrbxs7RFHG/g/K4tDP2gK0KYU
K0LoVWhX2Hczs/YGw9PbVapNayJEfHUG1ShNTavEmhCYH+4Lr3fTT7ZbMwqbe9LH62dk7UK7WNvi
eon91raHHGvjIXiqnhoPhpyPJrg386D83A6/Vr3j1VYuzgoUfmOhDZgL2ru8Lr9MyDlrVr5RwlwZ
4YR4EUQyrTwxubXE56CLFc5KjJlbmuDWowqsA272eAeVwLk/EdC6816/i9B4UU/x8fcvUeBoCFmA
MGLaYJnH+6OZx1OC8bR7mcIfPpqQmRFtpCqrG/nKyCLaKISaYS6MlI15iwTvX2YI50vTbuXvKxf1
xWIWN4il+B3JJnZ6/zlUEWzot6ro11dCI/bS33u9VfxaxkKB4kaXN7sufgnkaeOmWHf0fzeMks6l
GZNpq6ARKhSdFz3UNI1QBnjnH/5pVgXw7O6vn6ytZS0ujXZMY5QssJcVPHAKiXKH8kH8+3EPn4ch
YRAAv2avL1dVl3mYRQa6DrQiD86kG25aWFtQy5VXhEkv7KA2wETLctazyjuESOcaI9MDAOuTMkz4
QeaGUrgDcbQRsq5+Kdg+ebAgAAFKvrgAIXau6xGFIuavsyftxBPa7vyPGiTr5qG/h7Sr3ngl1z6V
oJ4CtS7Uo5dlo0bPJAQsHcA/sX7MTedzGBSnXv19lBusbjxUNGwhJKRpe/mtIKeva2ZE4IW1mxvF
N96VQ/vc+/oGbmIFE8KciQo7tgXYn9R6caVPdaD5wTyIRqWG0kGvetNXhsqOwU10HOHE0J7L6LQ9
zb126dINJ/g20YsF6LSI6ZRRLeZJ3A/9eBBTNca34hjurL2V7rM769g6u+6lOjNBd1R+hHfGl2SL
iXF15ZTGOArUEohjFzvs2ElqFUKZNLwbmSjP9sUzyLnoRgD/RZW9ETIH1ln7cf2or3ksMAtGvgR1
H82Ehce2QSdlhVWJPhao4Hdj6KaP/+x19UW/Dd9vaY9vGlx8YiWrxrx0MJiexzv7q/pTcEFbz9YR
FYD6uN1xX3kFLha42Nhai5xQVrkBaq4aJQ8gkdlqOK0cQkOMrTI2ghIokNPL02FLSJKlAd+ODC/9
HNqV82L4sx4jETTPx+sfbHU5TJgBBBV8Rss6qpZO5Zx3bJ8sNZ6WnQymAv/AAtiXX106BvEXZ0FV
69kIHLFZPn5vqX5yMtLe+v2Ly6DM8a+VRRCQl12sNCKaysJYPXfUfs/wdWduEMnFRryxfrpJ6mGI
hyAJ9ufL76NHbafrFd+nfJEencfwXXoGBvFFSBvbu3rfqG74kH5KPjZn/rbf9HiReS4KGSz1P/OL
zHTuAsgFmAJzk08l2mfQ7RLOmYinxCMSGO1ehOPJ4f8gDiH87prhxZcswFeMkY7hWtNu22h4tJmn
5qc+NblyqKA3bafwXdwkkudLk1uMwYYnrQwfkL6+WvniI0ezPRa6ww+Q36v3WQ1n1C54GPbqPt6F
O7iHxqfuu2mdYTvaJwdntznSJS6vNxtAWEZfyqK8t8QDxAx1RKPdAT0Idu0dCkeuf24D1/+Q/o3s
yX46VdnGkteOpypU+wDKAm5aXqfKZCV1rLSoO0yRl1IkaKZ+f/18rlT6mer+z8TiAm3DrlEGCROv
uWTU01YQuPrxXttZnBolT6020LATn7VDBLwcbOFD5XFZe/FD/1kIuGieVLnt6DLDHmwyt61uJWUj
GmLChZZbOepJqacGb7IeJfO+0PV+l2q9uXGfrpVAyPf/M7PYTj+jV6Znv0KOceffVDdafQwPFlVn
/ZDtjOTIs7u7/gXX3gtmjZD5QtcBDpnFe6Gpve3bE9RmcNI1UA8gdR6OQXPqA//3B5vEoAd0vAJw
Yb8pLrbTCA2yBF3bPNTOnTU4XzpbjoC+Koqb21G8sbK1q05TLBXkK0zzb5LXwFAk38iIf6ehOtlz
5zkaBJcTPjO9v76Hq5YYLIKSRrDGLF+prinsaEpZWJnJj4r0IplUMZNu56ub2tFr16gm+Go50TDN
LwvRUWz6ZVx2glSJD0UfhOXsxdxgdGg2XsVVb6SxzLwrZSiWtjh0Zk005muA+QVXqPKxORae82R5
ovnQPWYfnHebiMi1OxK4FMw+gpTiDfmqY5elDh/cP8Q7ogmSS1CSOvi/ukO/Wb7duljEq7O8lF8Z
VBZJ8+C0daoPGNT0b3NiPHf2zx7VWroTN6b+9bqXrEabaEsQWQO1eEtHOqkFHXefYEZAbXUkr0QZ
pd4rNJTCm86NPl+396tq92Zxr+wtbhNLn0PVyghrIFFoLHo4qpfsk8otbihO3c3vJ4U2+z/1MH/P
ncnIye3WJ127Xl6veeFDiaREuh/wG1L/pp3vICzwMn9rVm2t1idUO/7d2UVUI3eBAMCzs81+3IlO
lb9TnpKzfpBPzm58d31fxbZd29ZFJFP5ljw24jO2WbyrzXI3Nhup59qmiQgezCjT+m+YByxz7hM7
FppWhRPuQqu9aQzpFPebfOxr7m9CpEPDh8vkzbNm1XHLsKIoESjyJ6NWPzt6/mSlzvcmif6umuR4
fedWvxPFRDCxDrnlm6K2kzHGNcQMFQ431vfoVNHO5DRMrhDp3qYHXT1w8IegOUX+Tg1z8aWYeR3a
jrGLXyiAYASgcxK3SXbO4UW8sQqQW3/i769NLqLMBJhHo/MHXtDY9EBTNZ6cW39VU7xxO69FXqDu
RC9L1AqW1VFJqWt4nMHoSOo4vMSmWdxSrdVusqQJ9/U8KsfQh5Vx0nMqBV26xeS/9uRRGqC3BTkB
lYLFiZsdGnhKgfkhrg9FSSm4/eJMpTc7W0Mla5bgGlFgKkLb6A2YJJBCJlh8YqKiszuXDsixtIAa
jv54qKZwIz1bO3k2w6CktAI8suQ9CBtnIGZgHMHu1MxTosg5Z0pfQ706/UG9ltIS51sGjCm4/Llm
XvUnKLr7jjFYwGiTuD6pWlcfEJbLH2an3rwf164sHnKGyck4xXN+aUsV9GOaBIBSvmkepJIL0tmP
lHJsIAW7ZJcf020IxdpbTvlR5V6GF4z5pkubWaky8yqDYRSjXbzlxCqZFwFKEdlOef/7RHooPfDZ
xIitQA0sHhrJHCHtS4ANaOBtH0Y/zp6nPKbKOfnJ1mDQytkTs/lczSYrezO2DI94lrUy+KYodkpy
kSTcZUqyTyNtF2fyB5+ZSTdxsq996Gyc+pXDADqE8hgHD1j5clOnesinpogoTytl60aZ8wMU3ezm
gzTuStXfwsGoKw8E5Ao0PgVI721P1inleKwEBw6Mp5k3hC/VE80LMWyg80XH0/fobB3j03CX7/uv
08fwVPRe8iV9yn4M55z+7HGrgLFyQElTCJ4YPRb4xMWVTkG479XOFhqTtmsFKhstIdkgF9FWwWB1
q+E+ofwLPxT44kv/TarBNNMOkOCcA1EtUv8vR4m/lU77pZmaLbTH6rKQzBZqZ8BJl5Pb5Hx1Eecc
UD8DHMdMVLIvlSI7NEQBh+uP8MpdIIikRSOW6IJC+uW6ssQwpCarQOLiwe8sdF5PsTFEG4INa45D
WCFmuiAaotR1aQUEjiT1EFkA6CBrSGW4R8JzMRgQSStD5zZbqo9rq+ItZJQJzdO38+jTDGeeVciU
rK3WA57nmuOn6/u25g/0Ii36oAAh3gwDKnMzG7F4Bjo1OTSKOdGO91/stHmqcuv4B7bgd4DIW6UO
vuzHJ7nU5l1CucPIpQ+9FX621KFwLSmIYHLU/I060erKgDUw+cad9iaU8EEUx0KFBVWe+MYIsi92
Of2ojRoi2SrduMDWHJ0qnOgtwD9IkHvpF1VvxLM8Yqttg4fJt8+pVX8w6ub5+gaKMGsRo5OKAwEV
mBVqrYtrIm3mDBITBTNl/SMbM+7KvN8V6G+OARC2achKN5eLz9etrgExgTFDh00vke7UcnUd5M22
mfjE04UbPUyfGkg+pb38IToOB+OGUZYP21Hu2o6+tilOxqs4ogxbeB4Dh4J/OsDYrslPphF+crRY
2l9f3ZqbMC1IJQXGB1pj4oe8MtT3dqVnjWAEUYObWdX3Wdq6kp3uhmHaAB6snebXpsRPeWVqjFS5
qUQUHapZ70a9dFvmm7pm60bE0KnNKbOXZHJ115XUGwxqipPiSvpfBsIW13ds7dMA3oHvRtfwwSWG
r5DUMpijANSq0SNrH+hIfpU92CFGAzfO8KopQfVKf1WE5YtzxccxmsbnXGldfF/H49HqjEfo7Teu
9TUzNOjgSmTqASDkIqgrxgGRMv6Raz08gqjj/dA+9f7vyyWhmCZE0yg82XTMFqsxk1HplSiFz94Y
H6UkvHPqcAuOtOLOvxiXgc5Bb8QrdeljUqgNOeh9gAuRnp1MuSplV5fyJvKmxBhPtZTM3667w5pF
5mxh5DU0MVWxiPjNUGq1SUbVyqlgVGimH4XvnBldt70mjzaKFCsfCn9jtE18JDH8f7m6AqSM0sco
SZvWHD7KMFqL8QblrBSDvPFYrZoCVAkqj3D/Tb866oup0VIeK5hj4emkihSrH0pFPVzfvZXjSngP
6SjhPdXBpeTl3KRTUJQNrUDoUtxJs28su5p//8SKVEywxTPZ/6byEqgZ/OK/4EDBg5pmrmrfGNan
318ITVNBYY6yxRs6ILuWAr/vWEjWT1+y2XlpcnUrnlzbLAC8AAgJYN+ihy05qNVCoHSMoncNLYXP
I93YqlUTkCPwB0EsMvNLD4ujOsl0EaOYdf8zMfInRak3hgvXCjiW/cqG+A2v3gEp11M9jIWN97Pq
Wof5lHjKcTqUD91ZzN39QTMEdmmwtIL04S38uR/jCjgY9iDaRd5lnu7lQXpPhLHhAiL8WIQn9EFA
V/Cf0J9b3D3qmM6qJCT8NGX8YMTNU1yyNCf9Zs/Dx8aYtgYoV74VOSOVMHhGgCAtK/mSbFT/yNfD
QWr9sNOpfqg1vbP3mTYpn6dI8PbM8WieTOA6uxQmXNeMm2xmxFcKzuoUdCODUHX6l2qZwf76cVi5
PqgQ8LsQNOR8L1FRTtObzRixF4VjHxmWvc+DYnaHaku6eg3VYgs4D7PSYkxnuemEnm3ezqJuC7qE
VFn9FOZed8+Azp1x1CNX+nv4oVQ03bdmg1bufaJBgWO0CAbetIfgX48ntWOYBIIqZvUyKlqkKCqq
s11JzzKt0tP1LV1rlxLTmATzDJBS2F34l2P1UZukWIyR3mhz17mdhwfR556fBHGRSNSbx0ndt4mL
KkR+3Ax8Vhz84geolwc3HXyQTTk/IOmqx1qJklMTxpInB0JuLi+1fSO3P2IneZlQoyMXgGC0zOqX
uHdwxFBXaUak39M4PncB0JXELz7XcGJEshq7zWCG+04Nczft03rXTSGSHrqdw0/q6A/K1H+KnHyX
ttpXueue4ynYc4F9TbT5QUuCzyMAQNcoMYOAoAS5nXrj9/EXUvKvrS3v8rS4lZviyenSc24ZXqej
qxZU6ndVST/puawc8zmNEPPQHTfoSMfaRHnWMk6OOuqfRPTg5kr42M1bJMFrqQVpLTwpNhqcDDKI
HX91FQZlMYalz45O3nxIm134g5EkKmpFvNfunWP/4Jje8DmTN+LKX5nS4qpiBgX0IIQ7KzTcfmSU
kypqXWIISMyWhYc5cBsDAL6XgN/2XcENM8lem3v6llT62t1Av525ZNZOV3DxxhROZJYFMHhXho+J
RNntoaGSxpeN47J2QCnFMvLK9cARXRwXtQ0rvdaZn9MeQ99VdtYpugnudbBnyXnYtQ/tX8Op2m+R
Tm1ZXZyRxIiV1EmxWo3Ko5PIMO98iFXe6sbauP9Xt1GgwSAD14RW36Xv1NUwtlFKHpLP1VnSs4+d
Wp1jw9h4rtdeGV41GhIkwII3+NLMNLVxmosqc6LW9tdGZkw/Ytb26frXWlsMpV4SKoVI7Y3CXG3n
ThbLsDvDK8jNVivyWZej5Eaa0mx33dTqgqCHFOU/6q1LrFYYVF0aB5gyjMatIUZq0mHDxJoTMKPO
SInQYWBY9nLP2gmavERm+t6ZGi66nPJ8Ef8MNeV9UoTPf7Aci5KSmM1lrGTxfbpQ0AgaLKcK36fd
T5+y7v/LwFL+KEnJOAZBvJ3qd3UzujAqetctrHx8ykZgmoGJIuy8DGTMLjJ0daafrSfuFKqPddCe
1ETdyGhWqkfQmgCbYt6euMlefJRJuFdqMe5jG/6BBxbE0RdpSnZlm95HcXrEKzcKHm/Wxe0jaKeQ
ZQUf84azoCszJHIsirKN37/I0fikF8OjFmc317fvzbOMGbYNZLHQ5SLTufS2SC0Cs4KGnbJNlMao
m8TySQ8K+zwbTZ25qZap3OvJ1kzn2uoIqmFQZroIErrF/dqqOoS8YoxkLhvPn9IdqH6vlX97yJ3V
iQgPfU1mVZiEvlydMXZ9aPtU36ZEdZ3hZnQaVyEnReJhw9GXDSAVTB2prq3BmCzCSbHgV4+xqcOo
3SFf7TrS+6zoz3MBFXv+PBeTKw/qIYx/NuXW9MAbkS1hFPljZhTIThgsXOwiAtJSaUIk+yt+DW5F
O608CehPuLc33HF5AJamlk+TRqRRBpjqHNmDoNAztOQmHRj10aqbru6f5mALSbj0kaXJxZnD/+Qy
ksiKDTNwZSKrsn9Syi1PfBMZL82IK//Vl6urKm+jgpVNN92wa5ChSg/wNkx/KScTVh7gaHHgJu+y
jyrx4i9UwhYP2a8i8OuIavkTFs4zy3Hfhz0/QUhBCbCKhAxUfsju9S/2j0jfyWc0eb6Cs8d8uE+9
+iDfOjvGHd5biis/+fv0RX8gmdjUIlvz6tcOJt6qV3szlVat9iLbltLxNGvqqZps4HkhsKupeIwK
33OC8Wmup403cMvu4tyOiaXAxIZdka0ADj4NB2Wvn7aY55av+XLfF5efji6sP4eYaYjSTT9xNwWd
3gTLSxOLFzZUGh8fFiZu+sOwn3e/qCfsnRibCDzzFD+J4ebcU36z2ifsUhmDqBZN7be6KHWIMGUR
0gOQkh7wstSZ+wRmUfSFg3B//Ql5U5P5ZYtARTSniCWXvSmnEvyJoscxeOMueYIVF83k9LbZOUxN
+IH7uzUZ7FEj+TUVIkgwlzOIsV4ljiM+GzTW37MieGmkrKJSG583FrYMxX4ZohPA+AQazARll+7P
ziE2XdLgi++iJ9kbZldkzPoufAoDqBhvnskEd1uZ8tqFRAnwX6tLPQi6ZFWsJ1gVHKNS5CZf4TIN
yLCYIO1drkN4smeIJ8qvglpjut3a3pWr/sL+4lVpqri34xz78l+S/5zn/dGqW68ub+1m3uVOuxFa
rW4yBUMY8YQm4LJ/38smuCFr5IQ4sRcVEA2MX2z/ObLjw8bnFA/G4pr9H+quZDlyHMn+SlvdWUOC
+1hXH7jGKoV2KS80SSlx30Fw+fp5iMqeUjDCxOq5zaksK1MCSQAOh/tbUGCDiDESNECbj3v1SzSD
KvWAdhVeDAgUV9SsX/67I/fCbfZQgFlITS/OJOrt6Cdwhauzui6a7rVYS3z9rMNVj+y3sPSnCI0/
1Q8hmyhYdFOvlRUTKyv1hNSpI8tcLyE2Lm1P3vj836eYBfE+Aew5FvGBMyiZKp0jtTaXVtD9aNUd
sk3/JNOF8H1EQsy/9NchZ/FblPpmKAO8eO2ivKX50Ehz9O20Cny2zkDW9CKHwt0kuW1/bkpwS2B5
mFmD28HwcOlwJTwz+e5ZZkEeqLQsFwa+vka3fgRWJaos9RlGj4CEooxsBdbwKeh2vNN25k1giffa
Vu+tJYjopVztZBZmsSQIKtLQdOJrIV6Rj9D901Yex6m4XRSvvbSFv3x/edZXKquaAjmNwQZP27Sf
GbHKq9bifKJiNT7nsMFzJVu1RWuZ0HaG6ORB8+vYs/ChdRGtqgxjQ2oJzq847yKPWqpPdpCpX+a9
L31YeZaZovRgTlWE8RQ/O+Ru7leu6EmQCYMgz8KBsPRZZxlp2up6RHgAoYXoklaH4pcGiaORfZrU
vGEZ/KAHtijFcFbom3/ReYbaZKVa6xhW8Ue3CJ14yz2aBzt5jVZICDfSYDX7pRL1UvCaa7E1TJCC
4zzGnwmxWmiyECvcXtd+gOBBnmUwUTzpU/0kTvx3DvkzrsH8rWdhq2sirY1LzGv5Gd0rkE3gAgoY
2pDtKfubkjB8E34TK+RZ3KIhONoyj1uK36z5Rwb97v/gWPznqwHyzMUV8Z/ZOtKqdGoyCa9WtBhg
quF0v9Tuu3B5wi78a4jZminHNK3DhKNqhrsuCd0hfI4mceGAIzyOnHwvHCo42SBoi06SdtbHqJmu
K1UP0Z7GkTxQypBfOoNH17i7HEXODC/18nU2YbpSb/mAPcvfZ8PPQnseNYkhmBhep09RUdiM0aWc
4dIQoHeBZIVeNtDVs6uZ2VJtyvqMvyHnEYANvDav2DYFvQzC1Fupt5dQCOfbHW/1dcjZwh9TpaET
Ow7Z8QsD6JjBS+hPNuS34YYUQBpl6ZA8zxFmY84WfpW2favVGFPbp6/QsjleQm1qiXCcdYHZtBfP
w6UPO5s7QY0DSZUwd72tRXZELGPTIbTENu0dLJkr0Um9pZjGv9x8uX79srMzWKhBY0cbCXpCcmLp
qQxrE3h21Ans8pZm8eJQgBEBMM7NAeetRRUA+LFkyGZLM12lNcxj9FAdrThmnhouKRef5ziYPrSA
dMjEQSjgjHad67FEGgEvVuwiv7eR3bqNo/nERnvmmudaYePIV2WMHIs4whruPKsl0djzeH36DHPi
lAK1uiwyjsu2WGufssOZaCMUWtalU/nFj2WPvktLCE15WGKYBLyH+c2hg9QwMTN8Y/j0OUr2UqB5
ebwy/Nf78N/hR3n4c220//on/vwOcdkmhjLW7I//2sfvTdmWn/Sf/Mf+95+d/tC/rquP4o42Hx90
/1rN/+XJD+L3/xrfeaWvJ39wUWmi40330Yy3H22X0eMgeFL+L//uX/7j4/hb7sfq44/f3suuoPy3
hXFZ/Pbrr9Y///gN5nhfbk/89//6y6vXHD/ntv0rjYv47Ec+Xlv6x28y+R3mJCbw1qiKA7mkI+nq
P45/I/6u/6nWh0YzN7HGHivKhkZ//CYQ9Xcgp/k1D5c9HBkaJrQtuz//Tv8dzEwgbDh9BdZ6Gvnt
3y9/Mk1/Tds/ii4/lHFB2z9+g2jsyVZHGQJ6HwCT4hkgdo1OyiwDlkMmk2oIBChsYm/XBLInq4nf
uqFWLxdroWE9aKZjatUs7xB8QmXSbKnoQqtD3vMW0Nr8FNWE+arQo+guF6bmxP2E7l8OMycjJIVL
VWCXVSanFpq7b2nHRlurosHqOgO5bgha3RSY1NYaatqCMoaHkbV3TUSgGiJCTnZdd3ppPkqlWKX3
SU6Cn00sDa0dKzQr77Qyismu7AQ432VTAj0FNRztvBfrq7DQc3uIG3oQmwlOQ1OYqMU1C6vc6G0h
zMV8T/LOiH+WslGWG77oC1sWTEGAhl8kqKnVMzNAqZH20r6MpHpHtUDoHDGVY/llpGES+nFKQHqs
qlAs3DxJDXDOFLXfT4kOomkDwffAkdWpRBiRzLq7IvHUyi5r++JgNm1/myta4sFjKkTTBwJ7Qh0E
lhZDlRIGVUCDQRxipY+wEyqmySuHrHLqojoIZQPwWx01KDLraOs3JL8bBlG96eENsZVlYT1p9JV2
EXF1BuWKMM7A3RJo5cX4440MPT8vUuQ8sQYzNVGYgT5y4dBRESsbvKBGegLQyswfFIOKSYvrNz7p
FQBFcp3+mRf9R2Hj/11AEHEC/9e/99xZQLj7GN+jjyz7aE9CAv+hP0OCqv1+LDVCnhyNeS5L/e+Q
oOBvAHyGlbEKgBtvnP4VEmREBHRL4KGLygzUlhQkHv8OCZL4O3hCPIXl6FUgZYz/JCQc5Rz/Ovwh
qwGpPpyOKIuCvwKWw+xeSuMkxuLIK1sSnxQpvy6CfPLyIbqXcvOHdnROU8wHcUKTj4O+nKgzf4g6
Cn1jUe90EOCtvoQUiNBvjUy+EY1cuSraYN8ErS1Vt/qoG6CiYfGhZfYjNsZ1UJcelu/dpAg/pKF7
SpNoVen5dUTwOxOSPjYgx32Zkl9h8CTs8Xf4+o7oTRqmaYLeCOkSTMcsWx2TJsw6oUhto0tdrPJD
N9DVSEK/Jvo2DLM1NEiA1FBeEJudGtYd348vn2Y9SHZA4AS3A2HUBC8P9Wc835cKWzKB/Jr3cWir
lDYg5JV3hZquS6G8woZchxnZ0D7xmKrulNi0SznZyErlGj1U5kv1pc7I1kQEHkPJjvL2PgyrLcnW
8ADxszx9hSPej0aLTavq2n2gj59tm7njGNqDWT8rmgnNkOEqhCEzbARlV4vGHzUzrSb6XHhJ/hKn
HxltWcJ9n0E44rzA05eMaamMbGCpTZp61ffq61DDq7fVqsCpex33rMgY0bWNrHCYnCmP/Gko3Y7d
l5roTMhUstrvFMEGHhQQoRE3CwF+oJnBgC6s3DZSEhtQewsR0U6TFDKI5VUsj8+93vh1pXuBcVPV
z1n8ExiVhenjDz57MSABFX4pBf0XsMfTF0sbKYmlAi+W9Qm8NmGZbQLvYqhOKVObZKJTh+ZOzthC
C5pn+vNhwXICLhnte+4UdjqsVmUJmBs0tbVkw9RHAsm4IZm82njozMbJISn8/QQeQQffDHhWHSvC
UMSpDNnvTnWIRt8L0vmy8Ubr6GPM2ZqkpZ0NQOVLobpSuj3Lax1N8PBGGoTapUHlsFxyVLV3AhWa
8KLpEESFOo5WEMn6mUZgkrRxbtGOegA/O3qKNEGCa2BNHcmo3HxMH0QTBf1G7g7T+JyU1cYwe6+q
+0ONSqSah+40iN5IUPwXMsVXmfqaJd1bxMxrcMB8MTYspYYCdKY5gTAsBJHzPQwxib+m4yiV/2UP
6ybM/gwDX2fIdoS9EODetBGKmd1SeZwvp++mATnk12BRQE4kVUYMJOZvRNMdlPGsRosWZvv0ksBD
EsDO/PIOFgQYHfNai54ZJU2ULLUDqbMGgMZK8+b79TS7PP8aAsJwOKWg33RG6gAIvexjI0/t1oWt
CtuYEABYTbdcEc6gbmls/kbV8+JroemvAEDK9+zswt4EAPCbKcbkTglB4XPjkzF12UpAeudo1I2p
LVTW0pzxXzufM8Q+IPCO0Fx1NuwENEc7RviaSLlANpVfQkN3qNh4NDf9ZsmbaVZL5l8Wh5kIXis0
kgCumL9lWplm3I/wL+LVF9XjZSWyhlSmD8v59ZJHzqzieT7arCQxNawKGdx/uauLMWAx6pXbsxtN
u4qbYK/pD4LJrFr5CYEQC5RTL1H1fa6oW93kUk1dbMWaZE8NDDKjYvX9GjvfK6cfYhYj4b8hwEQa
jyZUe6Q2didVrlnefj/I+c7/OsiZXmjIqABcIP/aLQ5vLYLbVmip5EdBlmBhCxN7phkapjDEAI4m
ttURWQhtQY8WCv1B1iZ36H/qw48x3OpB7RgRuMV9cwewovf9yy4+wiz8KPB3oxPhb5ulW9RGHxSA
AOiEZS2shXQrm+VjFd2I2gb3JFx5Fr71rG3xa7GBAQacEzr06NafRr+07dRIhlK8naEfpG5xXUKZ
hmN32McSEX5Wpj0fa/aqoVFmaF2gPmvspff0Kr8lLgTIAdx15L0MwwA0k3uH7FA+0T+UlbhS199/
6/OogYX15V1naSHsunotVTF+YoTAdqPoDTImBJ7Ig84guZFJ1vfjzUqov16YcBUTUJBAp5htFxZQ
pdYnDNi6ygb+x9WB20MUK9mHQ+eqW2t/Q6VzVgDDoNgxAGOjsgJKF6C1s/QJhmF6QZQ4ts0+9Yt8
eNOocoCV0jMNJRiFysnDWAqQKjfvOmMCX37EMQ7A4WCnQr/PqqUK5PlHQDKHuxWYXiB3w9tm9jx9
JJEhANfLDsrsFhd3iBhlgyP3mTf10UZooJNu1J4oVX4UV9uiyP22FFd5VbhxqjpRzhYgZEco5snh
gcIQuDQA/OFABvJvtgzavNdiVNoiWxepq3RVbUFx1NEGAxTtymaBvGonxQ1kWEnkuQOHWq8RbwWC
YAsFeyYI9mhA+AmAdlVMLJk1G6D9fZQ+18HQX2ddfBfDJjIVTf/71XS2evHYuNXgaoXrKGB2s506
GqkEE+0osjlTRGEvCXrGgkPCB7n4j4OCCdoLhAwQ+iAlAbmf06BQC6pWt3rIHYC6qynOfDoKdsPq
g2q+gPB4GPTWjZLSV1vlIOaN+/2LHglzpxMEgROgF4EIh0HlmbxXXEcZkepeQNlfhSJj7uky7icg
/9zEKGRRQbkqK9WLW9HRDbDIRFp6yKNtqSZ2DzM53OFtGggPtYw+s/yaZS/tIFsjLsi9CXnJDIW4
RIQiX6FbUrNq1fBgTKoDFOO+5b7iChxOsudE/BHoDxLUyzPziSTvqInBVKO2jRrnROMzFXqUpuox
2dXpg6DglpX6Saiv6uEaep330bAXdIZe/+BkI/6taMgLmPYL+xzoVAgZAOx5CXXZhIEYl2InWEEw
OkoxOYb6TLpqm47EQTHLMYZDR0onTpqtDiUjqDu4aaHuukJdSG3PE08sl69PMovrKSh9Xd7hSTjw
SmYQYu98jr1i9uBCq5r6//lJMhtxtoXNgZGwbTEiT8iK2GnhATFYlWJrj5XHm2PFSrkWbobHZNs1
mxCEkMUmznmaxp+BL1QNd1T0H2dxbQpJVqCNA6qOniARJbEjCUBoCpljqjjRxEOQXEvBw0TiqyRX
7k2x97M2d+VaucvFj0gPPEoA3DdyXxOMhSnhB8tsB6FUhRjHodQqCk2nG1iug4KJzASyJ0S5cuqu
EtQ7WRI9wCPbFasevmEwi6HDws49y9zQAAFKHMU1AILhRTNLyyMjCRmOWMHSS9mO0NzK6WiXemyZ
4cJlnX/c2QuCRAzpRBA6RLAtZidryzIAwnKMFI13cd87igi9FXnR+YOvo/kw6I7D0xvsq3On3LEs
oRDXmKE9lgCFA1z4Gkw3OnsuY8PRx6S0g5a+pqbhSsCl5f10LdPsucnFw/cR8ajoffocODfxFNwE
A0fW/L4TqcaYVwLP0gbzHr0It5U3hRn5pTbCuy2xxw4yZUrlNanuQNfEYtNtXX2M7UMXxxEsfqNN
Hqe4yUuhzc1LJyhCEjm/h/yWrwwTFmD48P0TX4gJp088u8SkI3oIAyLU8WLIdoodQxDVa1bpOlr1
ArAaS3DBmV84z3tOR5wtCaY28GKl0p8jYs31j5JVXbMtLNnfBZ9YsUd9zQPWaNEUc+lleU/rawkh
VzslbEYMrfjxCnVYanV+6TcrZnOjbA1NioUFcfllYZ6GpiMIJ7iano5YAwFUxiOSPBqqdoY8iVW5
PQ4TQNH3obxOyFucFp7Ohq3adgczG65ozF6DuPbRF3suzOZKgU0oA6r9+3k/2qqerVSoZCLqcL2b
+cYcK8h+xHoQIY8asDRR5h3l3aABIDp0TiEyZ0zqlRqNh1RgXhARJzMTK+zhDBe3njYaN6p8remB
RczHUolgvkgtpb2fBF+lpa3pfp+gVa7rbhcGT4kOQCqUTAO1XzWRuM6iwNHk8bqRQztPbgdImGtF
6bTNbdx/fv+e5/EHnD+db0loteAAns24PolCVeUTJBmMbi2omaNFuhUH8UIcv7Sy+OGCBiKkBRAC
+HN8qYLJqYJadi0DfBFbhi851TVnmgN0qx2hR8vNbABmzmIeLoOoUwH9gQz5TLBDKApgjyYMOQKv
N5BmlQ2in8MTcpCGHfDJ26rtnVQY3SCMHI11llyL1qALUHgJkCKXUI6uQkeUBycekAsUuYM2BszI
KOwkXtDGdcvyiqnXg/44GMgqQR5Qkn3Sdr4qxU+0MvZVkm0yml23vb4uVNUN4BUSY9phPgB1ry1u
DOsyn/wYSmrWOOVWAzw5eoZbFgtOxlInI7BCEIA1jNsXRWzf+9LwtPiz7V5gDr0iRu1MZHTqCdb2
A7qT3ANdGG2hh1At+DgxlbdJ1BRQ3xBvGkX6oAn6v6ihNsfmYenreQE5dvGmFGBpKL6DQGc3kuI0
ON8hZ7dKeGwFaVuZpPuclLc0VW0lURy9Ae5UxUnSXlc5OUyG8JyjwBuB6x6Fj4YEAVsNbg7CtIZq
CfxE9NVUHTRAnVOS7GMN8BTcWVPI95hAGDXsPcO/GlR8lardZc3k5FV1nas/Taa6U4MOZwS5dL2w
64G4AODjlUOnkN6gvpjAvSpQnwfWu0HTvPYmuR4n4U0J06sKzGgn09DgNfvO1ovOrYlwRTXhoJWo
58X5UxoYsA3dg3O2MlOyIWHZI/Ole9aOTqfBiieHJ0VTb0cFJXOwqdW0fA26wWFKuI80NCMayCSG
A7ywxNwSpSVV/vO8B2kHaoKg7UNX/NjZ/7pdiJ7WKVMQfTIgnaVVCnUjYBMX889L2/JknNm21NFK
UprGjHCx712e7nI9EwdX6HtuC9u/DS/fh5tL8R75FMwyIQcDgT99diODFlxWRoIe2ZzsrHotHJ6t
GJq5No1sfGpAx/1+Be1l2RZ1oFuXgFlnvRGIdUCtFNd43DVQQpnlkxVRur4TVIylMsQEZVcGWmWP
OGXlFIAEBqhW0i6JbJDz7Ot01Nkhp6usqjsTLz08S6WVQraq89kWHkI+fWJHtefC5aQVeR1IlmSP
u+6uAEbs+09PLsTDk3fnJfAvITjGaTYlE56CAD8eNhbZdOBc9y5OetSu6DbesKc6Q+Vq3EESCrbb
PmQL/NSr37h0rLBQL+Sjzc7Xk6eZrbwSCo9lGOBpNAONuUZwuPDM9298oWJz+t15mv/ljcVK0lvY
BaBYZCtw/Ox8MMFgGFutOEq92jQPmb9UJTpWgc7eCyhUZA2cuziXBaq1BiLsAnZurql2j95W1rW+
lhG7bOG8zO6yMHHGYtvQuyjInTGlqyR/i0C2FUASNUNjL5ouNYhN9Ke6MP12hGKJG7HcFmHcmIdA
0oNzman6qqwhnkBEX8gb02FCABVj9pTWrQAk9bMsR3463Mk5so6ovR3ldwBmLKkXrUzsvQQ5vvmo
olBUTT8U9Ael5KeKpkMFVyFZuif5uhd3fWPUtthJd1HZ2ammWaQyN6WSreAeamVxuWcZsDn9p9wN
98ak3/5f5u6v7zgHHCldwiQzFnigkN9BWlsFL7XuvmsWj4MoHOVvf8OJnkefbybPnEUnI0xbeFUe
F4xoJz8h9raKd/Wa3Syn+TOM4THN58gJ8Gm5BzjaMaeLszeDsYcuKBJMGAAJTxyaKj4MK62yKi/x
eNEBxCQwFCdL/oidzFb25v1SOL50zKC8iiorkj8Foo2nz9DSntUQJkWKlK/KJno2oPEJq1dXn5JN
ZNzXBpQaenmh93LxDNBwAqCyC18bEMFORxWUwpCECl8ZUiGoeISOXE4PSGesxiAreKP+VMkasAcL
4CNLbjt70AJPCohH4tExhA67IL/pdcjqpvnTwqq7FJW+PJoyS4dpPlZtQQ1+Hg7OxGwcvXtuSgxt
yACJal1YUb3YBJzp5vxaCn99kLk6RgrjFLHNsNajneZPu/ZmWKlXRuJwdtoEXsn0AQt0bNPFqyY/
7ubrnXcedRkldsCFZnWOOpJg2UKQIrdu4IuhHf5Q1qBc+919g/zONhe07S6mG6hXc/AQAiQYXKcz
j2UYkKHj1Xt0WdFiReXZ4n0a7i0Svld+uaCFefEEQE5hwuCQQJdJmZ28ra71bID3pi2OGFF85OBv
PbDRpPrkwirpe7EJvXJpgV+4VEF97q9RZydtTgexSoYS/Zm1DMgBBFxSp7SLxIabJJwc9VdYrMZY
9d4SCvxSfYX3v6BKhl4vBOdn6zcvlCbTM/QotJviULvM4Xh3easrcDnjNGi+njgofLInNwZX4p7a
EWi6Ps6JhZ10aWlB/5ZLlQAwAAGg2VSrQwlELpaWaKioasPLEhCOrLie1E2eBx4E7TYZzKwkVG60
ePANIV9//wSXYtvXB5hNghDLIqu1Irbz9g21BydVWxdgNj8jUA5tENhL0+pK0/l+1EtT/3XUWVoT
MUBUm4ng+Fc2QXTV6n68aAJ4KUhBcBBi3GDPqGdYeKqnQhiGQ2SXaNXgPmOEgi0E76zdm+yjCko/
aciKEuo0fOmN+iqVq/u8+6SD6kzKaKdR4IKZ4eikWDP5vSVruQ3XQgcMZ33P5NiO1Z2O3yuOwiGD
fFY7PRnUQGbwPkmyJWjC/RSgJA7MTlTeQGFKbamVkxrXoKswjG00OywzgmRDRawxhvNsorqdVliS
3oO7XDTboGJuW8Lbu6WbBlfr72fgvBF9VJTmEElZhqTMPJrWil7kCWhzx6DWWt3RmFa6IfCUx1Hz
8v1oF+cCpUzUbyEYftbMQoOrlUiHDTdNn6Tex+i+fz/AxZiJ4gUBBBstPkOfreOaRWUCUAfajj9w
OzHRFYicDl3fo5EYw+Z1l46FC5ckNK1QUEGnE+jxeaMTgNNqiCusLy04ZEftc1jFt1upytforA5h
tbBnznv3QJLiQgasOnRvgXGfxQphoBDx0xhSIeVjBCGPyIcpGNc110pRayfoy+vKLG6aUfRY3C3E
iQszeDL47PtqbNDiSsZy0dK7qMcpj1bZwhReiIWgSUNSHUxpjtifvZ+oxIlgaLjhckBTa+nb+kGw
3+VNs2k+ljg5FwIQ8L1QpEOLWoGCPg+LX+48tMiDuFfryDbK1tL6F1ii26Xa2AuvdHEYjo2F3B6E
4udNXMh4hj0KSIhBTVxaIvg4CcSOUpy0Sqds5BG3+k7f6F3sEjXcT7po1x2IysJB7dI9JLgWErfz
x4GfOb4xZDL5sTfvK7RVLAaBijqG2DyGFOpwd2a30Kc8R32Yp2PMEvahAtRSMyMEOH/w0qusAOU5
txUnuzqwrW4zt/cGl/niSrjPr9WFQvn5nuSDy9johOdOc1mmEpalpKtRuJC0ARptqS8n1J1MUDhV
2Aqm/U0kFg8Lc8yz/9PskI8JADoSNehozqF+RRgFyjhCYYo3J4f7+kqzizvjJXEEO0fXzQu2LRAX
giUt7MhLk4mWGN4U+QOX8j1dwkWbmyVL8a4jgLxG+MkCqPaHmfv9653ve53PF08LgWyBUMLpKOlI
WTeqeLsK1Z9Q+gAod2nfX/qAX4eYrZjK7HoSGViVnEImCXvu6BABs4rb3QBb9qzahra4ape9IAGU
vDB3IOwgEiAT5fD107cboJwYjSV/u5GsBIk6XWjCkDF9zdFgzzVpM0BSWgj2Ulb8pBQSll1vZfSu
nqiXKoKliJ84AdYmuLSyPjmmUVhNmrkdVExzk1qwtLN0sIZZ1h3CKbTbsLSHdheMhl+n+S7pZVvX
/Urdm1Vgg9GyNQqwdBI0s6P8OjOSa0SWHZNKu+3YplJBbpXUTaFeAzzs5zlK8XGe/4gGzU0KOJro
HIX5QAFpbWrNbqPU01TmVYFw3YKg2qRlZidmvVPF6MGsipssuK9RmtDr6I2QAroQRbWuZfPGYO9x
l91BnG/E3p1M3U+jyW/RYxlQCYc2rF8CeDhhGVTKsKkhWlAJKLmgrJ7EGjqT+SpLb9KUWroIpmO5
xtnvC0rcWWIdWiH060akbGuiFbdJXPmCPALnC0Z72XtCMrjBBAt34IMEifwQzWxTDYPT9D6NDlNY
baZyeJxCzTGUe0ZRs8+C61RHE6gH5R+sqBZo9maMrAqd7gIYDTMU17KwUY3wsUCYl/ATanAF5551
IR0y4OvUVPdH6aDj5xtuSq1JO5F2bpv0mwrdEBDB3aJIrMrQcctWViGk7DUpXHUxND4BTi6EZm2K
+XYkgc3MO0aDm9B47QwTkoC+FrRvMRx7BnqrkgOFlJJhPDbyri+Aq8leJrlxTTPoLAUYlyxHSoTm
tqCtCvQNKjPa439pwNzgETV7kkaLmuJVqlV+Ut1JoImMIbSwsgeiuQDvWEYExmXHrA5Z6WBej6Lh
SFltCa0OkiKaA+kVyAzGK0moJZeJzeDbEgV3ca7uaRj7IGTZodbvKvk1YDKEKipbkbYmNeyop8cP
SeWDod2worXzfN1VrwJQmiJMncQs8NJyFwBCXQRvwDujMVPAokRbixOx8/Q5bFormR7M8kGuuHVu
g1R3tCL5Q8XWMNLqoOSomiZx5GQJeS6Jp1FpQ8hk6VD+rarYCnTTaaiwg/wq2ob43cKPXnuNM+IV
Yb8NhcDPekCBxgAYSgBSuq0wtOsa+7fLbRUOmQSWOGKNZWEYdqv9jGAC0jal1TVPolJsyt70pjS8
MYHm6uobsxF87rqXyT/ywPBg8gvYdrfKe9Pq1dhOx+gzN8rrMElvw1a8DbX8wRjYg9DDbX46hOoT
uKquLAe3QdBJdguP+EjXHBhx2SIqk2CseZVM/dKINlP7StFF1Ef1uqSCXdSPbXZvSA2W3EMe5W7P
8dQ9r1Miu4SIiUotKKk/8Jk/PuAAUDm6PqWmW2h9OaoBKHRQ7EURpGmoooI1sO/D8oqMmgvXDr9C
Ny7FYqqGfMv0cG3QvT6shEH8HAIgm7X+tqqbdYJ6NqFs3Zho3+PAyvTa7uENbRb7juXeWFCrmZor
IsVoPw92qE5WFKauIKHzO+Y2m5gXSaJHIYbeysABJZprKG99A90GkdlJ36wZgd1w/5L5arkHrgqS
tgPSHzCTfyQS6jZo1fXVY0RBKMZtKxoB1kwf8tFcyyb4gKTYFKGwNWi/yoPQzQfDzeoeGnv34bQj
xUuWV7sJ1gmhmD2EarAvjOJGZbcyvQ5GarUF7m1AdpR1Y3EXaiajRmwgy+wVF3bYLXgTvRPLhUf0
zwKgr6gUndZEo8WEOTYU+fP0bkScA7hyVynKJq1lewgMq8ElPevgoGjE+wK2CqNONpH2ImDp5Km5
CfELI3hdVZUVsfhjkqAPEsbrOrwPUSuT9WtEcfBtsL6m63RQbLmMX2C5dzCCaBePkEmWTX+cJKc3
3iWKbZnSbStG1mQGdm1AGDyob6UCtTc926FyBS4l3Qa4fMhq7tbyYLWCdmB6gPs1caPip2zQt76H
QiDagNCxyusbqWEu5wFRNFhHzBlpsZNH1TaF3plAl6QyXG6TF4VJUGbMPUYlHzRGkIha7Fre4Q02
zETFYhB0Lwk+qQHqUYRuVd9DGIu4BgugZNxClbdzGd10Mt5MaPd4YacdxrWpom+nZq4JimZWSm4u
vJUks4NGes1ZSaykUJx+gmyS8piPDVYAKC/j4OY1B8bc64Fph2CnViy9GhrwH0YsbA2l2Si67wW+
MKZVX4l7uQksA7gAo+p3aTU5uuyBymWHYDa1aYDmwLSQMl0opyFnQhv/yEXmpg6nWQUUMlT0PJHQ
NMfuXfSz95O7ilqg/LcO58I3A8hWy8JPPOObZ6Jfx53VqaMeonkN4YnUxvBhUP5EkYPcaSiPA9r5
AWXzpTbOkV0/GxFQX2hQIn1CI3YOioM6Y1BJIWrU1GHOsJZW1Xb04CJ6s2S3dSFHlEXUyDgLBGgz
fXZfi8BBk9MKJXhSJgiFV22MVlAFSvSSdjDPZ8/eiOujG7hAQEhhlu9qE5KrqcdAcUYdE9AlPYhd
CcXQRNLgTb4kFXoBVoixvow3S361EoWFtkEWL9DEKypEZV2yB6Hywriwi3Z6UOPaNgFmzcdDVDWu
oPWeAggYLDWeJhyIatLZsPS+TWX2RAx5YSlf/ux/fY3ZZ9dalpYVwdP1kC8thPsa4HEiXI/6zfe3
jAu1DQwC0X708IF7QKX9dMtASTcrAeDFlglfZfFOKx4JeBFtjuTF3IHc7whGYmslYnWycGW8dGFF
n1uB/Q6MFiF+O59xTanGvOMAmNrLo+ROLyowZVPkAXCdcgpBvVNkYVUHSJx6RYMOHiovQ7FWmPgg
1OKhJPFDZl4pWmqbMCoQq9BNpOeFz3NeGsHn4YITQCABrXPsFX0pV8QAWMpAqqBckUDNrEJtCxQs
QHF81IZlexlxe3ljfxlwNvGRBLRDHGDijX182/nCbeexR2UlOIshhP+msw0HNQ24VAFpAH2H2cyX
BQRSRGy4sAH/Mb+V23tgwgSy0SMVVMgBMVP9H87OrKty5krTf8XL96rWPPQq14WGMwCHmQTyRotM
SM3zrF/fj7C7PhCnOeX2hZfTmbAVoVDEjr3f4bFs7jtpsLPitzxBVO2sc328rOVoEwDnz5MAVG6q
n1iT79Ts755stY3jJpPE6rLnNPkj3AFHLC9aaARaWTmGdquS7Y4yhuF1ZwPbdssus0vjMFoPPceZ
NiLWrP0O5ace7TegnGgci2TAOn2O66m4jevStrpLo8ADzLpt+P8lcB1A/Jxehg+ExLc2TFtLaLj7
ma4Sgq0VgGQNsxPWt4avo8SAMXv70sScYCFkOJBChfYzEn824WsZnOuBwRNtdQqtlnxTLYKtXIhk
LhcUl+Luasp+yvDpTizTpW/ydcZQv0ACQ0NMY3WdzqykLZqS6lYY9xfd2G/DyvoxZ8lFO/2y4urW
9If7MekcevHPJ0IfqVMo1PH+O/RqA8FeNgiBwodOPt1lReENCVtqNz61xk2k/hHUwYb17PQxymVG
7ppV5gZ9zUSfnIOjD0KvGB8RDkTqCp/Xc2zMSmwOlLrbQjyXYuHaHMq9bl2Hyk6LrA2EEhv3TOzz
DKo2veBqwPnTFsZQPJworLxP95fX8eFRVjtbZc6FpKW8DgkeYU4VqkkKTxyK28hAJQ90ANT1Xac2
W1VNgP9VN63SHJAYgFVeO2pobTV5E0+aNyBV4ofthRWD+JraC3W+/f7tHT10TcDksgjeSFNWD9pN
fOeBz/bW5s+i9aT6NUYL0JnJz4HAud8Hey9ZfZmWBVQAwEmiLLs6cmcBQdC0Z1pat61dtQZaMHmN
rZh25bS7Jtmw7UlOeVu4A33XEyfqkd6jAV4eoYRFpwahstWuYk7ANcaG6GV4O6V8noFy3YAvr0ro
LCogv+kxKmcEdPfo7lcgCk2TlJa8tYeij2elk4vILKmiO4WX0pDcY9zkUI+6jJpDGEwnltDyMOup
kkRdh3aCeinw48+LOZmj0GrFpasiiADPBFvQUMhSrFMbx/J7vsRBynfp7qNnvi7H097yB7GceCXd
4zjlmzmHqZNPZ4UxPA9DbUdiu0+Cwm6r9koR29JWZexigBN/vzSOfbsImjNY9BXoGy5//+GYVaIy
0zJ8Uyim7AsJTVj5ZEfg6EgXUB9GPDJiC6sZ7Rr28FqliTNuwgZl1GbbDE462dKfyUUPlmv15hSG
7EhvjCX3IeZqWHjURFoe06lasnTU5Nxeore/iHHWdv9AGedUK+dY2ghHnLwMMoqurTtVJc/SxdUS
sFe9FIivVdL2FJxKPNn3O7ZCddlcmHJkRlSpP7+yVprjVBroXw9ONDvWztwu5eOKQmtmU3RAL8nR
HwPXev1+pRxB5wAIh1fI9gpbxPjS2TGibEK+aJlTw14wGjK1LS/xohsUmKRLKkh74NGXtaNLJ1Xx
9SP7JQtcNhZKDI+wvnbVgllL3F0DJ01NW4nPEV66j2P2kuqpMITzLAOQLJbVhR6EN4JBMbPNL7He
frT8t2aSzoKRspE+2HH60Cv6XtBneypUp2uAl0xnEVbSQkgtYAFBK0hi5OmI9kT6plStkymBLWQt
RRZjgwj4WRwG55k6Hpp0dFByspPABMzRlJS00j9GJNyGUgaxG9iWOHhVZnlZf831rWyfzTx8SIvp
Uej1zu67AgTPxD/rDLsXRNeCLhBTYciKw4B+cVP6+2x8yMCFyo1/lU+F21KHGNMf37/W94L/aiNa
bgFsRPw3y3f1eZrJnPuTLkMoGEVQqMZmSs4MoQIIK9pGmrqa3tqmxztHgWO60UqkQUEAAdqgJopz
GAQYLYzpOCG5XFZnATUlcYy9TpE2ifmiSt3GLKhKWeI2Fc3fPvjzopKcwTDd78dxBCuFIbiBgIH4
DupZSxgYw9xlYlUHDgibc82KUD2Wpws9vu6DeS9kkq3U6UYgmxUb7VIXh8cpVlyfclIsU+AfhLsh
yk+cfMfueIsnKPPL/Z3nWp3yemLOjVyy9TXq2Vig1lNqF2OXOPQS3DCRqFANPzkjMG1J92USnJqS
rzuvifMZYalVkJt96Q1GlR5EbYo2W5veF9YMoTd7UAyy0tQ8h8t2Ncv3dTcACLUuhdg8rxRIGIFx
yjnmC/CClwLEaqFHc5cDmrJaYmlaW/Nc0i/pwwdwxnZhYpZq3pjW7I6iV9TOQFYQ6LdC8IdCxIkD
fcltPq5vggOQ4Eh/L05xBn3eLpMgl2tzJrggvary6FSZYWfDnTa/oD97hZzWv5nZrePJn+ONcpkq
iC7QHLKafQZuuspe0ohbNJ0DPvoTo1sOsu9Gt5raQhJg4PZEM+JbP4TnG58I8GV/WI9neYIPGYJf
5mbbSkQIEoWNTYtvh8l6EmEwUWK8DnXrTst6z1TKp9ISN8F4HReNV9PojvGT07qfk6Re+uGj1IlO
L9QbuY22eYAoQv+ijb8H8WaiE+frmdtUnWsp6WaqJSedOzs37vGlOzGa9TG9HswqFdVrXafMwWAU
6SI2b6fhZi7eKPd+vxcdjbKQ9dDnkrkXrj57C1ZMHy/9QYWWF5dGWzcfIJ24pXzCXezo2v4QaJXX
B/CPRkyb4PckKZDx+6oM9lkv2WY0UDMGje2fOC3WpYv3+fsQcJV7mK06TAzatzuahI1fOopWen0Y
OBYl9VjuIGfMGwkTye8n9Ng4SSAhqAJfQR5g9doEP+vHFPFEu6yvDEG8wMZ8W0k/LDSb8tyi42vu
vg/4ZedeBsqewbUeJ18KvetdQ/CLrChVYHKoh1V6sa2KV1VKAS2GO8QkI51mTvEntiYn6OrfJ4If
m+WPweXPn1xTDPkQCJDN1G2sOvLZgDHdy2IAGF9hPORtK3pBe8XplkSv3Jon5CO+JM/vY0dkiSML
bbkvumsKniZyrck+YizxLZlNZU9V/aS2P8oo9tqxd0NFO6vFWrGzeL6ZyvA5itrzWC9OUKCPTQM+
T+8qpuB31kxLfS58X65in+4kMhZVsAlqFabZtBuS3imi+KYeJM9Kks3303/k6yUqddllChahtM+z
n/ZtnPgNLpMGNp1xP7q6eK33FMPk5MQBbS4v8tPuTQHnnYdokdmy0FYbRd6XbYP9iom8fXbos/gA
YvJJipW3IMYEV+q4jdeB+YqKnU2z82ru/Lti7Aa4n5nqWMA4nHYuD3L6MqtUeIL4UpEaZevH4QJ8
0ADgFNnPEU2HQh7pI1NtY0/qS+1nm8skc5krGPKlpCzNXilD9G7eDrhIDNNDkfRn2Rw/RFN8MetL
43oA7mekOHj4huilc+bQ+kNwLbfbUHESeT4MapS4g5bvrKx3lBRYF5qwvTB4jWXs2o7KU13/9OXO
60rKVDiPNjMC25bsBpLlGuUPlN0OWV2/6qF1m8g/tAgbqoCSrzXvprqgEYi+Yd1XZ61Bf9CEj55Y
58B0dhnMW0sYtxGKRv6ETilo9e/XwxcdiuUqiQ+OrKnv/1kDgmodBi9MYG4QoJxa4Bxz8GDqFC1R
lL0a/Dc9H1ma92olg3uhGSRx9nf4W00QJ79/lPXVb/0kq/1ezy2/BTEIEbd8SxNEDC2FHvKJPf7r
3rca72qTp/+BOCIglncHDeFX4FmOfqVv2kN4dkrn4nisd/sktFC426322WDum1DKaeovF/XhEu7v
FoMw1Jnqh1MAyK/72jKuD7FW26raJbVkghZCU2PeyI7iJphY9OeRY2zTXfsQnsAFHn1ZH8Kt9hEz
BWWONK5hq2m+SzNQEK9icUpd64vWz7IkuPaApwfwDaF5/bJEs5wSCgV2HAqe1g2Bq/rFr2wK4t2k
ax6KPjYivJ5WU2dfPlldux4F6pp/WPDnKAUtMgm4CSTKjzTEP5RY21nRd10Gy6NtDgGlqDA3nc46
JX+4vtG/P7i5qLuolEy++L1ritnEcB958I6Wgvl7TKlFBvI2GtqDeuookY9Fo2oAsxS8IrpR65ch
qoPZ9ryMOWprTx3b7WDRXZke+kzZjHNwhpIsvXX0HsHC+3l+PoV8WvL90KTbsV7q9/cSOPgSHf0Q
ZdRKCL1M+hGPA3XCn5GV2VKr7HK9O5ul/t8lxywzBc4bOCISU19rxWYcgYQBvW43XjI75euiJ6a7
yb7bQMnklN6a3vfbzJcTkIAQCICtcz5BxlwdS2SRwjQ1s2GL3YuloKxDbOyY7Z505/tI6qlQqx3N
CodRstD0hYxuXBipuKkpyajRaxr/FCGAIeOrYn8ix9lhEKBZxbyoAPSYLmyQVLDV+NoIhesqU2yK
nMAgfvqqsh/U0gkAvYjId88dTi7tTvC1c6m4js3mPJUML0AdNkjz87lSneV/V/ltWPyqRvQjVUSx
6bQXVF9gIpRd/BuuyOM8Wy9iU4Mve/5+Ao5tEh+nevX59kZrjIbO+MfwJRtvTBBexdP3Ib6AM5b1
8yGGueL+5I2lV5lGDDy9gUmgH3W+dFNxRXkZPc5lSLyn5CuPD2sp9y/SQV/0kedsTHM0Rw27lK67
gnZhinbF64lxfbn7vo/rryDL2vpwM1XAMzadQhDkXjeF5WReuBH7Pfq2eI/asxdb3rAzuhMfx5c6
6D+n86+wq69jErJRSRO+jvF3+5tqRvCITIAXnVENAyWJGELvqZvgGrTUw7Q79Wl+6d2/R1c1SGQw
H0jPVwcmpSZFmbL3QZvbxqPMlb3Qy3FYs8nDfEl9Yx/dK06xURxATodTzkzH5pz7AbLjlArxO1xe
/Ic5BwQ4jFUABX+oLqwJitGkntgSji2djxFWbzU32iYVVaZXG7DeHOQteNMtxtP/7tWZxWMsvj04
/9KdWpOBfKkP8DxcPgpV3iW1ch9VuTuEPiJ+oiPPw31i3H+/Xt+z+c/ZPtkH1QAO6UX4eV0WiLtC
9tNwQqA44LbcA8CwI1NMXaW1KKDUL7mQ/Whi5SEy6NCpGtXeeszpP1riRSK/yvm4a7IZ/CjSfT0F
lNFvwVanOxCng2P01ZVp/IhCQCvmXaYA3JOCbIvf8SEx4ie9foqG+HoSqnPJb9ylvVlmwoMph9te
UD3TN05cIr9IG6AvTcmRexRUkPeT5PNCUSvLSvUEKSbtTt8asq3s4g2I0NppkDfYoOqBmsAiJSHs
1Vv6807lnYM8cr+f8i+tx/enwJsYuXWVB1pnR/Kcl3NgsKeXgWpH6k0xkluGcO7VGqvg1AvB8cbz
tQx4u5kAJie3KT23ICrdIcm3ao10dW44svim9/UVEzdCmrHU0ZFHw12Kpd8/7pGdmkn763HXojsz
KvL1AtF69xmWZ6d+Fh/mneB1m/yluyhvuzu1cU590u8y3Kt1SVZE1wopNR062WpDU9RkbpqWSVJB
jPphvJWG5rFVCzfI3QRXiUQLtmN3XWr9VhWu5DyzTfh5neYE6YOIIjvoQx2oiiGiZzj+kHMaBf3T
MP2W0QwxlRQXsceMpCu3ErtfJF6mt++n7UgOzK6HSBrWPGxKXzSaY92cwPwyAKMbD4pQ21zIxPIN
xBxY7sOEXk0s3kbjXW286tm0wUPVEXX4t1HqJeCbkG3ZGIFkRwXExZjG5DQiP3mZASEeKtYp2PHv
H/joe/74wKusBzoEityRglUibPLFAip48NmtoTsvfnpQrM+bR/nkF/l1714OBzJJ5kjn1rA6Oqpp
7k1psSqr6BRK41NR/ZHk0NaEh9yglWf+rBpKsYhHzh2ccnyjfnaT8qyQ6prBCDzBsv3sLQdsXZim
PYBVSiLVqRDwsZrwgl+8RVbJsWZtJynXxQIHBoozhLhWi9FebsVdIhWbbqpuht4XN7i/eXOOjVKr
izs/rB/atPW0kuuGXg17wMa7top2HWDpsu4e4qBwDWNwjfhebeqLPI1IgtV24w+5pwfAPDknEkuj
9SRdDGO0F5pFWf4VmSOv9x/rRSi8HuAVS+gFoKOXXAdJAbqvOTShXmPT0pPKh5d+FjtSo3OLHy6R
nrRhY1jRhSi6fiV6XTI54wh2mVLG0OS4S/kg1Qe76998cScqpaM3MDeSC30YgJ9cGf6bmN4H1nUL
lCnQz9sC95X6t9R1MALusVKwFZpuExUSmjSe4FubQjwkwc9Wo7gBkF4u3ory19CBiwoLR5gf4/i8
LndRiUaUdmeWhzz/MaT+odI1V+n2shS4fcWK0jRHq0ZAVLIT9KCMm6dQpmSjXc/h1lczLkBeC1YH
SXGlyTY1lXeg7Bup052MeotViq5WgNsK/Y0KFktE6TUw0VOiA5rld3L/p41fKgx6yz52FAgEcwzA
PLEbjAMN8VyIfmK4oQi64+sMMGZSaEi/szq0S0GTban+2cMTyowDVNLNMPtsOI+LCCluOrYKxWZZ
imOMm05bn6tAMP3htZivRNrounRdzb8DvzgA3uEmBkHAuE9VqMP8z17l0/6ZqZKXSxQLJ98NxHE5
Ht1mAUAXz+J0K4EcM9F70ReJKaCEWeWJfuzkA66w/VuUPLfdkxL+GVVhr/TsdazyObnShvNCMWwD
rbWONdSmmHqFMKBAaJvSzoSXMHD1yJpHepO20F/1TI407L/fMUB1fSkVqqCFDI0zFVeML22s3uwr
MOYjPH1p6A5SHl8KWJzlKOdxRGnNtTan+n0kdyHQphqZlvJMMs3L2iwzTx/7OzFqr33ZvO5j6dBa
1asQaj+EMTxvRd2ztM60IyUabfQmMFkqh8rR2wTWTIkGUi6itBGQsd2q4vwi7ZM0IrXEolzImpfl
oWxTreWNqaMXIATFHmrLxtBQQhSy7UwdMA1+Gv3ZKD2YCVoVkeLJ9XRGQ32EK9iX1wC22zy6LvMS
Lt8o8RF1XqSYTpSbW7qGnh93OXe16A1hyNweFIHkRoZ7Yzo5UmkavzM38U5GMMC6HZuHOXkIk18z
Nc8oCQDPZLRGeOvBZafD28jAjrZP3YIbCFlyBkJmpOyqr7K+LfxnfhbRNsox3FQgpxdbX7wZohfo
zfZsdBejQIsjmbZDV3i91lC41NDCIAcDUgVqwB41lFnks5qbpzYmiwwqdonWTi/qXW2JXmlMThdj
vBK/VgCsw+JPh9BAZh4UdI6puXmDeUuapjcQkLQzQwncJrhQzBEN5KsG5W5D6dxWKXetb523EjJY
I3DYXjnUvfAkdcEZ8oAjstdhy/Ir+c6VgpOswA5PjPdql9uWlOFMcxZLO6PCXtp4FlPNG8V7IwGk
OLKXU3Cu6yvZNA7pwgxjlrsi3sUTHJ7wkKiFk2So8VnscSXwJNxBSxSDA9l0fGpGWQtTbmCGsjLY
Nql81ynw6xXUwMtpq+hcTajV4wD4mg/6tuqxmjdEN45D14Q4EdSzXYM+JnV2RZhlemN5OHPfQMsa
Nf1+bmb219gNjOTJSsmKjGgzI+yd6K0dSU8iomsqlRsxhuDBlFb08TkrMBBQ7L7GEoTXbOQ/FJ/c
U74MC/6UkaLMyX2O1lchmo48mJ6hR25s3gHuZ9uqbXPJkgNsc9CCmxr5xpcfG6O4lbPGzUNYfn7n
yS022nwLAA/czJjQ8riUUW5qkSIu9ANmGK6e654eXUzanxTnDcrsTfSnFu+LRLbbdt6YCDfhe+76
zVZKz4dxq2WHWv4T6OJWzuS93++l8LY0ed4Q7+Qy3FrTrQZxWs0rp1u0+cLaSZs/1BWz1rSTHCom
+pgS55RaP0mJRP/mh5Req+Pj7L9ipDu1V0DR+AYFlv6zH9wuQk2ZcRGKDQiXSxW569kHhU8XT0Ph
qb5qKHpBo4urV6V4zPQf+XzLWCyKKBPQ3LbF6Tq+EYYHBVmqGcCTktfskaUt+/B+rqX6sWYDHzok
x83OK9vZ6ekaypHsiFx4fMFw0xBpORErU364TWlalJe92jm9hu4ssBt1oS+mgINhOaYBkplJsxlT
czNW6Sb12XRbOC+8LH0QkajKzsFbsBnddfhxNMNzVFHryJ9z0j+DWl9dvyk8TphcoXwBYTLaaLJX
cgdrlex2EKE03k5BBgpxdri7kE1sa+vRN0wwtVjM4P4iZjd13rqZug2wVYo5bkXTFsznkpUbDVeD
KoF07jktf9UUXS3zsqqvdP+HXO3z+a1SL8zwXOkydzGPyxT63dntZDyWZF+qhKIqyU4+Zq4WwXtQ
7yaFl6H/Esd7vX4NpMK1jDPT3HZl55oGekhB4pb9U53I5AOQ+arfEgZGgXgJW0zvn2amWeTsrfEm
6Y1oJ+HAKevBudqh3V0+wGB1mhZKoG46Bc0nLb/JBMENdWnbR8FzrQkSzL/MKbDMUfVtKz4bANsM
Kdwq6p/cetaCziuw1YFHiFI4Ej2Zv5vmZBdF85060czqgbEjx6RRMgyqfJc17aZVer4r0VGmH0VM
FQrZZM206HW1r70wWmC8/Q3nDqDcSv81jcqtmGUvcteR2nVI1rRAVAc6LnXCZjymyXXU+uxPGIuV
M9REIb5g7zuFJj5y5EKK4bQVoWgoCL5+vsJKWa5EWUW+vLjKN9seV4NFY+xUX+JrWo5FIw6mcH1M
/F7W1y8K08pcdT2pW6WT2Qb72ThVQf5aU/kcYnXfGNuQ1mFJCPXQIeiUeMVWuU0efqu25IguiqOo
7J+646yR8WBJPw1rVdmMK0mclJqY4b7F4jl0M2eRRj49f0cKcp8i6av6ZijIlaxURGrd6Y/s5VfJ
Nvyjxc7vRT2qcPtD6cSUyiySn/+fQYLg1mnd0qb9cvPMJrNEIrihytFivt6IZ6U/3khB5eJbuW2N
mHsmbPrI3xSF9e9KWC0T/DH26qUKulTPlUTsdL4re2gONQa0xbQp4HGDx3IMFfb1HFzoIdjqvGbn
HH8INF3VkZRZEb3vM9SvhXyeZqmycAenZ792AjHUahjCrGYmuCup0b4OexBXLVl0eqJA+IWp8z5w
MNNkwRRL0PL5/F3Gej1PxkSo/IK9bedTy9a2kkc7a/f9mI50DBnUh0irKZbk1AhmmUiN9aSL3jjD
7W4vauNghIMdok1bCn+q9kUbSkfWz0n+T8SXvyb9n+KvviExyOLFkn6pEyhPJG2IhWWH+I+4yb28
Oqn6dvQV/jXatcad1sncBpdXiK2SbakP8aA6ff8rDE69wXcJw88Vp0/zuq5EmNE8G1VFJPkmvs/v
hU19Ue1Q4XKiXeZx2XW4nZvu72kDzyfa9jRos6f4EjDOZoDg6jTGie/42P744T2ry3v4UNUOy9xq
VYN51hNYEc19LWsOCOITUb7iIJcv9sMEr5qQcoVQc2QybHXbvXRbUDyA0mcnepZ3pz3bjy9eFasc
XE6QCl538WIzwi8gIppxhYUERSaQuwfBaZHxU7z0p3n7/WI90plgdKoCzlOlhPlFyZv2Me0gIDqM
Ti0vDzMQEy/wdFfbKpldueKmoxUEKtIxN6FnPQsnDjn12Dn6Mf6qcdAYRhWpAS8xSy2cxd5mFAV0
6YFMBkWAqxDE1pyWjqnUrgZpqpp+WMZLmvxu0j9WsoUJ4pF7i53vdmJvtxmFg8p38u524tKYk6H0
VDTzKHxsKr4Of+TK0hWHsqdIn4zO5Oe2gmhHe6M3ij0WhmfEwnYSjF1HPS2F/TRTBVJJUXzDOLEf
nhr3ajsMCvjKmVaSplS7OHge1VPlyqNfx4cXu9oFuRCIE7qcfB3KWdI1u0b/pbXTCbTE/2O5ortD
dRJlwPe///AN9hLIfjMnCjdfg1Ljn9StDoLXbLrxHK0L57Sc2RHwybJi/wq5zOyHkLop+kFlFUvi
8E/5rf58Rg4u9aKrU34Gx1/SX6GWOf4QKo6SCYVrRoeqrlNqJYnBCbTc8prXeypKaYvvN6Vw2kur
CEkSs974/HLrKgJg3WYIoXKzoD3klHK//f5rPzYeTURviu8d6Mn6bXXToKttx3iK/gI1DT6W4cSy
PlIkV5F++yvE6u3Qcq9j0+TtUE7dLEXydmdesxxcdROf+U6xw3n6RMxTo1rNYa20g98MhEx00Wk1
qK2nIhxNXj6OarVLWcUczmrIxIX7hdY87vwdikF24jYn8sNTY1ltC5EQBYoQEUjmcj1NqVvrnfv9
Ijh2Qfo4ltXGMMyppscVIf55QWp3EPU3pxP84yv7r4WwyoJkJYjFdtkZquKHSEVvFg41RZaq7G2N
itf3Yzq6D30Y1Psx9+FLFYYqzgOsh6m4HMq94gZn0m1ApKU1ZstPVAa31Dy/D3psh/0Yc9WZGaZu
NiuVmKWEDVhwjkG7a0mb74McTT8+RpE/7xB1OEIABtRs95veDXbGJrvx75Ub39acgkLL9ffhjmWT
H6Otkp1el8Mp8hmTItwEU+nKiBDFJmIr+onG1qmN4r0J/OGNiaM8ZfkSybqL7+eLYTvujMYuDppX
7fEJXwT0jb32+v3wTn3I703JD1HDSehNeWY21W2CXoC5H8/QUjr8DwxLToZa7Rm63P5rs039n5r4
2JTamZZTbEYTWsYzRjZfJH3byPetTzKJE4dPDQtlJ6evnwU52ExFf1agDmVZL1F0J+UPhvk7ElSa
2bhN1xSfRcAC1QCotEWt9FLNJeQ3zN0IfR6PI9cKJzcBwijGyialQzxGV8acI/Y0Uzwt7krlsaC0
16p3ilx4VnCn+Q9idB9NFA6Fl2SMbXqu3sL+SYXWy8QbMIqADxRPoskoFNdScWGoz8pU2GOyKWrs
934KQvRYJgNiPgqsNGghM3pLbXUtadUtYOB9X6YUkoaDXr7StdgP+exMUestjbfYgl5EOwklqw0t
sEPc6XapB55apq/oH1MzRP7O9i3KW4kkFK4/NttBqq67JHhDVXDTFeAfYWIFJhjIQnlOlMcZ+SGN
2Yzmh6K6m+i/1TTJJkU+Qwtml5fFeTZVbydW1/Itfj3N/3vPk1e7dyk2hj8uxwS0dbe9x39jW3vK
GT545+n21KF0BCbx6ahdS873RldJ1swXhII/aA1UGWgHX1pXstPY845KbBs6ydZ6QapooKaS7dud
LmF/XLj0hr3vh3703JIkFUo65megHj/vUqXZKpHU8yzC1DpdQqexO3FTOHps/RVhjbIwTLwfVI0I
6rbGPwDJzP9RXe/ohUj7EGe1qyvBJKODQ5wF2xxfK+7ijVrdRJ7vap62ndzcKw/qZjn885MK5yem
UVtt9jJ9VwQ8CZ5gDpT4havBGP7+TR09lz+Mb7XDl7XQqvJyUnbNRViLth7IWBXeBd0fwJTfhzp+
Ki88SusoHwcVm6xJ8KSx29+9a54puzLa0IGWtsK2PlNbHGHy+ER2c/y8/BBzNYU6OGhpLIi5qPPq
mLvFs0ta4OjkOBoWgCeW5fuJ8eWb/xBvNZ+Zb2kBdkJLOpXeN2d4fv/StxrCkM67LDCUHw/S3UXr
Va6671zcxzfZVX445QdzctzL0vpwsnVZFNTlsvfoN/42dxddad2VcPRVvOjuX9Xv//V7/N/BW3H9
z/E1//Wf/Pl3UU51FITt6o//dYh+1/jR/mn/c/mx//5nn3/ov67Kt/yurd/e2sNLuf6Xn36Q3/+v
+O5L+/LpD4B9o3a66d7q6fYNnfn2PQhPuvzL/+lf/u3t/bfcT+XbP/7+u+jydvltQVTkf//XX+1f
//H3RQflf3389f/6u8uXjB+7D9/+tn3JfkUv6595e2naf/xdkJT/wCjA5PKOnpq6WKT9/W/D2z//
Sv8PzJb5fJcyiwXGjjeUF3Ub/uPv/BT0OHZNHar8ojBEqtlg3vXPv4IEa7GxUqjWxUUF5P8+3afX
9Ndr+1ve4fyF22Lzj78j2fXpiML4DjYeXDw4vaiPg6NcktoPyyTs51avy/SmEZV7ar+0cActg5C/
FFdoq3uytEg1BcKzWNf7pG6h70yDkyxNuKQvfsVN8jiK8qVo0jIKtPZBVhtX6oWzxIcN3BsaAC2g
HGa1WH8EBxrNgAiTJRMX6PZbEQAjIEqgD7LoV6WX9IAnBFSKtqjsTojuMrqWLU0v1EaAZ9S1As7D
xB0s/ZUkiaupwws51WtiJiQhA35HWuzn5ZUqRa11n40tugBaBe6lyCT1XA1TcRuhzXdPyzmg0W9J
vwAeW4+hmnZXgJBFlDeT/FEPR3RcVEEob5AYtPblEPjPfqvosISQ7qvSiESpSOklYnpXOvSw+ssw
zrFCl6xeRR4pmubZ1YwSh49aA2skhwNsrzmi4U3dMMAdLwsjL7GM4CHsLeXaqoFYlebUvoBi9++k
eIo1TPrSqHcr1AqDXYSLy1OBJ/gvCWSPo0UiIDxlpDZVKVW0AQRbb8cxsM6zNHnoaqW4qPt63BrG
mF6Z+cxlq5ItkoJBmLUfxlRJj5GBoqdtdgU001CMxV9BK4SXaLnmN8ilB3fBPIidbVl1Sr1rNpMX
bm4ZArXFDNAq0svpPLQEsDSBLouXfTC2V0ET9IhbFaOLTq6UO4JG+lcQfCcNZnBGh9xAK7b199aI
qJMupsXOgrDp9hMlaskP92bUmc+DnFA16sYBQKKuZPNBbcRsE9aLnl0fD/vCyOlXa12DG2M5COZm
aIThudSm6roJG91dpP7uc0QY9j2+d+hVavK2q6fO9YOhi1ixqvA4BIOyn1RwaLGmt1c42IT7GDVi
SoZzikxxZlCbFsNyb9L92IJ1hDuDvMJWDwqT9xSW1Rb78XkvN3NyiFPEI+JMG1CzapLzWY/j5yqa
BJS/JMnttDjxrDxmVqciDV1gXY+DLwuPeAgiMRl3s4WMpV7sVXkKrkdwnY/ynPrIAyZFdT1kaoW+
QWXcATj2nzNl0p5RFNVKxPP0HvVmUY/RQTYQl8hmWQgRICABx1twGP8YZm1cKiwnsj5+BondWB2f
zT7ujWU04K0KS+svldCAmaeLs5ekcnXt07OFjlaaKF+2DcwUhQ6JqiSsRyMLUSOx/g97Z7LcNrJu
61e5ceaoQN9MSYKNRPWWZHuCkLtEmwAy0T/9/ajyudti+Vp7n/GJmlRF2UwCRCYy/3+tbxXBah7z
5LqyfaSDLuqdr8XUR4iuebE/jQrN5lBb8EVlgDebGuHGaasJTY/TPbAS6U+pM+BwUs20cfNgfgyV
mV76Zk5OtmrkLRsE+6ZvdHJV1FNwW3IOiuvS/azmYLkZwpNvV2dddjGq2VmHQZIn7jEvhbu1xmRf
dkY0bCOiaR4WQo9PrI9iJa2k3Td9bx0cTWZ7p4J5nxhwLZK5Wj5O2Xg9tw31NmCuMjbqXnw3guyj
a5ZPYxpeel31A9IFK2DCVO9E+aUcqirWzYB+gc7WsYoycKKt6Tw4TcEdD1tgR7qpd1MSjXioRbev
Z8f8qhO7uHEraV73k9czR5rkojAGEoERlQhLfE8t7EcM621mrx/AjVj1zh9L+95NfEKqXU5c5gQ5
WkJzaz3J0Xie22ir/W6+xXYL/DdHWZ6RGNF0Ot+oYMjiMpthMiIxX5kiCH6kWiWsgvjIfnnl/Xyp
/PoSOdtqvL5DiGDHZ+0CXPpnymvSzQOpk/OdjjualttT9Ce+SWQx2w5Xynty8DP05D+HO9vZMEvc
sRDLndpwQlYf53vn63KELNfG+YZ0tdi7QBYcEv1OF2j9fiHr7cHjn8OfvTFnw6ldn6udhmjTdG4c
dAeXPLYgOAx9cGh8B2xxvfvzLT5d0r82lf8c86x2oOqqTydrvoO8mwxYY0Lx3m/4ttDzzxHOjqoJ
eWVy4KrG9bBhgXLX8lNLmlK01pviW5g/pnv7FEn8zrDvXddZ7THN5k646XKX09eK0CvCBHu9cf+7
Mf2vE4bm/78x3b18OdvH8sf/3pNa7l+Q6twoOrl/OZ+zI/x7Rxr+5bGz9Onv8f8J8OTH+Lkftf9C
DACsCrcSbpuT/+X/7UcN56/o9TwHlM4/nerc/2hDil/+7fzykGAQIQwPEY/UiRpwbvKUsxV6YVHE
XSvNb4k5Le1O4GRu1sniTnKnrKh+tgUbgdWiMv+7SEiaQKvnGPCN2PsEG5wBw3jRj551SSexuOnb
uX4OePPJde91WbErUHRO1+YyFDeDZt+wmia/p+jHG/ym9kxD7hNthnqj+iqUbLdKcW3UQf0cwTyk
AOdzvrtYgoG/iEyvVZtQeR3JV1b9TJ6Sd2iNyFdbpx68H9mSGQFG+tPnBCophq3bmYFaWxkcm9lP
eLFWHaP6pRE+iYDdkzGOaL87JxfXuReMDRyAAP2u0ORt3bsN8e/b3neWZ1Wk06auq+5YAtj7XjWI
FuHAJdM1vm++X7pMkEZHn5CdsYPNGYd9z7/Xlkq+t6IKHgW7G2udmG5x0tAWXEwnJ+9D4qJCWSli
IZ5zbauPYjK7fbAo59CYHrLBotEfu9SenjKd19+0qUIfNW7lv0Ruj0qmLQLrmzkQN7kzynlKVwlx
J8WWWlDYtJAKpHModToeDCvV1jYyuulurmxBlk1Xl3In87mdOTEU8zVJFmONr3O2bxb4q93GDFX/
tRzC+lnavG1i8jPz7WLUMzrPWZX3pjSBI3Q6pNJVozgpVgEMsZdq5CS8o7YcpPFcj+La73rg8L2o
AbD7/EYemXUmHxF1l7YR0CduXNDBKxX09TP7jORz7pjVp8Gw803DBgm7V9mbezvppqcRAd5zoMzp
pvQG1W3sujSvc4INv3qBZBDVzv43v0k6cgtqQVnXxo+kcqcv4sQ22zIGJyX2ifRy2OhLC8uBc5zz
UY19dWWHA5/QhN5IqT/SiLONoAm+wuJcnkHZB9dLGU5PZpQH13OT8ENBtEtjtijjodfVhLCkI8Zz
xaY2+e4YJHzeu8KJHitqko/E9DXm1p9S2NpyXtKOhuaCnjAQRDmslyaDUx+VQfriLVkEUb2wrU1l
2N4P3m7NbQKxBgAfujBMxamf6Y1h9Ty0peGXECQ4YZPn0qaEAsi6fupcHWzyRnd7WZYV2UG1wTY9
zw4y1+UnOcmW6Iaurz5yAPIASywLH56KUR/NfuluSub1UySj5hY2BXHiSYlYdlTEkRBpzrNnton8
7BGx/mwoT3yt1ZB8j2TnHDKjGIq92Vvqo+rodKIVSIbHbjhNWw+u8gSTHaLhOiza6JbYhvqp6HPN
OyjQ8y6oGvZ1VZ+D+NJmo38kJd8FATjPOQuSILdmjNh2m4V1rCEt/Ji6kKVB1874vZDTfN3NJcSg
KNPi1qsLcR0KfqLMz83nwi2mG8eePkZ6ZBYVSHWod7vpYdSmuG6iIiOIOyjmeWPr1HTWhpxP37gQ
Nry82tHHqO+WHbGfMHwnz0nDlcxd1OHaHuvnBuLyYey76MlpjKLemLxep03l4QFA7aD59lkxHizp
NltzcnjNBzgO9vngW98sr+luwpZnSuZKh/HkKPPZgXsMcdEYbTavfnpo9Rx8HboUYXyeViT7TgXS
5YUDwnqyqnLY2qVnPEu3jG773hv8NU9D8xG3juWvG+HzmDt21d3I0mpuQaYL9NIu+ulZ5ebeX7jF
VTsPhJPqSFZxllfW0bdq80uUWfZdWJftRZ3x+UmzME2TKRAIjtOKu81ziukkK0xWyn6a0QrXmbmf
SPCFUzlZWCEMQR8CuJ0cslUQ6NfUXSV6JnuPBnVw5+V28sGUkJgWPjntVGCMqk4PcYpPlzeEbRly
49alhdrS0Dy9DYe8IEvS+cL1l7Ffc/qoD9Piwp0lVWC+yZe+/4Zuzv8xVy1HSi9XYm+OS/jUcYj+
Id3c+M7BXyWbcZyVvGBBX+ZN5GJWW7XcUKwJJjaaNeVn74NFCg5BTYFfTXCSeu+HObjjJ3LVYPQp
t7nzkwbvgin78NEz2uRFjU7X8pBGwQ/bTWu1yolAWJfD0sJATxwCe0p7Y6V8fILu97IzWvuiEqLD
FBjiMMNDabP4cLxaLvVgOFeJEfbHubaS3aBzfWm7khiXKEt3knAQlU1rqdBchZgCR6DkSLldeakD
t3+oeRhvh84xdr23LDt7EuR0pspapykRDbXG+snJRXCcH6joXJqodU/ZOubVXPfJFciyYZNNvjhE
CRlkYxiiyZaVad025ey9aCPB0iM8eV1XdrrVMM8FySmSbpfKh7gXoXk9Ud1ZG0Unv2RNQK0qbIgd
5ylaiwxihhgIR6oLP7zNbRhYbiGaB9vJwluZVcZaj3q8HgozuvOE3VxIIlJwlAq5N8qpWztNZ7Wb
dnZGqPYEUNxwsgpIYBxZCcH7UHTxa8xmlRVdtKbNxXrKuUhLgdWi18EHYzFRdTaZt811T6uqYA5j
EUAUwSn0s5OM/bYOibOAR7pahpcmcDeOPxRX6FHlkWjt+mawWrW3PDVyubLcLUtixIXfY3sEZb0T
0vW2fU4PLiQxwjTKdufnwrtWnjHFHOaKTTs6zX3ZlkzmrkJMDtVy04rwVJ2ZrQ3GILnyo56kId9J
txlH0wM6tHCLkLbemREJOaqLqK15erjEpvJZmJbmWUhLf224oQAqlAfVQSpTbgs/g7pQ41OeAYNh
ZWIFTVh86f3hh4nmsd1Ndbk8aSmSm5onbl13WfapNzkqtyBFiLw0scxO2XBZFnO+gvtkxxWzZ0OB
jnL+Uop9x27lsU/z9kVRdf0Wmq3Fxiaqn6hpXCkNA7QVOJiz3qoOZiEqCnngyH3p+ASfnApWUiXU
qqR/sVAR2qaVzo7KbN1DNprDC0ZHgQnJqGIzT/01KEJrlzlmesGubz7K7LQryYf2OKdL+eJo5R0o
+qGWbg2C4yI2CIRIppeeFLiN2MYevBlxT8MEu68LaR4Mu4Zn6kVjLOapXLMKEknlL90OR1UW+wF7
gMSw2hNUvYLBYLs3tlDOKaWTxO6EmJxDJmxaYUNixaZqooOqcvEhUP2CXcBp4mDucasYjbP3ZzMn
nIDfdLuUrDKkHdEWdJIif6iw5zyQ2WReibp0Nl4aOHe+mVR721DVBRUs53LpdLXPXQvHtyi9farb
vAWhZqkHsgApojQZmWR2G5QHMzHki+um/lVj636fRNr7OIGGe6mjFhDWwusCGW5PQjovW0/UcVml
zpWn0uhYT25yaQ6RiZ+rSD9182h8znNND9ptlgEX6VJAbZp0fuOreolnwhehybYg6etSdD+iZpYf
U9UlMQkVfB1p+c1BWDrY0+tib8Kgarskk1xXdkZMWxaUO5T93eXiBnRlwsV/Rhag9+C56qNMbFr0
U5vGA7rPTSM6D1G0TeoM9v9tVtOSS90muyUJzXoOErnsw6ak+tt7xmWq3fy6B0732fECIsGqPLtl
i9Nsy6X293Zds5esvAVzU+BDnGobr7yYTVJ0KPyZL+xpuu9jgI+0nsgWnrxgWLsTKFfZjhHOLamO
UeN90n6tKc5pXItskLb1HI5PSVNHW7eu1HW9jA/T1K4TfsttknTlJT96fWWbSFNUpL+nFbPBmv3x
qpqmr4T6YDJFBCaOrGLJgyjoywediD74ozX6q5ErfwZDL680uxbKqVnVsD0qxr3Tq/EumC3rW9Ez
NT2nLyG35jO/8QyZKLYXb8ZfY4r8OPPc4trt2BziX/aqXmWbpJrmIhbQ4DLWZObbnSzZNt1ZLcDz
S221beGcirkuHpLGfcgxFx9ZaUL4CsHkrZwo1cCRyBTMVyPWogu1VMZeqcHZuWD7+cil6en5LeVQ
b9ogaXLmZAjzdpkzloS6cfx1yUnmUMhKG0C0a28ne6d9dqnK2dtJcUpatVio501glo5/qX2/u1q0
jxKVXY/4YGaueahdVtKI2vUHlVvdtZx7cVeBEeX1E5jqCKnNwObL6kF9W8hDg/sRNZxfWETOEbxF
P6WsEXmlkyturShzY1kjr95wTsguIr+0b/LZzQmZa7Bo6qEZ6A44TLJtXol6uReNqG6skrA9MUiI
jqar20My4qi4JaDEk5uZt3+2GkZBR8bxu9jBsAzScqwpo7VjflXaPAUzFsa1Ckfi9AghoA8sfXtt
GMl9VxkOjiWjMp7JUDCeOuXqI294cRMMtrN3gqyN6ApBVtZthLJAjEB8yvTomI18TMpZ0WoZl30e
FN8J/3NwRYbHxsoEqPrxG/uw6ZDYzmVUhE8e4JBVQ8hSyS0AazHDCcpAcXMRHGZYtzH2fda5m+6B
y0PKNpHlOpFfsbiCI+9G72uWzw+9Gz3mGbKRJamvA5XBAEAbMyhrQ8DeTujqIfFRADuLgW9S8zJJ
jAMIn3ZDWhAJYrXJzki7H6VtIMKR3WOenFKuTjtLZU8x9T54dekSrvOypAA4uRdVaeyNFD/VlLcX
uTNc1XlNT8J5FoEacJbh2RRetA8AxuM3xIubtGobqYXjVgFaJ2VPvbHJUtx5jr9sx6r6pIf+LrCy
r4E9YMazCZUrlxbLY65QB8/fenQ//TDcWqH8lojuYVHya5tieMsLfXKkZ6tl/iy98ro3KwrA/V1m
sVZPlOlXEURWr2gOevo0FckdhqYruOf3ZUjckg/lzEFKFnwNa5j9Y3EByPtIMuQhq9IHdjN37pzi
AY0eQqX2swODyFA/2Dl6a5zZPJllSbBL4RN9SQSeKSdjVy0B7SJ73PDkHnK2glpGny0l5ngoqkvT
H+ZV75mXbSEeagtheUa+Wpo0Hxw5P7Yz9MSgaO/dsN/2qrsCXb5zAwXPYd5OurulcHUVFdOjK6ic
G9GdBpHmtDc5/IhwcVZRQtqb3YX1OvXgm1cZ20n6WNnAwa+zY5t8OC+3EHbnRroZbDbgOfmBVtrc
iqB6lvN4EdXj9xCx5zpLvRtDpYcp9WI1z3cW5k9M+V/KpnohsPtDlfZXA9wNf2h3rfuBgPQdG3gK
0d49QDBnja203fqBhMf4ECJ2aPS9rOad0XSb0lg+0JweOpR1DUSbjRHVxcrlC3oFDG/jdCLkW3NO
D0FGVrb9XEz6axpYW2f5Yi7is6nHJa7t6tCo6secB3LVY+VLjfC+zrrHaf6qRvWV8tDK8z85nLq6
W3Mo1zbai6XLnieMogF+2IpunwwhE6TNihPFuoemZgd09AICghqz+Or0ksiy9Lno52WD1HHFb0+n
8sXD2J9Imw84pFAXZKvhruOcbYlZdI14Vv3eoQel5iaW5siRO3rgsx+UilYddmBO2+vCe3bsazck
OdIot76msi/Y4CSBcVg6wujIxFbJc2kXfEVT73ud7se6uPS8+tGe0o3bgXWZKZwJoAVVvSu6fmNT
xXFaY1t5bOfCh2gE9mQXe9ukEMORCaenzCbySbt1NMDZ46aF9Gw8jdrashC8edNj0lFlBKg3uAF4
C2dXzsja22sYb/t62TrEy+W5WNtz+tkvorVpkDK1FLHZZ6AuE8qNs7pzhmAfRuG3nPNjadvYicMr
QY+7tTiQ0TiXzrZY7McKmGdD/KYzCILk5is1NvdTDoWlGb9MfvEl7YZnRBGXwjfixZMf5yJDUWfH
CsxDrX9Uqt1nAft39ufiph4y8q6njdcNX5GjbHsT5jw1nal/aXv7wdDuMzYvd2Wm7g35uMRkuVgl
8oSUyUTQWnLJfIwd0ZHuPvDq6Gh+0wiAFBzikZe22HAS7A5+EbTbOsi6C96uFTMRYaPJTDlkHLn6
iCFKNulZdukblF/MBGR660OX6JYHXUT1Jg/MOc7G6rkroKpz4nf3XbM8JFSW9IqmcVFeixCRX7yk
xNBXs6c/DyNLzDLovVV1A9umzL7QafhRAVVcJxappBhOxVrVThkbUcpTVRU6nnN/WZUWF+fQgT4I
UWV4vweWAKPknIbHPBzZBiRWXkzANRLvxWsax9xSQ6+JHzDB6Gf1uLyQJpy2n31jEiPvgnnQVqw5
bC+xLhBebimmhaSby87KXvyhLpExKiUQMc5p/SGra1t9T3reNyWHgGLeWDaVngfT42CXriZ/lKyC
UiYfC3ayyYdmMXl5zSBNjD6crlunANwiORjzPmJLMQyPXpEN6e1YTsGxHBuex8QkCcYs7bx9+qVz
8Jv+3tsmDQV5mO+Rg5eDjBMI8MGZoiml8hPWJmtpZfS7yeqmC6iPyeHPg7ztP/1zkNOX+EWHUvlj
sEBphqqypPuElQhcDSJYlaTjLhwKVa7+PN6ps/SvjtrP8U4oDtc8NRvCM1mfi38lMJqINnh9z0NK
GTRd+Zqq6dABnODnqfU7UuqzNunPIbE9kp6CDsjyzu4jahG3kYLMih2K9GMO/1Hu+w35slfvo/vO
pXanH40kCKIsTrHpNkKht/ezt/PI6MnjwajirfyL6JIm8loQ/YxxbNo1yEP/fD9/85DYHo7RkAM8
NLZ/XFy6IDsI0eiQ3QGlIlz5vfHw5yF+85O9GeLsEaEfn81TRLQRC5Yg8KBzgHwZX7qQ3ru9ls3j
n4c76zO//l6sazz0lFK5nefWu2nIW2ENJs4VYpZvo+rKszgt74b9sM4Gmtt5rJotUM30s0QLRFjl
+yFzJ3Hi2VNKwZGsFvy4kGfO5eme1c55gdRZ4/cO9st+aZ5VPG7URbMeV2Px8Z0rfisGe73iN8Od
t5mjqRhawphOUkl2sVu3vwI4G+eXKQil9wT/v7u2AKOTGbnMtn8Quim/qaFBNXWaDsXlSVVrHqhS
/4+nAxKFgLB0SlvuP5xOhiFpX9HYyo/kQa1RTpXbZNNd0AAjsnlfbN/DAZwHmZzmHxq9U8MUSBfq
v7PJns5JIGitrIxLej9dDHmh2YDIWGFBjOtsA/VpMz9k2/dE4L+b92/GPZskwUj1ZwAg8su8r4i1
g6ZpbkMu9L15/7tZ8mbAMzlEMiRV1TKguVu2hH3dbhdQgdTkYmtvnBac4oDM/mG4+zfu8ekens+O
X+/x2eMa+l07DTxBeUkqlbO16cfiI8erokAT9jf/htfwvRHPVBJ+F/TF6Vf9eXfNq5PN+XVVtbfz
4X+0qr65uacl8Ze3Yh6VNUgfPLii/+LlUMsru3ov9OrdR/XsVREJlfXjaW6UhEJNiLz25UbEp8lo
AfGN7Q/OxekV9a5C+Z2bee5U1+kJUQzoqL+A1Qn7cl1uw02yX5iTpv3vOEV/8wL59W6eG9bpDxtD
8vNRddfjfdcj6mfsmONhduHFPDesrRxJ1sW7Shfr9Gj842H1bR+GL1E+7qsQ95ef0vJ/Dj7v+ngG
30B00NFde8fsYliZB7o9/j2cC7Gh4/+OyOac4vn3WvTL0GcSeFcIZ3K5buOy24jqwV2fdvNrEd8e
WBiOz+Eqvyy2STzeNc4HsHgP2buard9cPNxuULPg1izwhWfzZiqyYMkoUEdpe12rwL3o/fFzyTED
2OPs7MvQeXnnVfabt8ubEc9mziK8ya+IMDF3hJ6z+QF9+PpAL1f/xqL7m8HYaZEByLVhow3P1sDc
Uu5iTtOrx3W8zoGk/P0qUxfG4b1UvNNn/es5IqCb3gawWFDx9uvO9Wy29mR0TjKC6k1ByMhvciiQ
qvry57v39uf6ewxoA44FBgDN+jkGxOsJOZsriuq04v0FziJFjJXd6lOLERicztx3jhi/u6hfBgzO
4C8+2l2fHRhtynm9wBwJKIQY2XsZp2/3qK+X5VJD4xEE4MAtPHsmatMu3d4NoXRfhkofC529s8U/
g7C+juDZmFv4ebyIbfDZ27fwsrxcyJtJj1BsYmynxaVEmk5VMEEcsK4J8Fh7984dTbVNt56f9U22
qbCzMeUoE+9DGFUCo2NlrcGd/fk3/c3Fw5DAbBAS3shW8uy5qWxXy7DkubFm9VAanKGTZAwe/zzI
2fbj7xvwyyivN+iXVa6wKc6EOZkhvI+p2mxzSlZH73PIq6SE473I7Z8H/M1VAVvCt+AH6MX+Aawx
a0gQCm7aWOQSoibo0xB1xJ/HOLOmvl6UH6Bsw5jvElxonqb/LxflG2huJmJoi6f2SR30qtwO+3aH
M5O9XPCju5O7d9+Np63L2Sx/M+TZ9jEp6iSa8nA1r8d55X1sjn/vqIa9f3QfSBivb/sHLKCbd670
NM/+NOzZ8+s4BMhpz8EnDRJ1Cq4Nc+5XYb4cPTPEwiT3gxpe8sr4YNOe/vPYv1lz3lzx2Rrq1LUX
pgl6JOpiplQ7XVx31iN+jasGt8TrWP+rCv0vjhu/3PaTHeqNX+nhZCL6Pw/9t5c3JqfXv/X91bHk
eOg5CcpBjE91xCfX7L/lobbzF+c0DEmn17iHgI7T4099qGX/ZZMIGAGucPA6eT5f4qdfib8UsnLD
Skcb7gf885/4lRjp7AkFLBIA+3hdxF2+5NnEkFbo183UP9Upmq587TkJUjct4HKkK9kMhgTgNA9T
sbZIg4QhXVlQSrGrT45z50aGeOicWY7rSXkZcvrqVcLgjUX9NCoEQvsiyxq5Vd6gi6spbQeIOy4d
KTi+pqCIqTptumyPrFFX111m6uRT0CcO0al5Ru4HiZoRrZImZq8XGfNOJqPf93vDN6qkYY1ikYEb
3LRuX+97x0fj5Sn6H/uy6JW/qSKXqj+9usW4CEvVefcioGdww3u3gcFs5RO69om8RUhLbeaA7TQa
JJxIABGIqUq6FYuFXvizSbRE5bCCR3fCeeeBKvPd5J3qJdM8CHNDcha6DunXYf41VVIOB9uk7mUM
TiLjMWW3tq1kmLovlVNTCSa3NdOHDpmFAuhvFyenFPUyOpuO8mbWpMiCH62jFmuHUjUGcvDKS4Zi
s8n8jxZmFxS2c9ZuKo1QkyaUMLW8CHqvweZVOV7yTRSpTPiKzTzhHNL0Npt0EP7eIHq1OxpqbMVV
JvRiH3yznqK4GREJ3OdajcOR+KkaqSUxXOZNRT94PIS9qV4Wg+oraOk8Dx7cMVDOSpNf1SGi0VWw
RcGTAkqUmTWvk8whG6ZVNhoyS4SquFkiVzVXQ1NLa59HltnQ903Uh3wMymqVyzQvLiYZLuWG6JUZ
fcDQtw8juTS8uXsNjDjqQ1w6NKVNUEGNNaZb38knSVujx8wBaW6xtgpFaQe9UqvHNkvTaWWUOlJX
ZZ0N060x24O88Rdg30fq2P2w0qo3JY4OBHkrcxmWF4rFGqysZQS3lIgLhDJD0W0dgq6ztdvqgOoN
HehxS6YjQF4bM4z/ddD03EfLnDYMnsJQKhMvN90YfVLW/HAz21p2nRZT8Tw7rsBO1UuLhotbm5N+
MFJXgmyd58xqVqJCMr2NGpDCV7XKG/E98cqSarxoW51tQICfPh1J0jTHppjGAqywDUbcoy8RZt7n
jOtBbZYShlQg7A6C2zwiebLeVdMCzLfVdeF99psyC9dj7llFsA/qWYKgNJrAADFgjDr0v1BjhIft
+1UWcIBp0DYyTJ+YRbMpK4Sm0aMpVFsdcm1pqLSiT+Ceu1M7S9S0jeN09nXhhkW2Zlr4c7RrKmjQ
ULUpd6Osw5XkeTSz6pxOAv45ny5v2gfWWhdsmYN9m/e1Hy9hFaURt3xsjPmABDFcIFYBWrLGTTow
80SMQaaZ4qpZLDpac2lXwwdcHKn9ac6lJ289aNT1p8Bqok9NIe0bUaCHXBWme6WFe6fSJTY9gAWX
JfBZa9drryZT0FusgUQ/m3e1U/urLpJGRJYntNwkiNwNcq1oY49M28yIsnpDL3UgAX2gsXNAHYsX
rkwbw16x5hV3SUXaVFyWQrbcN006EquIhVYK22a6So1cQM+2kxkCY5R7FeWzJczWIfKzT/kUUvys
ByQ6QRqAOe9NY0wvFZmhJusygGZUPvlSlLEIId7Gix3RqecNtE+7iXkxmRgA4sXwGrE3RFFNaLtc
xKrw4UmDmZdRXdQLbMaNZ9d5E8/RjNAvqtzFLTd9OvsYH92udbeovXLIyxi9hktTzWxdEitU075Z
usl+MYTnIT5wERpt4EGEV0WKknK3DNPYPi0ppHJQxKU7Uriey3InLebAlVfYQwC/NSmHhtD7AX2e
sHtEEx4swSbuy2jQ63mUU/Ftps0Nwn6YUK3Ovat5j2h3Sm5TnSbWJUn3EdPY9ivrcxeVRXQkZS9V
j4K7AzA6aGi8r2oR5sFOZcg7vnfaT8PrHvufdx05svnCEpCXh8ELEm+P/8iUB2cZ6iru8KvSNpyJ
rtrlgmTLOOGBCw6liLqBtlRZGJ9cpQe5QqQMPDIXUky7Pg0B/0K5Qh/Ej16uZ9b9cW2jnEeuk6o6
JIeczi48Ga9LLnz8gEho7MZFaGihx0a0xJNIrkSZIhuZHU44kjcX0oQsL6C8F2HAUVjpMtnUw9Lc
pwkEI3Zxk5qO0shCyO4Fn4/iLkt+4MGk+6ylU1jbgaZfcmIBB+oAgc2Rh67KCFNyST1h1axbiMB9
QKiM2aKIDMnXJHS5qKMBvXgOGc5GpVvG7F0WkEx1Tu7H0s3MCPRx9O+bQJbFOlTlgm/LHlJcCaE2
foS2UfU3gVMXV47TliSJKBl6+YrNTlhuoS/V4xfMJsHGR9u7HkAkzN9GDjlAzRbdhJ/HWQbhRelO
YbGz5KK/JCReFhvB0OO2akI8pH6vm5cE84x3THSYotKuEAz7pACKSyeqRBmXCTC1nWH5zLE+sie9
GvB+LIfW7wZ93dtVQtqKhwKbhodDPzLMRF8duxn95FbY0B12KV7e4rrChSvJ6HYdfenoPJo+ltFk
yx96cf3qAvfr2O3bAGMNv15bVdtwGZcgtghsna4ip/LbOAlrC2PnRLrzJol6G9K76PPpGrStr+ms
durT4vRLv51GE2ReV8lZH3yrDeVOWz16paVqUMhgGbD92ClsIloSUxv1bu5NT+0X0w2NdWNnqRsv
tVkSKOLoVMS1plqDU4VMyXXqGqa4mF0Ny7527Czj5xKOJgnKpqeN+yZMt3OYFt1laAUIFRtjGJLY
6Ox0QOXB07bLG0VSBSKqghVHdqPzv+cHeAon3AFH6D+dH3Z9Jr+/GKtM65f+V+TB69/7+wRxYh6g
AXvttOChp9lJqeFfzIPACmhHAjXgXziz/3qGoHloO7QtbfLrgxPn7+cZwjL/Cn3STkiWDCnf8Af+
kzMEF/TLGRenIzXYU0sUkTBUaMxs/P9fTvPhQI2IML6rcSAPeByQk2AtyEHYvxcE9Pao8nMgRoLv
61jEE526bb8MZBVKlNiMrmTdQrmO1FfPN/4jXOB/D+FTHAMi4fHfb4fAHN5VqqqvdOd+qaP+g1+6
91n9f0l7rx3JjW1d94kI0JvbJNNUViXLm+4boqsNvfd8+v2xdXBUxcqd3FoLEDCFKalHRjDMiDF+
I7z6EagNs14phKDgeGbuUKJCt0KFnM9X+hwvLhvDbIX8NJYkx7xkOt/ftpDl3iQ1FnbQ24Wdhvze
81i01reId9pBNlQFMIpUY81QqRDFZYBEr3VdtPewlVlpY1vaqcVtbyBSAOyjo3omhsOuN9vqSDOZ
AgSgW47IqRsfsUDInkp5zB6iIIwehUEt5XtV6jKErcapMd7jqBHjY1aCc+Q9ZaCvO3mB1V6lFqjh
vQfsUHmu1aRIbgws3h+SNsTOBARvgkqWWlKKa+pifCdvmkauOat+p2ZYgrjWSQdVHBXs1uP5aaPm
gXEhkE7At7qca24ce9q31irLjTW16hVmGGjEj4pgS002gS7MyF0ArO8LjMlciaUXUd80rL2XK0gy
1Fr4M8393NXQ+jmGaY2shAFQrwHJG+7ashbQ9jf4L+nsSW+DKoTtthHUQHU6UPo9uhW5dQAgEwl2
lvqYDo80je5KfA+dJhXHn5pqRpqTK2n7MPUyAu4dGbWjGFajb2DZWIdJl/vbQit1ILlhaJl2EafZ
SQ+18iZUWmzIZc86RUWiv3Dz5pltkk0+gLbubyLK1UBQ1fAE1kL8k4PeOVpVM73V6J05lgbpfieh
3oGDuoQCVudn91Ebdj9ha6lU0vws/RaHuuKmAvphQSqA4tZqDwOa2eclLHm32WnYTb49RFaLJMWg
tIdZ6arBNaGCXRO7KrjWvtoYlGTBhYHqMK5lVObVo+5BggTFY4rdI5qyaIQYciqBBdPNqHNqFTHC
W+BWwIgNQWnNQz8pyWOam/5wCDrUWTajNbAQYXGkxSGmsEv3NuvMveLVib+J+iHo7QYDOGgG0gCL
MoPYEzp+o+rJppvibOL7+X25KYCc2kAJvRuhhHbRWgWSUUOyrZsekk0pTD9G2PWnKBTyh9JKykd5
EqZNXGHIzhUo771uyPtti8VpNsXWL9Do1WMhNOIRr2eKknFoPfs+VnjPQlTB/ROoGCqIJOyFKr8e
y6QH8ornuRoXt2TJ7jDE095g7uwsQjJu5PG7LWnHwPZJsJEM25MGFdAhBxHxmW0BTVZJ9eBNY43l
QtWf2sSY9pYlFPi49LByc0XpnobCKO9Kb8SgYRzwI5Iz8wrvgtEO0H2E7zIpGLV16g2rz3vNBK+G
RRL0Ww+Nj50pDuMzoKhgq+RiZvdF4e3H0NR/Vjg2Q9LDfkTUGiRL8s508gQxDVJm8knBlP80aqbu
+twH0N340G9HCc/hsUO2hofGFtISOD50sOV73vDWH702UMjvea2cgHxVp6DBt8+QPP29UkjBA9KV
R1iOzbWk1r9GT0thr4rHeLLk17FTQX329bs+zRi+phQeBTUFSlpOaH+gPsHvK8NZLAUEu54Y0SbU
hhbjMvPQVp7scHrfGtGkbMVEep/yqEOCfNIPpS/fNBbs9wR/ROTuKKN0dCYoe91Cgs3sgY3rmCn0
j7znUZtRNAB3iQmLX2WKrRjg5iYoIU6DxDq+FcprrKU/u6A3bUtH46Ps2+FpzJr2qqoGtroV6+Ac
TeVlrAyht/u4+iM2ZnySZpMULAXzqwoXl+9ekwZ21IXqG/CYgIIHWSDZ+wh115+cQfJw1Go97V3o
JzmbDST+IBQjUwIDj53J2L4ETfXel/qPFNDfFm5zuw38Mb3D7Snkv4ccao9tor9OitzepqlRP1vh
pBwhdY8vo18CUI71YZsVhbFXLKQAOzW1YM2R8QrZlOzrMUu/Mx/SU2hE1iEW5XrrN0p/p8oeJXOC
d8Mm6djgm9IqItOmxhCi/JWUWW1Da5TZkmGgGHjM6EC4FV/ABCyLR2Ef5w1umHVjTg8S9iXPiZ5L
N1S4FL6ILFdbXu7yI51AvINppoAcLEa1e9BgZdwqyTjBLRnUUXfCTJK/+ym6Y9uJxPXVmpL+TVDr
Xt9WDa4yKveNQdWI51ZWkxtIupjatB7Cfd1J0zGYQUco/cw2ZrG4TQN8gqAUzK+WDF535O19dWo2
vmreQlul4oGeTSMrqU1JRdnr6oTLiRk9wnzDYimv8+PUeFB8wmbvDT0d9sgEPxVJLcKP8maq5eAW
SJcCnaPWPBZWR5mzrPUnSPSALaPQD3Ha7oHMkPzPrieS8Ua9VdvWRkgtLzULnMuKAah6nt6ptZZc
pa1+7cUcH4k+6vt+8M1jqjTjnWDU9dGEIb+vSnheceTHvyAKjCfNTJU9aq3VDg/xNyoP6XcoyJq4
UUkjnvTUkq7NuIqvW9mPpk1tSPJDYni6f2ybuHxSx3Em0Hv9Ixyc9DZVouwYyWl5xwbjOQevr+5Y
f2lVbLWwYRvAfGfZclDl1+YkwPoTw2lr9k38ohfqWvN94WvxN0VD0GBuNyKQQpF8kW6q0I5zFT6A
1Zn+TxwU90IdjQgMicIRD2rdEabR29YWm9jPZf+QhEW9rVU9+jE2VeUoaua/F30Xeddg7oC2DJ7E
DRmo5Te9DTx9pUn416n93wbQ/GsBZOkk4H/7vuLy1zaZF1YJUk1DKziW/1sXRJssx+45nTjtbc37
yQ58JJHDK2ZyYl7IXseWC+99MN+G9Gz4r4PBe1ywnF7CUCaIdh/eG3f//JSPYjNfs3ccI2i0o5kG
h0Ve+qxIsRzIkWGdfDimt0OtVpgZedY3pYA8XU1mt9YRmzPo5YQof8XWcFw06AV+znitMfNVIRJO
2U3DRh3AjIuPs0WxDGSDTvIPtTkkoI6svVxfoXezz+zVXuDXpNs0QG/gd64ZCLUt0QWhZKpymBgn
eqpvaHkO2/q7xvbfWvaAkKfx0iN5Y8dO/15CaPn236f7Y+z5c3x4wxQkgwlKTKdabV8lGX38KG1U
uy1HkqYKRYPL0b6+mD6PdPG8GPK20CdcBdP2p88VqqxCOtcCLBEAWDfldcNwgOCEh4mkH9W6o4Xz
SHBAqLR7zvba1eUxnVtAOsQnAL8wtRHb+zyDKm80i3rpiTPgz6jL5DsGNGHdGrxDWPMd2yLMKBQL
/lNuGGvB56bpcvV+DL7oXAuwtFS5NU8hPpKZN23C1Dz4ZrGyJ6XPbeN/Tg3af0jAqCCp8Zr/PMae
q6yUE+ukxldS3t2WFPd8pFKRGebtAsr+h+iX1775dHlmz31MQwQei4ihIaNg/zlq3qsdj1/hNAVy
d4iYZscqCn0F0jH/9OUMUpiTiSCZEpCiz0FqRFOEPk/czkt2QICuwMAfBl1ExDDbj4G3Eu3M6WaK
0mxXpXO26UuQGFwNdUyb1PU8H9WFd3QQuZU7uzZW6gZ/H+qLYX0KtFgY6BKEfh+mrkbPbg+xUX/P
gMc9jjgAXfHIBL4tYLzmCVCkNRX2a5AH2qMRBQZU0l4QNzG10Ekt7IRavUIX8mBl6MHpWWBeaUr6
rZrk0IYJ2u3RVZH2aGyE3yY0KHfFkIGDKZLWwHlML/i3zVY7ik0p2oU6QuGpRJ5WtDX2eGqjqJjX
cD6zMX2dyhhDKGmqnMuLaKGa/HftWjhLU0EBF4P40WIVjX41V6Dp5sYaxhGdWh4a8sudKVTTg1IZ
kKUVlFRs/GnlnRFiDlvrQ3UdqFNwn0QNHdnJAI+BmuV0W6cF8xPiNksy41swmMA42lYtNne91clH
C+YkRuh1eRrootuY7xbJ/vJwzuwJS9JINRiMCBxtsVwlkXYP2iluaMYJHoHisxHjJPi/i7G4E2oL
QnuiFG5u5u9DML7o0hoW5MyxZUHS15AXEYEiLJH3sqAmOqKWboHqhBGNToosQ9Kb95fHIYnnZktW
VRVxVvSwjL9opg+3W630otC1pUtrst6mWBdTYb7N0UW6G7PxIUTCZRdl452eZFfB0NyXNJRSLUJU
J+9OIzbDbV7ei60MbrWHjiXV9CdqIOylAMkJnVNPu6UPd5VI9OJVLau3RYEsRCbjhdqkrYGeRfYW
j+F1GaXlJuRgwcwWell2awnJU9ppbiH5Owrpr91EIStA7nAzQUOgcqVwLCgIBtClBOpGWUQpURDC
Zbf3p4fY0HbgNGyeRFdTgkqJrx6oeB3FvnMQ8kCew5yiTZ7192Ef3FSqdEPG9wpj3a2H4j6ZcFNU
/OcQwlHreXaf9N/lKUy3UduPvNhF85ZmaXNQI3h0pTcoiGUJ8TU9esTYld448vDkGQgSDS1AM3jo
YnClgrjL1dZNzNGFfn8IxggLybLZlYNfbTxduqJns1HlCnfpobNzOSZvF7WfrQQvWMvosuGaLKS2
HsBkaeLvQaW+oRdPUUyMntUyXLmyz5zCGNgAs4TQYlB4nq/0D8uiacVgLPvK9ch6TRQvE+GuAGIh
4gl7eQWeXef/BtLme/VDoLykbQLV2C1Lz5FMZdcbD+Gag8jZAw4yE3geMnukIBdHQgyOEn/3ylWU
Xv1eW+A8SkFXNqrZteBUeBC2XpbRwlUNR5Vi/1CGjWgbVjo8RnnvPZipiLuykkFb11I+dtsp95UU
4lKk9QoynbrlhJbRHulrjteZH+VONVrBddyFa9nbud0KBo9CIYc1fYXFS6rh/8TkHhnNRhAfgnTo
b8caR87//klUVOdm7BMgbX1xHQhZDKLWbF0tv60AwiE1U1HW+d/FWFy+bR4CH2iQCJDNUwe4SMmy
XamvCbsvmBn/3Gx8d9os2tyDWN5sgyojvjKJLs1BcCXmwYhv5PZG1DdYMePoNe6K5JDJ+7DbV9mW
xHBAYWjVF/PcXlJN9IIkBAXBbi0+WpKGU+oFkqtwU3az+XydUqOuEDuotpdndQHT/P/G+yHUvH4+
7KZYKOJK6kW33iKN4GJBd2qu9RtOnl24kw9AOJzCWQl5JvEFDgeobbZLg2S3SHy7AotxkS8ZCcjp
JPoVcgffAyXMbDmpjkMivpVD/6xl+YumrWE1z00sGSKnB88/pJIXh1QhBLVpZdltCCE+DB+t4neC
o3Ua7i4P8dwR9SHMEpmdqmaWymLjVlKxHcJvM/llmn5cjnF2KCZdZoRaAB1+ue5BMpWQqFzF+gEm
x55QcTKjdBMG3/4ncehcqTr1jS/JEU2KjnJgfgtK26aqvZus6ErzPQfgw8pa/FsWWOTXFA3oynHk
zpSAxbKPDTkT0kF0jUf9qOf2+L12hxSWS70Xtsk1yKl7xXZNSDUQMs2b7q8hR74bD5Etn5Sr4Pva
ajlThjJhDsykUN5pCL4vbgESexQXYF9A0w9LW+kDqoi1dKcqaCmgonOfILsAjKKJD5WAjlTkme8K
tU1zLpiBve7o2Ws6hb5QOgpqKDgoiN20XeOv7KhzZ/zHnzkvlQ972I8lc9D6EnHO9LZU72HmPl9e
A2sBFjtWrgQrzYvSLaWm2M4a5vZQFyvUxrUYiyrDhEZ4QmfWNcR6U0c/5Pjp8hjO7UlqdDONWNVM
7sPPk9Sh8DE1SeP26rc03/nTa5Gv3IJnXr3QMf6NsLihzBGrLt1o3DwMvvv4VG9CNULiToLkF/UH
ZGqmlSvx7OH9MeJiw1ToGKELl9z2R/CeG9Svfs+E5Wpb3/ArHPHgr1Ilz36lD2Oc//mHpRbCz9R5
jLmS5W1i9OZDb+V9MZ/AyzPg45AWWy5OtTw1vOB21K5DTbEDE1GI4MWrnj1sVugLo9uQrtjFnTtJ
P4ZcbJ+a+6hW09pF6hI3BmPnt6+y98NHV+LyCjw/NN5ocITAdyyrovUg9kU41W7hJ7k9WOm2YCrp
cRbFZgqrQzRK2yKaDplpvl4OfP6j/f+Bl/ySiudtCYjJTcdvMoJEBkqUlwOc31v/BljsrTSpQktg
HfraDk1UBIN/oRq2ttjnP+TLykAumQI2nAfgKJ+XHhDBMiu12o1RPQBh2P4C/iVvRmk2cBMxPCv1
rVyZv/NhuhL97iWchUUuD/PsPJI3UFimqPWFjSgKWsQXNFzLPCIw6CA8uLscYOEO/E82NpMd0UIB
mPJFgIBWe170WeM2utntsUnA0bWVjEOAZI4tKH0B97CttiLFpKNfaicxL8KrERg6PbsqcnBw5JEM
xmsvxlO6F7GHc3RMee0CuqrT+CNyTRRdd16iGVshVNBaSQVpT88Eb7qyD7c9eskAVECpTPXYvlwe
nHR2+qhVg5BBBeQL4a9IrCAUaolUE1OUbXRLNSt6L7bdVucO95Ev+r1G7D4X0RC5tylT8PRZPn7w
HNF8o29ddI8QJv0W+KazMqZzK/9jhPkXfDgPaZs1mpTUIDHK+jaSZgXHWjXKW6VFQ6xI/dDpzDJw
vCZXNg1ViasB0CeoZgoREwhv1+zLn7rnTcc8MNfqlWujX2yYwRgE0QhaV7Cit0mST5a19uZfG/3i
5PRovEw5bhCN3+2LvNlOWnGUq/+mcvLPpuBFBpINToSBNMDnOWY5ilE2NK7XVrum6e64H567Bi8d
YDsr3/PsgOBWAEWCxSMtj2jJEJqoEAYXCC2MrejQB8Fjoq45yJ6NQhFepABv8MRcpFOmHClDII9u
nT4KDVV//z3XK/vyyjz78Q2Fhp8Mh+ZL/2vA4VBv086tx+9VcycpK3fZ+SH8+8cvvvwoxAbSJZLb
dNZGD/7AA9m2w8/LQzgbY/7pQHHBzpmLx5rRyL6m1wgVCx7q5s2m1n8ZKBJeDnL2wT+XsSF3zsfu
8lopE1WYpFadUWLmUS4i704ZZcNpAQsdTR1DkKZEUav9I4TCbRKZ8a0Uod+GFTYK4yDG3toJ0okZ
BKbpAL5W7VDwUY8HA+wImVk9X/6187Qu78CPP3Yx7UY08I6gyuIlfwLjFrDhvjXQUmnXbrqFn8A/
e47HnsFBLc76H4tzraKoWYDcc+kgBXspCd9QbIStpPTmAVUQ3YF90Rz8ONYRW51Qd8Zqw5YmWgBI
ceNBWub5Nhhr1MAtabBRWPwz4at07AI0Yw0QBrA79N9lY8qz6iSSUlZruVSD862HFzb6+kW3H72i
cwCi/5a1Cd5Th2BE5VvJXdYb3r03SCLIIlpmE2wnJ5el8LvURthVTp2vbeOqC52msiQ07XH9iL2U
VmIPEmCa+szRUi5XYzSkgz4YaHCj6fhAlWzcJ+Rsjq6F2rMlo6cWxQD2PZoZV7mozwLNnfnLHGpt
L3vGCEo9/ZVWSfykNO18uYK2FGs/3eNpNYJUQwewTKTmRula72oaI/k0I0GcEr+AQy4hQ9j0vjkz
D4YrOUnROteq/KBjl7QtjM5CRyy2XJ0djChhp28gyKFFIvYyes5Zpe9KAWpWWkemMyVIqktlO6J2
iOwdlDn1jl4pokJNI2Y4SEdAzjGt4lQ2PbX9KeEtuQkVr9jXXtzflL1cnhCWB/d0eaV+PX+wyqCu
RJWH+sSXSguG371oIMJVDMPRCIs7i97X5QhnGqiEII+Y5RHAQC+7jGmcdmakdlScT63Yb4Eo27U3
2hnvrcbYjqiTqSXaa3G7Evjc0CgIgCzgPpK/XBJYBBq4Y0kMDeYPCt4D3qqXh/Z1m0Pm+TfCMmEf
FJhmiG64aqT9knTDBhK06ZJsR6NzJdLKWGZ66sf8JR9mXzJjcDsZWWf9qhCKlQBfcRgMBdTJ3xtV
ZD0sAoRlUck+hzjQux4EDJvlWCBMpiOIKdfDcejWOPvzn/j5jJwjUq4ydGXuCc/XyoeUTECRPZyw
KqkGdQugbyeaf1QUElJZA5wTrAzvTMb+OdriRBYR2MtEbXQ7PpEgg5aO34Tqzgzla9bOBoHDjTiW
6Qb9cYh7aoyi/bQxw4nurb6Pmugp7pOHUQkPVSJcGdF7hcqIOunbhlMSgXTpj6EzWaMHOhYdgvfB
I0sXy2yls32mkPB5FIuvFAqTbvWq4na75ko7xNfIZzvJxtjLO2mbOuPBulpLzf8vIVFa40knn2EU
VANkrPl2b23trXqCXin/mPWsdKfbxul3zS5m82rn8sY6c9vPA/036rwfPiyOMZA0UHajG7509das
NkWzlZzE8ZzQlkC3VE6o2JM9bZt9ey2+QpDZrfwA5ezq/PcHLFankpjA8TkXZ300w9/Pxl+W3TqD
sAVv+v+i33P2LPkw4sUCxRWh4KBmO7zlP/TJRlvR1xB83mC0eFBO9Y06Pfa3yb3vSCuF49UvvFhU
VWtFnVWNLtaF45/kl5Tu/umhNKBUr8PURnMSp7O1hXX2RPsw3kUdEY9E/CE40dqhgnl1Z6baypZf
C7BIS7u4LCIl0lyQ50BOsMgzupVFshJhqfGEjHgGnH9wMwHIN1r4uviwsgq/ptaftsGSZaPFSWGF
4Nq9U/tS/AJKtWs2IGaAZJyGrYyckvmwtvLPhtQVHXcUkRR2eVvrkzAKZenfWv1rlGbg+xFNMvKV
q/l8EB7kPBcQlFk2zmSB9AoCuDsOWGhKwl7rbjT5dWXyzu0oyj9Iwki4eH0BpyEdiZMxOyq6alNH
nq6aK0S4H8g0to3lZi/TFhjSs/egby/HPR8WlQFUjGAjL59DiaJKaV9ori7cZaCoRWDxZmWvJTcL
3as587fmVq4MdxKAB+3hzyekhlHOELTh7Szy1V1NMeqNm3xvKhvzLr4XQGK8l062GR1c7I/SNnYi
SPgRFW4nUZ3LAz57WNPXmOW/FN7Ky5s8l1OhSUfVFY91Nh/W47bGXa+YHG/n33iPs8jty2yw57+X
79nvtbvi3C78GH1xcApS1fRxJrh6lCIo3MYojkGz/6+HCchh2FyIK9L1ms2LP892CgYwABPgWklT
/MyUmd0Q+NV+ZSK/DOVzlCVkYiiBfOCx4iqP8Utzox26Q4kO8qbaGsfcwYL9lB8uR/yyD+eAlqQr
oklXXlyu1U7qqW4xLD1v03uj09JjU5TwLhBlqPL/wRT+zV5QjyTsks7nDWFa9Xnp1taIsZ0WhG9W
j4Xn5QHJ82X1KasklVRQwQT0htvfl97kgDAGnnGlW5n6a0dX4s1oRPNNHYL0e8lpOkM3OiQw0nwb
KnnxhqvsXVWa6W4yIgwx6kh8LPUhxAFKyV8Ar4OFxmlsdHpd9f7oniI8V3WI9Z40qXvV79PfWVwI
f+LeC/6gWU9GknbNj9QYx5+Xx/V1ZTAszhOVPqdBxWtxR6taKtSyVLqa3gHkz084yqw9Mb6uBULI
EL/Bx0v0Ued//iHlyvrIFxCtc/EZijalkb3UTfII1ex0eSTnwqgibFf8UCTQfHPi9SHMAOyz0fXM
lbrIzWvpFmnnBDkmZe3q/PKgYSF8jDPP6Ic4/QjTE8cb4G92djX+0A71KXDATDwpaObfInZ7N+zT
x/5auwtXLp4vF8Ai8mIiS5y12rrJ3LHX8TLqMLEoRNERe/TyuyjMVrbVQpWMi2AOh+gZ2md8vC8v
N1j4OqoZxZwqO9qu3kOC2WEn4EzbaOs7a6Drr9niItwib4vr2gw7wolF9Csf2wxqnarZMn7SGzUt
r1NDPY09jiDJdDNNzUtVeC7KNI8W/RAkw/HiDgPn8oo6+5NoHcEfkAyTnvFic8RRJQllULjJgAVg
mTll6v2AXYqqwvist/L3XrcOnTL8iWT5JW/jN1yNUB4vjigbOq0yrTzSzp1AoLaR8gAUj9jU4vNH
MoDctCtcyUQdJJ3FbeC6FjQ2ZnEV5fny2M/tJoB8qiGTRJEILO4lVe99KQD5MJT3Q/toIUgi1o+X
Q5wdj0w3XgVzi8/iYjwa3bxKNSp3SPBkG2F2ms3zCDk2FIL4aFn57nK4syOa6fCQdFT9i3KyhFQ+
ZnK1W+pwp5vR/wOu8jro2rXraC3O4nzI2ympQ71y6/JnMpCmNVQAcmltc547hUAszyQbNPZYEp9P
oTi1hhJ2vCuMnrALpkI9aEnWOsGQ+dsoNa33uE5C6K++6qSDhLZwkZQ7z+hK/NvF6QZTOFwSLHWo
DnSqY3w6kgH/azXXHDgBwgow4tzBBRwK9TMDgUdjia9W1TaoxgbQQIRzVo8rw0zPPrTJ2+UvfG5B
UUsArINmmvYlXQy9VEd3pnJbKXlIYxD6hfckTfpDrVrfDDNeWU9nz0f4GygoInROk2WxRXoRt3L0
Ntw5rbuJlYEmbNqUe6NLpu+V3st3MjR1E0O3TkTGrBkkB+UUHlwJrMDQ1JJHIRzl/8FlSycDtBYQ
cB4Jy0MiFyKlH7XBBXonbXsFr72sxIQnLKARXJ7tM5kD3TjKroZEqvclc43TAHmlSnLFgfrk8E1N
x+3lAGc+JwHmv2ABsmsX50On9kKrE0DoyuvInMULfCw9Q7jhehHfxmm7vxzvzMblQTcrDfM/xhew
V6h5uTdhLqIl1S+8THwnNAZ51yrxfz/HqYpzpKp8JNCdi3Gh/lXXsd+5AHan3kZOtP9dCK1BC2E2
JIsH3//j4bB8dXl052bzY9R5j35IW9JK6vSo7VytDnY5xA2P8qP4pMXbKVoDeJ7Z7syfiOTgfH18
aT1WhjcNcP7dtrhT8x8gDGwZHYvZ9O7ykM59MJMWpMbLiSf38rFPH4xkvSROik0agOsewNX4htbu
n8txFvKJfzMhyKiIxAEhgG6yDMQjscVEAahl0inFzgwk87rUkvqhaDT9PhNLESJPhHY7hpJXohHj
cFKU+nM3WpPbZmCIESKv3qCfdj+8GBNtuw0Ms0NwHVfNIe8St4pAHfEQbGzycdM20aDalaZZ/QAr
aG1bhSpw7E9/JLWTsPpVqysZhsR28szsiKyV7A4iL/CwwyA1jfDYvDz6c1+T7U0CpHDU4XD+eeFQ
afexUC7c3kd42s9FJA3zZ8yX91marACxzn1QrhvKD3BoZ0Lt51ACtN02Nid3soTdIJJr1haKc+PK
/jt3cFk8eohEg+oL/DiVEtGPO8kN63I8hGWQbZGr+nF50r7GQHyCBxWinjpAzyU4V0BxJdAnyQ1y
8wqHn/suzu//dxEW6bI2NWaXWDTgld9Kg97c+HT5z//a2MDARuRWQ/kHS5QvuN82t7hgWFziPToY
2DAjak21Otx6jvck3ql3ePI8pifzaX4SWHvNRmfxiFoIJd19Za/LhZ+dUWhHwJ2luVyyeN6VVYnl
mya7naQftSk/xry8//N5Mo/YID0EhDy/4j4vv1HMp9EX8dNC4UNHUkWt2GTyf17jBJkpWlAy6B0u
Cz5BafqK1yluik+7NPyUBmUzFO3KSL4e9gQBwIJklEjPbZm9Z4oI9VmSXRNayq2YBS1SeWUr7GL2
BCbC3bAX2IUr+TyXPxP0uUZCWEvX2FXwS+XlUeGrXphL3KCFSFu9lsrQFivpIcW0Fneg8HucWK6Q
Gvd14d8LhvUgQHX1cBsuOwAToPjqvHGQirWtuCOfSjHENXBv0q/qUENJo3Datgebifu5uvXKaFeG
wz2GqnYwSqgt4ypY1Qe5Lm/bMj210Ugtu452YSYjHon2Y9GDKFd7/KtMD2cNHMc2oV7+FBtIY/jy
+bm3Y0Vss2m4V7MRw2dlP6I0hxwSzoaCjuhtfRIo9vrIWiqUXyMI+50WO5MUXE/mtyIq7FTwH9Af
QcqB9dPor0kvf/eq7FZQsutYG+3G4JEDNWCjDdaxkSFJllLr+JZ1XY4CMILkQcR5tZuwsvXyB0Gg
Sh5laAUEGG63/cFq9eeI6YdIXp5Qw73uwKSPQf/SdzSwyugOF0+8YKXHthQcJa/ijSWHJyb/gL1u
tDNx2d2YQfnY9Kq808OsvWmT1vVM6zhAVuqy+EDyXm4UQXiEzfNoIbQB8sYWYxmZxOygxd29ZVmZ
XYP4mK3/9n0wbBOjv+kFSm6ldoRodEDC1LFmwXS/3yaFgppt+ruWhlPnFW+mrjt5inWElm3iDG38
iCkshp/h1PZ0N7unsOZvUs97rUP5JhGwjfsrBYTn5+swllvIdaGTZ7zH5ZlBqivX+aS6TV/vuJed
HNWFkHu0HKqbsvXsxsO/vEkPzJQdxeEOxRLbKP2tVHg7rutNn3ZH/r1rPA8QmxeheQvy0UD1jo4u
r10zXOtNyF94L5yoEmga0ku60qDQP58vU6/2LZ5hlLONNzpxGn5oN+Mzb11XO03H8krfGS/Kc4eH
YbDBs3HVT+LcETrz88BdgHX6UiGjPheiL6jCuzlVXoG739oT+8yTiBF+iDD/gg9JpiB5oonnp4v3
n1M+ZCi+m4/YqzlcCI6/05zLV9T8wFoeN5JiQDCHc8iJM5+CH6IZ5RhGmqBC1WquoPTsAxcf50O5
cmCfqfwyqA9hFjctqmRFQYbGRTj52wb7kdr2rsZbwQ0eKfxt1Fukg+/SU7OB85Fv5A0ylk5wag/W
TfS9Plwe8rmD/W+dVlJ5QXxpogWxXGhhAUnCkN4RfN60yaM5fEsnNdrU2u3lWGeXC9QiJDZN0r/l
+1a0xLgKJYQ01fGQabFdjPLD5QizOuHXL0ifibWoca8v06Q+8XVkK0V2hLYzIevuEB896juUiNYV
Qb7msXxG+Bm8E2aHt2UC0atjJyQQC9RI2ja4e6uCtIuV91aXVy7f84Esmla4HkDPWqQR5pSGUhNP
bqqLV+H0LYcF3MS97cvmdmX6zq4G699I8338YQNIutcV2Si6yMdWG6m1BxBPduKYV/ojz2YElW/T
q2lrvcAKel0Jfe6qlz6EXqRjwaSqnQVNElF4R7qRrsN9v9N3yRaTLnuto3+mDjt/un/HuThW/GZq
NAGOYnDVvoTXyqvlb7wnPEaPMhE9Y5PeZvu1yT27+j/EXBzWpNbSKGil28XfCsEVjJWS2NofPy+i
D5/OjPJKg0WPDt8Njb8Y9cGVDzSfSsvDkcf3nL/TzdWXeSa6UrkyZBOHozDumsBRdsVdhpkaJGb9
2+xPR/JFBmIeRth01+3KOfVVEom77kP4ZccxMbACx5LY9V/CHx4O00/hNVbyt+ad6mh7/Gr7nZTC
4hsd2THBld72h7X27Ve6weInLPahjE9r3daSW2HPpdrqVnsV7J/zKu1OqBiv4k4wbrg85dpiO5aq
mgVyGN1qQ7bNMnODj9+NnGOsDtGiHpMDwqqx3SKs5dAY3PriNidRDBBWs4J39MpgKDyN4VPs1fj6
VraUcZkkPxN8lpURjUHpzhCyzZAMB003b5oeE14h3qN07CQN6VMxPqR5+6vCB0jIcSJWaQhlfoNk
geLvO8PYt30EtMkgPWu0Kz0sX3V0q0AWFtKm/D+cnVlzrDq2rf/KjXqnLoj+xql6oEmSbN0360Vh
e3nRIyEaAb/+DlbtU9tO53HWPg97R6ywnUpASFNzjjk+ePVT1q/YoCFpCr7xpNu/uMxe4HrDVmig
2KDPEUBjN/PQC03NK5h1mIjHh/tUNe/gjMOKNWxZorGD/k2pffh47oe+AKl69DokP+v6Qc2VwOg3
ppb7ZTH4yYyeAcVvpt6X2gLYRndlG/eOGtrVvV4ALZ0eHJJBqBoIDpqaApMDBN4UxsUyi8W06cTa
Lu+0+l4tb8Cn0KugB2uGtmCQDmVoQsDNkj6YOKRsKbr9egDCLIDZNG1HZevpZXufD0/tADbc9NL3
V2pJvUS6AHxfT/Q1IzB2HGCkAQSB28DHyw4aqcXNMK8FH7yqu6s4DBfMCRn0Gk9vp7WwI21guQfO
ZntP6J7KKx12l2W25tqDI68qAMK1vWlveEfhWv4ymre5CrNUpYc18x2tf3K3C1LwzXiyRSY1WsTA
Qgecu7dvh44GVc5CjZnbUuwSYUSw1Issh+8ywHthFeG1mr5V03eiZyvmoL8H8A5OoCQAHleZtG1J
2TM1IFLJFy/sCX6RDu9gHQtgkjnf8yxHVonsajiNz5JveCL3RUXAWphgKqvcgKcMVRzmDee7Vt/R
Xv9ZgDSlanlc8SmY0E3mKAxud8pKN99KdbyTxI0qt/KZa+LcBEYTMGooK6BJFi6bswV9X/LY9w9w
9nZzcVV2qN3X4GO7ZAvjlXB0i0MpJszIAfD6FJZWagW3Duhln/pC4jSGpoDFKR1rma2sUb3DQOAY
QRMUzDlI1lIUWcRq+H5AMfkmzfG2TKej7sy7VlT43m3hl2qs2Xd9wfCmVTsww9CBV/Ood5YjMrZQ
dyxhRKKu4Mi7plb2UJGdNs5vgwBIqK1jBv6tXzM9tvWrBv6avGPI+01gcbcQeFeBnqno+FmmrrrH
O/hME3ftFPfmaPop21UaHMdyaP3w8IzmTmYFcqOw7UstT+r73LGCVHRb2PB2vtZYQa1Z+6TSNwbM
VlWn9IguYcmarNNiDirzp8vHeDRJYPMBAIFqa+lDkM3Oeu51jySd54J3sSwDdKzCFoB5CbxbatJg
sVjvsweUqOC1w8KkLgK1uMkWmj289FgDyh6Citx1Vx3ahrREwqJE+LTprrIanprmgzs8Jh2NF/Oi
qvlVwmVxYSAovIEDuuKlLNnk2ZWpdb7VF16apyFzoUYv+EEQbafI6srtc0BXZjXKCY/REhmqFFfY
IhEwwm4XpfvyGee6uLDLW0PUd6TuwwHnvUIdVoNT3ZJBe8TxMMwbnq3QfrUxU3cMBQAGK7t0FsVS
s5kwU/Lq4IA4Ucwg17jofNsVFAaMaY8qcqOintDHHdo2PJlYLw2Vwdw8AavgrFlWgHiuOHeugueM
r+hNzPAS20Yyu/Xcsg4s9nOA1Bff88LmuYQW32zdp0oGdxSsNcfqyJj8pZrVS6KmgQtjqe8jhPOj
LAY+0GZAKX0S4MzcBDuhyI7gFyAz35hpFatGY9w4Lbl0hPoftuI/xzqNdtBEbytCPYAtb5hel3mL
5jaF5rYxQvnUxF30H7Ajz4VYKMshSwnn1wXK9znEMlteJhWixt7vw+JmjEsQBgu4/wFwtBzS/oM4
9WwA8OeIvwOEj0GdVMraxojKnK/G7lhjBy/JU1Yg5zQirVVraJbZVmMefv8kz9/eD+OeRDqmLQG2
74yD6DQOe58SXHUF+JRVkpYvI0ejjpLkMspAJwhRpgRmopl1vKkg3aB3KwGYqEuw76i1e9Es6twx
gSDOAbEYhcIv2qyqHXSXS+0wbWgEvMRajRdQKegbfh1dOiacza98GOx3v8iH2+9mQtHmYsKZRFtp
7Z09QeSm4yhJPTAFNzws7hxxnVYbgQXJ5b8y7g2HBtyqi2eHc+eyj1/k5HnIIeVEVWBV85a043XJ
0YoPPyZ0i22tabxwkDh7hibw9lwM+gmoFScnMdSAE0EU9cDdSWymEvUjixkN2C6dfLD1LI81swQA
gpkautvbSblHYEfXHN7u44Uzx9nLBrcMpdoFNXZ65JhVB67QyP60RbU17F2GqLUbXwCygED0kkz1
3Oq1ZNGhw13Ua6elIsrzIk9d9QAZhAeXci8XNzJ5/v69OreAoNpnaCrkZBrMUz8vIHxEvpcOxoGn
7KYbmmNnXRJ6//6ap0v9xyFOFsaiKd0iQRslenyGQA0hssoDnBzcsP5lhtWe7ho4Dhmr9sjv2eME
/nwRVIESmFeXPBAuXevybD+8O6RxijqTuFYzRZ/ZU44U7fc38wSYvBRR0erx4W4uB9YPI/RWp0hE
uYcukCFs/oyH7phsKh/Y4Fg84AwKx2qk5C+jts/OFKDSF/tbFHdOixKKVTekEiZaW4wN8R04ZACl
EhYxi2EQ7dd7EV06/J5LAKEs/e8RT86BTgMiDtg0B9SDRdAAEx0l1uAGcNmvVlahWff/mzu7mF8u
1Vlow06WG0tJWm52KrKu86o0fP5z6WdBmYHtpgAIgD0odFhu2ev3w56bMaACoXtHhzruS7WsbTIn
E21/KKYf2QSHs7/cZoH58vHzT+7ipKEqoakp6HQDWhs1jzcv31/AuYmB0r0DxSjKfV+Sj8ZYWIWY
9YO02oNT0hWMRdY6l9f/i1Ec27Q1OCi5X+AfCryAC144BwHfmHXl4vhuV8BPdZmrBt+PdC4dDqki
/GQJZIIY6vMLBgNFFbQ/C20J2brfd+sl1UEuZnbO3TU8GEi5oES04O/6eRSRVE05I2ycK/POFuau
gZN/4raXlotzewmK9MjqI3Q74xXRGDlD1eaY520Wg53Y+g7Mh0JEdE6QSLbK4TL5/e07M5+x0EOf
jLYRyMlPGxUhdS0tHD+PHUKISGWuJvyic6bW/+vDYC9ZhEaw/f3SXtGPaFjOE/UwWgq0P8Izpkup
vzOZPzSl2PriUgJZ5emCZzBROxZsZigvVW8Attlu8596Q+NEQ32JwcWdg1x4aXk/d/uwHztoh0EE
8CXSM/sp1wZjPiSiy7aaks5ra6r5XUsGJKeyVCIrNVRbOZVulABk+VDqIGrQRo5QBOo2qAw4FZZw
s730vc7MV8RE//5ep0FhoiAND7QEln8aWT4/ggGAdC48kobQWDVHDgjp/aVWpzOTF2Oi89nA/80v
ekcH5odIDqmHrCn9AfUFqlyjw5NKFDX+eqMFTjeLBGrxclZhzPT5ddSdzJWc5sde3VTVxnS3aDT/
fsKeuxhiQQ4HFwYdj+HkGOUAJyn0FgaBFgSO1PREsdGaF324F92ljezsUPBrX1qPICE41VllRVlr
0kqPS1EB4oFiXa3zYH51gjaQAcAe/Q55ULQMuhdi6DMrJ7q4/xx3mdsfQhNokbqKwsSFsgMS6r4N
hswo3nSj97RWhrzZUotcWAbOTUusbirWAFRivwiERjSawIUAJ2KjR8f6iBi5qwvtaNLyUqR87sXE
3VwkGZCvYUf9fHGgtZQmeBoHHXIC7Ngri7t/WVCFahpqyirEoLCcOI2T65KB1QgpAUOaqa13I8x2
vp+CZy/hwwAnUfJkVc5Y0uoorDdYYwJadPX95597GOhRN6DxR1Xzy9Kvg3FpgMyH87O7YmRaz8gV
OsBAfT/KmbAQyqU/RzkJgHknZ3C7+gNoRQAJFqHMODx6QRRK378f6MwGAIsxHcgxBGbQAS+X+2E6
VxUcoeBTdRRIyNbjCzTKqPPYSLaNs/BbBvoWcL0Xzkpnx4RwaukZ+E2i+zymInODd1Z+nIy8sxf/
5z42VeCUuE0A6tB690l1akE9OVtP31/tmcmBbl+ksZYUA+bhyfyGDS9KGASt62bmtc0PS7n7/vPP
TI5Pn3/y2JIElu96Kg8aPXbJsyjji2bD52QTOMfCFgtycsgGTw2OtM6hEkjuw/iWgNTi10f+So7N
jj45axB6w/nCdD93FDMxNZZlFs1sX7R0bksyeDIo2BOncLiqV0BS0sDwYErvmy/1hkfKatpeSs/g
cjAHTg67n4ZdnuSHedmNtJaWphxQl/TLuVkNEywrzWHfwtAARt1FZMvh2YSUp5pmHzK9K9MAPGzs
NpNsgHh5hSrI70QeN1yPUqYCeESjlheBydKYMI5u7zzOZ+rlxQ3r0PcAzN5QNqFdPFJa+nMz+nip
I+4C16aNHmy3o4q7UCJBz5HB1qZ8VOt2ZalTNEExDyUg8uZtpGnioMr00AN+WKm9D7THXhYo4tTJ
xtabfW7za2XQbqvsTWf6dVNYkFLVkUUdYDJ4pNWvCQoJLqpiWb+x5y7IRmfXIAmnKWzXKL1H7OGm
JyxIHLRga9h9HGByU/BXoTZROhRv7MkHZycAVCEwjFeoNaKUsHjWjKBMi6Bj6YYqPK70MRyJAhId
2YCJHmTmsOmQ/7fS7mpUflVmeoeX1ytr9UYdkjiznG2iUkTV40oBkzyhT2M+7BCM7xC/ie6tJkkE
pPK90//qZ2jhtRfI8VZgZkMtW3qZo0ZN+gSLsZVT0D1QcB6QRy8uLAxrfYhcJfd11DN6kBAatVqT
Ivs1JZCrNNYqB4/UayUNK0tJkYeD+AqJdSPngGHb3qj9dAbrpm4TX2FPCzR9Jo2fdaUngdXj6i9C
8ggY7lXCRGTDyHNoYHCmiMdBeS2bYmPYCVKbQtmAb4SdCP03M/cTaPXUlvhK8cLo6BGJEAJtjsAI
RjMsOVj9E/jdxUQnzrN0TUfXb2zLH2mFT7+ZbDjF5/CQU/VYn1oOGzd347LiqIw/ASm/AkJ5M4p8
N8NWQcmnq9GNWlN5GgAQGTt9MyhdKCjc6Ynpd6pcF5bw2KhiIQQVHvj2HGy9haEOw761lbywVgZl
VoZjez1mttcrV4K+muOrCynjOHl19mQY7xJ59FwNsWX5rg1i9dBuG+e2GDNPb6toTFLfyEfUKWqA
Ih+IXYRc1EFVAMWjjJGliECamT/lqJHO5Lof5UZjLsC8UEw26gp7PKqvfJ0qry0ck7JeCzOJmhlz
YOld12bc2NBfaM50j0X+GRk64QE6ccfbzGcF9hZlAaCl8MJFpGYmx7Rw/AwAdcDDIqdBOwzV96Vm
hxARBhMwd5UtV/DH99L0Sq01by7VQMvSPcHzGZFG1zuOKrETtkteaoa20v7Vp88JL7yuy4mH5j0f
VedV6Vj7XAzrgs1+Lp2w7K67pl0PZR/YE/4qg6es8dI6b9zQI6jMV2nRR6ObrgG7WrsFuzctcAw0
iPKUe7uu1ibrw1KoYe+2wVT0RxN18EoeWpgx5DhawWYgyMi4SlFKSgp8hUZf9VoXmGjJa0B8Tgug
uZImRpkrbunwYHdvhfNMR7AYWxA4XQpGcRNOcILnMG61k5+gfhQBgYUwp0gYF9NzN/xEx3ZsgtSX
2ROkyB0Mz2+l/qhpD/3y3JFvMcVxgW3C3d2DPBq3ckGsIdMPc2TIZz0HcCcOOyzPrkoEZlq9ncCi
RAu2EYy5crA7/ighI3NtOHZmI9inuqg3tJp2o4ZTUYF4z3MX7ygj7W+HFCx52gcNRKBaNfuTS5+1
Mt+lAxCOxmD/HCvtmiTtusv0nej4Pfqv4JbWrbuSXzMNNUbR7ZwJLVBuFUji/FCxkZK08qGwASpq
pUAwPKFLDtEqwrsxZuBEoHTCFjKdZa3ZGCdI42s4vHWd8iPrwOWEy8ei9wxI9TRwbJJdGRH5oyrj
Gp1sFhdBnTQRtyCAaNJ1TpVncGfmMdZdGszKQyWusQcGfBiDUWjrGsJQlKF7CgoofIJQ/Duyga21
1L4QymrkwiZ4EpzZZqvlMlV+ixbVe3iT+W1Q3KVwWs+C6vH70OX8YMtpHElBmKaeJmuKTFA7wUY/
Raidgpu60dZOYO+tNz6HxvqSOPFMgAvkDxJpEH8Df3V60kC1206khN/LaAcJ6Ic0meJO6WNG85vv
L+xcJKEjqINLBdTtXyyedGFyTlDpUeYUnfEOdBTvBH1hGZcBLx+GvLz01M5dGowUUcHCf/+CM38M
XRqiDHJuBJKRLbfAU3ez6zqX9LoxexZoE68Qyg+QjewHZuabuivZy9LfkqFBVxkM5C5VdWsDdv5G
Eq2KrVm4V3VbjJcCuyXFdxphLZBmxP7oy8Fp/XOENSWzowkYZrR/6FSZr4RgDgaLnb8SpPffP4Vz
paffTOj/Hu4kNObQkzCQ1X+n9CG02TiQw9pRvub3eXRhqLMPAMflpX0XPQ2nPgVQ20+TTunBrOqD
3lJozuUz7O7hBthgFSYBQDAvxJRgNMIuq0rh5AzY5rEg+QQJSQlFJOK30LLpheTIua+1GLXhuIXM
1xealiksLUnn+VjnPYijD5rWrTmGTOH7+v0NOHMKMT8OtCwrH2Jn1WCpwWv3kLewUStUqG5ee/2S
c9q5qzENNH0b5tKUffoCpwrAjqhHHXNlI4x7ruoey58HCNT++rV8HOZk2iREVjqKFkcrX/e5CEz3
QE33Qn7l3ArxYQxrKdV/uF8pZDhcr5Nj5TgQAklr7B77fOQ/UKQkj9JQ52sNR4X7ok/khZHPLrpo
/EJ6F4lrCw2Dn4em0KVriZscIV4KlScOEfwcZXcwhoCtknXBNP/ctPg41smRatYH0XC4DuVjUz2O
oLkhos4TO5pHU1t9/9R+UyxPFhesLPB1WTq5tS/2zZY07MmxySEzZuUphQH8Vp0tvInEoCulAJah
K2ABVAzDnnY4t6CJDyqepBYzWHbwoAYMu9lBdyh2pONVpGeVhcA2g+LQyNMVbewi0CtHue5agTh2
LKZAIVXvQ35lrebCNOK6TJvrSm+LrZkWIKjXcrhBpFIdYBxhRCBKTaEcmumSnPurCxEYEARm39hE
USv6kk5Bs1mfK1N6tFI57gxLaa9La2yirrVxHDRh//fuUqUAhoqad1QdatUHzZn4BU8QzFjovbF8
F5fDIUxT8ycXZNyjWVvmxqyM4QewrXNczza7VD5blvrTp0VgdwD6JnTocHf5PAvVNusmoY9HK0m0
0Jkp8QY6JWHC8hctr8gVd634+wlyZi4urXPYjuH4437pn9YhIzPsvjvmnXhtDe0BUf9PNOpcWAjP
XJfjot3jN+wP2cyTLS4Dqh5erd2x1OejW0NPqOmIquuhXJeztrWHP0y0/+/b+P+Sd3b1r1vW/vO/
8O83hob1LEm7k3/+c5+9QXLFfnX/tfzZv3/t8x/988jf69tOvL93+xd++puf/hCf/8f4wUv38ukf
Yd3hwVz372K6eW/7svs9CL7p8pv/6Q//z/vvT7mb+Ps//vbG+rpbPi3JWP23P34U//zH32Cq/OEB
L5//xw8PLxX+bpe9vosMNdV/fdi//+L9pe3+8TfF/jtMFmDnYKNIC9+l39ke+f77R5r294WlZ/5u
dloK0lgBaya69B9/c/6+ZAjR+o4cvw0vjsVvtGX98iPj7zqE6ihcAvhLsMkbf/vvS//0kP58aJ+A
t9ay8n2c//hq6PWwgL1CfQQ6+GW2ftgAjN6FNTmMkwZq1MMKtere8iscpdbITUABRtE9iMMEUSHB
blpd3RbgXT8MWKgii1nDuixG+xdwLc0dZUob0Y4MP5OW8BsXJN37ZEK7nT5TbV3WLG1CjoarGMB2
Fci60ZIxquX6Ogfs+mHMSO8nnaZe4ywKt1Mw4daJnkGO4MCEWLcn9Qo+wPAzE4BqTGqpxwqQ2L9a
ketvhHXdcwv7jmvo21AhqBy7Gvy8o/bebeb8Fr7oaThWZZv7dJbNjRTKFKjjQB6RbprfJ8ud4ywX
xkox6RSmRDGjmjVibZQj9LTEgBkF70266lDg2VSqzQLQwsiT0mtuTJJ63vFMuBBickmPPdFn6SW0
RzOXqknwHNNslaVJM6ELstIhrJBFHjOppCuzUcmKSbXclU5PHkRviK3UcxI7oGWGtdbSazsZiw1e
hBrZnZG99LY735YQE++HnKlbZMhUqIK1fJtRNEiacEo2cKpnSWg4VRF2jkgalEtUecRtFndIOOs/
rVwi2VMMBSAhVinA9htsf4LDwrVdl2QzFGBjQ/LWpmkwkmREZi1tVoXDstdSOBLqXMNu4TOkTTCp
Jd12cO2Rwu9NZivaFTRgTWJF7ZI6IVauHIUDf4aqKljoqArflzYZQKfUlOtistVVVgzzPcT+fK2i
50/bVoLksWNk063jNpgnkIb5yHNADaZM7SMk3on0apiBbJEbwa43WQb4faRbw+xb3sKwutsag+mu
CE269ZyUyGexVEd2pdLFTVoY8i3VeLfWZhC0jG4ucSzuSI/fajL+DOVV5Y+SC98wRHYYIKnYlk4h
HquiVHZdDjt9HNPSbc468qbDUqhEWjVrI2LwJJS5Y+7hDFxFFcHXc5Kcvk4ZFLYemuhxDhqtKdtl
dlNBVd4a/JctDDQz4Fy061Nkkcqxbf2St3lIBlPfFam7OKqrGSYytTNvzMZ6S0DmRhJX6qvKBSS6
dsUYQLbYPiAMgJs3q2bZ+41SIdFpmcpNCz5GGohWpDdabTt7XWmGNzEV5LZtxzlC5aONkM1Xftho
v0QO1Z3ZI+dqdp/WwxwyR+tjnZtkbxYJ/JsHN40bWlY7RxvqKJlzLUISLb3v7VHdExf5mdxuq1Wn
zIOnlekcjop+a6GuHRVZY8UVBE9+YjnUK/vE9lo3HSMC7V2JdYWRWOIcEzC9KMNmvuG8bbfqmNZ+
iobUI7NFBe49ziODC1mDrYo6QnVND0arQSOyYiSQS7dQB5gTtIo6EX5eVTwa8wl0vYIVD5a7tK/O
Vv3WNs2AVFIvw5HB7lqB9ZHvsgqOupOmo8jkmNd6oUNqTiYjsGq7Rl+IqdOYFsiMouKF9F7q1DCg
1cSu1SgHglNUSL8oaT/6hd1NcZUwBy/MPOJxoO0Xyy4o3uhM5mFu9eWDWZhFjJyARJVJcdhVW4HJ
4tlZhcJCNoqAaqK9M2H6NnhcDP1PvcYtsdEI4aM/mRgAV04JDySSuuiekKq7g58fe8om10EwO0/u
ti+rZmVWmhHzVGmYV5caM0KbpWUalq4pEq9uJ/YzVTpJY/hZ2fueNs3sa3hf4a1BxvtB47aL7KzV
Rm3dNbeFOae7YjBz2CY5HJ3IKIqtqx6SjM5lyEqbWSEPUq9VjzGTbrA3DEYI33uy54ICZWwQHmVa
Wvq1qDvPpIIcuZjmO3OuSKhJW64prG/vqU3rNUDWzQAOvGJsy1KnyH7J7EobwdASo9UHrQ2SUkuR
cWtlaaKroqofJychaFYvSb9WYQESIB3bBzhXpgFQLdUjGKIHAN2T+67RtbWhZZPfW1rjW9pUXqF7
eY7nemJ+IgsZOs2QxURqmOiqWz+iKoQahw2PNYjfSK6AjerUIBkoLZt2oKXUIbTz6q020Dx0oCpe
gVHior2itcPEVsgN/EmSsOp6vrYshR6tAXL/PJP6zulKxWdlo7zXCfCJPrdbX3NoUFsqUsqt1eNZ
isoILcrEfd0r/TMTFLzUDF0wWdmquWdPmixXUm9rGHpONn3iTYvOXidrwN9My7Cr5vm6r6ToA6xG
UgYNWowiE70acS1lP6xcNRHaxkm74ueMPQyHCGqlNYxh9HJlzf3SWp/lSuZL6iSoYFQpv+oEZ2tJ
hfUL3o7sXhR1gUc6WlubwubNREJh9GZDQa80MitoJehGZDV509x0TVU8JxJYNB+pWfDnNHf25ciq
0hvcDJUAzPQlvVpVUTPm6isl8DNLK11ucgoHCK8iFqoClrkqin5ecaOEy11FdH7ELq1eWxAt7psM
KVOCE95VNavW6JlpAzIug7kUh3g3WsAzj3k5Y/aPvXh2WCk3KhcWzllDSv1mrpHjVxqpx6zVJxyo
nIWGyyVDT31JVo6peLmh+XlD1ro7zxsYkGY/ecGGR6cpO7is8szQcWaosueqHLre6+FiFhhjQm+E
S90fmUrAGsv75kZVsVoM6Ux8Ylt400tFfXeHmqxpSQykDzSKCoVjXSvaZGkYtMh2tmGNgeSGHZJM
0cN51qudHNwkQteliPXUlphksr+G3SE694wWlQ0yD5blOYkBJxrDXjpN5Mzu+CBspKkHFBKGymq2
wyz6a60vR1gDDOMUiGzIYLPg0ul1tkbzprVbdketZtb8GWciZO8tAWW8Oyd65JIkfek6p+/fesZ6
hAMIGlq8VaaMWpZ2FZz23C4LkfQH5WdWoUls+qJ7nlSrChw9n0Is+/xxGk0as2aEbbNWTZuJFZqn
UlP/1TGH91ddSowD0weUfFqEkc+QzCKFPlK8yVnTpke0+Jge7NIAE7e0GhbZWYa1QbGyMls1ZuFE
aEdXHkQxVGFVJRNsANMyr9GjptKog+nHYyv06mYcbLbEohxWd3kN5jKZlEBQ+FjovDGivNewZ7vl
gPWRONOKojnwFjJn6NE6oVVPncjoU0tKuHPDqz+wtcrcdY6BekNq1LcgadT7NncTmFMzGelYhoJ+
tpJ4spWlEQs61Y0+SPo+pxUFSDkBj9iQaHGaNNt6Jy5P3BBHN9SlyiZJHjNA0H+iuE9wG+Q8wK6N
92Jf2RbNnmuq5yhiQgDe8pjZBUf9iihj6fMmZfuGZGksEzbu1NKQgF4riHCSWvrqNN43bm4+6KAv
DauqNszOF4aF9rexxwp5pZIZG7pnugusRW9EUTywkud70S3dWVWR09jqMgPNInYyJLu2SO0fY9Lb
T5Kao7rphjRhN0UJeT1aFFF+8Gx3IvpqdkoEUDj3JKOFnieDP3CeTjBVzcYeUPfC5T4CBAKVhEJR
qDKVBOgUo5ZkRc1cC6ZBoDg804SvSuQ5dkgjFP2WAJMuYQmiGtTPjHIIanh/hjB5MGC+PA0wqynZ
AI8Ou6IIkJ2seAE8TAyegB4afhstuPRKi9fZozrSI2GTDvLZHmUOWW2fG+gBpinrhm0ixUooqN14
iZpTjg4BkBR86bDkEfjr5kqrrJLBaAWmBI9N1rBxI7Df7hF+tEpcAkNoew4xkNVTOuTUqrY3sNzA
KNtnut6ETG9QxKPYCDySz+CNVXIsLsi4vjSAACYL+z9wORzU/c7o7iZY0jGh+4WA7nFL/OGu9dGy
+Yo23KdyLa/63lf2BnLh0+s1vbkkcDjNfyyjQye36F9sqBNO834mtpCU64tl6UFY71r5Pk8XRDZf
zrTw84GM2AXj3UTD1mlOZ1ZIiVhLQbUuCTM8jKS9MMAXJQquAVIxWJQs12Dipft8aqaF4LqWwb8i
FnGzASLA61d2RKG6y8PSv2RT9PV6AGXTTB1ieQPNK6dOCejXo9ihENp3e6OPE7Q3f0hY/JEV+JgF
OE0C24tPOjKw0OKD1AI15ueraa3cod2MUm3dhAZK8eQ+QRvSuKeIrM20uzDal3LIMhzwhJgCUPd+
dV2Cf0xiCNjE4lgdV5th23l9oET1Jgku3bgvOeaToU4BMak2Ye1bHGl/4UQdZOijQAQ1+G7EEEx4
F1vpkRj6nEz5fGWnlBic9abK1OrAvp38pvXKgKGDGD38eJd6L7toVHPx8pbv8yF5Y9Y5PDv7OhCB
tlocLYY1ibEWR2TtBpcUtP/DYPaS017cvU99aPulCaBRgKaAzzEO/WUwbjE3IILwXURzhnepTPrF
zuJfD+/PAZcyzIer03qZkjlBUxj34RcY4iDggMahoCfGkwHZDQ9DVEbo0Pv+ZTjzbi/T889hTzKn
tTki02HXAdCRM4ILD85SAYnbACeH5Km8Blb5UiXk3Pv3ccSTQo9ZTinKL3VQxs4veFXhFN1BxvJO
d8uFGsTLQ45mf697meJidfE2n5u0EPKjUgFHMuuLm2AjBzjFFjzI43HXR1WEdF/YgLFSrODedelS
vy5lwFaDGw/jy0V5fzqJEjah9mA3QRfUcXmFVOM1XpFggM9G9bOL0tC5UPi5NN7JHFJKaU261QRa
+QN+yV7Rib8+XbBgookJWxmqOjAb+jxL5TSkZkumYFipkGODmvZKn40A0g+4dSAivVTh/a1F+JSw
hQEQKnaori/ee85p/4U9uAqrJ9BHfqibOZCHYo2Jczs8ymdD+plvRjIQXgE86SsNnZvyh32hfHHu
C/zuhLaXOv+Sm/58wUmVD4ifIYyIaKSv2lD1zRW6lFcKVh3Nl33Q554ewczUq0cve0MHMXtp1t+/
pL+1uZ/vAu41DAfgz+tCd3660kqkq4VOm1UeJ+sch67Ra6KlURqt51ssURsj6ML8plkpMYER+4Jm
gmds+kNelGt+iWaWh/7hi5wswQOyHRKlTCirOt9WkHRxthUUY99f7pfaGt4WvITolICvOVam0x7t
Oi9NY2rFCiH7wnmH7D7i5BX+a0DSHLu14TU7GBgVQSZX5ngnoGwK/z9759EdOY6m6/8ye9YlQL8N
Hwop5VJSZm54pDQkCBI0oP/180RVTXdXz9zpM/ve1aJkUkEC3/faf/Eb/LdT4vobcEgwuiU8f//M
eQ9T4FV+3x3849QSElMfoz0Qk3tg8zq6lz+f8n+zSbBJHEH/778om//OJv0kvTGv/8om8RV/sEky
+Q3peEhEB4MGSU+ST+kPMklGvyHqDlAjXGe5a7L337gkR8Im8aZeeSYYac5f7pc/ySTHc3+DnsLv
GXD8c+EG8f+FTqI0lZf/7+9lwHQKj8ROhd5FJiE/9a+HQ7umrZ7Aa7EiNtGLrIo4JsAjiVHEpt2e
yC9I6xx+4STnjv6HxAxEPxJdCyfXX3JTx8umqGv6emwbBmdiY5zHuFfmvki99pLpoDw2nlRbgMw0
3JhcVC/OUMMME9qotrNJmttAKfRyom5R6poYzZ9dM4Vijj2c4spWvo2UbNiNbjrqn4tuzjaOydky
6cLKL05dUS7ejeW5Jpo82SHdmarbiv/+IRsO+RkG7ZfoE7kj9FIeB6MsilsgQ7gEerS3Zm1yMtsL
UNSc3LNxQ5+wfwjJ+DzZvq4/Zt0zQfhl+eDM1VCSGURUZuusLmu0432Zwr5yNmyw8yWph+jslYbo
+iTNKdcBX0ggFXZhuDYjDhXhw96EfU/HpZuxlQ4FhSEkg2rdTLeBr9OLzCLOir4dd+CGzWUCj7id
soHYSpTk26Yv4nPQFCAfRpXdrovbBubKQ3248RvbXZK5Dp8x/OQ3iUasqmfiRv1VG9SwbfcpY5vY
NuvVJOGn4WuZTv0ZvQqq86Codzl1mftuEs1u7tGWyiXtbhIxIQmI1vE5JtbrRXaVvFGVS3dcNL/H
IquPtR3XD1+Tr9J6aUQ2jVcQ46PzuzKN8WaM5EC9OkgC9kkX+z8rbIM7mdM828i4+AABVWclmIY9
d4pehOynTzMOs30xZO2Nm+Q5DIVU9t2bJ+cjQ1gPai2LaD8F/nTo54Iiu6jrbqOpnI6BEfqo2V0v
dTWjUpfd/LYGVX8UXZ6QmzAv8SlbiunCz6ODxrtKUwvr7HUTlGisNFKyUUd3jonSbRp3hNgEvd5j
CpWHvjUJHTdW70ZPLw9+nw03pUi9Yy3THM3tGOPcGTL/h3VKfRdUNsMIqD6wjiLtrZTptsnEwQ98
ML0UKrIHQ1/4CxoJ562VdXiLncQhncW2X93WydDwJAFUoDfJ3TzNLvr7sfjwSqc6i14SNbTO5Zcu
Ee6XyFyb/sqSYCyJl+PziG1vK3n+7wt3nDB7Idir09Y/5D6vk0rj/MGppgiFeAAy2TnRsa1dAlXB
4N84Mpp97oTN3vjwiUrWydkTVXvjjw3E4zShPFXZ8qGX1Z7roiLuIvLYby1hop3nVV+ysSIWUiXi
IDsV3MZ1LQ8mEP4ltSW8zGK6dx2N+iBLnJAidvs7AnW9myxN6y3OhBmc1a5ItMVy0IUZDtJd1/dq
HZ1HM8/z3lZZcFrtMBzgIa/ZVpoQIi2HfT8rdZsplsShK/Nbkub1Rhg3P0VLWnymbKN6iGaqqKOh
KLee0NGnfGiTu7Iro3u3R9qxGcNZH5o5iXd+FQL1KE1C1FSEe5v13TYYAcGrcELLOtl0A7KKGmeW
S0jThA3IJjTM35N0H71Ww1l3c3GMVluDQ6XVTduV4rUc3eniykyfZUSknxTWwcuYWQvz5DdHL7QV
Da9iuVMC+p4Pejp2GFw2Tr8g8jeEvPbWqvtGtvZujTq7b8oqwmbd+/eicdCbW5N88Wox78apJkFB
Fs1NMSzZ9UnpX5g9ezq4eKVHbeJzWxTjXvGtLvncL6e442iWYx2fzJCYz9YWwZ6/in8YXbO+lWVb
PvHCl/sJLhdO1cvPdC7a2zgd8Nlm6D2egrxJ7h3dQLbVaN2s2yR0SvfRfVpU+iSJ7biZpSw/Mf1p
pAhZeTHlOh3w7EWPSTXIn31t1Qy0OsfPgIdQOLNdXyZb9cumnqzaB8aGF55Y4LvJzZa30obivc5N
/LVLMvGuqsi9TX3ygCMl87OvYjLxoFr2qXPtIPCL4UhbQXSYHK/43PhtAXsSCY8Y4cVRm9Ez3cvY
OOEFQG954P6+WlKy5Fu4LvaWYrpqq6SYSeEQq9zHQ60+o6C2h2Lw5TPmX+jlxcqdHADoLksZ1JtZ
z/7JCZcYd4DTGI904jo+REaod1HOYs+ZXB59O7Y4DWDWEsjU3Kv27jqWWzcp9Y4XIr53h1lCI7iU
WVK9cZYotU6VqOiXrIYBIzeRv5t1qe2enpNi647Jclog3+9s78WnNsqGfRVU636s1uREljsXWr/6
2zShA57TP0/pUM7n8Vg0Nn2rBF/TeYPcNmQx7eKFvtbak9mjl5vibWgV0cmRQYChF7LyqLCZvlNR
P+/TIucMF2K6DB3QpGsacTMsBGEcAtvO56TvEW6Ylvy51M1tQ5606lPCAfvh4Fc6fewIZtqrImv3
NIf1xyCc1G0ekbywkYsmu2Js/NMy2Mzd5jrKzn46iD9XwX8Prf+BrO9/G1pfsnfz4y8KqN+/4I+Z
1Qt+c5GDo3S7tk3SCZf8bWZNmEsppOB2AQm4osJ/m1n931CsX1dcfIro8lmx/j6yit/8GCEPcCVS
wwijqPi/jKy/S6n+MrLGILg+okVwVUBdNFp/HVmnciksuOhTHmVBdLKzTXh3lgErfof69y4EqR7V
MxHk7n2QiWwbCRuehBXqQgGx94jto70PFf19ci6rJ0LU86+zHw8P9TLLz+nQxudxknjUlj7ZdU41
7jsRKnW05QBPHHPMOxqnlFAdRKRosVBuFHKCV5kA1W6qcoDeIx5hu2jYR20anwm4rJ/qQKR3KsLe
Mg7+pE+jiCwAYJRP/nYWMEyHHA4cH9BAl3PRCf2WL0Pfb7LMX9tbQOCGCr41sNrNH/HIlVqNm6jk
vT7TfjS3n9exhtze5CkOAgFj3bfLc1+XcXMZFz9LH4WoRHzwAQVptuzK+zUlEHCo56bbZP5k9lNW
egeqMAhHzJwxePIK0X8iLINW9SFB/eB2vJfb3hHuuxs78KiSUMJ9P7n+gUzu7nGhH6zgw2Rmb9av
c6qX01Ql+a5xiAaJXdD93l7NwXLuv042hjefBifyrt4X572bu+VHLxlZtr50nLexpEXA1X6/ravG
2SRKbZagU/dXbuSubnt7M7sJZjN8azFxwCKFle/zHg+OYZkAxp0niLGyceCIlg5Ua5P6YZvs8iJB
FQE7BkiZieT7aALs0HqAVSS9Mun4WxTJcBqd1WSbKe1LcSDzbP4wfVOcNZfd1sqJ+G+2M56NLISZ
qrNriMvkN8WxdP0GV1dsm+Ria1vUR+3FY/p1kKn+Lqqm3WtfT+SGm1Wsz0qWErIykHN0W/5+UVYJ
+aAwIQWx+KPLuj69XZ0PWNpyFpxQ94JwS7riDlYm2clrR7l1p754jGbR+q9ZpSFEGf2uKsBMeq+L
NPqeiajeNGHAQ0U+CyZSXXn6toP5LDeaLH2x6eZG5tt8lAE4DLuB5h+D+GTX8ULnO+3MfIPKX+jW
clr1ZbGheekZOw+pnxfr0fNm0j1HMkzSzWIr97Q2RJwWul++RkW6noQT4xyd2WW+gguBqscI+1zS
GsOebNC0DraOcUJcunHefHWtDyLT49j7Rg1SWW3WOsrErjJhgsHONzW1bUIcVd8ly9YmoYbmd+tX
f6nd3WTG+kIozXI1nuJPCZurG7bg44/wF3YZOZhExqrmxgxF/DGVfcTy106fCXgsjvHkrNkmyYJr
5ug0QXRJqVgUEychZRd9Nn8mvdpfxjb2UQ1+eWLV0R+iMeKBUtmyOpazo37EllkQoYTJ1X4kV+Kz
aUb5RPwEWo0dxkD6zK4EsRr67Yjv22s2eanb9Ouis6T8dU2gQb0gJ0Qd50xl7lRsijziNCBIZKeT
GcYfXQ67pVoFvr9gtPrOo3Pz2OiMuaYZR0iMwdkGcmCTzRrSUvN5bWmlBq4+hSmajG2n7fKlR2bZ
3RNl3LQH3FVIijLhzsd1GIO7edBRhfzE6ENOoxqHW7na+CmYi9IcJ7Wom0lr833IRc/vQwgQhUvN
tA7qFNq5u1FGmPCgutw5+ktW/hiGipA6REJ7Fv4JfaCtWKj5+F+H2qu+Cc6iU9rPLVmW83SyUzbd
tibsd9UoecmXbjqP/ujR4xZLk+/9nqVQF32/ty7kqzNZ95mszGJFLY0QZFNZK97Z69X2miq1dZTQ
n6X7ljm74WqsNqzS4RtRID/mrlnZ2orsczLWEy0TSN/xYEfF5wqJwKfF0ct9nqzhZmlk8ivwSn0Z
8F4cMPwPl2hY1ideZSH3fZNglNIksehNNZdrvmn8MBdYtgPoIzeI8y1KkPQ1Gfx1r+Zw/F74eX8R
0TWXtMFxegTLQItqwnF4qBwe68mJ/VPj5s2th4Dp+9Rmxe2gsrbaVn1Z7utq4GHMZ3AY4WrAD8II
KPqB9z+u2cpbTnzV2m5c5ZXNRudL98vlc34qCFD8NiCkQ1bljryFqRs+KE6nj9UGIR7YZb3JVeiy
BLGDcpXMp0jl0ftKwnbMh0RjBmIMhE7TK+PyAAd4jS1lslt+dklXorIJjDmw0rubhtX5U2WW+Gl0
ZxzQth07vaMmO2YPb/JKH0XfL79UqLqJIXvR+fCWOmhG6OnuEu03G+z01ZPLMNii0dXTu65d/TDP
eXEPE/EaGwkTyDPykIHTHJKxiF6HddTPmCbH3UDKbslpb80zrvHxFI60mIuB+1sOndqv0stu2NKy
12swz03mVcXHWjX1WxZX/MFQB5cYHPz0XFwDkgWttgzaar4wDF8tKA6Bq5UeWBjpKNwjjEZBSq3a
ZomTfKvHxdDYkdldQBfeth/mYZ8RvXTswoBYXerxCCbnbenZtXYyS8K9UEO8H0jy2ak4wiuOhvwF
sdu61xywu7i/PjN+Ou0R78zbBjHsbgk7/+It7MBurBFWVIE5JBYVnRyS4DTIaTnVKJx3q5X1XdEi
I7GrdO6nEFs1epvvWmPYJ7GoPBAgRCSxzIutHprhxlWh+CLryHmK06S0GxSZ7rduxWS/zpNF9hdx
dsuoxru9NKH/mA5Z+gwi4ROHlJWf+3nU6XvpsuuiK471z4HPk0RpbukV8aMYDmJNqE8Zcmm+TU3s
fgH7yk/54qSPZOn2j63lEmJcmw/lspb3fS7sIR6a9IGHcvmV10uJ71rPs6QpZarK94XzYTvXbnOS
cnDflC7UsUejeiypFr4dQ66uxMT9B10unI1rlOTu2W1FKg46jeKfs0i51mwgzbQRAKDzhnJFEg6G
qPresKMdFuGLr8PimaOdqesZCCI9RNZH/DRTfbMloSAU+wJJ+LdFpsAP2iQ++0uE7H4phvrOa4R7
cOw8PcZ8Y+51xaCznxfPyQ7S+nnGZ1foS5o30SvIpvhRmTT4xMgnLlgv5xcrrhrcSUWU8HjyMfS7
iPhlnXeboWide0+Mza9uXOBWRVxS0JEw4G5+3wn+vR79B2Uw/9t69E1VH+8f089/BPV//5I/FyTv
NzdkNULjQaoOdnF2nT9B/YA1KPIpa8YgF5FbBfn0p0HEEcFvrFKINqjGAvMPon8A9aX8DcEQCouA
tQaqkO3pvwiHhz/A+j+cO/+zR4RYmn8C9WlJSbAqIXplfWNN+qcNqY1NvCTj5G5UrePlxF4wE1O+
MdBzwu4yt87jhwEAuOd8YlB+B2lpK6ajQrd74TiU8G3WZBbF7eTF2LjE6tX20XczFqIozJf+SAiF
aY8M6CIqAWVN5f7KaizEh7FhCt3ImRiCfcWtSE7kgj5sF5XEHp6b3gkexkKL9HuQ9FNFFXKfhQ/E
WvjNVoucA3/uZDscICDmhUCOmheuQVmoCG8n8mSnlgo55pQuHfKMDI/YbZ+bDiExsjPnLib9bjki
vKm6i8zb6UwxZEyMRGPIYWliTK0nd6yUS0sp6RRHX6J73OlqclL0oDrpjsHYBP6li9O2Ozu5kwdf
Emfqqt0IpgzStoxDfdPODm4Pfg/hkIPPKekyXEr1gmKSLAHCy7lBqo6AvZMnvBsE1z2fAtEs1Mbr
S+0AkuBV2GAlsfO2pYfgR9LnwVPre06zUd0s3XPc1rJ6kJyl8z03TjAesYTPxSEbp7y4OKTLVNXG
Wa1pHqtQu+mlaftR7bw5CabnORqb8VzEtOEiu9PgSH3UIiL2XfJKEFa1DRLPJk1Mdmiv5a8cHfPg
NA9zochzo8tVhLklDwFDR3doOr9PP4aiBo6cFHuE31wY2Jg1fa9HB0cTuU6xPZRR3t0jzUzWfeCN
fvA54NNqLq1OJcS3DQBzPlc6UvNX1PYMAAOhQMHZa9vS7luZ180xypw8/uADT8yz20qXEt96dPPi
4PvN2l1mz3cQ1nI762Yb9l5LsAYZszolJb2zy7HAdSL3BBCi4h670I7nibGKabcldeaIvyNA2F1H
RXFeitlrbp1s8cQ3ZMskqez6dCVExsG+MO68vtLULTUu9yFJOgll4RulZONfjCvr7MAdNvXHtS4H
NKSBRUjwWoEE11+Qjbs/ZpF57BEzgc2sV+EgO0E+y9Wj6LmFZ09+uw4DERlpi9tI5MKQyjA0tn1e
1cpFPK7tCI7vZy4DWgkScUC63/aobAn0T3LtFBfj+z1hqzFoNOkQXvSjokL0WsgwjWheJ5A1ezHg
sxU/d9Tx3YJ7f74pCuDAs2xW1ZxbHvr2Bp33NImNh5vEchX5QT7vbIm48U1NIy1wAfb+Bg3vlGTn
DIAlugRkZoQPow4r8pbFajr5FQtMF3/wwPS/fFhS4jc0QOPWa2JvPi+DauSXghhIfWO9aYS3MVIN
ux5tQE/Vre4mvjWIufPErQZYW81szk+UIYrmdlmXqjvOad+1J7dMnP7oK8RwdDXJTPGHnyMmLzOb
frmgs7btSZheJA/NOA1qH3Ux3FSJPpe+20nUYNyzyY2376Ig++KbtH/vfZsa8nn6+GVVLNK7xFcV
5oYuferXtVp3hEwFt/gMlLoJFx/rMftf5s5nAO6AbKUGko6cm6HqppGNutVXymNBvR4UqckIBilX
c1uISnkZ9GgxzBx9igQcN1rVa9SpKd/5ofLRZbHh1DVKXc/twg1mk3442ybqk1Oo+jz9la9IXB+n
RBA8ZKqZ8ddRTWexKK2lMMfSVLm3GzvPeuTArEiR48qgwP73IIC9B6uovMZm/v/J/eef5mf2Xv5l
Drh+xZ9WUfygvB8JPD1+TMaBazD4H4OAI6Lf0H5iUEZ9cW1xS/4+CYjwN6ax5CrLQMochn+fA4T8
jRwq8FVJi6sPAvt/mQKQ5v5lCkB5chW9eiHYSOxHrLv/JHQSBT3r1UCjTYHr5wC0EH3p+ckTaVUS
SnYplzNxrqQ6zBAvTOmyiVkv2Yp88ITP6M4aBFIwpcuOw5cCQ7/1xADR4La/isS6N6qNcY11nT4s
SzuebRug4O3DXWHjHw5s3NbCJUNI1TBhuVWHtS9acDcvuPFgdh6qgmNaZ02CG4PtfW8yig3j1vdz
orUM+raoTbLvQzhyArLYjoe+8dZPJBGpnz7c7YlobzxKYZA6n8fWUW9aVestlM21XHEMb+mh5Bsj
XqenFt8KFlf2LQLQXoI0Jk7asQkhDX10CcPCP9YiWM5Tner7gV/yIPLiilkVyZ0bKuesVBscApqf
71KpXcjCabmxuCXeonxsfnhjL+gNCcbzXGEE8igRPbsRBJwzkFWwtsP82BSWbbKVWrx67aqOUeO5
3xIde2cwlA62OstvnFHbO6+sCNyiD3mXVHG495IZmJsl6d6JMEgCDgpUt56yu6onL3gWJHo1tSQq
PoDK284gves2T66uTFaDS+r58969ln6YtoEXm9rhSEf9fFvNyj5Bt/nPeTcEJxLaHIK6il5+zQIn
fnIEJ3dpnPmkFKQhHnT+nP2MYa7qm90iV9avMsj3GQ7L79dkltPc6RYtxrW+MsbwewYCrZ8aUhVu
66DHAtTaJsauSUEqkJY7JJ/cmJwoPzets824KLbAos797NT0kqH2uE0Gmx5wttbfo4IG4KWX8huo
g/vSul790JiuuHBWx3Sl9mN8muax4A/m0skSoDu4hG1dV+epmyqzrepwuVStbH/6bYeTZE4bUtwk
FjcMkjQlhH0YT3tens4e6qUP90Fnq2uR1b0TD9FDF88jQKnvphZEL+tpaHWMuaWhKrrkapj3XhFk
3/l06f6BWL4ZRRtssUB7eDLL8pKuQ3pGCl78LKZl0oSFVfJJ97p+EH3luzdpaOviYDRZwpQ629t6
zvGY+iEtnyEO5LnEDxg3jbkDkMZLDRxxojRO7+rIusceh9xdEPfmqFRIX1EU93fEtkCtkYd5KlBt
Y/2ECm/CUdyRUVh/Ay+ZHoqwZV+Ocnm0RTrcZWKob8fC7Y9jKbob2Op6uWb0BWewx/qmL6ruExqD
/tynMqePWc/2RzFcg4Fi400v8VjVTzmv5qsmD9zbGJcChgPvM3Db2K5IcCrbSrnNSL+7qKm2docA
Wr1HuvXpoyqJ6SPoF1mCayugSxMu0R2VRN23dLCs9EPZMYgtKGHOxF41JbkbgfnpDAhSNkhC3K1Y
p+ajsnAgm6nuzSWIJr0HU8/25ahxySVdNn3P6HPfa/IRQAKKiJRyPpyeAg27wgdLs4Qv9SLjS4lQ
quT57MzrGlrwJfIksLT5UQrcsozBJ/Ja02e+rU+a4eT3n8eeAZzxNyvuMh9qXmjPYFckP6Oghu5q
EAyT8WFZowl1fl8sWxQ17r7rE7vPF1U/YO2uv8SNDd17msnW+06V46fOyvRiGahKkAkHaHMq/TTb
tqIW6wYTJ9t+xCsPzmxrcLg1GR+rbCoVc0jnyUMTtOan8rPuJjThDGJtxqewdLojL1ZwRA0DbRLR
3n7v4XLnW4G49VsyTHsCgUlAe7a8cC828ZDE2Dbz94UkRRZraovT1lkq/iER/RddMKqOISRbL45f
AQQzLznVpl2Z/XY6Mzlroa/nG2K5C/LSKntRQdh+ZRovdyKI1THBAc8+0lr9iOJp+oWZ3fkIuDpe
cs1Z79iWRi4siS+rKQho7mbfewQPki9LVhl6l1pJlCY2W9yYU5Q+EEFCE31W2oeuWNXtEPfBl057
FMjhzituprw2X7FM2EeesvnbJAmy27hjOz6HzSxuqk4PO7Ru5MtnaflRSVyMfO/2CR8ksUuuHuld
IzLZeWXr63JyjZPpuUmM+sofSnBaLGv3QzhGc6Eq72feGH1slCp3zZyX93Vo5CVBE3CzEjV3Jslx
bHcxGQw3CN36nZR1gR3Nsbu1ZM5mXeuOgK3uRWifY5mdkKKAxM2Dz6u/Tu/x4vvfh6myBFGW1fep
CZJ9W7bN0V/jgGmTufG9JR/qsSTNiz5iq8ytJgOBCdbCKWynnBTdrSRO4d4reyfZoI2aeWZTVOwQ
YdOLbUuCjvOReWCroJ9uVN679BrpCUumtrOT03TX4/VUhfVv5ZAFFrQg1Mgewvx5NW1c0n0XZfem
qQoE1msd7JfSdz+JdTY3oiHpsALX8vdJ0tR7W+B+LSfHDocg0NAahD4GEgWS7ZBd9E49bAE6k+e+
KMRTadm8NtgvPfIADTI2nnmbUXpUOSuMDLnweNp1/llLUeysSp2PuLBzuJuWolS7fu6qX7xhPi+W
Z/OvS1s32bbpFGs2Hm20+25BO3rcTBb0GdRzI4OOflhv0O57KXzA/SHqlocM8+UnULiW7P7Un5+Z
aMAwMnc8RqnKoSORSz6M0RIeXY/MDYyKBAbh1UuzW3Y9IuRgodQTchVSNBeNNPQx7rgIv4OThP6p
qjNBemqzWAQqIl3cmTUWIKo5ZQ5W5U0rqYQihXTy6ulmRffz3Jl6eAvMIO9JSul2ThYUpzzIiueZ
c+/AS5y8JorWnu6qdZsSLzshWcPUXquGKkOChR5aiwyr1AxhDJLeZmAFPUXuKFFG6gCFeEo4hV+3
e9yuQUt21rBCrmbrGh7ZlUZ5GqJwmo8lkqufadH6sK0UEcIuG7+odkiOCB31VdgR0ZdFIBIkU1DX
3oWDc4q7JfX31bCkX93ZnQ5N72Hc97Ns2DbUYt+ROEXohoQAiUkbWfp6Z6i7vQRqdC9OpCLsw1xg
Z+UZ80IsicByVadfsftWtwC0w1cET4hAR63u8GJn2ApW+PFdZ6C/+iz1N9Xg8QxwmC+/pkAuNHbG
JvlVeolzHnI/vec9oZF1leYj0oVzcFdnPRZ6CZ/Txbo9d0c5/iwSIz/M2K3nGCL/GZ4rP3pjloot
SE89bzzlTR1HLK8D+EJdE4ip24Va+A7jALZmwoBNrMfiNi48EVFr0pI3eqmX1X0t1okJiZKtej6M
XYqSp0T3+Dy22C8Rn3nOm5N3y8zQRRTrriJcqDpgH1/OtS7LeA/iCANQi0y/LLXM7yMV5z/HqFzs
poloyTpYj6l2QyAEDX6lnbPolCoDXm4sll/ucrJ8j8AGebuFh6ycXQiiw+sUh/KNRmykAVnUmGof
RstsNxyNKiCAl8jNvRfkY0yUAdjdnvJQRobCiTCJVnF5M7VJ4x6K0XfeEmSwijX6eie7dN3LLQTj
3G7d1mv7LfnlwJUlUZvPpc8lufWHIQSKkjly3UKa+nURo4urOO1AXUSnIOiYpwhhjT0dpExbPZ5j
r8wbSXdfR1hovk5gK0VZkCX6uyTMRByBe4U4ut9MKkMqH6Pgirmewd43KYfivctyDTeDrEJu1zSS
4zZaFiJvApGN5hJXBZEESFR/QiiMJGKh6ADmb3AYBAMV32e3yuZ86/FYTXtPpBChejACHGbK0q9E
TsbnK/cz78pQVm/Isd2PZUAzi7WcYXFHqgUtlcZJu+QzUB+X1z04Y/wzl1Hz2Dj8YpMn1z2bFi+X
V6G5yBdxWgw7k0JGfgDfipBqKIyqa5K+rH2SQ+NkTgAy5GbYz63NKE70kiuz0JQmAdTQTnSGl1a3
s9cHwDnGNfejTL3bLJMrTZorY5SL4wU1iBr4H4RaPY7UJRrthtcZwSQaPlIru8g3KxZdP2SoAh1U
O5JOapSaBUM8eZYDyWgzPdNHvqiLtjh5e/OajSDkm6HEWXyaCPR6Dh2PgsjCjfKYhRJRY0ZtZrKY
YKMQevJaCMQ6x27w2vt0mvL4Mi1d3+I7jtuC4JwOdkR/8heTRw0CjUh599nqhdjueczbxPsYR4G2
Le/HvS397qvt6d8cYIq2Jnof8475rqh9u3WzoDwv5WC/weZh3whiZBoLGAB6T0Tc1Vrw50grFIDT
aJ5Cf6Auklig+np6tj9pxYEVNG649Zxw/ORN7YQ4PEpuOuQ8zZb0k+IuzJzikx7T+GGsIYmmmnj2
rSl8/2PMyIHzIB5OUjXpu8nX7AmxqgCLFWggroVFlOChOYiyCpNPzmC8aYo0fCvdtD70zGEPjcrk
S0UX5CVhEXlBFuCQaDyQMnFiTTM/kgySFnGqMeegSyiQczy0Obad/Ptq4fNCpmLsV0nS0U9cJy1z
tM6iF3+gZpJAl6H8F930/+wCQypFcUUYEAUgqTL63U30D07CBAGVGav0uS64T70Oy1CQfPwDkvMn
a/KPHtr/4UfgngWfQeMGguNfOZR/+BF4HqDku/CxTN0XokE+RrKH/pV57mqe+Lu5AgQmwT2C0Qw5
HKgm+QB//RkyybEHN+LRPwZfQCOmu/Wi7rJb/74+L//J3pk0x40kWfi/zB1t2JcrkDvXJKn1AhMp
EfuORAL49fMFVdWViWQTrTmPWR3KrFTyDESEhy/P37u2N+EuvmF94Qx351t7Z2rWUvl4wMwM7WL4
qKkVw+9qZT/sxoOHxm+wadbZjQ4Tfv8a0ktdOMiEKUtSguJ6btxNFJUubYMQFIJDfNVJ0Yk+KfF2
Zu7V2pe/kNXnT0iMDitghT25pQ6EDAmHfGbc6r3vDGrj30Yn/S6ouh16v+YePBZ0DsO2FgMtYeWs
D0Pj/C6GntHmnZ6b897a7z21UKLSaMZD5zY9mpFRyGQ36j5ULN6pOHuW+uiJqOL14+P5vhlo6BA3
MW3I78+PjmlWsa8frD2dEubTh6hcjlJK5AYceWZBF2VCtsnS/rEkLsrJRZBz004Ly6RqIKXPjGcw
uBrAGuaRgii/mAbIv9VhZi1A4Aczlt89KyeWJ1dQg+6IQoG1j9UiXBEMbRNIYbqwv8/z6itjk98/
/qSXcqJipbpJjRNBFE2dTmIqdERS2ZD3dCVzZg8fKDR64apaZDXMO25zTVNmPXcf3nMzpzYnR3NI
5LKlFLCXRWvPU9MW8qfACA8zFBHv3gDDpO8M/pYK48TTdDQa9MFw9kmlLWPrJTQ+gS3aGX9Myyq+
4IkZ9fysxElyTOyjvj/o5TVVtnXeZHQf7RndnXfP/omVydk3EFEoHE2H70aRAFagGxnK47KUovXH
B+Ld83diZ3Ly494Pe+gU99Jh14L2y6sKsFZ8x5zQQ5loy4+NvXsQToxNDrtPTyc8+M6+SIJPeqit
IDqc0yp71wReH9EYMVso0AenN9nWW8cGWrtPlUT+VltW8SQQYX8sWiTOwIkVcRRP/EWtNiooRG0P
hM4dGWdGfv7jL3Ux0C+ezVMLkzdEyQcr09iXdkEvwFjxeHnqNr1ql7xZ+3klzXfvzsmCJle0ilUl
aSV1rwz3DbNBSfNLkkc3dayZoEZ0ii7fRkuGFgT8h3JBQtJwQcEiOHvfoe0OY2W0p8V9DN1Wzvyn
1KwBDA1RTd6lpLWzcJiepOjaHcoZt3vB0/D2fU9+x+Tct/RqgakdHoCiLxBeBy1rIWHcuQTxNQQG
5YN5NS9b/e5XPjE6OZxyYJadVtt70OGGm2YBbBvwluiZAx8bAqkzR0g4okkYYsAODAqHKWii8Ik/
1NTcDIAWPgm+l2SpfDkePUF9oa+ylQ6938yJFWO8F+YE2YsBTY8lpnnP70QIO2WTyvb+6I2a1wA3
3uarbD3e+k/5M9gPWD+vimsxYQ+H5cqJl9J9uJ97acQHnC759DdMdjUxjYOuxNq+tLRd2lTPTmB/
tvs5NoH3LqeB+B88uDIUubQVz5caH0Ogen34UC80KEy0K0rQG8uDtmzdrit5loDinWNjQEGPwpus
wHo6pUXOBqR3hkp9DFvlJu+jh0SSF2pb7AzjMMeq8477JKpTBbm0Bs/NlLWnBaF4zANtn3XPUHg7
wa+Pz+T7f70hmJQUxNKmKtLMxaINclT3Vlf4u0MhJctcMeKZ2P89Izo5s8mEOE3pKe+A0VZwvxr2
/qAqCMxkTRbd0Dzw5yKpdzyZcWJmKggvBSZZpNI+pOO9rFBoh9dAuQ2Oj0kpfZZray2r+eqAIMnH
X1C13rtnUNkQd4sohGmi88NHha7p+9Teh3nnpU6zAu4NpEtZUvRZ5eO4Ln11Xao0caqWmrbOFHnk
XHW9/SSlw56Z5HXiB3dDZ2WuoQXXzvAZnkT6RuWqOcaeM/ysFe2KwXw3hyJQSQHtFr9KhjJ0B9R7
juDEAeGJiPjY+Rql3wrpxak/C5R9Xgw7S6ZQp0TLNBsZtnXWoSN7XQe3Xtms6gaq/r5lLgmG2VJ/
goLtawhOzimTbYaSeAcu3mCGLnU883DcOH15V4Xhp6GWHrJKWbV9b9DotlYqv7KMTVeWJdfoNS9M
5U01FEwJ/JTL20q9VUx67ZB6JLmVMMoerBVo4MKsT1DOAdVj1fkX6lsAioov1ohYT/xdD75C0faj
UaNlXwY3KtSSbk/fwIjHBQiDwNVNBVyP5R0pmhj1Z4WiHzzA14iv09W1nwun19CuAU2jG9UGDkCv
ScsMNO2jHn9Ku2Fj5cd7JQn5NuZKpikoHaqNabaQr1p3Vma6pUTNLWcY2bLuhXCX4bN9WabcF/5P
n6ZTHnZrQ1KWOTPIY+8semh3k/qnNSTsnJo8gI2iBANvMmBpGZQRPJQ3h6Nzp1KkCPqnSn21jMwd
Miwr/FLD2KjBplduautbEbI8CtHFN9O3VuHoLGs5d8VIefdDC18d5REqUGZls6rcNAksk2Pu2eE3
u3whlXCHkA2Xy/tKk5ZRDu2oA0VeSetq3CQVcne5vQcFv6hS/YHuKsPwBgzy0W0ZHT2jPaKNxQxo
p6XA1vz2c1xZmzLJrnMz2vrxJjaHbVDcGqKCNW7r6FuR3BAIb8glPN+Si11tL4N8aTSfrWK8jWD/
CpRHpzyuw+Nh26Y+XzijoXUEMwSJTiv1K9rw2zpmzqZe2lHGjI2xGiVEVCh2R4ln+fI2U551TV8G
/a8qh66JUQKlVnd68NAAdJSadIUKswsCiSzNpvIEh1pSbke1jNFeG3e5cuUnwS8jDRY60gWJbX+S
/BhevwKVrD09Qg8IxxVwxX2pIXqWcxuoFm9Cxb/KWnU5xsWGLPVKYv7TKR6Y+R3RQtO17yBpviaQ
MLvMDwgCvErfxCG/eNBs5i60Q8snH6Eg9QHqyeFhD/3pAn7DbCageO8ZolyEpK6J9KQyZaiD1Vbp
DqO6HyzN06tXp9jZ3MljbMy4uHefV9MSxQXwROqF1pAhtVWpm9pjs2R2mEQLfifr0+gRatf32SJi
bG1mZe9Fg7CNAEqWDYjxQCif+1RYx481c36P7aLcGnfmrnusbsIFJOMr3BHA9sXRnSXQEvHQNFY5
sWmJ9+Ukh+DFB1KkOo/4hXGVPaif+sazvjApsRwWZkgk8X8JjiiJGZpJbmyTJJ8bRIgOwk9FfxQe
LcmvWwa4GMT7+Hl6d+9OjUwSCfrzeRgY2qO+HpZWcyP27nifu4pnNzdi75IvHxt8qzVdfMaTVU22
7hAyWzCwqvZrue1XjPwf1qqnLJLl+CUJPGYvN/rdsIKqDy2zTfeQEILWbnWHD5kJgIWhD36IPdnP
fhzo66n6I6CwTX5Xb7ItZYjdLPOZiC0/MjOJPeVA96Fx0R5jonoRYNOzYXW0dZZzfFXvxVEUxUCM
C8XZCwZHC8hykxzEeXkO5K+S8/XjnZv760Wcc3L+O3OIwXfrj0qa75mk+2SO1Zxa+nvVLqa1/1nC
NCcJxhRZBZ3TGN8zTOrFC/3+em27xX26n6e8VMXhvtibE3NiySdL0ka9RTjGeXQe663zhQPvQXtO
j8V8AlW2lDz1EfUe6DZuyhsq4dBiQRD41JVu80Vew5L+PEfB9Z7Hxo+qKDugoWtOw20nVseKoZxH
sBD0ZEKe9efIemiRyfx4K9+59XgVhcFjvKcuX6QNEH0jsqkwDAVWqGo/83LXBp3hxlwz7LNOQ6QA
zBcUhNwQejUiIheS77nfcHmezn/D5Dz1YWUPPKX4cJWRA7e+jxfholn5d8fF8JQuk9Xc133n1SC7
sOlqwLzLwMv0QQzloBn0ytwXg1dulWv4rxcl3uWu8FBTX6grvVmom7+8+P9PJP0Pn/Hk2F2yjEXP
w49TGPLbn/8NQ1aNf4kuE4hJlYDh92DRbxSy8y/AEpAyMFBEOgv1LTb+GkfStH/BCEo3QxbzSyjJ
/JuuQYGyDNlpW8i3/zXd9AezSDDNnfkFqi+yw61ANpG/FUKzacrGhUlju23pGJYDIoFLOFf9UAY9
pUnaAL1r4neOuVKdrC20cNGC/lTy41pSkjTXvsLN3EC2D1e4ymy+2R5KlI/0VCM976O02jp57B9X
PdFmoHhm1slKySiEjIgeLNVZRo8zAD/PcD/01bH90o9dI1FVTHoQkbGWHBFGlUZfQIjq4ZBnxqIa
tSU96jG5A3qnqN06T5ECbBfHOs0t/mwu6K3BPEcAPwvlrjxmTA+6ShnUKAzwUb8njPbTS7BNtFZT
Zhd/2C0SGfpVIKVFtZD1rokUWt3GQVmjdJHSJm+OZgIhKwHmWGaL+pDEIFQOemFZyaqz26CHMAV+
FuWIaMSow9OSCoqezzAA2e1ePuiacxsoStfBRhT6oK9cBmJN/wsU/9Foege7SoAGF5ZeGOrSVDvr
yCSGHOTSdylWAa55WpGYgbFMYCyrUAKB5izWGOI0QkXZA67UI2kHLOVg5qsqVesjOComa8bHwKza
lFg7DbPil9olRvdC4R7tSoWxHt1ZBM0hH0agOyTCn+vkyBjjqufQ1b/yRLOAkx8N+uovZnE0Gee1
ksjWl2otJzjJMLaShkF4ICqkbQxw5JUGagSRgi85yGrnq4FmwCFxBzBa4z0qNIP9dWT2BcRN3yi9
pbuRXqaIzwxdewju6iY/NA8N+Mvk2bf6yrmWfLW1RK510H4GYcAYj6uBTh+XaRNKPXCKRB/IazqF
vgpDu8nhoJieGXag+a/9RHPa1yq0/PRTaqhyMO7gzOh6ZoNkht/geKtLu/BXddYb4QOkTq0+eLUM
AOKAzIhqOIs2dRgArhsLOmDXSMow+CYh8wjdAY3TQ/6S0mEBRIiKh/mNQXm1gdauSxgRcsHTdxVg
Ej03qvibpEbQiYFGUXJ0kzWl7xk9Uzkj4TVgnXbQPYb/tHDHatL+umRENwy2yJFAKwYLkHGMof10
tD41vqJicxgURsEiVKASdJqR35X2YQQ1cvANRHE9ALfVEbdBu2CZwbaQMgITJs4Q3xcmhUcTWonw
WDfMpSihlcvdwctLbgNyAtmgERbMkMRO3lyLvj38rRSgwMdYmhAcPQ82EDPRmFuC6xcVlptgXIoO
d31FqwO0ZvAzXw5XxVysfV7yejMJr42iaArZH8qYE5O2yUCBnQo5HAhUgUMu0scU0ZOjd9BgcXDT
2/hK3gQL22N053v3rUE+dfaZF8/4PzGW+A24arqX0OxQaHammAUzYx6goDRL/HRcDpF3WEvL1u29
43WMEPV69pE/T9P+tmcxBUZFkZVPQki5lOq25/u76ppoBkJn+LiU5YD64Ta8Da/KmzD4o9bfm0X4
MnEDAJ/ItC+qy60D3xdYQWoKnXeoEGH8Cd785Om8//29/nMH/82GqdICJlWjCmtOe6UHsNGFCnkL
DBm3dbrX662Z7j82MQmP3mwQeNqWAriES6RNEqJ4BL9ft4gf+p8M9KaW8vJINjg+KIhn0m7Z/c6r
5/oQ52nYb6saUYBs02iBaXiS5R6C2gdtCzRKJEjJDjHKtbNTN3/ILSvsABeweNChLSWNn37B1o7D
ALJvHVj2uIB99qmNlOcob++QaIGz2WeA1woBR/qPUCSsFQrSAC2bmSL0ecIhfgQjEUxdAcag13mx
2BxysZKpBsBiXbC0bZBXYOLl4BFCJ1e1w4V5dL59vKuXFkkoTM4nNEYwakwPZ55Fdjsy9AxgMXT1
6tYKqJbosmsygmJFqHkly48NCp9yft8xKDQuLdBQaOtN9rOWs6Ov1aQOkCxl2lf4JVjZOJM8TAM0
AEo68+wm3Svy3ItUFzKrZFBCNrOQjsuqi1cKqL2P1zGhQxZ7hZIJHQMuBIgk/jn310YSa3ZcH1nI
zlg5X+BmAHjxfPhcroJdtDZu2s/KEnZXemP3c6WJCQ3+m21xRi1wZBS3Lq47hfW+yi3QbIedv482
0S7pbhxv9PRVvbartT5bULv00szfEz9zC5nDx3WeL9Yfaf5A3Ah8bumvUbNZQwHWLPplsQruICSq
Zwnw5wxOykANu+dHKQaRldqmq45x6a11U2z7df5JuoZk8s93E3IUgxqlQVzPDMv5Aruxkbq0VjUa
Ba5Bj+WrvitX8eOIzg2V4s/RdlgdVPd4TQlqGSyOe33m+X/nxIKoE9hAaOAokU6uBQhGx3J67GtK
SNPkofcfZ1Y4saAJtQTcNrq4VAv1C/TVMQ5QMMyACh/hGHHT+2wjdav6i/IgurjGj/4mPS6L5xmj
4mef3HaM2mRrmKSSAEne9LVtS9ozfsOyMlQ8HvuF6mXLfBUuJO/wrd/zyi/gj1wPm2oGl3C5WHov
4PppqAFSvEBCDp2SS3bFsYT0sbe+mYB5Z1Y2OaBiZTACMJgAqoPoaQpmS0ZIHXpJ50wQt4hlRbt6
Y7oIxq/C3dzpmL69F9bEek8qUVLN1AX4ZOjsX+prZeF80RASSTwagi++q3wG5/zHkdKFzUl02Mkl
vFkVNoWyh0mcJAvAwWEhnAzi7vezfYLz8pZ1YVD895NFRqheFP7x7ZPaa+NxpBff3Ssbx6MHlbrG
rr5V/4t1Th6kv6ySx+NHUbtVJzc/q2sy4EFV3TYoXLi9I8CCUb6ZOS6TsFNYQddCSIxz91RgHOdr
O5RxSgtSgXNtcVwaq2yZ7KVltRhW5sp8FiH2x/beOf/EmtRbySZUHtzJ4xQkWVikPiR+sflZ92+K
bCYYfPfvFwyYBLbQvExhh2ZXt9BVyYqbVbHbOvcofn28gIlAz9thcBAYtQ2EOmS65pO6uFEeJVLZ
TuF59dekfcvCK6+UXbqRN7P4j3cO3pktcddPDl5f+UXEwKZCTkB276lLpFFB+d8G62ZFn+rW3kS2
ixjszCZNytl/rxE4D66Z1ti0jnRsDbOEnwKqRY+O+NNhbd4P6Hb0vOOtBy/jM6j1mc/6zsYRdeG6
EFqmxDnVPpESH7b1El4l6FOQ6CBh2CgbeqZLZUcLU3vVvHhnzO3lO1dMxNWUyhR2FMaa8+9LI6Uw
K6dQXMMdPKGNARFz4wU3yr65Vhc1bVSXkKWw/i+LPbFrTDIWnW3N1AG7EED2X9N7ZSGzsV/qK2XP
xF/zVCOk88exkrjqp6s1JidX0o+pWklYlREwvdJ30ATelRsFLO6K9u7qTzOX3/agRSBAMAhDp3e9
ygurl6DN4xTZ9MoaEMBoedKvypfhbq6J9M69pPTqMP8HxSOQlem9lLN4VOMo4ObXK3tNb31pI1a4
7Jbqf7G2i9NKd0UIkINAozpAwnB+cEpTrZO6RTWlkb+HKWzac2754uYTwyuIIBC+GpR0p9lIMoSN
nRVt47arfDsuOkjaCP88/6f2HWVgcIQ/qrtogTSyHK7+8CaqikIlGd8GOwZV6ym+LjsUutFnA92i
pbKyizXzUs1auvU31bVOi0laNMBclnP1j7dPdhqRYZZMlxzTFv8iT8tM4wgvrDzCCygieX+vfrY/
06XejJvYQ5qW7AWWRM9aD9do5ngvvTdEbvxQ/DQ39ad0l3tz6f3UNYiYm5E9AjUw7Py2yUMl+7KS
FVYGjylE3BLzHHAvoc80U4KZFteI0zCjGDCZwVxCd2dykPQgTo4qA/5v0Vp+L2TRMs++ttbKsvuU
zq7q7Racf+Uze1PP01ZGZPjVmz3xojR0Ku1uebhNCBIdMrV1uwQ6tKl8L10jABuths3c63L5ZfG1
DltMs4TcTZ+4IVjZDuhC6TACMnwGNewKPs8NOJm5R2wa4nN/SEPhilGoWhBFTXawG/V6CGwwZ+JA
mZ5yldxUaxWCY0+EivmOc7S2lxYdhblnZeodsMwcEs8YoFiQHtOzA+GvJLVWKCyLADVetRWaqJsI
5CZgn0W5lis4EGcelXeMiukn8goo7wj+JydJLaSh7BBKc2vlvi++SACJ/tgxiFhRoGUokCC0M9m4
KhcU/hF4tej18GruFPSVIJFTSEM/mV+LBaPhd/OPltil8wOLUSaWZI1Yi4rQZFlwHTvHCMoE97g7
vAp8ur0Ya69e5m64odV6P36bWeXU87J5pwancBn6G4MWob2DIKrb/Oifku/+T/UnMDuYDkgKsxVT
ZOkvDc3WLzOWZ5ZqTb4vo4Y0lpHSprQA5m+Byh0CuS5Tp5iVN/aD9vNPDeLieV5gTBLsRcyTT16x
0cqjQh85Mqv62t4lO2rsFiEXUvDX2d1xg2r4/8EiDsihfS/q+vbEonhy1F5qgDy6IjmFCpuuhYci
F1mU0COTH2YMqtPjA8KYsjCNc9SzL5W5jDGK6QfBltEsTVLhDRWbDTEl/J5e682rFV74nIm5STkq
j1UngEQdMu0cBZNDLC1rdSSU614KMJxwCszdybn1Ta4H88m5UQiD1p3jggddj5t2Y/B69J/m38SL
bB9dXEWUoYV2LB3r6WVkVPeoKYMGxBOuqQhS9uVhOdAQol25NrcVrmBAzvNPB7tw39il8aTxXsDl
Sbnv/KB2rewfYw3aTMgcXLvYd+Mfv8PCAt0e6oii6zR9lBg419UAEiO3Wpr7325G3lYLceNj6mqz
0ao4CGdubWJP7OtJZicnrRzFgpXzuLO9bjWu5GXKjbcsN/GOq2ERPgDABMbWXM1l4Jchx8T05F20
yl6HQhm0tGiujYgy2nS7qdjYLl3/K+l+7jmcW6p4uE6WinAOGAKIDpkPBydN5bTTMrgFaeNlr1CI
xoEyU2O7SF/fjgtzPTYIUop8UwFiW5PzQ5JgsV10Cy6FBxVitMwoEukvKJitR7gh7mcczUVUo1LR
J07XROVbFN7PV+kUcWvIEq1B2FWhMDLX1oqBxwUisC/RgQr4b38zFzVPC+7iZmgaZHiUaDm9F90h
VQuLYuhGqlBued1uSV535hY9cE+/nr+G7xwd8ioq0XTzKLrTBzpfpAlphQ5PDukHVPYLazVuJJ5i
+45YPPDMDUrv3sef9eIxFgWWE4MTfwoRZdMd8wMgdeVONyFBImwMxjs7rWYMvSVU5xfy3NLEkSqF
pFVaiaVuVdxK1obtI9Sol22yqV9z11yVxMNoTJKOfLzEd7ZQpJEi23NE3XYapyaQ9kmwJ6XusDvQ
u0TQ3l+ICqq0JtboXedpxp4II6YrPbU3uY+DSZfGN7AnCsTNrbKpr2D9Wkk7eSPNTMq+82Ccr23i
uP3jmDq1Lg7MCzQKXslH7Rh+y6RVtxSNWdlNb5phLsq4vIvCqqgF2KCqYIU6P6YVE41S2SM+CI1f
8gOCZViUVvAlwr4OQJ5KMSnOVXxjzX3Z907rqd2JUz9AjAyDLnazwWU+bSlUp4s1gXi5Sa61NXDr
1fgpX4frmR0VvmW6oyZVdoMwGTj3tIYbQoJuZQdK0fHWSj3RlhJw5H7n7J21qPr/cWVHnNcTg9OR
pAwyV2jUMaiIfrvY1+7KXyU1arLFKlrNFuBnFuhMNrRWsl4vLexVy4FBH9fYOA8RnofxHN9tGfOb
DY0vAzlApkwGiBkEqDun82mHMbCc2LcT3IG/rtst+eOmbjzHa5co5tI6hZ1PWycLaTuHnn/n9To3
PT1FploaXeEgab0YV+E3mpo3iJN0nsIbEu/Mq3ytPswcoMsLA/20IP+gI0XZfPp9NasqDQHZEpnH
ItpAme3RSQXuIq/STbRwtvPi85de6NzkZJVjZmigrFAgFYOxohAB7fjGWovseLbMe3l8zm2J/34S
gRSigwkYmOjjpdxKlFikWzGg6r/QIPaC+bWJ335+H7FHWRlEGrHARSkrCQtdCksGwfR1sNE/iUqk
+nJcBJ68OXyZfT/eXd2JNeGVTldHLVKpK6wJoHf9xJzPAo10vFz1VNPBnLN3Gc6JxYFxJbqinHzx
XHUqjEMlG6fXKYBBA++zUcK0uk5KitiHKLa+BGnsPHSSqs4FWe9+WCqjKJ+Rz11MGheop46jBLdn
s+yh8XPF1IfuIhpGnXQ9v5HvXosTc5Mz6ktWh0YT5tJ6I/cbzYD1cCbxEGHF9KhoAjpvIURw2YcO
0iIjDWh/HxWN3O24eqtrbGduuOgoXNjhakPAQ5tDndaTM9WvBfQycfNrkSeKR79d6iv1757V/8PG
/4dK7clHv4CN3xR18fJyLk4t/o+/+auF0B+cIWLQDME8gDmn/NXwFdGqxw8JshQhsvc3dNz4lxiS
ptEg6wQztKj+jR1X5X9R5BMdHQHQBDH4RzoWkygUMARFIOWt+I5SknlRszzKfSwHmvz8u2SpbKDY
Mu+V9QhUKFBnq/2Tbs1f5uCFoVBJgxG41bnTyhB5osIwPlt3/eKNGmahbjPk6OWr2WDl3D9iSocP
FWJwAFF8K3XazET1WE7NMnoWDw2cg17Cq+11bwiPep/fWD9Pdv3+9506RTxOkqTf9mhg0jmBd5xN
nyxN9y2fRpT1Q7uLbrvrxis8hva/DysQz0tRcZ4xd+4ThTkHSB7Zg0KvgnLzxJw/pFGfmzUbNyxF
0TAly1100HfIjIQYc4s79/5/WaOjhx+hXatN09y+TdShsuvnw1uukq/QSvCaipa0/1QvFS/w8mX+
Pf1k3s5VEc4d5ZthIG2ihkfLgKdH+OqTV87qZDPMpfFZPKmMlq+P/1Wh6fJcAlLlRAr0MSPrFzXu
Bi5EBqPHZzFc13xHks8TxbT6+/wY3+WNm5iavC7oYmVp4ozP6VYUQtuE5mhEgytfNrYbzGbS528Z
PTWdmF08mySZAFanfDVGMwRU7uRfXRcuDGerq7d6O1daOs9/Lm1MIpFwsArLiJRfvvXI6PdQfQ9M
eB2Hhz888W9LISiX0QQyCQMmR0EOhVJzqfyKt6iqGwv7nvt1Y+30zdB4PsB+b8beu5/uxN5kWRqy
EWXKstQ1ittLKMT1bXHcqyDvlCXSmqGxOAJtRKNy9bHhObuTagvTyZLSavCCmV8tiGnkhA56Ubkf
G7k4hm9fk9AfOKrIHaee2LcP1UB14lezE/wt+cre9g90VxcirZotV/FcnYQhbycEC0K4llLVZf3f
aINaaizll3I3wHIG8c8i2GXeeKseXGdvvR4f87USz61QeMB/Yh9h1JSxCHpZNO0voCWqH6QmYrSv
cPIvlSC8Y55uk2i3CHB7Rx2B6f6nUxzXSSI+8dePv+7ljRB+mTdAxTurF1w1xyoLoLjXX0tr0/ef
D7D1HmJrsf/YyDtbKNQNAVkQBAgKu8kT0NPkibkSLx1YAbjXl/5W/gZAiFwctcO5bOpyC6mo6hoA
LpA65sU4SHwcQWz2w4tJ8p3E38NhLlSdMzC5bkzyHGS5G17kdVcv7J2IDgIghSDB60VxD1317LG8
uGi8nzxpAJb5doz1TfJD+zAy/FQGr138vWg/H5xdCsL94z2aPl/KxMTUZ8lVpI9F8Cp8VrZL3oYF
6vUsYEydHvWJmYnLyJp29PN6+CVtkltjpWygtn0cVvIiW9HM33y8pHe+GvxLPJYyRH+g4SZfLeub
moK3/qrmo9cYj1IJ+4Tx42MbF/cHIIit4HuFoDVp38RG73cwI6XBK7T3rpU8dEoCZCqDJvf5YzsX
QRv7c2ZIHMqT8GKgih6G7E96HT9Fm2r9FiGu4ltKLstoFgV5Xl3CI02sTU5DC0U+4krB63hE/Wnc
ps4BzcKtPL5Wxtw4wATxcWlrep3gTh+kPHg9ord8myI08FDemZ+7u3ThQzwhr4wfle82pSvt+88I
htDsmkMmzK12cigZlIlMzZZ+6eAZXe1YfvErdQHr8M42k12YKzMp9ZQg7OLrihj2ZC9Nv/y9l0TE
kIe4MLAA3dkpV9n6sBrqhWd+PW7LH77LjAClSv3GX84FQpO69+VHF+7g5CckSTXAVB68GncMif8+
Ty/+44ESULbY/BeN2WlYPjlQ+gRQWFeoDB8TNhmk3cCk3v3w3d/Vd82nZF0txteycSukq27CXerN
9hPOSwsXa522TrtIB0KJ9xx29TZbdptxfbwW1Zg5nrm5k6wL53fyUcPDYEoxhuRdEnnaKhfzLPtn
VHiApy07r9g6rxWANbfc1Z/q3Xxz/+JhOr+15sQZoelUMaoavJaK45rlE4TlM4/Ef/BCNohbBsgF
dOh8hVYKyQQKSq/Nsr1OIVCS6CCKVlBPf++HOS6C1dxJ/Q8f9R+TE/dghuEI2g8Pu04pbauuJe5K
fU8QgXeInlDZeSgFyr3YVk/6tb6Rr2aZRt73D//8hIl/QEsjMgZ+QrMsfsQd5P2LYqddQaoCemKJ
IEG4rpqFfuVsmSFazvj99x4xAtJ/f/GJr9Bgv+4Du/pZLpxHNbvKt9YqplWUR1sQPyHuX6Ca5kKo
iyzz93X9x+rEPXRZ2wytI7+Iii21b7f5ZIFzjjfleo5EdtLX/Pt2/tvUG0/myaUZ4nYwjjxsyWdj
YbgAYwmn4oV6H+2dZQru5vBkfon+PNt8uyr/WJ1EpEMvZ4kfB6/t8FhG3yIOVRnPDCbNndy3qPhk
Zb7cRW2Fj42vdTwPEgTHdQ66R79H6vDe2WlL9cutsoNnGJxPc1XMgAzU993eP0uceAMlj9tcw+V2
q/g+RyWcUaJlsXaWlpddV1t71X7SPlPv31Sr8r/pMbzrjBiqRdfOoueoTS6NEtlmKe7tm8dnWvhw
01+JIBniy+t8P18/eO/MMohNKsP8BviYtyfv5HM7ECk7oaG+CkyFg8jmptscVhZase4848k7t9IB
YKjBySUmX95GHE9sJdahMhEGelV0D6GSx1JrhLrPH8evtGaI+mDYhP7nAueMKC7KTo36Sx5vxuYp
r5+tYS4xu1zHuYlJVKklNjBQR/llPeqDqws1HddkGDP4ZH2Svif3VclQr5vPT0hdpgHCrkOGRp+G
TG1yNms1PaiDbv0SxVxtUa3rL8m1KAkmq9SbKwleZjbg7hlqE6VteFGmz3/ajXVshPqPeCsmNv7b
whzVU96+sywehhTKVgy1ApWmIDE58KMBprYfgh9JCk3pVVKjkHaT+lqBVHyChkPwGXF6o1wYsRz6
vrYtzaxPh6+61cWHLYSMhrlONZSfXg45EnxP8VGT+D+z0kkkZ9saWTCgPqblCBW4ZoXG3JdATYpU
0xfVoSiH41VcSHLf2AvgKGBFHhKtRqTHq+ID9BduV7b0qFcQSowVs4tJjkTvoc4jJjmysvpc2n0P
raDSxO1jgeB7iqRx3vnfEf41UIA0Qmvwhlzp1DWirgmwhaKwI7dNTK3YFk4pGV6lVD5KcYZz7FeF
xshGBFdLguiwjj5IYEVStrKQkdg6bRIzkc73uKn0MO1vZLWEew1lhkO4yY7iY0G7yLhCAlFH4lay
k32hsNrI7hFhkO+1PdY/ctsMfsTZ8VB5kM+mN7osZbCpwKf6rUKNRvOOJRQheivxKhtNXq1StDwC
19DzHObF2GBcqbFHpOjbzs93aQvRSZKG0SZRitxnILiMrZWDOIG0CXMZheSDmVa3yYBO0jrrWs12
24MT7vLRPBD4dMEwrlVzyINlPbTEtK0ZfRoUJX/QsqO8AdpqQM+p9wjM+1rZOguJOmcXruXaKYK7
iCE05GRLaegdNF1bOEGoj6RjaD5aQ4pskpt0fa2D5VVaOfwSR2ldo1bSh+joJKDUdB2uGzdhogxt
2TzMhsMyFPrZC62xndyrw1jL3RhUxoMeoDX52UeRFhHtIKQbi7ZW1mwLM8z2FQoyKXQpSZUsbP3Q
/BxzLXvU0Xv8ZVoF+5jSoGDi6YD2ALwjdvx8UEaUNqUhfEEjVHnJ2yzwl71lje3CRHsx8uKSY+x2
kJMKXgxF2h16PoprlceDsov8uIRz82gngdvmUurojynyeaD+MzVqpEWrweNy7RfImLQQuyCnvsyN
NLSR16sq0M5WnWT3B2TFnPvsOPZqtFKLTvKZz5XspttUrQL1qxRmSbYxtXDQEa9TatQgrCLJtwBg
dbLIGsWYnwe/VL7pYaJUj9kxOyr+woTsJEQtyM6k2isr8F3oZHeZulC00DeXaPaqxV3Ta4Fx1wP9
1lZDnrT5qx8AnVpECTIv13XT+wyYFy1gySrSohZds6Z1kH6CZ4L5bzSC7jojqtNrFLDMw31YRILS
dKTMeR+jMx5+rZsxNDyAzzK148zMOEFZHsPldawiJXqMiso2vhRD00oulaGDvxiZ/DAfOOuGuq0V
nypEdgzzeBs2FaylutK3xiavYZm9RYCnyu4Q84mNJ7lQBi/L4Xz8VkX/y957LMmNbOua73LmaIMW
g54ACJWaSc0JjEwmobXG09/Ps/bZlYkIS1TdnrbRbNeAtWuFO1wsX+sX8nLT2no8PzhGqi4HqenN
r7hHFaYnJWE4HGWOBP2a939YQfiUpycV+VTlKsD283tSmsazPMgYpcpYYkTfoyVRMVYc+qw9Yr1Y
13dqZuN0jlO61h/TgLiqlS6/URRxYuRq1GIwvjZzOpZuiopR7OcaNntuU0a9pnGszFUbIZDboS2L
HWXupF9LGYe3ysNDyaRm2U8QiDsqPJ2rSdIY7aTcwcR6bPKg3cuWVrcu+jpmclV0lH/3sW2P6bHE
u6zfS3nsjNe1NGgRdp4OUqhjUUilxwdysBWywuY2tNAO8lJpqSqkbCQbkV/H7BsVZvaYJjMeuvhn
I1KS8XoPCrBVqjZU/belLNJEKCRlA5JzzqRPfex1oSr9Thu9KF1znkrDR++3k+BMJkV6X2Vdic/b
mBSR6faOhfOW22amlF1rkzkiS4SEnrbY/bHAmMtFVsN0kYEAbYD2hNRXd4s5fQ6C4q4PrY94TI+o
ySpIrObFLqxkCsqTGaMJpDxiHHETqaWMkY/0qRim4CDPqn0zhjZ5DEZLh0nVj9LS3WCyGH00lOgQ
tPkv7vM/2Csm7gIn0XWyBBKAg6JsLOismaaUp2QG6KBPY6r5lSmXKDJbnRcODhauivUoNfVnS0H+
pDWOaVXssfU+pJlxhaDxPRqLnysJC3T8TlMvUcybkdXv1gMkFfz4bjO7uos1jQZp3oBWdbp92eNi
mMMDinIdTNlSHnLkp9ze0n5Oc/e9VfRveJ/tokjyC8o79K9k536WwvJRx5PPDUaZHRaEzzBSHoCm
+dJU/mID3WLVaLiT2kZIu9p40g2LfdL19rEZB1opiDRfcSlAqVXyQ5spQCJxXvyl1F1wl+jR8hFP
DMW3zfFLbyQPUs0d5XROs8eIEJtuB87vqHXGDrvX/HpcatV1krTehaX5JelJAHpnVyr9XdWbJxkH
Y8/CsdTt54xNGFjNs1P3KOWmknKQrRp+Qt1pkm9rc/qtHeXsarDwtUTArD5ERlJdSXZqe2WJ017T
11e50wy/yyWRbjq9Vq9jJTU52tJWP1Fwjk+20+cFtmvcbGZfyTn0NSf7NIwJDSsrUBDhUTtZeiix
O8MqS01Dx7WddDqJW469UgLZaBEZR40B9xRcQx13sTPAsF05zj+KaWq8TkcOxmisahcYOAx2QTRe
U/dbbmZ0rHw9Kz63cpRgvBFHPMaKzG2iEBYS6Ywb5YnlDhjR+PD5cSwSpKmkKexvyHn0VOiqR8eI
JBnRlQbE1BCEn5MyFGZYhoRLnlkXnXQqHKxXdui8BVi/jW2ByW6+IDlXO49aOv3qsFnIrod4NkcU
v4e6uStGK/Kxe0yu1Mi2ruQoi772mhOeEtlBWM1EjgWMqOwgumWWVLOrMNupyM494rb4WR0Dy50M
yZ96+0OntLtiMhm3dUut8RjJn2pz3NepdjVkLVwMHGtdJ1wee8vhWutB2Fdp4M6tVX5XlzH80Vjp
p6WxkRMzwpM5WsVx0bPRqypl9M2yZCimkt+NZn7I8B11ozEb98j2LH6lL8Lg0FR3s50chxSdME2e
3UxlcgI7s25Ve4CCKltGA1IK0PJQYFhQxTNC2MaSeHal3PRth4ZWh/93ofV4xFpDcyd18gdzUepr
vQpTZLg5dGwvj4fqxKlIgDiP8WFU7GPeWPWfUS40z54zZ3JNfBm9zA5n/PswYw7B21tXStSe+qR8
zJy4+W2WS+0tZRXd2oP2bQnTZXZRFbS+Jaxir6tRz84l+wug8mSXGXG4ixOpPWHH+iSTKbsTqcFz
ZhZ4n/VjBltzGMGZS+VtUQU3Zlv4XZPdxoosc/H1j8ak7BQjvVd7bG0zMzfcvFweLC3U/G6M9X1S
6Vgfw9p9gDJXPE16arkGcicHRRqxMW57/bi0/SlJNSSSSwcoZIyKcafI4TXS5eWhJh09Ue/9Pcx9
9oMfdeSq+zVDwDstYZfjS9XxHdHbmL0grq/jSEM/vmXPN4P6x5DMwi1COBi60ppXS86nSYdajNUz
rG6f5dpBa0hQxqHKPFlJDTeUF8V1gj7w9Em1Dw6Op27czZ7Tdl85OLEjrfHbiueu9y29SnbUeOKT
MstYENe405XcnzpKt26ArHnVyagZKQtVgxieLw4/mqfYY3lAemDyJz0MrlTOAR8VpKOSxOahtOX8
ITa79Ium1Phh6U6OgeAUPcfSkvmYpxZ+3yrloRoD2n512oVHLVDDfRRX1dchqoaHpVTzxJ2STEKm
NWutz3ltD/ecFtUD8q3JXRkG1t2EyfuxVFIMPAV7+5NiFM4hSVpcNeOx35tKKX+W9Akj7K6RDlBX
1b+08vaSZDZw98vOsxaE7Z1GAUWqZYMXT3q0z62K/GRqB38o5i92SzvCGWX8mRrpW6TYH5K5xRN3
tB1Pl6x011gqApXV9NEps+uiGT9FNgkERs3RMQoUJ/vWIsdcYsspXHvDOPP0qg3bK7I/RfXSbND6
uwnM2884yEa/jaLW9EJjqlHzDxBo1JNp5NGXNdEzOM60exAOJh+iSQ+4WY1ufiqQh/xtlIaBjWZf
Ni8Ho44uP3kuOTSJtIOOoz/x77oSBEWsBOKym3dp5cS/k6hLuquxlWo8aCuVF4IUJorOinWIXdgK
qAivqSSV/5bUhVn0GV/RyEvjCE0rKRyTlodI2MXebMeB9RWqUFjcGEFkjJ/b1rbj0qfyo3JEhwVF
klMmS7G67NNc18bCHwLyzyu0No3ohu9epscRa5bkpg962bhunHlWr0IZLXfDl5BbYOHpUzR1nVvW
rTTdSLUWZxNy+7TDgLzwlKJq0eJyH7pmo0tkIzKthvQYaZJtHBeC6Uf0NQucqYS2g+4mulwZaCHW
CVCyuCODxy811SPYP3pmDb+ReaypZpNfJe0RndCyeFQlQ/pRB2aQ+n3YYagVWoNeZAc1qwwdzkUj
D+EzGbYs/eHRYDS5q8r5gixQHGB1nYNskVNXqrTxV8dj5Q7DScQAS7oSqZdnahjg5uAEnRdM0D5L
LxmlQP/Y1CEvBrB6eXQiUS6n24ac2/qoqpEU/CLlieGZmVWP3v5UpJJfS7Ok3NZyOxo7UKF41HtJ
s1TqJ+q4Q30sCz2SPlR5nic3+B+HtEGssW2/DHYvoappjVN74JLt9dYNlhzPdyiSglduku+flCG1
sj/T0Kc2mv9N6oy/ZDXCla22jPD3ICuFvlX1Pq8Pva2lrKrefR9KWFIUP0XxkNxdcOtjb9hNX4bH
aPd/UWOHhQE1CtQw7+0zxECRq+MwDOoPaqVP1U0MD6SlCIaNJtm24VoHfZ/ut1D0F6rDBIWpZGGO
ikTDGhbnVHo7yXgaNN/CO8xzdsnHJvCdu+U6B/s37bo7ixKDZ3iyG/sc57d2+a8nGeYAqlaQ+jV+
AtCrt80cPa+RwOUXCNyhGDJMe2Si5T0IuUO5Ucs8r86KYDiRAVkDlEc9+G2wNJDqQrfTn9lJ3s2f
o73j8YYoAVRKp3SLwH/WlF/FWlU1qULlVp4meKM+jtFzoP6WMpQJl2Cjj3tWPCUMyBUa/LTDYH2u
miRyUMlxWtQ/y6DfJc2AFXZ2lWNe8m87QCIM2wGXMJhmcFvfzlySqmTqTf9TKW+zk7HP9t1X7dH5
WX5DPlIsENE+2IKUna/OVdD12mgSkrGuZwOOgDbxrpcfefhZv0THa9olssBfHY7wMn9Xva8Z3lb3
YiUSSFuIH4D1Em9K1D/RrxST/6rCbiG7XMVL//MFTjm5w7X+G8g+2RFGOV72J/byk+zzztd96mu8
ZGfH35j3S6sINKeQarIRRFsjSfMEhSF1GH92mWebPuZz9V15VXtW7mqYJ8z1bfwgwBeSv8kmurCw
GDK2okKFgnrE6ouPYZuaBZH1WzSV8UZbbkwvu0ea5prr3rzXPISPkqt+a4ueh7V1UP6qKMwDM1oD
7eizJtE06HxzJ/NmOrqIGUi7sXLrzJNuBVpL/mryWnl4f6LPGkUm15iCjBSKG2hPrrvmTWo5Q6kU
T/34KBVXrbTl5HWOPlsFWB09IGf0atSLJyGz0d0n+8CvdsMfk0PdOm2KEZ9P4tvRrM6eMO0qHGEt
JlF0TiOvuA/pVCNqDUoXETYvu928vs4mELis2CQQfNFJs+RVhzyLF0qcCwbVmH7gI3Zffh6ujcdx
L/w9yo9J6W3JH78swDetDjjoLBN6ILBcEDJbdU+dRSl4szRP6ZfoRmhBOC9U4uqr8qgd6hN5+kPq
k31+f3+hnE0tUXUCA8+kbXSmBBdnSZbXavvUJg0OY4Pf1bPLA2D3fpRzjAPIalWnP6Xb/OOMKN0r
5Vx1UvvUfcOHfrrpDwL2nN5YhlufSh/y4Gkj4Fmyswq4WjKqpMJWJKBxP0NVpPu910/mPYoT0LE2
aeDrxYKyHd/M5Lo3wP5rguXx+ly1SzWkxKY+U76G1TY/49wEda++qR5FopEdtm6Si/FU9G0cA4Fu
eY1JcXgoRHOR/claDNNTtGu3UDcrOiKoYDEiIKw2ipIAhOX1aamR6KLw/ocH8Um6V4uds0/ugxvp
tsiOoaces9utMZ0lMyIkIl5cUVA2UPFbnShylpUU1pvntL2x4dEne5tX2bWAW6f7TfSJuGpfb7Z1
sNXyqDXsTyulfcZ3YCfEJG1scL2WzzbSqvWNuxk1htznvchTxPD+5dp8Cc4OR4Mb/ZUzmmldlwNd
yva5uBlOrEykmz3Tl78JDQ1E9n5vRLu0WPCzAi8A1JULaPUp5wkKRdp1z2Wzb527CrQWJUPJo7ln
f9Z+lC+6bJvk5PU9/zLEV0FXqc6ktI091N1z963+Mn7Jj/Fu+Cqj8rUf9+FDdyd0mLLDMG5Bqda7
nowfO3a0PAwQ2NCZVmMNeffrZjk/538GPNkVSJEAqRr3n8m+nE8s5AoVj06ekIRay8F1NftGUrvn
vE1+OQXlgUG1Ng/O9fmsCrVJVZwr0GDgi4m/f5WyKXWTp8vUv9AejPyDbXIrlJ5+6v3AtQ3UajPz
6zZN5fLQ/o66uv16rWriLO6fpxR6Ue54irmB4zlfH2+HtfpQcTH1Zk+ALPxpyTd6NriOfIyVrWvn
4uwB8JYRCURDZi0vp5SLM1nG+Cxu8RBTXNCvHdCVF/poe9ImvNf6YxhtbPCtqKvZK9QipeA9PudN
5zb2VRjqrh78y3v7ZV28GtlqAqO8luK4HZ5tMNKx/Cmt1d3Q/3+MsdrEktapjVMMz9EU7a1Q8jE/
OYYYumwcUFvT5bxd4lLbRFUST5zFQfeIY0AADjA4WTvrNsuu0vRz8IJP3rpvNqKe+QfA1sy1YXju
po+6ej3YH7txY/rOkh7xjbikNYNuPeps62rE7Ej2FEcTgBx6gQtVeewkBAmg/DS3Pkrz8X5rUBdD
koeQtoIZPX8+Z4UiZY05Ppu31sfg0B9KL/W0H/iZ7gXHfovZc2kOEc5HfkLQXc5ec7ZN2xhn1ufE
oR1+34/XVfjp/cWxFUEcVK+OP8xoTDmy2EoYuSzBJ4cOjjVtlBzO3jL4++FTAcMQSwxwZ2smTRTJ
8LFn6zdQB7981I7C1UHea55A1G3B4s8OvlUscYO9GpBMDZYHsPV7Um9AI3lj1/pOLtGbyv33Z25z
VKt8ylQCHZtOMSpMBx6LfXroXIOyW/1xe1Tn6241rNV3kpUODQDN+p2c0jvF167jZ0e/r17Y5lAp
gu/1BhBzc3Ri4byaR5V7fmgZnaizDZ/E6KAK+e2pvv8HKEjx699ki6vRrQ70tm/0qmeBGK7slUzl
o+RRNHG/S4fh9h+EE8+F83AoS6HAD/htnVjUSrBYJuHkK9VDapE/4tSQDirA0vcXyfnAYNjAjYNM
TrbE2n87i91kl2Fh8/rLYy9U77Rh4wjc+u+vVrsyO4tMG/8pHdrrdKr3C2Cx90dwlshD8n49gtUq
X7Ixi+q4e0owxtOANtsPU7HHM8aT5MqPtG/vR9saj/j7V6uuoPHVKWn31AAHkCdnb6af3g8gru23
nx6RAApFVMwNQz8zfgijph3bennKAI1OunwlO8Mxm4ybsF8ml2rz1ja6NCANaTRNsCUVzOPeDsjB
QsvoSvlpDhu30Zubcii9SJvdIJl3DsQdHvMAC3F9okSIN9U+wGCyLhrfybaSpjNoNcZcvDT//imr
TdY5cT3WDfB4CVaHFvryeBUmKj3N7kcy/1hoASeQXEo1chfjY5lmfgzgqcg/4ZucSeGpmj61GEUt
AhThfHn/q1w43t7+tlW2pehTbEq9/NRHnjq7IbjHrxT2QdZ9CxTf+oO+0+d/6RojiLmOqWMXIeiW
GgZRq0+jmpWTAH59coJbx1q8MWh274/qwtbBkobHEjw+BIDWKsT2QEO3k8anJK1MH4AsvcHue2Oo
91G8XElGedWn88f3Qyrn1x+D+jvmWolYabS07uqJsuHMuxvJqqLZtV18M498T+j97Uk+gifa1WNw
DBy8Zze0ycSkrfYXG8vmucY/oAWvDrxENulBF8qThZR/TBnjq+ADb4xR5KvvxVgderq6VAVoyafw
p30QZX5wMB/tZ+drsjcR0+++YEU4f+x59X8crzdbQmcf1cQ1yqCIopLLGPgarTa0EUph1FvwaK37
Bl4w6vYgbkV5n75G6GV30lWOWFe2rUcmhvVm2KvI4pe9OhuNODJKmppPoqTy4pBw6I666xxKv/i8
lXieb0gRTDhJkLtBTF7Le9iJlSipbLKO/qrfVMbBelHPU48SwM7v/2md/P8CN//DXfhqfZ8L3Pz8
/TP82T79bN6ao/J/+kvjxpBxM9XwQkMPH0InMtH/K3Gj44CKtjnNUDgC6IsJ4dj/KNxIivL/ONBK
UL2hCQR/QOWgaMu+i/7f/5GwW8UFXuG9ROsY/Rbjf/6NPerbDcEdKmSOWSx4FJu8wdaPsCibY8Ok
muGZS3KwjdB3ZKGvLHf3+LIf7bzxLCDtjiSDogDWLU4/Zd/qozdM4y406uvRsk61CeOF+vXjq6l8
+GtzvFaNeXtSvPw2ihI0aND6oR25PuLD0pC03AltLzlpe+2FRiEd/oGC59tbXsSh7MeMMgEio1yz
NfRELXsrHgKv3bVf1BY9iwUfm96vFq8MEPEUDbctjuEqQz8PKs6LV+dB2iVRFUVd4IkHiPlFDE+c
Qe2nHGuGrYKuKvK8v0+f82irPNDMnCU2IoYY3Cr74Er+nGk+JNHkocFKx5+QLQ2vsFUcEGUtPwXV
vYW9SOpqtVt4m4fT+ZJ7O92rLDHoysIwc0auf4g+KYM7L66MyMu1UKMN9sFHed/coRlLJhNr7j/4
3G8vufO5WGUOc0F2libMxegteyV+VD3k6O9TTzngQiuN6Ckku+p26+q5HJWmOspVKArKYrG/+t6x
08qVWoOS0+TUK+YWXC8UlmGjsaldntz/hllTG61pak0zI0zww7ySD50fPSD06cuevWv85iY4jJ6F
jUxBRzL2oLBKHwD23SZ7LHtq1wLvoiDJ2T40XuEZz+letA/rr/92W4vv//dPXCUZVjjY0SjxE/Mo
PwDrfgCMp7h2UF03QERRtPaqudp3TuS/H3fjC7zsyFdfwCqFJKjAKYaY5AK7ctonyCru+0FWKdz/
rq6/R7faaaC6oCFaRBE8MwiQxjG5jz9Xx/ybkLAufaN21WNw1xUbeZUmDozzLf534NW2gs8TaHZJ
4M5vv0R85+5GYJjS47yz9hl27OHBdKPHZaf7+UE9TZ5zkK6E1KO5055KXzQa522x27cZ7fl0rDab
Xs9VDvAw4AynDdfumpNQWSg9G/C72+wiIEelH4TbAkWXA6OOQemKS24NYeltR3JUscvlQ3A7/4EM
yxqPd9ZdELndLv4tXJvk603vt8sH7d9hV2leHKixNtut+PwVR+snUF2Yl6DHaHsyhvTbBHzl8o7/
O+LqYIm02Mh1cZy2uwWZZmOP4qSI2fryPgSpY1xp/K9oKG3hyS7fm/+NbAs28KsNVQZzqHctY+0K
YNvpl6rWNxb15S37d4TVUQGPcLajjtWjI/oMM2LBl8HeEmvYCrK6ibO0rwdFDEOq7pPsdm4+GPGX
jVPhPJURZ97fA1mdCjkcoLpfGIjxUb6CRfGlx5TA+LV8jW/HvXNoHrsvKoI00RXWK5tV740VYq9O
BhmO3RCkBBepxnBCmFho/n1IkPwLocDSYDqONzkFcP3x/WFfXCAoKCKNhA0LvfK3C4S8LgrtkaU5
AHmV0qshcDaOW1X8J85OvVchVvttzO2oWkbG1pDFCNHlys9OJRAubS+EtUWHs0Zg5KX8GR0TbJtO
uR99yO8hG21Wr7fGu9qKPAA47MTZv2S6O1EXGuRv78+ouhFiXSGYBqMYs0qkjVfRA2xM4aQjPuf0
G5z0Dp6u234aKIXGPsWg3HOuih3Sjpvpq3iAvDfvxmpnLklk2fUMFUq8Z6WGc874al+B8985pHL1
LUwlP/2kHarHxjORxL1Vfuq/ui/NY/lxU+Dp8hrgmURrR7iarH5L1U9wKXo2MC7hlMEeoLNeBZLb
Xfff65vizsCZyxldoVe4tbUuHh1ItgHgpfkMAfvtAocua+tJwCwsJVTa+Yuag0yUnt//5ivhnP/c
oa+irA6oSYokoFGVOOFlj8qn/PzXnaJcqbRhhgMYl+0e9+Unw6uoqyMLNydZayhyeobbAEqOXZ1n
ERyxe9BJ3ztXOdQ30kFcMEIKCgITohmYD20hzS6td4zMEXUVhmBnlQyoS7OmtiVpc6w+QZQ55dCD
3p/fFfD0r/l9HWN1hsi1LPVNRQz64JAVQdCxincJiivFR/tBPaWn5BEV1q/m4/gp2TkPW6voYs74
+geszo3JWZpuGfgBRYzmlTsNrl1johmyl7pdQu/h+5LjkSXMjDehKGKJrg/QV7HN1SWeGF0gWCNi
ccHVAMwHH/lTfMLvey9vDfSla3weDF1ebFWRV1wDDgK5o8YtvuZfurNs1nvzRGnzyvokuot4vSF5
TveocTmm9xbAX0hoO/1YHOqjfFXuyvstpMUKyvWfjw/QyNBAMzq47L3dwmE9mcnYvPyk+Oe4q34r
rpj3+MQ7RKzu0N+Cil86NCjK/TeiOFpfpU3tYHdZnBR8bftzo95Zy63UbuQbF3fNqxCri7etTHih
nRhUa3uTfZvL9f79TbMVYbVnUthaWmW3cDan3LUzwcHayP0upUyvp2m1KYKMNpBiMU16/9gvMJrM
0p2rx6KG7GZfOwA7pGbaiHnpViNTAecJuBWPg9WZBwGmLpuImLMlu1oJnBalkKAD/7aFEBbzc7YT
XkUS8/tqEThA3CakNQIPeYwd5BtTulcUqMq3SffFNH68/7EuHTDoEYoqJAh37snVIte1KQmGps+9
5KY45YLcYlyXz9Ku36vfxhtzP/wQ7wNn42C9sNApXlJ+RvMfbPe6tmhKbbUMFfdWrH2Yo2dn6SGz
xRsZ4IWJFJh1mntY4oDhX32ycTCqOVON3CuBQw7a4umhfKzgIGrLYYE+t2xBgi+sfNGKI9NA3xEg
3+rOz9QB8jNOZiD0r6v59yz/3vhY4hevloaJsDm2b3BXBDB+tTRKa1HmjgBCPUadXAH1NOmn5w/F
h+nwD3K5iwFJXqAGMYdQIN4GlMuyHfSQtFU+6AfjCdrnTeEbv2CQ0e30hStEhhkOgM/52HjBE7Y/
H7LDFvLjUkEUi8b//oq1x2BYDcyFw2oZ9Rev2tqTvPJphmUKOGdb3/SlEnY2zWwH3KIAs5+JRZVW
4SClIDLYAvHMFJez6Vek7GHpaga3klZqN8pcnjY+rsjVVlGR+aVhiWwUVrbrj5vPjpMmZcOpxgtl
vi0ZZDf0VCSEqHx7hOa9sT9WrBaDpBjpeigdRBTH6brlNRaGVuQTbF2Bs4KV2XzXrvPbefSCo0BJ
dp5+nAy/+iwfi6ttLb2z+3UdfnVRmJJR151NePODsi8elshVknsJU1V5n36vfsjdtePnG3379cEj
YlrCjVMYheNIvjru1C7PujgCimeF6FwWkxu06l63N67As8rLX2GAneJPcEHsNTSMqYFnDCEKlE18
RGukGfcg2fD98zGSaHwenG53m6s70IHbj4+XL/d6La3jr+6QoTYddPr+E39obtEJ7FRf3dWH8KBi
rriDL6uheA+McxvTdPY+WEdfTbJRRkFd5zKtd6oK8bX9x7keP5fLLvldWh4ESvEeFY4rMzBcDJcW
fArd8Jut/APq2PpIXv8Uca2/ukylrp0UJGlSr58/y8ExSreO5K0AqyN5kZq8s5GrYawgpwu/MXeD
RjUx8IUY4xTety3Fva362tkRhfQyCmLiAqXCwZ/V3aYujmTYC0egXgY3llYeO4NSKTTV6zwtrsmE
6Lo15rHTF4ChSJO8f1ad7yIkHHTubqAWUG7WaHHbaZc4HE0O4OiEio/QWQqHLRze2eOLMQqQP3bo
VMeo1K7G2PT0+OpiKl66MWPmViQpp+Ague3BUjzBwe196c+oupCWRf28uh2/bj0yV/1ycUbyIxQs
fHB7MgUT7e0CapsJHndOTV6+0kpXcq3r6KNE1XbxnD/dj9jf6oGtc9uXeDxpwRSBYzvDWURl4ehp
owxeC+etcT6OiuyiCOVqoLLiFLrYfD+NH97/nGdJoAgKGp92Jw1fWG+rXRJTs0nNZBEz7dznjz3+
5SaSEO503bkTTlodDRkEftwt6tb55oFZgd4eeD3RAl9XAQ20HuIiVTNvURTPQc4jJe3dGNv6WhVc
Cnze+JJYw1CYWK0iOIRVbZiB7A3fGnzJSs96XA7lSUiVFl70+f1o5wMimOC9wRmh9rNGBslhI5tj
4qBBUzc7Rz41iem/H+HCt3oTYl3m6xE7qCTHlimvDTF+a8LGJL3KkUQtXm7t9BsaA5uA5fXzB68U
U3GA+qL9KHy6VsccJbRlVDDm9ZJeG91FoRaRtMv3foCINid5uvXVzk6YVbxVbqAVUmjjj9G/pCb5
TrmuhObCi/Gq4pW/ZZqPoa9GW/e2WAxv7k3C8iLBhNwR8Iv1YsHEyzIW2pDe9DT4KPyCQiLFHjwr
gd9LPWsTd362YAyI/qL4LwjVgjH29ngpjHBpHWXmes5ZNOWDkm69grYiiL9/dQOiSVXLy7LQv0f+
0rV1M3R5fG6tyrNdthrH6soP+8mptJQow77fFYOnI+5q+tFd/ikTiqdbx/KF5fFm2lYHVjbORpc7
hEurP4Mcu4X6fUI+6f2tdmHNvwmyWvON5Gh1V+qDZ+ehK/f2fkAOpk+gH2TSxvxtfaTVcg/MdET5
kWWQ2Z1nDI0XRRtY/bN2CDv4zWhWTzmpwYNJMl6+kPFttn3Kts41TWCv/YYj3B3+d355mo4WOA/p
MN0JjYnsBlny/Xj9D/KXjbld1xahrSA9o8sDzZn855R58R2KhDn1VVpPu9YPtZvpyz+xxj6rmK+m
YX2fQ8yB3jozDZBmDhFa6MMJnTdhdsyT50m9aW6N71vWD+eZzNu5N8XuebUHkaQzJ02bcNHygg/N
qfF7XMAnSucYUNl+eBJWp+FJom4+3oTe9nY5f+mtfsDqmKk7M1ryXhwzfnVj43x6q7mzl1FULb3m
V+pJP6I72S92A9892L2/jS7tVfI3HWNpm3N1/eTSSgNpWZ0Z78MPdvGYZV9T9fP7IS6tJgrHZIpY
HCFPvFrbWDV1eoXCtRf1DmizBDFD/HhwU5o6fSP1vbRTARdD2wFpzvNu9SnRWk6sThx0S/ajna+c
+ef7QzlPOPlUrwOsPlU3ANa2RQAYIY/57j44PQl/ofbUHbYfimfZ5iqYGO2rhYlI5ZRG4lDQD8GV
kANPT+o+u9rsw126Hl4PSqyRV3FGpR+rkZLfy3tYPJYe69uXGmPsRpa7na6cP4BXA1tdEClalmmT
EHDYq38y1ZWegj9CU4bKPe3H+mb6qT/xBt7GkJ0/fleRV7dG0Q9zx4XLUX5KW0TO+88F3YsCWWn9
S/tsfgLrc5PQeWwO2vf0d+lruovE4OYD8dKuez3jqxvFMoqeo1D8jJv8zmlPxk3i447tLVfqvK9I
BOBM4+ZXbWyPrbCrnTh1EZQfieeLiVKbhoJdKk07ANeH93fJhTAUcXiwWGjQUL1eracqzQGuVuhT
dbWFYm35mIeAEotp2ahTX9jtFMZNE6IeRTLoiG/XbSGXHRgGDpa+nL8bYVW7Zqp/en8sl2JgWsn7
C6DvuZ1SWk+xE2cph1f0ueSprtiZ/36EC8ejsMX8bwTxC17tvqAX+1yrOD4Gy++mZR9oi48KlAdI
Z+P7r8QIeGVxxAPo0EAgayghrGWIJMhKY1b24r0cH6VfAs4lXpDtQ/Jhi4N1aVgOhUvBY1LkM8qP
pUtznRf15KGTOsk3yM+56WS4FbK078/fhdWGfeN/A63rz1JZTc68hCOiis+S/JRLqNObt+/HOK/o
iDeHg0kfd4u4K1fnRiypZoCCa+GZ9uhKxgwPS/lIVWU3L+kxTvRvaT/8qorsQ6rFG5xycRa8ffXw
5kH1hhqLeImvaXOaPvEoktrCI0cYrpwgr+5z7CL2Sqssbttohivl1s9+dNqN7XX+mBX9n78jr7nE
ZTPk9RAOk9dYKDzdt2aW6j9MeFth5BbSlEe72C76yEcN1Mqu9UB1bbU+LInxM3V+Z8ZRM791ifKc
mzhD3in8vbrxWS6kbuwcVMnACvJDoSW/3Ttpbw4g9JFltH/Ej9+am/gnQnTCiA8cQHmVoBwGZHC+
piGc+s4mmEZ89NWXeRN9tXPblMZMPuS4mctIPgd0/yuYIXO965cvYa5sPHguJMe0PJAvZSEaVBnW
x2oZlnOu6hS7zFtBRZlvczw9wWPeTpiVFjskyG+3Kibne+ttyNVFXRqxOShjVnhq66i7KYjJ/BFn
PFFgXHbvb7ELyxwVD9HLMgUWaN3qTFUoiJVDKAUV4dqs3SX6OgBacdDF1RI/1JeNN9f5yY6Gn9Cg
IByKaesibWQYc92MC6LTqLu7Uw2muY2+vj+oC/NHDGozgoyGCNLqhjJqod+YqrwaG4RzrNqn61hV
0sYJeCErZSgm5wPqQJhWrI8InCOKdJ4qoBjsAdFHQMZ5px2mnYZF1z+Arl4cFg1i6q46uPh1vYmq
eqZoCd9KlNWFHOCsuy1KsKfaH/35ptz3rQe4aauucGkHMM6/467SpqHECsSRRqbTHXf9XYFoCFA5
BMdo2FwJP7DN5ubFRfIq4ipjGi2hHU92DOchhwEOAvqgP+hujSuOAJlI/r8FtZqgpUidoK3yUMJj
c3XRpEZVq3PKA0k1UQmMn7XxZ9j/+1VJKxNhJ/6gB3H25gvKROcoyb2puu21g2F/TYyP/3rhvwmx
OjiMZIilDj1wT1Y/JDm9WnLZvpE3Fv6Fdfgmymqy6iFGG7AgSo3sXNnnP7Se9EKqN27grTCrZSdH
FTJjY9d5UXNSrPnRxPNVNT6/P2Pn+ZJKJks3g9VG42j9UbIs6gfMN3qYuPVu/j+kndeO3MgSpp+I
AL25Jcu1U6tbfm4IWXrv+fT7pc7umSoWtwjpXGkgAROVyTSREb9J8Pczm0Mm+cgWbrWWrxc1XVah
sUU+QVFz2brpWiOXZF9KoIi9dNl3a9T++LvgpMl5RK4p0BDLumk7C3l7AyDWiC5/mb6W0z+dtZXM
rozCxi/cxurdEf67i7tfTuusjzQl8bB/4UQo03/Kony+/VGuX+CQMWGwCSYffvLL0oUUVN2ICLp4
qLbYCbcn4dStnrYOtpU85iLO7/Tz7A2gmENrqxNxBq9wC1ezsTzV6VOGO9SaX3TXfoTV5kq/oHog
quGe0q3c4noy+QEwh1EUoo3Aq+kykep6M/PLkR8Q/zbwrmkoASCRnqDK04V2dtPDVivtelMRkWoQ
8CII+vLvGsHZkBOEhzs1tgvPh7rVZOYulnyv6Nv97S+4FWaxd6e8GOQkIkwQ+HdTrr4f8uANljbv
/7cwi3sidCgrJCNPXk31hc+Ga88f+KJ/vK/AoJDn8to1FVTWxGDP5ywEuB3JRIlixYsLzGKaJ5gr
GyiMlbXAcsfkGaEdZHCWt3vSTjE7bug8aT7U4L7aZOt8uAaX8OPPQyy+ShDXet1mDGSq0eJ2/crL
d/FOeYXjg47QnXSP8Hq02ZdYC+sYDtRUA361eQVsw6Bkmjq75yn1vX1s3zufOpbfrj5JT9hKIeBY
uVPrblVYxVguXwm/z0KheiF0o68WujzQqsh4c3f+I/p8GC1lrmG9ABu4n9O3uRT/+YoXZ+9/4y3m
to8lOwSURT0hwgGnk+a3Wl59Cn3b2FiN1zcWAyP5Q2UBRBRam5erMa2K1DbKcvSyBPcuq3JbH5MC
q3yU6nz3x9sLhJvo8tOKk6lIXYYKUlvJ2oLC1ejgumvd1zhgdVuP/LXx0ITBj42MXQeHdBkEqX61
KgMmrqqGFymP3gedgzy9fBwiRNj/fECIaPEkYDOj6be4vBwaf4HU8LSu8Js4VmpZHrvSyl6sudza
bCvb2UF5kiY75E1hHX85LM33U6uIGFYfmd8TO/0YahvJ3laExYqTp9n0lTApvLn7lJv37SZbaCvA
4vOnYVzGszOg+tW/dvi71VK1dQGKCV/u0rNZWnLigshMkDxDALfeKRDJ/6+aZAfHK9/Ln7qHzZeF
mPZlQPr1DkqnQmps+fzUJy3Fa4bPgjL3IXvTvIkeGk85Fcfkt6b78Dx/rZ63ewq/ofq34oq5PrtD
zCpMaslWxdutVl0hsZ6QZqhfEg4/3c2ezPfql+Ew76Gn/Kx/Zl+ygwSMZnxrZ5sEt4U2jihHklSB
xeB9rIFuXqZXfhLlZdFnUF539lF7r96T87x8k3/590i8PVn7ChyD6UY/1Ef1Qfie/vkeFCgCRwFc
Q1lvsd+1vIjksaO02xgjiMPB1YFsYPy3sdWv4YaMkgKAaLJxUjLmyxkflGLwcysUyV2OIAIqBbv5
wKv5mB2jF1GAHXZYYQWfk+etHGvtRDuPvNiYpTXyKHL61utHKz4C50yPfITmuW2N6JimivTHD6XL
kS72aRcMU6ZNCiWVdLrD+9nVSnEjNLvbH+7/M6PYIXB8UhJb0lGm3orGKRpb8CfR63yAKYxY9x2T
eae/c16+tl9F0ho826+344oFsdw6IOqoUYkb/erdZOlF6us9C0ZRX2XpbuqP/iYsfqU3BqtHZHjU
VVb4z4NRqf44U1vpUy/AXkIwwGcIIW/iX12H2YMYWvjT3mOqtwUcvF4uglDElAq5WTo4iwu9n40A
9SS/8yrNODgdzuTIdsS6l0vq4U9n8jKSerklCsWZnWIOOITMd5LVeXKau8WYbKyT6+91GWVxyVKa
xh6lYSrLJnobhkLyC8+XsP92ezDXtxNhfu9waEgQZhdhzEDCnEATtY4WtmwT3quSfrodYqX/QI2S
3g3mEUJCZllIdPoo99VazzylR1YqMtLkgM8ZBfdG6V50Y6RdK4XNyUgn48SL/IfUOf7d7d+wNpvn
P2HxzSwUd5pOoWo0te1OH49mMOwwH/2Lb8baw82EBr4mLyezr7COSWsms45fA1p7Gu3XTPnwF0M5
CyK+6NkdWJa4qHUyQQJeOUg8unqUeZm6lXmt7uXzwYgpPYtjdH5dlRNThteQ8JP6NRwrT4s984fy
2p+0o/3ZfO7u6DFbmNdsZDTX+QXVETCVkIfEDbvMzsMKKA0yzplnSIl+L+lKcF8qknUY5k9D+qUt
Ju3r7Uldqc5eRlwsEN1X2ghIsMABdx8lN/w8fYj2klfvOSTLVygDD8EmIHdlUVKWQfuHMv5vK4rL
GbZio4oShVFSvvDoku0sTTpiQbS1/8Rvvzz64SqdxVmMzfT92eEJgqPiYT4IYxV/p/5IYFvWgDm3
XC60lRPlItriRAE5PqVyyagsG8yvjD5g1knHfLbfTHL1ztanfar3d3YaHLG63SlWiNuZ5iX6UzgB
psDhhD6mVzu6h3XrDoT93RSZb7FmAifn7PwyBZudP+gD9XKIq/l8pAL26iR3vu0cokCC6GF5TQ/w
fwzdjTWyNbLFzksLsw6LlHkUnhfyniN5VzZe+UkBAUwjWttLd2O0oa2zFXOxCwO/UruyJabufHRm
clxpyx5pPQL25Ggiw9RZ9l8MXa6aKBKrMP9ujw/W8GVj2kSidr38uGMoRsKXvyrJ5G00B/iq/gbc
ks9p3zI83x6qXfNYZIf5Kb4XKJ1kcq33tCC3VKjWdrYofv43/CKPlMayilUR3rY8+6X52pC8znhA
/EwMnBzdOXVTGGYR+kjx7vbIRcZ4NXCYDCr1Ihk/qEVKEkr4enYTkUM6eLssUYUJcXLyfZ8qqT96
TSn7+OHa2V5Kdft4O/jKEUqxSHTWyPUc8B+Xh0uKjVxo6LAvgfU79l0vXNX1n5391Kgbh/XqMAVp
g7eIgDgvngiOntqjIafYeTnoeki2G88D7m6616rhmwaD1BTKSKj0Gx3+1XV7FnbxXUM7Hke1pE7v
q9qbJJndwIk3Ts7VA5qdQZtJeIgsiyrYXmqVWvABa+0xUT6r5mtlbBTpr0MAzEBmgJ4xXhDYIF1+
Jr208b4OC5ik6aeo1e/lxvQqtd74RFc8Ryg9F2FE9nx2mWuSAgzI4Bv5ftve42eNijE2g+ZjKtX9
nSUJHQCt8gHohnL/Mkx5A/VHM5/iqrM+TGlV/nH/+vL3LNYMKh52peLj7qVdJo+uFYfNyzAq0t3t
TaBeX32XcRaLhI6kXyYVX1DwxVSavVCsi2SH/3lmvB3bhwR9U0EynTE6Lg/Bzvgx9vswORbb8L3r
9cpPERUDxFZXZAjGUHESx0+4F+s02QOXCe/CYk426gJiQJdnzmWUxYeuR9RAZEEuTa3uMZ0+dg3U
onA42uHju6HbenStPGbZ9BDGqLhDpbp6PoCsyAct4pSZjvqL9Axabt885aAtHuB87q2jj7lPgqDC
83Da0nVY2TmEBk8CJAwvr6WAYqeZZWagEu/N9jf0vlxj/scB23N7Aa0GgYXGAU4r8ApnIbWKmvY5
QdTwSSURHtOT3v+8HWMFAcEkngURK+dsczYSEnFx93uRKtRWeDQ/J08OWlrSMQMjr299tZWVyEmN
nCdPdO78JZXIlrQQtyI4dkH4VBRflS2y+gr2CuVRqt20hClwXCGbGjMralwCBPvX4fh/r+6bI+QG
x8Iw27X2pqt4du9amJRSQ97YAGuDo8xBkQOSFC5ri0u3b8ZgVOcAdnXUvRsKhU/XzVu1qevLlQEK
bRjVojx9hQovDSs3LZAkXj4r76JixtR6cKcA/+EyP9lmfdxYIdfFDeKpqsJTQfAyl9W+IS+0phl/
T+iwx6F2Dz68bzzsA/bSsXlXJ278gmcp2ilbBIOV8+Qi8uI8GRKnKawOnzw5fag6/T7SnlRrxK/+
ocWlvOuUjRN7a6SLi4HeXTRx4JDdo7rmj3dYau86uXun1eVG/rC2tSnAkd/SgweCt3inJGam2VJv
pZ7R9f1OUu3ycWpj1UudQPvyV9/v31iLHZ4pmQ2AivXyH8yR4qbPlKx1A26Wm7oDMjvTaUZWPb/b
KtWvzqcw0xRMRfh1Ink7O1tkbYiDFgMSb8x62x2G/uAE0aMJMJNqjL5xq68tFjqFcDHIA2lSLoIl
XWBmFZ7QHu7cz6k8eTHlkJ2S4y/bpM7nIKjHfd8M/l8c0nxFhBzwkqTEtFgzjVz0aYKjMpAQ7a1Z
NC9WZP5s7fDH7a+4tmDOwyxyCSfWIiebs9FLTPM02CQS+MUnY7i/HWb1OtBJpxV4gpSSlu21Gh6Y
buIJ6gUAQkMvgKoY3AdH40URYuEqL85juIFFXWkuU2oXLBeay5TYlgWXMe/UUutrcWKXPGJ3w+iJ
Zo5xpKDa3SW72d4Pp621uTqhZ0FF8na2NpvWTihOEjSUnpzIcH3QoPVmB0Ps40VGdDG05T73bS1w
dKKMB4Vc6LP8RL22Cu71nXPUvnJ0DuX95qNzZduh0iLkNoRiGY/ey6G1dQQcKs1SmkOyN++S/fzN
j8k22/sWXCManU/1zza437r8VjbgedglgzctAmizGLV72a9UeRukAUL+z3pZHJS82W8JLa58votg
i5tWbjJMc2KCySMFEL13jeGLL2/VIbeiLBaJjd/4HHREmYbMLbRuZyioY+HffnvXXWkc8kJiNMii
k+eJ5/riEOnKsYqdOk/poVru8LVC08cTFc9wJ78Nn5VP9LsQBaD6xJ4/qI9Cuijjqfv0F5vi4ncs
TpmEZ1of9qwctDtHF8TTMQv9+8wfX24PeCVPuoizWKFG3Dpq36VctNjM9wpsCqU7/E8hfndQz/Z3
kRZ2UfgMxQzNp741XzNF+nw7xNrBxcdyaKSBBqQZvViEra6nk5owjPr/ki6DFwta8G/fgezAe8D6
8ldfCJAK/RI6XVesw76rEqMLktTrtfygTa9TAlHdtzYW5Nr3wUkBtI+mC8X9xbE1g6LH3hCcY9Y7
xyid7o3K/HV78lZa2A4p7L8xFmmJqU9pgGRx4pn/oMcOXu+3Obo+uM2H4ik4tqXo7r6hxSDgwv5r
Lf3NIw4jld8yeIhhkEtfnpPxPE4tSFhWoZWf8nI+dDaW07Xz548CupJcbfgXAAxbbm6aP4jtNTaM
5C51s/GNM97dnsq1AgsRyCN590DnWl7aVVNibxKjBiMkBUWhofAyQADCylO627quxawsrrSLYIvv
lnfxKCU1wSYbzagEYTWnupMLnvqaWX3qsvh1jmjK+2my8RBZu9bORykO67MdXVWGM9UDgYM6dqME
UWvjCfgPfkBb0MfV5Y/Lji10q+gELRaGpbdmY+ROQnXvnuIiKLv6z7NGyqOOUFPDL/QK2WAlXVlp
FRGC5iBsJsrgpd1KGVePp/Mgi9McYzupt1OC1IgXaIf8UKPN/SyOp3EPUTNx06dxo2OwGXMxdWlN
oVGSWOzOO+vz+E4wU/2Tjs9y9Bax1J1zt/VmW3vvn0/lknKPtcKIkj4Rq71+r6EZ4sc46LnlN8ia
v41eVazZnsA+ZVs46rXs4Gx+l13/KAqTMTM5wXwHka8q6mK3aMaTxnNjd3uHry5IDBw58ekmXME2
SltKFeo05MRDeCdn8q9GMOpux1gdzVkMsf3OthdZuE1TED+CYpSVk+G00qMhGcqunAbtL+5mYbhE
WwRFwSs4SB4lpVaFwvpAjl0nurM26exr7xiqckKF24SpQc3zcjSRrDetbHJYCGsyL8L6VzgcS0/J
eyEAty14sjZ7VEcgLHHU8whdZHCaDV7arHUOeZASpU4Wp9Zu0v+4/Y3W1sF5lMWOLsKmlSbcvb0i
A6ZTyV4ITfQvQlC/MkR9U/iVXk6cHKpDKdcqd0nu4Kqmve1TY/+/hRCjPFtpuIgNkhnBP5Ai3R3G
N9YWmmrtpjBgpql8iRXdhDA08jnpZo4EBDhN57NeGt6cIxRejRvn+AovmPQPtUELICJNlKWyDgqE
VZC2U4LSQHCSGpw23joIfYjiad/8s0V/X/v+VE4huoAZuQbazl2g9bPaAHQsHHdGX7DpNr7N2u1+
HmFxCgRzEYRT0/5nPNqpPQmH0OSwpZywmv1hYycg5RbNoeUVW1H/afq0FinLsDcO+W58EN4dzdNr
jyk4JmEH+eR8SfdoPm1N4urZQLsLR1w41vwEsZfP1p9kaiF8SWILboqkeAZ3w4dyP3s1WMKi3A3f
tkq2K31g4KpinFQDTIeX3mXIoirlrjSy/2Ro9fvkJKpwwg7NdpO32t7+Rvdnd3uXqeIwWCZqZzGd
hc412I4mrRVijohpTYjUI0rxPjiFZNj/xLv2ocX5vedYxHoYiZTyiGB84477+WNRunnmKgG1nq2J
WDsmLa5rFeg29c/lscyFMtRay2/SmuSh0I6pHB/9eYumtfqFz8Ms3u2NFhr11BFG6FRK9U7b/S65
TCQ+gtAc4V25MdvifF9MNk8ZMKoKN5oO/fDyA6uYmtZKkXLfQNyym9DV20OfKLw+v2abUspru8eQ
KasiRiA84Jd9Bi1qk7I1E7GChQVBdexeoWy/+S0z5LUufp3NXXEoj2rmBjtkMjcy8auvCJwAFgon
EFZlKOwtNlAXNLUZ+U3qpVnybgipTXSm15rxRpVgLYyo5gokAc395VWUOK3flXZIQSkcd4kj3cWV
5WlTt/Hprg5VRoMwO5R9imbAFRafLtUquQWGzyselYVe4h1TyxshrhckUusQfrkgkHRAb2ORHozm
oKBmKZEqTqrnN/LOKtLH1NTcMQoe064+DP3ATaWhWx65hv5RwpStczaJ8GLdX6zSxc9Y5A+l4we+
NvEz5Pv28T8PbusNdiz3wiV5ixq38vnY5iYJGHUK5aogH/v40Q8Z/FK9au6csfkcoElrl+OWAdXV
bc+g0ADhFoYGfw02yQdTn+WR5LiK5Uejv08z3fPrwi3DrVr/WiSKdIpsUS7AynCRVKZS4iuOT1I5
z8F3zcw/syCRTgvad1wyd7eP75VVqVIPpJtIF9N2lquSpkru+KUYlTEE8Dayg9/NzVb6svaNYC9S
7teFS9sSHjVHSM7wDxwkKDLvtEOPrUmUHC1kGF3z+7xXRnJlGc32jcDrcVEVF/eveiXPHumTRdGF
uFFV71rJclNqI4FR7v9iEsWepvIiesKLre34g1/4FmFCVD8VuXBbStG3Q6yOhFoBqZ9AGS/bTrS5
CzUJgtSrzG6vSPGbMdXe17m2sRzWw4CkQsaEIsiS3V41Qd5kMm/50tHuCzN2U0vejVir3R7N6qpD
tPT/hVkcEKoTDQ2YLp7vSXmaZnxBZHUjxNom4hVL3YMmNk3lxSYqBpDyc0YIUPMnZSLrMM27vstQ
+XX+x1Dq5aVs10YnVSp7KPLz0HaRoQm6gzX5hn9fFU1ke2FmZPLG5XiVCQhXDT6QIdi5NNIWay7v
HCOLqCTiTk0WpWayvVeicTf31qd5kB+bNNvgjqxMKDBeQUGmVAtSbBHQllvFrwo8FssY0582UF9C
XCPMqf46V3jf3l4gK6PTEPMRLEkEwa7MQyLeVhmuqghPh8P8mpVpfJ/XWvQPjevCqxzZdNsZGsvt
oGsjhDuiAPXRReK4WDJxZdtRGxI00Qq+X/HS9yA45Oltrg4b41vZAMKskgonYxTFlsslAygyQyoD
CABp187oGnfK842tvB4Ctw3EkDXKwYtcAPOucZQcsFiOHHr1MLmdc7o9XyuHBYP4N8JiFw/VPEiI
edJQHZo3pR8fsm54H1Rb9pJbA1nMVRjHUWgW4PqUqHNH6ol98O72QFY+/PlAltzCJklqK1P91NOc
+r2a+Kc8Vv8x6vJNB1nkdqhrtJ5JMvvvpC2JItUcR5MS0qo1+ULw+4q+Go51agqFbpwmP8vGlL7a
cl28BHKnwXkzhrZ2C1PJtX3ddOZXw9dKd7Lm5HM4J1W2q4qgHI76DAbK5SDqi1PVKTDC68IJ7hob
5afDnEnlnmKzs6VXtzmaxdFnWKWOWCDfRj/GEH+xWkEYc9hXr46oA/cHy9Ofwzf2ZxsI276nLWx+
knbJxma6Jt8wp+xaIYyA1NSVc8hUyFWSiEJflM3fQjU7jXP5I0bWPQilo9aVh7DXHzLJ/DGNyuH2
91zbA2QuQhGEF8pVhmEWktkHs4FUR1G46lS6KWIdc/j9dpS1LaAC4cHeAn7wlcftoGuJ5ccsUDPr
vw4RjbgWfv6fH3+iMUypmTPXuOIhh4VVxaiF8GiGhNAEjZtCMSi60q3H97eHs3K6E4kvZdCZEzCQ
y9NP99PA6EqGU6ofeznet/24q8ZPVmIelPhP22KsjfNYYu+fVWFKR6otzK5TZFtKrw3fN/XG4bH6
beDkCVkninTLi7jye1WeJjBWsWDXkztn0bS7PV+ri+wshPgJZ2OIq8Yq+4kxxPadj31vPz1FWzXf
tTOQJ/B/h7H4JnllF6nGYcFV8WlsXtISsoD6YmXRxipb/fZncRbfY+zbZqhzsZSLt5DJ3AxFhyn5
zgPhoY7+4s2mnw9qcQeOoBrbVuDfpO6oxtle7QpXTiePW3ljWFufaHEX+kFitCDgaJhnaKY2ibHv
HRQXzAKp99uLYWu9La7Dro9GIx8Z06S8BM4DT/6NAGtD0Qy0h2i+w61Y5iaDo02BgqKgZ+YzHp+6
G6anYtPjRfzMRY0ABQzc6kRLHMLM4tNIYZ9kRqGmVGaDN/1j9dG8j7/YH5WT/8WhdRgJUwqzd+X3
OszyrRtjbbGfB198rbpIg2EuBdZU6o9BNO7rTHtEWnlO/7h5x/FzHmnxtdTZtOtSMlLP0veaHnlS
8baTi79YfGdBlvmLZtSaXHcMJxU8RfOtL7WuKm9gSTfmbJm4BHlRFUPDSNpJf2ytHufKd2mqoTu+
9WrfWBpLkWig/aWiijlTdSNxfU36HFnxFycPvvtp8xhkuX9wFNRnlC0D9dWVD8RSWI6iwbq8lybZ
t6G3Mo8+BhF5GrqR8jaJN9gwa/sXtNx/gywOwChp+iEXqb/kj49y6z9kQEJuHxFrZ+x5iMXewjsp
i6uBCRxVGsZt4o5hsctRYE3HuwhS1u1o67NGywEkunisaZe3kxX6rWWWnfhcL1r7q46fyuTb7RCr
c2aJzhedTxBsi5dZJWuJXYVi7cn1Wz+C5lLqG3O2FUK9HIXaxHR3BZ5/HuJdhRWRvfUgW52ns0Es
5skJMmeUcs5VwH7goPvyV1VkgddF6sa7bGso4t/P0gVp9lXDT8RsSZGnVD/6YEvnavUsOBuKGOpZ
BF0rLajmTFaYypnLhtz76XdEJyc3Uavd7W9/jbwQRyhSEkj2gRa+onIURjwYRsj6avbpe332ivaQ
Km7yIu3H+2FHFRaeRZ/uq3fbXr1bsZdgU2dUppBLUmBclcP8ON+V7wwgynvh81C6yt5/AFUIRugv
Wh/nY166QGeYEit5wVoJnLDwZDOLUAkdNDX0UBht7I0pXj0v/p1hY7H2g7K2hyBllDkWgW2c/zRm
23Y7Pz0obf49qJt/bn/S9Z3w3y96DSSDv1VUE4g4s49nd6qquPWkrHHAMuSVYm0kNKv7QTwN0Xil
f75sxJqGFEHfYjIt7dfUPkXhxs24OhxcZ4VKEPWqq+H0GIPYNdNnZBTG0mI3i6dGV/7NOYvGNdw6
KuhX6By5KaRgqHlqBrzjueUne3LjYIs4tba1uf5I/9D4vdaGV0ejyY2G/HwcPw3RfRKnbl+/iYuv
t5fAWhgYmFwYqAwhdbrIixwzVfJQXFEOjczef2m74qTa0H6SLYLrNWyR84P6v2i5oU12RYKRs76I
rVG0ER+7j5i2QNubDsV7bV/isP3HjD0RTMjCUkBEtWh5U2UZQoOdzloAa+1WYMGg13qVtbGBft+p
y+wZ60metqwEGrSLAxh0BsvB4EzsD/5RdGb9nfYacSgJwYPq2xZDan0Oz+KJz3l24PcxV5Wt/T6D
6ZGesn31k/aN5xyrQxp4f3P6nY9ukb+YbQ5QW+95i3Lg2fZDbwK+rzZ27bWri/hUZ2NaPAJUKRq6
oudThY8kLt9RFfOyU37AEVmNYfAJ6Msv/WCe0pfhk4Ypyv72DhD/+1ufcLED+gySUjEyyFJK7jo4
hI003FnVm9isdqb2IZC3HAHXFw0CBYB66CpSwr/8iIMW0uuL6UALbQf/GJ2Ke/9Owy9U87rnbRXq
tWMXIKEGsRz/BMpKl+GcMrTmWWRUWg5xUNU83S/vbs/h6pDQCBc9bwCLzjJj10Jo3XZE/bHeDch2
CUgyacGD4L3k++jdFij5dwtg+dHO4y32AaoGRRzZFNUHr/ronATeNTs1H4J/gJjhJHmcP3ZYEBU7
XAfvs0/x/ZYQ7dqxicYQPWF6gQIHcjmnGcYHY4tZhzdp9eAGQwi6LZm+jH38WSma/LAxvWuf8Dzc
Yrh90OiIGxAO4pLhCoXdyt5LX8d79YCpoe0CQAkOW1DbtWzEdvAzFKq+1yyVwJymsXHizDP18Vm3
mr1pqXeV3tzNCeK385Z52Oo3RXUUI21BSLsiuirj3FbK8NvHd7K9tnDrCtxOsx93xat1yu6Dl/LB
fBw+OyHyAb+t66XNa2M10Tz7EUuBYavrLDsL+RFCgy5+7MHX6/scn4ToaL6zjsNjBTxuazX9xoMs
l/N51MW7qi3NHkAJJV/pNCPQ/QBDAoKE8y0MXQNs88l4oUKnfSzepU9/c1Geh17knGpuDFrdMGBY
gC9RMH5I6uFZVraW8MoKJs8ES0FnXqhcLK4SXGCNOPXBaLbGcKIF4JqV+XJ7l6ykf2CyFMATpEug
lRZ7MpgRlsg7jtUI+5kh1XfjbLlT9vnPowjVWFSUKB5ccWWUOOniSQBm/S7yAu3QRMhsjvZGqrwy
FpTtAYMo4CUEXOnyfImTPhibkQ3fJFkkHFTHeBc2uv9Zs2Z9ozK/Hgv2owbY4FrNTgvTYogkaE2z
9jGROTGnb3Nr7W9P2zVy9rcIAIUD4fOrQMS5HBG05DGzm4BOa5vQRyua5wL5n8oqPiW1vueU7bzC
RgHMbKO3VqV/x39qq0u2ctOj4UKbHoVJ3bnSyEmdQgmtkYEaeXmSQ26rbOokVyXVhS6860PpTo6i
4+2Br5yiF0EX+8vKJX02O8bdK92xqvN3gwPAp5/xpcn0xwk3sb9YOuejXEw0yhFFbw+AvpxY38fK
B0POPJRfNh5B15hE8T3PJlNs+LNMNKmTOVUVMa5DfZf1Ow2gve/yDOqOQrGtej/shkOEHDvGyiZ/
v8ty19j6FSvXMGQaaDsGKb52JTxUTlGZZT1bvqy1oNtPY4g4h6a08jfTajgypwTjmY2Rr31QunKC
KIdMAi+My4FjmKuZg00TyAji8dTnMvKSyAKFT5xvzlNT+8qDrvhbri9rUcmTOamp1VN+WdwQTi3p
aZ5zIMxh97ku56Pk8+SozHezWZwiI3t/e9WuTex5uMWqBRFuGAHVPg8yG26eP2bozE3eoMm91Rpa
uRiEnQOi+ugSwatfZKdqOBZOmqDOExXVq0XPHe35jYthJQREF2QCKFqivrgkaxT5XOdNyI7IHetr
n05vC4WE6faEXXN6TTQYz4IsXjHaYMctu04oj9nHeZfvNGDmmOL9A1AGRZIf5SEaTo6nA7kudpm0
MyEPfB/yO+lt8m6TEr46YtIo7lmQV1elurGlbNEUMZvTAQeQNW7jCQcYyJcdlt/WL+HO+RePRXYi
EekiMRVLBGMe9wBeBVRocuoDXQq3ab/UmXS8Pc8rlxVsCLqjGlkpdejFPuitsQySBDgZzLP7ycDH
3I7vtdjfyLjXw3CqiFxCdJQvN3nVtmrtW6x/sMgI8361kw5npQ9/MRZNAz+GfieCpYuxlDWl1lkC
X5o0/s5EDHwIdXeat/qI1yQ9libNL0ARIrW+OrGCIdF6vybFs57Ne93L9vEh3PGwfhQORBGy1Vs5
5crpgW6MjMG2ANhcoapCpZvbSdF40Tv1D8WSUpei3eiS7tzZfbV1Cax9K9I9bHqAZILNWBzIQLhU
LQ2ZRqnBf6MewHG9avJG2reSO0Bl/DfI1fYOwyYrxU0zGNMhziT4TE44S1+xMZ+eG1WvPsRlFNbI
kfh+uHHlrM0nFTOuOaxvOCUXV3oHu62RKs5IqWwqt8ydj7OkvHTARJByM7Ya22vzSVeMC473PP+x
WJZmXLX+WIGilYPQk6f3AQC/EJ+xP1780OYETBdY8DVco8kUspSaCa1bYxcM3zpH33fdlgP79VgU
xFrQmhRyI7phLmbOkrKxduwRUkwKe07HaVPP3cDaEo64Pm8F+lNIUAEjhLC1mLLRlLQcvz+uS0E7
mzT0frfwGmsheDnR3VM0JNCWlKIp1zK/x4/F69po1+bYBr6//UHWAmjIG4hciqrzchvh9UqpFJl3
T85OU6DiSbpFNrtexhR9BcodPy1bnEWXhyrvnC5WLDFL2c8ezq7W/Cz02u23jCBXntMEApstvA4p
eS1fTw3id0kY9UBkP0/Tvr7TdmhrHPS7qNkPb/NPsBB34Uk+jfpOfb09iSvFzMvQYg7O0mIrncOw
zQld7Z13BJ9Bo3lRgNVicRQmRcbT7OXJHR0Ww5Pd3NsiJq1UiC9/wOI0rKkUKU3KD2g/l3ioQPoi
SQ1cdTxYR3Unnyjh3h7y6rrh5qdwQz0McvvliEtMTJxcqshM02HHbcexuJVaXCe/jEnQj8je+KTL
86+viqpCqQgMOcpugfOJdiD+A7ZXSWAduw1cwEotk3WDKhVnLUDGK44nKMbRSNuCdDFyI4TlMVx+
1l7jj4qHlOyHbXHB9YBUDAE68Ia58kwN5LFJzIrh6UdZ2tdwMsKduVPuJeOAouFu29tibSPq2GkI
FisYwyWha8rtSUehgnKiM7kRZlZjdiqnN5O5MZUrpy81blYGnTJbnPaXS2MKCztWgkxg/x1XDX62
NIkBHG4sQHV1OAKhjmyqoKktVqBUx44atgyn3fW7/r18nGke7JN7bPTi5/4UHMf76G12R+H7pOwx
rKYK7squca/ukndbS3VtNwgUFU4/MJRAfF8OOeu1XipDfotlVh69YwSL/vx+FiQhoZTHbsIDcXGM
tuqQKyZJMBgmtFICY2cmj0anb9zPK1kjYVA5A4BKBneFdZ3keFKlMRIcVtlTHoG5NsfiKDBh0674
0j2js7A1eWvr5Szksvha5bSNE5OQszPv2uJz0zS7EP3k2wfWSilKjIyJozvINlguy0TzAz1HDh0C
w5s6qALXGSLQ0mNwjINyrynlIR0m3HG75EVOY28oNuu9YhVc1nvxW8RREslK6hZXUB0nK22tdtjx
1T77aDRcUQ1Vk+AuV47S0Tzlx/B4e8z62rrkaJHRdWThXCF3pLaxxr4Xh1oyffal8n3YGYUbqJRk
fGt+MpznfCgeJWzG5HjcD8ZLq37oNeqnvQE1WDvIgeGhYeiWU+cp/IlUOMisX3UZnGbpXUPfSnos
5B9+6OzjOjro8mMZZftBHjyl7k+82XJXVx9nGQu7tHfDLvR69AirRn6w1desDw9OpLmZ2t07kbJR
31xNB0RpgYyAqt/VaziIZHuSfGZ78rTvZu1Wr/mzzlA+me+mz87TtFNdOMnJc/ih3apurK1oYYhI
ZRWtQtgfl8eBOs/TOClMu98g/mb0HrpDHpIOG0fgNeHcZEGRtJEXgle5glbQoPa1pmCImkURTrLf
FXOxD1GM78rX3kIjqJ0Qm3ROYd3vqqxnxac4tMe7eo49p96qXq+eHfDef4t+cXMvGTx9kk4U46FH
yy84TUdu+kX55LyZX/pf9cfydTxOp+zT7QW+mnidh1QvZxpiahFaOXdN/GiX3th5+q/+DsemA8z3
0qsfkFJ8q9SudIy+x/fdaYuwp65u6bMhLw5+X9MywMDEHzzzKE0QtaE77NpT85mP/yU5Bo/Wvn+o
0VBVnjCm+dDR3kYe/nR7GtauwvNZEMfAWfqJuUrBM0jMgo6Dy/RlqJxDgdqnpmy931azlvNQi1sX
9owuF/ireMr04Of9/TQZnhH/H86+rDlSHNj6FxHBvrwCtdrl3e5uvxC9skliE5Lg199DT3x3XBRf
cT0v89ITzpJIpVKZJ8/BbHpb3Vrp79TGqUqh4pF5wNg9jf2+S+qVk714uj7s+SzZrgGELZmGn2Ci
xJV5vzUb4y2rBfXF+wLgaOA7UKa8ZG+SVCRF2k/D/uhftayJOv+hz3dGDca3WkENER72SszfUE1c
uaqWFogKHjr3k1jCBdTIQ0Fg9EH+EpXmgULzkRUnV/y87jKLnvvRyGwX9bpO3KyBEb7t25A2kfwD
9lhv25+0KN3lB/s+uW0348a9saICrBl3PKoh6LxWNFpb6yxUjjVeTbTAzyAYEm06H8/0HFx35eb6
chfNAO80UQxA8GUulJDTIpN2XuBQchZ2wb2m9oR+v27jslhkGKhS4lE0ye7a8wqKrzTp1xkSDMgV
bL0a9ywjoQV2hkZ3o84eQhmsYbWXDj4ItpFOgFASyKdp2R8OPp7BFPjlpIg80USFMjdVPtwO+nO2
OgG9eBw+mpr5C6JLiScLTIFx++dEtcHDaTLuUMX5Vny7vpMLaQuqiEhYgF9BnXSeqgkfertDPw2O
D/JWGfJ50Ne4aRZ2DkkRcA7TGDSAYjO/S2mjiKnhZHcNwCOYBs3C0vW/JpjeDXvX+/wgAgZagXEA
agTJ9cVNTaQmuMfQP64d62vXuHeql++j3605xFJKAEOYVDfQpwaV2OxCIv6ojVaNerx1X7qh/Sg3
wwZq8yyE2vST1YbFEzQLV98/q2ZnNxAZTZI2DGbF1/a2+GWC3VGL3Njase+Q4t27N/R+DQ20cKRN
9Mk9sEuCnfNCOsOq3CwTKSoQbQVymwYoYDT9TN9dCcZLjjIxTyCZQi6HisT5EesZRsktH/NYjT/E
GnlkAdmN2fOYm/F1p19aD6pjAMpOxcQL9hA22AlvGJI5jWh7Q7Dt4P1C0reynKVzDLLDf83MStpF
3kDDaMoZi4O47Xd093PKkfguXR3zWcrAJ/JPgAtQcUBWOHuyyrYy6n76QjZeE6BoCw4Z22KyFqGj
i8UbxX+qHZBFZpxtgljbXt/PpXTUtJGGQlrS9yZ00fmXE6bsoMGb/UPHNBFmDhM8LY/KF0y6ZZsJ
ebiWiE0NotkL78zkLEjK1nRzAImmzU2BXZoE0bO9uf8PL+ZJVAEiKlMIgxLi+cqcrrN9kuCmMRrj
BZDo56wgXYjy8cv1LVzyfdyZKN2C9QiD8rMdrBARjZHDTsvtp17RZ4w1bJIKT0lDrkxmL3k/9H3Q
FoCMGFCLs2M2QiRGA2ACFZSRvjGP3lSG8bNwyQrsdM3MLE5lSUEcYsFM7n+tst98+D6sTRgt+oAH
MiPcvgsqLBbIThg0iqY7GU8ur+FN2BMPYiVl/SXzqlPDoG6gMfWKGPAfvhcoKQI8CnXwe8zRNsyQ
miYhmR2VemJscy179gkd8eKwq9D25Br52NJmehi8hg76BCOfQ0wNu+I88JESDDQJ9fRPi9euObxd
98EFbJ4BDYy/8rDomCK3Onf2FnM7aWC5RWTugnvzT/vi/aMCfKysKLl3InNPfvc3a/qAi2v71+p8
9MSRhl82Dqw6DtnKwNySOt+j8bkSpCZ/mwUMCwAFwPDB7TGNf58vrpB6l2YuVDXsTB4r2zo61YqF
hYVYmBtHyctBmnOR+dqp8C1GRBFBLPYV8rPPFcBOtGUrB+syVKCshrIvAGVou100fxmm9/oGPOJR
OepxKp4IayOQf4fZmvzQoiHIkAMMgBT7op2kJ7nXExOQMXCtBG85uJkwmuSxFAzZJKGnqnXX3HzN
4qzGgApD4IPIFxy3Vub+UbrDT40TGWqIQQUQ9NF1f1+0hqOPLwXhggtkjJ+2TqIRpDLQTQUoQOBN
MUZdL8D27Krg4Hl1ln66fDANTIB2FtPGIJeZ58KVOdq9AeLCqKwD9SZ5aodmT5JtGYwYu6qytSLC
4hJBRYUoNfV35k7fOLawxxH2hhooGUBEQyXycYtGLQSLibMGjVs0B790Jw+FzVkaIvQ6kGISh9U1
HXD4JiH7gZd3SCm1dwycynEtxZoO7fmhxrzLJIViABt9yQOZlEEPRmYA8GSUYTgu1t+cmwKNSAJx
p5CMob5f6/9dHvIzi3MWyEG6XjY6BYtu+sJ6A937W3zdKy/jFDrQEKkDkRfOHQAy53EK5F04/FU9
eSUuPRQmStPYoo3rNtvrhhYQhkD5AGCLaIiE5eJJW+Fou7WkAdjr0j2Ji2f+XGzxbgepXBhs6G36
YEXNNjtWUCL64X1bLdJP3nD+8bBA0Kx7QOCiGzjvOpqOIlUpBSCpwAB1lEWBBVJhjPr39nOng2AM
8caDIrowki11f19f/fTqvDCOCgUanohwF5SPNOg5qmswnoNBRVhRoNnRSOstYwwCGyv1ikunwUo/
GJvFNcKcILEbSaNGvZvVs5/YGJNfoa1aSMLPjcwvuBIvuLyCEe+5vU3+lHt5qnb5SRy1xx7iVpv2
hDrl9U28rMOcm5x8+UNRpBlko6CWRaMe6k42iHG07JdWvtpedRRFd3DomrLHQlH03OK00x8sDo3P
it7EZ6N/7D921D7T1/FORb2ArIF41eK1gbCF4t1kMEC/ET4K7NOsegH1sdonAxRVnfv+TW1Br7ZL
twVeHdkDgs2W/J1cAFO5HecHlL/l7XAgj/3KtbEAOjj/FbOnZGUwnxsVPqMxPhjJY+Ddd4UKfZZv
dP0368ZoTPaefCKI8q35eULPc+OziNRIVG9aD1tgc+0YUCMiQGhdd6S1Bc6ZHYrcLXrbgQ3/JDfe
ttmlO2sn40mr4j9hOLAiML0i0HoALl28tuzMUsUIaxCI/j6x6mvAjQK3CWqq43rh9fJWPLc2/fsH
n6U1NCvNFta6Kg+D4atI9dALNqBzXrk6FjCyNgo1aLkCWTHhA2eng7qtdIcagpHaXm39nYm3PubF
PKipsG26Mb8ZO+fIuhDSzBGmN44KPFXt/6HSvBBbpxYoqqUY4sANNjsznYs6DjdwK6dj8W0EECnP
zag2uo1wgwMY0VdEEhb2F6MVQMaASc9Dw37mn5hq6Mc8R8JRy1I+NWZm79H3NG+qpnDDXrprlC4L
0RzAvakNCKJbZPuzQKtRrctthhvaIX5oJqCBVk9EHFZOxGVqg6cE2OwcCMoimZqnij3rjHoMIIlr
P4JaZzoSwcYBFfo0+prc5Ntkc93gQt5hQkASm4gO9mVZoDVkCQUXNCZSY9gqrY9HYyWKLdwW5oQo
RjQF1PJiskfTWvA10JJFdTJUdz1U4ePeMsrvHlE8LqwBvNoA1/6BkFrRRNcXt3Q5ntme3VSg2igg
KocA6oT+Y/W93ANrAbh2B9BxhGH8eH1AeqFhig/4Ybmzw4gbf6ztGiaDvXkUt+SB3SY7QB/uxQ/n
ST+UB/G9eaiP1f26pszSt8TMJKa1UOKZHm/nEQdzYEGSK4xQlMPo7SU3xy2EA+XKpi6dO6BlJ5Wc
CZk/z1QDRzArTbFA3pLjqP+kHds4VhIpkaxYWkAgobQIANwk1gFY1bzAOIAMzAWvGaYGbQTqASMx
BNrypjqlyrlpuLXV/C6spTq1TbsJeP6Y5t0RnvgSBD91Fuz99FfdFagmdzkiQrb1muYlscH6GqCy
Ucq4p1WMkKaFIltTR17werDZYY8wgWEDjDKd8w/Rv+3cNLOVwpMvdx47ekQLbpOqARAQGndoXYlq
2K04+8KHmZ6Y6KUCYhwA9XZu0huUb/BUJWgglXdo8rX3vDqgSXA78Yhke+uVvRMV+WlYrfSLLwM/
kLN426KoDmQz2knnhonShUy7AQLY9GimYN4u6x0d9RGjLRK9XMv/dF4NxDGiFdQ1QHpxQdXqljIF
+T3qBWmige+bQI1Ejd9Qrl2bbLs8UJMhF8UCNHywttmBSktRBxR6kRCu68avPPXbLKQFkDzx9U93
ebWc25k9FBJaSDlSlFyMrsZ4VSk9kINVvv2bq5SvfKzFNU3j1Xg3470+Byk2TtE6Od5/kXRb/YSR
UbUtrdV23KIVy/IxuAJK3QtfpEkqq4HDJUqIlvOYlgUEmOH/zcr1denz2LkPdqZ//3DMansQko/4
Qi4fN2zQFKTBWHAzJFIexjTLVsytLWvm6aj85q3PsCzACI2HnmnaU544eCn/B39AZoMqnz7B32d+
V/WOHKuJ29Z1h31Q8FMpmxuZYXD7up3F3UN9CKBx20elb7YcjYsBjWBkbITVoU2DfaJZJYZIfT2W
pvi0ghuIh1EZ+V9rs9eMMK2U2AXUnDsncavYD/zqF6rSgb6ScCyFIwtB17SR5KOHMwu9qKbnRNq4
oKQAURzkI/SwRmt/Y3TWzvVSiPW6TbHSXVl0DJAKYiQIec4FMisgqvN6F2vTO0MX0djo6Vct8dOn
6x9sMVCAnh9cUT5E6OeRlik8Wlsd/id6V4Mqu8yOrBjKbcOaz7fAoMYDEg3UmjFOcoGebrlqhTE9
zcZ2yDYWRdJrEy0NUzBWb6+vamHzkO36mMuGs1/W6I0BrL6eh5BUMV57sRAa7g6LeM3Ki2Fh987s
TL/jQ7CAMigtKi7By5RKb2doXh9mHOzsKun/XF/RQk8FbRvQr4DFApDlCzBxWxhoNmsTxUsc3KcE
TBrO1tgjZwoBWQGDPvpF9MEM691qeW3hTPuorMGhkdFfonCxjW1hexyUXhXbeY3KQmLRL5byN2NB
6rAK+ucmU/cifWyHZteB7kvz2Wtpi19MVXcTDU7cJCt3zsKJ9KfhRYzxgNTjAm7iQeckoAQURYLd
k5rEef4TqVFo2SLqyxVw/ELO7/gBlg6ODXRVL64eSHuRCtpEYDk8+W1YP9AjRF2g+2o0f3VralQW
1hLVhc/tw6A9oSUgXnCRkWi52fpBDrBL8l69pWDZoehAbtD4b+/0Ld8MMTnmz2s16emBe17LnMYo
kJ0gFZoyvln0NjOr5FIMgIS4RhaNNuhMXatke2fgO0W7gy/L0MGTyy7a1YLcpZed257FcgaEouMK
LJjkofXLSTeow4O0AdRxWqSB0vQV4zh3GAS4dz53hrFaAFEmuAHQDuBWnqNFLCPXWqsFv+1gjXcl
ivaQDSzUoS3wra+f4VlUmiyB7xgJLb4rqDXmAzhg+qMSunhQk7eDOJPNRtntSvF29kiACTzWgulc
4KDieTy7qdTgjm1L1RB1ZnUDmNSXPqUbm6rvlcnekhEvhdZZ44OZfbm/NgGVAuQfNXhc+rOyiUnA
DZuyeohKQ96RTo1hraPSgM4rBC1tt1rZxVnM/WsOnEy49icM9YUACxd2bvkNpOoL0YR+hV3MgFEH
i8j1jzU3A9QXHmoOFBwAVwL6f5YxgdDNF6rRW9z5w40JSvSiz18MEaxlTPNKNFKYc0Pm+R2iA9nj
j4ls4H9JPBAI14yVPkQs7QADoOb3irB+g9eJd+f3+m2QFo92Vu8lcHixn/Qr/jN30b8/Bh9zov+w
UDSaRYBEZpQZ4MaNMguzaOAPujUs8R9sIJYC/mjCwEV7e/SzATOtYxtBOOApd4q9RdRKVrO0jI8m
Znsqkq6qzAAmmnJv+0PU5msMwvODNm3URwuzgybASgKV6clCTk6tZxwcT9tp1dBtKOM7o0WaDUGM
T7r+3Oi07A/phlYUrivrpoh4kO7zLgFmG8rCawz9c7zZX4/0AojgTrJNANJNR+ODGQNilrQZsTa/
NA7NwN88K33UhR6XDEw6YLEi3dYKbqphfDTz8vn6uVv6dFMxFPxDQMRAUefcOCR9h9RLO/BGeU1/
sur+B89ae3fdyOyi+7tCxN+pX49BG+QP50ZALNsQouo2goZ8WGWnpOHHmtsH7gILbw9x33axIdcG
MJdCykersyvOBpdtCT1moCxycISzrygibai/dpMubuCHtc3CceIY/cAlrHBdPxJIZ4QC/AgrnjhH
j047OPE1BmBRAQ7mgveI1l5fjmleRP5rfdveDpssIrG4qW/Qfs0P2Z7ek1fv1/WvNq+ETkZt1BmA
C0DBfEoXzj+bB+kUq3cI2E0wP+iSozuEdRKabhggUVD7n+AB/EmNh2wMy2/9c3ZcwwoufEAMfgK1
jYcgnuPz6JhRi/DC8NvIHn1wSYm4yu5S2u6vL3N+n2KV6KHjekQHBsWO+Xz3IAnV2gojQbVw7nLG
j72X3knfAru2V5+u21o4CMAYTUpwIAJBTjK75epKrywTpCsRRGPsqEnakNN0iwn5jSW8U+nSO83V
Xlsu1nKhpa2cxkBhFUBd1MPOP2XJGSBkTQ6Ep5n2IWBbb0K1eVhR8u36Cpd2c5oPBroft/kF8LId
h3QQeYBAbdNjnlZvNR9e0Efbtcz++nlTAb4bgAhAt11M0QJ2hpplYrYRyhKxwqZ2ubb39WdPO1w3
NIWnD3k6zsFUxzEmN5nIbecFc9tWhkfqro9SDPmRLtsz8zt3rUOqpRujXJttudxBH5PHgOKg+oxn
0FzeIHOAIuk80kdj5eJ5VRjNsZEVh2SilcWOZpGV4HzpGmf25sOlTk3GweYlxhbp7VDcjeYuy9ci
ycqa/l6BH644KHJpRpvBRuzc50/tgxUTNDa9CGXtICrQx0njNZz/ZVzGsgARQWsR3nHh8cYYsNaF
/HEEHqwbUsh96qeb636xkEvCxvQuRo0ZoXKeiqe5xN1Z5T24oVGdIsYOU41b1qu9rdhNb6o4T6Em
iIcDQklx0r36sS21t6LqVvZ3ca0TCQuCJdLFOZGTVliapmtFHxUQ+ZlE2DGEHV9f66KXfDAxu0zb
NBkTkO1hyNUV30zq/zDzek9HDBVct3MZIact/Xcp079/8BRljxI1U2wphvSKwQYiDbpM4r5zZVyW
34DDEeUn6ben443ClTfxNEBOBNXuc5OFxPXHDI1HRvkOEYe9F3QrR2zp+3ywYM0kiN2+8nJ0duCL
rZfF1PHuxeiL6PrOTV9gFqU+LsOahfhWkb7xOhixFN/4SRZnIAX2THLq9Xc5HGherLj/0qcCvYuF
WxMKfxfUlX2b98lAAx6pzsDLcAwb9oXnX7j0I/SkQR8IvUzurlSi5tWhf77WB6szR+wszekISTiS
EmMLwZIACqdbsReRt8Pkzq+qDz+tav+PTUzRgF9On2jsZh7SJKplmouVOh2twqHAdIQg45FBO2XF
/ZcCJWrD/8+SN/OUJCtVKTSfAyRsfVGlsydpcMRde1P18nDdX5ZO9EdTM3+pksxBfwyLypkZNu1r
6bqho9agpcvf68OKzPPTZdTl6ENkhgOcjipFegPCFzTwnVNz64fWBtD001rk//+YnJh0UJRB4jx7
bmSssgahYWWpsbNBNRND4PsLKMu++j1EBncmSC7W0ULzEuI/ToJuN6bKABW+JA9xXeUM0HOK7Pfg
XsXqpXksYrX3bzE89718SCP1mt+voT8WUhOchX+NTv70IVwOzuBwb/qIPAjeDDOPMq+/Sxozgfh2
eiRmu/280yBSTmSlQChc0MwViZ95vOt51MvqFbj5DfMFCIk9unKjLZ2DwIDWG2jSMOE4T4KcUtFM
apyDNM/RQu6UMZUdC3khv4rOX6k4L4XnSU0WJCkgJrmYK1N609uYZUAg6595dtKKlZLn2t+fhawe
8jP9ANxMRBMUle7L9O3zHwXqAUDETmNkF7C43oVkD3yAR6Px05UAOaJ4XZA1ydPlVfxrZeZqMsDE
NetgJauHDXUQM+AG1xey5M0fFzI7uKYmuV2M+LOi44xu+z4rdIQmDWJbNbOyx8zg2TffGaw16vm1
tc2+UKYrOzAHrC3o2tfc9B+Llq9Jqi5mi3hfAongTKPr8yzN97OCM1nj7AyhsVWH8h3EV3XoDRHY
mhAJA5Qif13f0Dl3+N+g9NHmbGGGAeo9w4RNHttHHXOuA/CLu+qxioIoj5Ln9CEJ5S/+m++S+4kF
aw2Ha0wG5lkJHruTXgeIiC6EIKgL8vKshu+LLb0jP7kdlZvkAMQ6sJtsP3HmON8bEaE6H8RrOeti
EMHk1cQIhAms+T1QZbmRQ3gdtiUY7/PHNrA2VVuHmrWWey1eOegd/a+p2T6buuAuQ7kiSr+rGMCW
4QRmtTg92aH2yMcw/anFa92jpfv7o8lZUgKFkqZG8QLCNA6PdH7f6u8Madd1B1r+fv8uzJ4lJKMr
Ei2B7FzknkTcvSV+ROtd0W/0JqQnDvBt4EcjVJysneZHamfu3afrv2DlI84bA6mQwB+W+AGGTX/0
bdlERlvwkLoBA6CZOdvr5v4+d2cOi2HOaZTDdzASM8fi5pKMsu5wo3ZG5YQYc8Ckj2SISPUvKto8
6sYmja1hrLd1krlZaBf1GvRs4cuaqPahXjOhnFEFOL/UITDgUZa6PCqax5GrkKFiav64vs6FiAcb
YKOFWLuFjHYWagFKN2SLQS0wV+BFwl4Te61mubQKdB1QuUPV8rKjM9gaqJgBEY08PtXrXfeeswB8
u6I34s+vJYD6GdrGWNAFI5caCgEeJcFRm/HTnUlqdmzKeg02ubRjgKMAyYhQ5qIeev5V2lqNWgYs
FKiKjFAZWqglK9F6wdXNjxZmqbLOiM/ZZCHIi5c0Qe/LNMwH9Ad4mFlr+uyLn+fDcmbF3cwc0ta2
cNey1ov1wQauAXzdI9lc/zbzCYHpBppqMKCSQGMd/fXpd3zIUKHAXXJKcbWKLerH3nYE2XMTg18P
XMv/Bwq/hW7Kub1pkz/YK8ehc20Be5Lg7xOA2CuodYL+XNUiVDokqcb3BKCKmoDSi69x7i46yYfV
zo5VY+RASTmw3rvfRuvFL1+ub+fiVwM9C/ZxqjfNQ4NfG2PdpOCcU5gO25r5G44vOvUeaVe+24Ih
KMwjI3YA9wJj6Mw9KlZpIzcYclZJBzDEWq/SaE7UaL9fX9DChgH/AJ0oVDqthXmuShHlUsQFzMsd
aVPfe+NaA3QKl7OIDhQypm7RMZ96yzMPLGt90KoRJgL+hYk3t33TOJqt7GebihiV/7BM6MruLawK
Jic9B6R6AJ7OYoX0hzLXCphE9eRkD97OTddSjoUPZFvAT0ADDV21C+ifX/Iyp3aKunAFscYG04BZ
D2WPz/dAfZjBGCoIUybo38wPHMsnuug09Hv0nt4KdOd3eVP79yC4yuNPuwJSRGPq9QAicgHBYxhR
cgr0kkHI9qM2X1S9crUv7tiHvz8Lr2QoietOfgAWQ2RNbZlBxbfSoYhOvl5fyUIgx3gJmFRwtaK3
Pq8Xda30wBqo0FLyzeRQW/WhJoRvmVv+IU3w+QQJ3weXH9pJgBLMQ4I9BOnoMhjLxI6yW+Y0kefp
cWKsnNSl7ftgZ17ETP2kdhjUV6IUBJD7XtrPbqLAd2GU++u7d3F4MGaCAgPUSIBumZZ2HsEH2xmY
kaGjWnT9vibip1fSz7748efRBUO6jlc/mjuzMJ0XbQaCl6EF5WDOiiirkmpnJG23JlY4/Z2z0IMQ
gOryxCsJnvkL8Ew/eg7XM7CdMCunO0sDaLbnsV4YR2VYOYjo1FpYuAh2fy0Cto3RGDBtzb2BOlbL
oatSRz0Jdq2pbkxPgAOuGP6oxnkIapQHVG7jPZgSM7z+3S4cBKTloNMHrwaOMArps00tLKH3rkXQ
kNbqUEHMRbNevFXqt8stnSb/PdCHYLwKQzLTr/hwv4/u6ASywyB3TiF71Y93QHH+gHTcJivrOizM
YlgpSly6IwzaiHwmykMY05tFwMpNbJ02CZDBAoSQwHsB/2lUKz6/sHcwgv6+b0IDEonS+aoKvapq
qFoCrCv9MjSYOjHufO1E++X6N1paDJAEuDMmJoNLMYoESAZfeZigNMwdL4ofVmE9f94Eejhoqevo
jIHd+Hwp1HfqLkuB6K87ih56HTyzWiMrd8VFhPUm9ScPfOlA8IF5Z2ako2S02gwPbY2Oxqan/dEU
7SsJyBPpjRVo+MK3AaMwEnO0OIC8mB8p381oysHaCgL47qbRMHtZFllocvZpO9OHwbw5ji1Itucv
T18D/KzSoGzaExv8dPpm9L7ZPmZPP/t9LAAvp/iAciF2b/a6lNTzeepAhKIzWKirYJOZdOWmvfQy
lHqgK/B3LHGCX567QNV3ZDAZ2F2zWn/1FDgdPLH2fjEgrI0/cxZdgSKd3ujgfEax/+Kp3pmN7khe
ehERqgKPbqHXoxNJg+YujTF1QqANmxotZEjjupABOHwrEBxrdzIxU3/nq9ThCI3SBqk/KI+s95a5
3nfb1/hvTXVFsfVyrrQwZyJluxLIrToaWOrdkC7hfUxaypNtrwLJQo23uR4RzLPyV8FUplhYCoyw
qBDvUDGRsvPBV0Mo6NDkoGGruxKE7SQbbfDr1uA6oDQsgM7QMxDQwu8fcsVI+SUt25zfpGbHpyk5
RyrUAojTSR2kSSUAs11YCOagEsNd/BPW6lBeABIPcvGyDBtk0hkJ/YI1WhMK2xwCEbp+bYFfIyB5
0Nw0I5Lv/SB4WQFoTKXdyRB6IUGOR5Ot9yLY0iZV7u8xb3xeAP1WQwg5HKn0nA3QXAPZWtzlzj5v
DTbARNPl9UnaivsYN/er7ChMZumHsTCTITLN2gp+ak7PK9BYZlXRHjMBCem9V+Ol9l5XVtmEQeYn
PB6KSoo4GYZEgIzXsh95VQWHCo3hneP3w1vQizKuSVWTjexNpwwzox3KmJc2F5vCNEcaJplKT1ZJ
5H4sg+FYe7w9Jk2nUYwOmvVd1XjBjZ7KXkZm1hdfBsn1l7QVTuSmib8LOg1A1ELoSSSVkf4oaZZv
a56ZtxrTWRGmA8GHE27L3hkxJZjTpBtgTLzIv9nV4Juh3Vh+cstMPp5kUetfLY/ld55sMbvCGsqO
QioT+WDuK8iq4i59NxrHj3SUnp40O5EnYZVJDIoPzBwM+B+TJrPMsO8mdg1Nc9JhV40jOrx6O9Iy
1HBIvhuGUGnkycw5TOwxPwy3MuLCKIw30LGru17U9ttgEjmpofsDdAAdu/yCxw8OTDW0hh5juMcH
nUfjICoIErTfSFMJL87dnr12bZ5moUVrBCMCdNJd2vZm3BidtgUBVHPUqGU+QubDLFEYSQRmMsEZ
czcCQxUFetc/F0AZPgzUa9qwH5ryWAnDigX1Dei8eQN0bIshOFiQvjBxQg1Mo3K3eBgzxzz5LnQ2
vUqmWxw3x43sNBch8h4IN5h9Gue8Evt+cJr3xNOMuByc2t8ERtcCFsrUcKNDHr2J69x19zStxz32
Gr9BDVYfOS6YuwMy1ideDNq7z0abhyTXgjv0uPIkMocCg7g5l/krJh/wrkpEbX0rc10eXc0fQsCV
0wdG66QMMSen3SSIPhhYtRyMpaa5X3zjRgLqozIz5bvjZt3Rb5G8x/7QiGSnUbd5ygZ06neJ6JsS
zHQyPemVnd3lSiX3qUehy9J2geZGWQmsUVR1zvi7CFIX0BlORB22JQ4setGFDkier/XsgQ+Ap1ay
927w4uRDqLVZWn4fStxoocpra5tWTf4LpHlChHXlJeD5a3Jnb3l9cwP1cQjhAtWlN5Hecij1gJOr
VCHvW1uLOpUVL4FTiefaJQlCRZ5G6LLatzXkRN5MpZwHdHir6esmOfTL26bamknvbhlvTP7o2qX6
6XEuYbdPChkXqhxu8XweQGZvlLvC1ceHwBrRmoUucKQyrYLSilc8jZqyfpVJ2u4UdysQvQROv7GT
zD4UDnHv3KzWfiAdNEMv8b3bymLF70zmZBPoIthUjpHd4Zk6HIGnhWIEGKrCPOnGTdsW3r721Qiq
Ia1vtxV0Ou6IGPs7Pmo1CLlywGzDAo8tBSxnO7JIk4HmRTou510aMCN2LM7vABkhIc2TbDdya4x1
u5I7Le8CIzI7Q/2CmmFw6JlLbzOeGr8y4tlbx7S6nQXK1j8txt5Ogd6ah8T18htQzYtXIhGZmhr/
BLOjuA/8FOM+Jp72qubjTQp/uUEB6KdFoVqopaM6emkGwtRM9vYWFNvNpAlQHYQcyX1WsGFLsx4z
y9loPnrNAI8lpXd0ldl+hSSxFtIqKbcoZNuxNFgVOXmg7a0K6aCe2e7P3K6NISSc1rEwU/C/u2XS
HSBqoh/crBB7vdXkg+gKwCSV0vKv4HZJtxREYLGd+n4I8lY77E0z2RZphXhomOWjPdjs1SOF/uAk
TvaSSAwsIG6mr2JodUA58B1ZVxfRqDO+kRh62eJIkiJMoIn0BXMwqYa7h6GP3pXVtuyt9s7MtP4I
okfxQjNKN6RsaB1CoqDc1JnVbUzY2o2B2QKekuVODLiK9qdqhiTyMgVH0lI0wZzejgUxnW8u6IyK
kA5t+4Sd92/AaCT70G2peKTEkRvTVg3d8HwgX3Ez8E1RywbwEz9xYj6m/a0gDLLOdhYcUvBDxYlA
47o06vxeYdDmVic+20L2y3xGLlBte93Lt66qQP2qBi0ykQHsSlwlt9BXqVzsOytemjpvYtkwcy8C
sEr6buLipGfdezb45Y+88EmoYZRxp6WdtukqC7U6ioDCx848yaAy43pApRrMV5hm6jv25IONak8V
enGuS9KbFOCdcExcDOFbHUSgEGfuqe5UN5ZsqkhqerHzfcxJsMEnO1om38vGLqK80O9Izau4cPxk
a4g6Q5LXeg9Z4QxfXenbL51e0w3KoPo2HaQVYwLagXxLh5wFFEBxVWY+RqOh5os6vb5tu1Y9DPpo
bridQ3+oLton6LUVX6SU+j4ghfGuQKLzw2IOfRB21oXeKJ1Ni3042Vw1UWVZ7U/IbxsP3oQQTttC
vuE17saVO6YxtxV5QI3OuQGMrwv1BBT3aZ/dc1eTj7gncML7TsvjJm/Gg+aZyU1TqfqpAtviFjuY
bxvVtYcSaqzfwSxSbKCem0OUC5/crhREC7krHipajb8DnnXbQtPFVjkKOQ3xyba2/oe98+iOW7u2
9V/xOH2chxzeuHYDoRKLURRZUgeDoiTknPHr3wceXYss1mX5jNt9dsOWKNaqDey99gpzzUmeHSpt
6qZ6p30vmc9t7AEfvItkfVhXYq7sc6U0JU+2pnYv92Xtgv+Rbgg5Zs2eO2uYiBzLfsUFx2bXxYIp
MbGod10ra9+SQexuRauS9rSVw8Cu1aDcqnWqP0+DIH+SxXyiMzeGB1lQDY/ravAES6ndJB6qG3Fu
cC7RJNYBBNxIskRzV7lVoZjPptjM3O3jsI4nvbsQxTZ6apsE+fLAam7N3gdhlTAjIw2jYs96FG1C
ko0LqzSkVVc0CGQNwczvWtLBzJPqEppSdVXps7Af4F2GhDDpsq+x1lCnGtKpuZOEbEpsM+nDbuNX
lVzdqFo8SWuSi9F3E3AobolAbeFUehAHa1JbubbTzAxFV2krpfJitfC/anUaU2kV/E2A5MC3MJvn
r3NSqhelNDI9l8CR+VAWenIRTXHoQkyq3RBy5Rcp53JtqDAywXxTe0NeyjT2NPMW1hF47KFM4ozP
sIt54VCXruyH04b0VlmnTT94Q5QNjxIhkK2xGe3c1GFBDkppJbZDvm4bUVwrah1voMoX1xO6dJ+T
KajYHgHChtWQ3LbJ1NuRWGo0GDOdNrhuuWlhKbai9NrdJE8662lV22Ak2l2o02+4cDpHN/xqLUaW
RB80NnYNys7u2Ij9RTt10feKU6grQuNmfjl4YiukThAr9UqNO82uYsR30MKSPGbH/Ls2m6RNIGrN
eoSPw9O1IL8M9Sq7bqLA8EStr72wGA1XrTJGAxmo0+1K78MLlarj3krlZtUxSGja09hlG3yQ6eVR
KG2zLJO2Jv1ZXEGQ99siLY11Uktobo1t27vmEGkBUQgEYIZcQXgCH+BmxsOt01osL5vc7L5aVj1E
tqrMzVM9S/KzIDYVstJj9yWAkeki19LxwtenYKNV4nxXpgbaRilTqbUS9l6u6dHWEHr/Zxz7yifk
h2jDi7EmlnYvGfXnbPRLN5+1bNsXUnolGn25FtJssIdgjGH/RFfaF5JkNc0AorsRAu0ybMotGrrB
dZwW6CrU8gylVtcQRVpy7w5pl7ma7g92I7Tizuijbpvn8XzvGyF+UyMuRvRIN8ZVXOXlUxIw7OOH
6EJoKZLxhqC2a0p1ldsbnUkUFyWPmRirO0A3wWM2DKZnWsWcbQHeaDueKHdNLMRpeicVURLZfm2F
j4Meark9VRLSqqUCqq+fivkxSUREV2dF2QC1Eh+nWUb9IpSYHAmEdVZZiLFaXdPdqJLI1VCJ/WxT
gf0eEU1dmzy8dTxy49q1VgufQzGfb+HrVTS7EzIeQoq8jAQx0BB/NZpGvYHev3+oqO/bI1pFq5xB
0LUWm8ZXY/bbi5wpu2orv2SpmjTpXpbl6VdfLbMW2HI69h7Ys/K6DdvMY1yj2MK5KW4Y1puAZlnR
Dy6F8hGlb+OqmwM9WY2RYjwCfJJvjBkJQLsCUP/Tj0xeDNeJ7NYVuVjIq/CSvqBhP1jpYzW0GhrF
NYzl6zJSo9Klpl1btjajSTCK1ryrtHDehEWgr6sID2xEspHZuQzqaVDLrrTTaYp2VjV3oV3AJg/c
LgncWakCqlEWbHqOGg3qtqDe8E1QzNmF8Tq5ribTz2ERS+CcJ1pPN+ESJuXWHD2mOLfdUA0R2W1I
tNcWcfkl1Px4Y/qWciOFEcpH1SisxlQLGfbuoouiIQPug7r5mcUqg2KhzjSQYBbPOjyheyusoRwO
WoSoSQLYEpIypfdjGicXchH6dqcF2gX8IjDJ0PZvPQW6kr3CZMhkJ62BSkwpJ9blkJT1bdmOxk1V
t/J0qwdVKawinUkZoWqGa2lp62el1qJoy9bZ5T05IYyfFBu60Q8gGoit5Cop2mndRo2ar5hB04Tr
sjGldteXLYlcmVbNRS+ZEBBqIcxmpVB6gt+NXqir+bYuUslrdct352ZGxHrC4/tzv8SGarBHudU/
zN1kqHbATUEjbxY/CZYobHBu5J0V9KydyTAi6OTJS2J1ulBLGlcGsftGQGoAma40mm5MSpWVk7ZG
s+YCGFe44cK0RTMZlVVmhS3j0TK7a2eVkXbTc9wfCNGHg2AVxn2tG9k26jXzuU4RSg/kYPQaIsQ1
xRzdHjrSRHWKjE/BoMmbyjLSG0i6rNvemg1E82LgqErSJevRCIwtW1kl9ZRmQMal5QZNp9vFGKWO
RFYS2BGZsAvLf++2RjrcTEPiazYDIrHs1KpaP0EXG3jkc+1O0Bt2NnAJKuO6yUywXqsWbhRO75Wa
94hwylo/3Go96oscC4jnk9S/Rw8838TUX+5yTZjWqVRNoT3p1nzpm0P43Y9Uad/6ZmUXfX9XR0pG
DYkWTVNNm3FiPKsyhBzQMm6pKahyMMF/KS7zs0UWuKh6xG7eCveBNqW2CjXjShp0ZEbqZoxXVamF
dtDHwZ44OfAIZlJcdKXboZqm+6TR0nXTjLmjFZbqGlojPE2aGnlSFfT5msZyWLrUmrptJof1TpPa
UnSpdhQU61Rid1cu1CmmQjbA2VT35ujN+WxuuPXy3KmiOt6KbWmaO0Ow0k1SjvJtHECo5ohi0avr
gQtK2ATU0xS3UMZ03aGXvVNgkRuWlg4TjZMpjI8l3LJPSJELot1bk7GfqALtpaTRQcGXoD9ttLsZ
6TL73ne1Puhqp0B6O3GT1tL4i9S6J2X0b/3SACMsDLRO5FgvKTEnMjmOEW0D1YJ1LTaM6TBlESz9
KQMliZvG8RQ6Um+M+y5upRt58tODoIy82UFMQzreVVZUGznL5/k60I3ps1UE5uCp5D/f6jjq7qdM
nBNXlYf2gXtWhVZV0ZEaj7XxQe6mkkphoS2Qd3UmIo7KZOGxVCsylH5CkY69Vaa7Ng7ja6sZm/tW
GXz2hF71KlFZ2n8NGWG/yZpquFAEvX5mflbwDEGOt6aU5evBCIgE4zrY9FmcXkoGX9rGwQjdVitD
dXKEiULC1DW+V0EQ/0xEn2yEekz2UhHEj7PAWbOFWB++d7MuPcRi6M/EtFF0L3a45JEmAY0uUKu5
DUU1pY+o1/cJKmGO0BbinmwsURw91kfRkfUsMB06Zwy4K6k8HQT2Q3vJYPNU7bpea8zNAD08BJDR
ZPI+Kl+O1mVQMAsPcLhtVkJv6RWdIaUtELAC69kfioSuwoPRCuxlE55a9NS6rE/XIrl5fNeoUjZ+
Gjt9Uh+zICUAscVqKnDBZQDnnT1FWW9eJmFYXQ0otambdKz6cdu1wZTskjpTO9tircKzUXYi0J2G
GkXwJVLCSjIo0pFmUAEaFUO/FtVM7m99ZeyUW7UXTf8267hEPs2wLUp7XySLdsOgHgs7Dk0mbxLf
aJkHBlaY3cTgKWB/Mkey5AJ87rATEl+m78JcXuMDGvIhA/6cVn0fXtHAEPMbv61N3SvkMqzXzTxE
fKwZNzK3hKz45nSPkhEDSqOfc6uhT5mbu2BgWmU7JwleooHVTXoshYRAes4U/yCoSDDdtwCCsRkw
LfmY9iQA3hTV+qapZNx4O+rU4NmcjfoQgSBG4yQRjc7rOwhw3LjXwnC9BNGZm6VVRoqfAu2zJYoq
7SPZ8BhBwWPWCt92DPggMcmo/TlWWGjJp4Ahvfi6g8I1vKVeIhg7uVbEfMveaSZvUtXqPhITwXcL
tdLrdce8TMNcCMC3Sz/P2/lblVMx+gI6e3lHgTZ2YuaKszBUWyOuGSnPO1+TVwOfHO5NigT6pTyS
KV4rJeg9Vy5rEUncysyswPPlIZqpWEhEHZPta7MkfrJaP8vvKqo6waoQlPYMkOH9CLBpMFOGJBTT
t0DkjyG0CVyIjcDV49Sj+GUYsq0WNj9UjfaylD1MfXxByRUIofSoTnPtpXlwY0gxuizBytJG1M2r
PbfrdZyn0a0c50902880As33PSAY84AXEveS+R2DBaoolmuqFhVa8cWNagbbsWvrdTgU4qqQlVt5
wUUokGP9zR4akfLScGK6ZOGKOm4JytKU0MuhJ5KB3s7b/RSEZ9b1roWGBaYRXjhhtfd8VFGhCJ06
SbVTZ8ZFUBarIdfOLOJdX3NpAEqIlzCQzFzT8Xh1n5TNLFtx5IyWb0e9auuUAEQagy/P6v88j/83
+FHc/NWQa/71X/z5uSinpRXQHv3xX5fRMxpDxc/2v5Zf+/c/e/tL/7ouf+Sf2vrHj/byqTz+l29+
kc//Zd99ap/e/MHL26idbrsf9XT3o+nS9sUI33T5l//pD//x4+VT7qfyxz//eC66vF0+LYiK/I9f
P9p+/+cfIPlfbZvl83/98Oop4/cunxiBa5/yCKDNX5/371/68dS0//xDUP+EVxJ8L7sIulh4umiU
Dj9efiQZf5IMLm8eOMUiOvDHP/KibsN//iEbf7IvljEJGtJQNur0vpuiW34kqX+CweCvAf+hJ87/
/PHfq3/znn6/t3/kXXZTMNXe/PMPsFdvDhe4mEUFiT3I+bLM5du87ePmOmIpYhVe6bEqa6QSqlV7
LblE6ChNY/Y/BTnMtfWkJkimiu1MQbKY2Wx2EIBycNvan0K3q7QhlG0zCKv4vk86o1klBvn9QxMN
5pe27ZA9zdVYD93RgsZ2jSapYdHxkrr2e1EP5mCXZVFUg+u3RWfcWYMoZTtFok5L0iBZgrsoYURX
UqUUjaNM0kBrJC+i9lZMSEW8qm+G6nmqy0wn+BZ6B0oDcHKCVsz7oUj18pari/F7PTfHXWZaczu4
0Pvq/pNUm2LwrdN1/y6fOzHeyEUn9gyxTb4UBluByi+T2a2shOIn1YxB6Lp5U3fBnZBbNYoNppLJ
gJX5ljXP45q/lbVBsU0Dbyh/LTs5rvu9JswCGHY1MgvtENDxU+abeWEvRqFdN7NSuZXGUK3lfR6O
hJJuJlZa0l+JASxZbeBoiVBbAEbqUIsNEwYnISjUniK2MbfmvZJXQRWChI0UcabW2nF8hwtBSopU
QXE9qdWFZFQauqSwKfSgImNrRdCHP8WGTlPjqZQo22c6rFp7r3YksII9zKNJhZFKpCQVD8ghhH0s
euTraulWhtGVDNeBCxBsq2pGtNz6PKcCmM9lue9IV22Z+ON2CHOu+nbQCMk7ZSw38pQX36tE/VIV
FsK4efNFr6v4IFQGFXkjndILRJY615IylR5T36gbpsE6qnhFfaGZfbAPY0t14I0mjU9KfUNVdHKV
RhI8uUyq5ypOkoseFZkt54lZG81Ao7mB1OhR6AUaq2pn6o960OnbMiZPsn0kFzWnzeeEmmfqPzah
nn1hBo3wfmqr4LYUIth60HHtrqIyoKyKR1ppXV58Kfyy+GE2SffZl+JIZd6Xj3Wt2S8bhtgW3kkx
GqmB8o97bR3kch5SfJukce2TR+x5Tr7sxDCxrDJl1g+RkSgpFepKGjycXsWyNX8AhTBRYAnFwcpv
YqapN0beQ4NQmdyBduMbUQ0zWyyupASZFMDkkXwn+qOxCrvWTzaF2Sd8UT+56Go52USJ3zJ/ozaR
hOYSxJF5IOdXTd12W1/soxulzQyaKsmoXZHrx9VlVKbyZZmV6k6QYF8AVx2mid0kpgXYgGajq1Af
c4zAN6iEtAoNm1wQ24tErOkt0rAdEN1Tq3aTkMZ/MuCsgwigNjvhAn9ErdWiUd1lI82fLmZOKk+o
/GrQhO6VMYcPx0wM9XGc8zilrpKpuzzrZjRWddV3+7E0fiT15F8QqHW3jSJU9zViOzbAioZWgERZ
uEDg3Q3mXtxaeZRY2yYAz+a1hgFGb1JTMQGAoeWuIEOIu04EvRzhF6YY7gg+FEQrX67kH2Ipywip
58keqep4C+dWahDcFpQRoAxKlH0aaGb1ZOqtqmwTX6JBO6q0b5/HVJqpC8AmJCo7Gc1n6XI2oAp4
qkiMrMjWg7RgHiryU2+sq9CRy8JahUU1Z14sVjqVI5V43KJgTN4eNBd1N8IPC/hgFHTKXuUgXENE
kycrSfH7eC9HonI/DWGE9PQ4FAM8I71kbeALVYQvJQOcwaMQxEnkCQnIs+04IoCzj3zdkh/pRBbQ
g4xG0nUrttX4szXFrNhUQjL+NOokGV1JALG9neuOGntlAfFYTbriNw86SckhDOSscGZo3nSujbls
V5HJbDEqPa0FWiKe+3hT6FAs00ue6kdyWVAsc5TV5rbvkwX2AfUryXXTmd+HRhBNtxU7KbUToZAD
D9L48RtLQgw9AzxOu0UqrK9480F2+ddNhdJzN3w3Ik67Q49tUj3aJMNhpr1xZybUyWZAMhRAaDDi
cVxDEaRP+hzK3/t4zj/1olj+sKoiNBk1on3jdGQuD1A2GpGj0tFFwktLS9lNI7VLvxhj0Ig2o2UJ
e8xsTAAZcgORNwCVWH8YiTMaTrTmR/sqG+eJHh1DjAP889nc20Kgj1R96ol6EFAmeOpEXeACZQol
ps0sCZ3i0JhppVWiWmXnJgwzKGsuAYD5cyVKT2ZSwAAEljWs3a5sWv3SylE0tyOpn3RbCkMN3mh4
OymwKAKVskCRersxCq27LaRZ0u3ZMmsYYYJekMt9g+ui7CMXuhDvSjkeUmivklA7A3Q7moTkHCMp
CmadxIKnBoTzKK7o0iIfB12+7xE7GJo7yupusQZAMzwaa3Mlbs6qvL+NY4CJIhgJzmWZZiDWOsaM
yhCcNP7UHIIMcBFNw/7slMsCAv0NRQPuuGApAYkyfyuREhxPudRB2FdCPh3EXbRpLlXNDVc6lP+T
qyKmmzjW9hzD8PEzfGdxQUi+wsEWYYZLKqdD6w6ejqXZU9x5YzjUDzO3DFbnNRXfQot/rRGIAuhx
HcawYw6htNZC7qP5oKjlOjJqI/2SFXJDzXdOEJpTqtZ/mvq0bS5iYUJAmIpQoG1fBdC/QtTXIenR
OOJf30G1yFcY7Idm6DhnUadC89tGORAAeWEFTXy4lqTZEwaJcu78zZS7dR4HdtsuAA6KRZ21p59j
B5Y7CaYLrbnc/xjk7svHX+tIwOP911qy1FcvowIRmiimfFASY0U19ZthqVfQT67nob4GoXilF49q
1dnGEF2lESo4Uj175ZxQ9xodaDApfNlUCMCVGBWuT7G1SL4qlMEujM4W1GLbjOeSv7f55V/fGDYj
VLhMRtneicTNKjXTWlIPo9A5kJ/S1Dsn8nXOArnS62eiyYPRDrN6GJTJk9rvHTHXx0/9LQb4/RKO
gdlzPajwVR+COlq1oUjw8UlX540encPUn1wJiGYGEphgA8f/diX+TPGmybUDBZdF3XNM6zvKt/7s
/t31QAP5MvsCW7MMiO2tmcBvEsPwpUOboIpZGYFk12VsUuhhbeRm56hG3lZOlsdnkPbzleE+k09M
9liR2BKvHSaju1ATZGZQROm02pmD/mKMPs/UnT5e3/vHiEEcPwOnAMnejZRx442q3AqHSVZgh1YJ
/s05OXO1kOEeO+K3RpYv8eokmlOWSoHuHxjd9aINUVhqx8+z7bvPuh3d5IInXELm6yWfTCfdx45w
1jGfW+XRfIKo9zoQPP8Qc2RN6WEqzjKYHmXlLy+OopxEvg4n5jvKxkkcgBDO4qHNAPapyKNEAIvx
wKaR3FdzZdgKvQ0PIOsXuQ6qraI0/VUimg8fv03p1EKpfS21CC5z8qK3TzqzIgFwhHIY9HgdzQXY
0bSqwC1MXl8OJaAJCoHwtAeOYg3fR1Wrge4E8arME8UG6QxGGNzS3wKe/7WnYWJdKBYQ2XtHsSAO
qSEihnCYJAbGp1y7D0b508frfu91uP9kVJMZWZSX2sjbZUeGoiJmph/CXqJiZgEjGgOkWgSaJBl5
0MfG3pboXtbzxtjRbo6Y1+nkVD9YAjUMM91PvXYfFar3sZUTb/KNlaMty3WvVDpWFn4Kew7qAy/2
jIlzC1me6qtjKcA+n9ITPdAoAxs/5K6UtF+Aum8+Xol0yo7EpCfNUpjD300HKWZcplTzD4MzeJJ0
U678G/Gzv6290Ru/0ogzNYg2zjHtH804//WaXls9Wp1ZR+GkJ4tV2rP3OXRUrW3a5VW5O89rdzTg
/N7Y0TVB3zPPeZwYk1YkjcPa3/ZO7zHK0K7PMXAun/U2rDUgJv/9OI/imlzOBp+p9AOVPBptzyPA
cWP+Qivc1oS7j1/dqU342tTRJRvCUdAnmArA7iXmDAjr58cGTm2NRYSIeVYm+MlA3m7BPKROETbx
F4Z5bjJL9Mwp386A6z+2cmoZbD0qszDlGO/cgxL3BvUB4SCL5SoEh1TgnT+2cHKPEwATDOLniEaO
NoAIBsGQ8/IL4gSDF2zEz4KPantm2fI9VZWt6GZuLjNs735s9/3zgyJfYzJpoZ/l/x05Pm0oZz/q
rS9TJNWPVQrImGETICQmDa7a+djWUd9p2eQYoziuEp9CWaovX+aVvzAlITGAxH/1abmK7XRXZhVc
58Wq7XRHHDOKo+FNkBpOKz0iAOQFDXIBmXKTlQ3lCsVJBEKoSBKfKyNfzcKZnXTi6uPbQRaooenK
f463EqBHPY+L6OsiVIf4745g7s63jBtfpoEdoFMV6cOmqPE5Oi+ia+0hGmx+wSn09JzHezsE9fKk
UEPUFp52Sn3vGLm4hdEIluOv8Tba5Nfo9TjTSl/Vl2ed3In3jyFL1JnJZdT4uOc1hVNR10XyFVRE
CizADp3hMthFuJ58tusn7YXO4Zwwwwmj1FUIFk2GZ1ng0T4ogHlRWmq/5pDP191FFKu2Jv89SkEe
IfJeiLGoxDBAkOSlofJ6sw05CmhVnz0Zn0CwpltlM14ITr8TQXFukfggez+3rPdnGJOLE6JWQD3t
nd7EghqvK7F8UtfWof+EcjVsTMZaWfdIO5K+X/rer9Do/7fh/mA895V3edeG+1RkT+nbHtzLb/zV
g9OkP1WJsg0D2gx4coq44v5qwanin0snjYSPqhEZmYqr/9WCkyR+ZCxnT1GXAVSLbfmrBSdIf5LE
LYn1Im29sLEZf6cH9/YChhSHj0fEh60CaF16l3p2grI0oCAVj2fFWMvA/tK1pgz3uhxvSDWkiyLm
/PytO+yXUWKnhUhFJ8lYEpBXzrcfiAlq9DhtZJgYbhz0VQ+u59w1xkt6FVv8skIErdGnhLruXRGw
6opJCLASR3brGgdQymjzevmqfhQeKsJp8JtXsR255xRI3l7R7w0fBTUUVYciDzHMlLI94Fj8cwRO
J5eGu4JbAB6pdwROei6Poa/y1sR2FGcm3Uo74IUNzGwByu6EM7flGXPHzAwdvRq49xke1aLPRrmL
c/pU5g0tg3N3zVtv/OvJ/V6XcrQx5F6q9b5dKO4PfWSbPyfGMTbN1SKm3KyAv3atp4Z2+/lcGPqO
xu7lGLwyLL/dkYU6cNTmF8PTTzQE9NrWahcYkrIRPFTGZdu3WwZc7C6yQUPHd+oKXtPVOcq1lxLM
73j4/QM4ioGgeZ6UvgS/BGzwQb9FmseJ3WCXXJYexfmb4Iu5Qvj40jzzgk/u2FfLX37+6kAqkN5n
0cjyqdk4TJRp3blE8yiFeb+yo4s2y5hpCgDOchTnlQTolWX1dr9Tdskh9M4+yNNbFn+rEke9px8T
5w4EZsIZbA/zik6XJ22QQSKWqL1iu1uUXYOzdIBHmdN/r/G30eODrzAQpcQYpYXDqAw8hNZs9w7a
yl6+FvavLplTpepzSzzKNzKA2rmfY80CSOvQMNvXnZ2usjXzZvSjnOL+PxOwPbVZrEXDyiJIXfjj
3m6WXIedu4lo46hyvGPyyObEemfWdtrGIgrELbiwYry1kWSR1FYN50Be9676s7kiod/42wiVLnnV
9U59VhbtlOuxwKTTXoFYgHLFW4tKp4bkAqiRqswnlzpj5j+zs8pjp27b10aOHl2cTYwHSxhpK3dc
yQ442oygmqlxwWltYz0CcGGgYNOuk+uz8fXy4Ue+ZWExIJZHMRG0zZHxhiqbFFnLe7usftbbfBW7
iWN8VtD+1hxxc+4InniFb8wd+RR5mhTG3DDXcgsm1rWuPZ3ZJCcWtJDlUT0itn5PNAGk1RdANXAt
UYstb0YR0n/dHVbR9+Z7eiuA7HA/tnhiSa8NHpNn52quABFlSYXcX4i9eAGi/mMLR123FxfyxsTR
xh+AzggpoOuXjZ+ZrrEKdqpbPsCCCWc3fHZn5QCXjX20Ld5YPNr4ZUhFo+yW97TKt0t4FLtoi98X
28INv56zduqifWPtaBPK5lwJbYM15g9XxkGqN+pu3C9iM4Kn74nKxp/zz0m2rwKndJyU/378gE++
wpeSMhoi6KkdpWJ6NMMrk2G/Vn8kGBTPeOUTbsQSX33+0RWgWZ04DQOfPwyl68uXsza5QnamCfGO
Cpxw5Y2VI9eft3nRRvnyFAO3ARXz058dH4DDRnBgvC3s/GqebC33mhsgw+eCtLcFgV9blMIJaA0Q
ZfT4jjwlDCFjhuQn4wM0EumyaH3oCoMAI9gnJRo9emRMAjK/8Xdprv9a9W/DR+9O80HAZ8uz9efk
s6Dpe/ksZPX09vht4uj11b4kTVmPCYlxyDYn2EvuPt6AR5n5+8d39O6iMDbiYjER7/O9cJ3ewMFh
g5FxVDsB3MaonX2+grx86LtD/vudHWuwlCIY5ml5dOp6EZ/sN8Oq2dbrc3fMycdHrkX1jpFosq63
W8NQGfKaRcxoHUlX18ZeP3RnqNVOu8hXRo4cljwOVPpljPSr6imC7x+dW1AJCBPGEO8H7jmXoZwI
tJZ22L9XdeSzoii3Yl16eXg6ZMSFDbOa8JxtmH6TmciA9jrdp9vkLtsYnwaPm/WmvE802981ziJF
QLSCTuN2gHnSU0rHyLyQSSD55nw1/eyjWd7PqzgeafdgrtLl0RwMJhBCu7oEtuaAwpkddV87DA2c
8aennw1VW7IHYPzHPPrCLEm1tdwelJI3gYFXlwwH/JCTJuszB+fkHgaG/8vU8R5mdAJujyU3Gpzk
SXbg8cgvi3W0btzR05zxkgmjp/RKc8q1NtjJt4+tnzN+tLMjKCpz/SV4Wrfb7rLlAOkr9eJcInqE
P/nlHQDMA+CgAAQf2Ns3GFqA7UTtZa8xSGnIbqg65T3FkehCosmsu9ptmGxDOMAdOXLL9Tm9h1N5
Gpv99xc4ck9ZafY5hAM85V25ZfjIGzel1z7Edu0E7jmQ0end829j5hH5d9sr/qgsJ0tMmECM6afp
okMt1UnNc2J9p13Tb1NHL1DRWvRiAtaVwiRl5D8s/+HjHXLOwJFbSvw0F63Fr2eSf+it4D5J8u3H
Jv6H8/17EUeeKCQv1+mdEr24KPQxxE91oneUnS/zeiI8X+l+bPHkopiphdANMNQ7qeSoHpJMGDFo
dYAeh2+hXJxL9ZYd/e5qemVi2SOvfFZeDHLeLCYab1712+iuyFwg+/rPxom8aC1BMjHZMlhRHRGD
9nw4cyIns8RX9o+iinEIy6YusD84AWOHmldlbqXbOtYtrzqIz+3shLrdbEk75c25gPhUzeCN+aMD
P0EvlMkvASPNNlzLut9Qflq0v8+3kZft8dGjPjrbaj80DZwfy9lWd7ITOpVj3mheSndFtEPvHLP+
aV/y+9FqR8cb7tuw0hd7SyVrQQ+2tmorP5eyRO6c8yWnA6tX1o5OOFDQjtFrrI1zfMdMog13kFMB
eLOI5czkZzDUbskwO4gXW5TjK7qCjuhvjQq4CPNd/6uDox15g9Af5o76M5EQ/F1K8qm3ziQaRx3M
XzfFq+Ue+YIpr6IRbh/yNte6Tq4gFNmYt+LD8lKXJt1c29O1tgbRLrrnT83JNIeWGc1JhCZp2b49
tHIIrVbR4k0RTIArJbc7NbJLsKh//ynC68540gKOk48hQHM/SDpzpqFtlhDCRAy0wqfUnvOqp24h
RI6Wwgxae+8a91FaCCqjrmwcyZV3o1vdLX41NmwxdYzbYgvR0RqiPmc6Jwx30p+/snxcUDBTYwRO
jmVhw3T2TrIX1RLxOqXZGXuBq5/xtUuv6Z0DANMF4IbRPLBFR75W1dqgHpbX1iK4qlbEUGromD+j
q2ST1250F21q8pKV5XSMV0J74LQjXEo21IBucj8/yHa2Oi9sdcoBU3Sj27U0NN7BzaJCiM15Obfi
MF926YOAFHHec3AYVYjP6o2cfNmvrC033qvrZuytehIXEHq8JURWfLtPnIIwfd3a00rxRphNvjIf
0K7/g6L0yccP5b0JtRD4huMOdxamUQxBwpKFhd+16/B7/j3+nrvxSt0+D2TtIGx0u75r1+e946mL
nDlA+oY6qcw72EgYlBPpOi2ctj0ExmOa62eO6snIlQNEq5NJT+sdJ6tCmlQAYF321oCG+zqZbVhS
y97untSHRaxmwauPxsGYnXRys9W50PnUChWRqUQJ3maTKcW3L7aZBAXUDfbxu18G0dxnanLGqZ+8
Yl7ZOE5BUk0Lq/7F5z7DYFhvm3X9SHcIDyFek2R5gHfvzmVYp1zta5tH11owRBFQ+WVd/qMa3CuT
YFfnFAxO3tRojAK9Z8z5vdRtWpmz2QVL/+vZujZ33TpZJ4MNteBGvsAP3f19t64ghKZS4Gc+9cUt
vjqD8v9j7ryW20iydf0qJ/Y9uMubE3vPBQqWniJFsfsGQbnyhfLu6c+XpNQCijUsjXhxiIiJnm5K
XMjMlSuX/f99AsoRkFsMiqAe+w8KDM+vSxi7aYcSBrfcCKw67zo2zU06wMlnYOEyGbnvnXQGvp+r
Q4olb14XOap/B4saPImgeyUEdOKcMi2TV7NI3qnzIFCY1Hxd0LgWHkgaWHGXmndh9UgqlglA2+fG
jbtRN/UGgLh7XJ5+Wd54y0lHdcx5PNzSgZ9s+nFYJM9So7v0WtAsGl+hVXfCazA0NvJfE6scM9SM
r8KqRQ+apAzL916W1gqgM8/2ZP+9XvBG8VBSJ9ndAuRHANzcTldghZUYusiHUoViHahmSVZLTRjV
AgC5zBpgNbxyKfm99ClKIyIRwRdn2WW13JeFt9J3RTvh1o3e9oNVD6yYZP20YrFukVNZevxDVVev
7+0LVaVoB8s02W/8N4akBrfDY6w8DkObFzdoHCPbAAUypaPKcB+FCMBXYLSmcYxH4Xgfq45sI4Aw
IlKFv9FcyZv0zN8C43YOG/N03Xx0RQfiBlfCslI9ZpBdXAlwBGOHfHi4jNfUXj0AWhaiySr5Nnkl
XliZwSIHVyICkUwJC6Qm5829nywhL1MX4U18U34u5/42zRzgPJ0CRLiQRU89eC+9RyHeAOsFahuA
6ocFPSlNZmmTW2KPk3P3Q81zBCzoRnrol9lq+mpMyhuoDWPEpHcz5DWe4+IrNhfCXd2JxozkA/Wa
ye7gF5fhaYGgVEBHNJJOhrsTAuie/Q3t9NxvUmZnrYXVT1y5Ud1hbASYYrLWL1OYZdrQ8cxtSEEU
Udx4HsY3r9+3l77R00L+ETH0G+JurwbghJOP/d59j2YXUr8EpqXeyhRsioWmOgBh68k6Z2qXRM4f
eH8D+QMfIt+rehb4yK+YNt3lp433+fUVju2hbtItDJqDILcb3ISm7+Ui9Weohg6aQwoWej1V8xqz
KIciBpa57ly1tANE2Leit6Lf7M6NebsENgFC5qmGmMHAHdE1O3YobWCH5S6ywspFmqgt99bGvWyv
jXV5Zz8wwu0Fc9GSZDrheQu35o5RwQ9AemU1qQZHOpuqqrz0zo6/jDLIoxCzxSYgSnyZK++638K7
eya8TRA2l/5qyt988e4OhA10RQbiTk5jhNW+v813n8Pgq1qc2205ce1e9joNBIkDP3hqa1ePLHe3
E9FQde+2i7Rf5V+fA4VupZuLwFokH5q7x+ky1bho2JNMAiLtZQNiA8FCDJyVeC6qe2NNAWeVUvtu
1tZf1QpM0G5h3qc3Iur/g2tyIHewZBA6SrnZIVeRq7nVXSfV368LeBFLiz09EDBIChmpm6Zu4sKD
3T6qxV/pjDIwhCJZygT5VFvzU5LnyFcaCBu8B/sqDYzERZi2nn2pr6H23n+YgZ6vLwDE9c15uzEW
Fv0YQKvMVbog6UFeNJv6o9Kv2myVfpy6Jy98N/F9CPFAaaL3+YXPUWQ5IPtid73C+CRl5/vcWkX9
OZhOC9PtF4UvrcvJuHfU8jGaDeEJjayMHx5rsS3FM0WvEAo819aqpEvqAFOtrAzEjLhTtP3S8ks/
MLA7AwuwC8ueDlmklI0W9usWVFpIUeM0UMxmrro9KfLI2O1vvEKpr/RdXRefQLOSWXTcgNPaV3kO
lajN3X4MGyXcxmbtpSvXzFNA8Gy3JgPium1LBkIzKvuq9CU7EHj0fbTq7EZhpsWr/DV0DnJoAyjr
wWbizLSC9lqnINUZAI7iVTQRLhQfON5+YbuhorYL2/QKgFsCCeQ2dSFBgTPv5BqMr3TfSMugt8zu
QqHmkxWAvwWMwa6A5E3kbOU1IdBuC8DxW1l3sqK0ghYgQ6ZSZk5MIsNoHHWmqI3pABzY8Y9S1gJK
Zb3cmzkA+WRBEjAJJCWpvikF2DIPTU3LhD0PSs0qzTlwHCA9blJJ6qwHfIxWYoY7Nna0LdCiDd2K
A3+IXECsuzP3NcBqgFzQEwq+nA1oSAVKM9U54Mz2nEKT6S263ao+SCtzS0mUjBaFgOZDpwEp+4x2
ly7cuACWJx/kAoAJUCUUvVfOjBRw7iuThoDqcw4Vi7Fsw0ySmWO0YiO9tIK+Mz/vwj6TthlYg9WH
uPNDvXIiF3TBFUwrPRTWjaiyV7O9hVDSmEEloGS9qPw7c4NG2lZ7TaGZszXlMAeTIwsUGlvT7Ar8
zEbfZJGvMrPW7czKsXJAJeagjMT2EoXK8k/AHBvph8A0/OArqNa6PFdT5lIAMycDtAAxL9ovOzfO
vsNykSvfYy1OtL/Suq6ZvGuMXl1GnQUBbC9VduiA5yQ1HyXPaIyN2hp7/aaq2kwDEiIruoti3wYk
rFOjB6q7yeOkBOY7hE/vK0FM623dpN3pm66R0uy+6Uyzjhhjl2KAq4FIBPjXx7l73LuN+b20Z7Mc
yD5w8M6Baeq7y0DVZu2lG+qxtrLcmZ1dg6HRdqdlsys0A2yLNDS3XBCMx7wzdRfU8drSMshn5D42
LsF4nu1uOl3tYOmNZ0HenYbJPomYUQktyT+bFR4JVwf4DKUg3W7s7RrA+6DXob7SGnUPJ0QDj72h
NnV9BxKxpNx5pdntb0hGl/s1sErqOlUkPXTYJgPmV5hXdkvBbGuUKzLeQHRmqQLwnApir79QYs1K
H+QQjbzYZ55/p1adfQ2MleVYvZGE613VkGaczzLqj5d70EPa07zJ+01WQCsCOkWqdtXSLjzN0heq
kRWguMc2mljNyyhWiJRqOyCs1+w4Xvkxk0gwEhcAHgPubVqbspM19yrJVFhVlMCU3JXGSHQJiJBu
t5V7psFABLZ8E4FuuErl1Mj/MpLGd4n6YjOO6Q2wUU/ozzV59k2aZXvBJ1TBz7PXg7g8kzMM05fS
boPd350MyG+wnSl4/va5Gtag7KzlBnMV3lR9RJfVTbMzYU4412Jtlqe3nV2qvn2JzbDCHQWQxgfA
3rZBy+4XeVHJubIs0k7KtbvSJJHZb0uY0vK7Kt1rs+4WYH7I0mtfxW4ZmTLztCuqnxqw2X3kdkF6
uku6tqM62Gv7r2GsmqDrSsAdh8mi1zQgXWDo6I3irtLMUr7YQQNEukLpLO74epfYUl5uqFDl2m1f
pLNZtNTcsAaf1KkNX9mXVwJocLe78KDvoYuDDTSBYX/dORgLp5hPFB46UMgvZp2ysvBLr8LhmkFk
t8/JxqrJottNhAKjYeKhmEEsDi9pWnswvMxNaDHiZbesLqt1fAFTB6Cf8Wq/8if7CEY9ZJDpgLOT
tJH0NtO6NeQNyAQ3fOl95Wk7BYFrUd/3F78hbezNP5Q2cHwCqVb2poQ0KEA6QH8dEHgomrQAVTo0
+twRwq0nZyPGXLtDoYOMShbaLYhGCC0X+fkO6/O5JeA3z/YX1qI9ZQo0lygaRd/yiz9KNByKHpwo
fF0hfY1P662iubLMyDO0pwQ823we00g/5SaPOXJQ1IEdSSQ5Ukqodq4f2cjDSG/jZU0HSvgb7VKj
Qd6hnKE7XlXmPgMbltK/sTYfbGCcKgc3ltLFjn56ZtXxYOtlygziB7DA4XGA+vRee9hfJ78xeP1S
qwz8O2aiRNIM7IxB4BXrdtMD3AUPFjkIP4bKrJ0wAC/7Rm1EWLpsGNCyWy8me3N3bxAKICLXlvvM
Ca6bCwgTeENhh3N8gtn+uxgPTNb+FJbK6OIOJA+id63cmVITAsS9N7zLVuo2uf/wunWbkjBwxKue
aMTcMR7klgoTPIUrmVCGAUv4upiX4fHhFsK+fOzvp0lsRyo4+fMg9P6SdSD5o4a3MXYsdypAFup3
HF8dixooRFEXPP89pyUqapCPLd0lbBYXAM+umo26fdu6Bnchov8HAleEAeby2OpQW0jXMBY5XXTz
nwtivEJkLg2eoWFTSN3MRAlUnBN+aVLBkVy4TnAGJ82Eto8pBA84NwpTwpTjwGDq4GtLPIZYkRSq
A6oxMG8BnDwhZeS5ozPqQMzAOELuCB2GjhhgMuNHaRmeyWf2svlSEHYt4wX18vXrG/gU7A314lDi
INkmz6S+7nxUsAMOomlhIpp7jDOeQiF1X8wL6DYY64DjSfQtrXZzGVTMT1Nf4mURClNCYwYhrwAp
oUxzfA8MKQ4jz0ZfoISbX4hmIlDQn6dYpHNl3m2UD68ve+ziAUgAjxKtpCoYb8cCiYUgKdQQmFDj
8lMgVfNPht8sKfX90ZH+EjVM17qm7xexMFbROWOIaU0twV0aC/kUZijXyZ3pHoiRjBTbyT7ShgIg
74uRWKODEysN0aLGyc9bGnjoQEuW5lmPeQb3L3PaNeimgsPx7jcaE0avChjXIO3AqQtN8PHeEhIX
gVewYOm0BScXlsQPwFqTvAnurav0MbcZuJrUoNEDBckC9kjAVF7M5wIZ5Utg09J284VQOVdEW7V7
xtku9Q8E2W037++bq/Dr9AiDWM6LC3QgefAYFaXiwYWF5GDrbgpq3epaW/3GCl863BzqgZzBtpJl
nCWekFMs3d1luY1W5SYH0HTZ3xu32blGA/FvlGnGD/OffTWGL5TduQmcIeRVb4p4oXqL+k7e2Ev9
pgDMha58pi4vSRxsXr+e4wZBB1gMCkVLe0GWG8hZhaF40mDg3qzvykeqQ8sv2q19kz92t+ECMNSp
msD4Un/JHNre0qDAGQmb0K2CYgtoBIxBjC/ZTnA/M6iDMUy3nGyRHj/WX1IH9rfKu5mSiJVC/rdK
ruvbaLEL5val6VhXErXGvlrA4TRllEbXCjH504MGMvzA4DZWmnlpxbHmC2Od4xbLm70zc0Sz6P46
PU2cKS98gEIiaiCo74FE8Y0OEvRKnBWi+Y986ha33/TnwMSurAXUxI/uV5W9hVZq8boWTS1y8GZL
frSzFR+RUdM5DaEcYLSvSxgJFY9XNdAZGIXlzBP7WC6s9d5Ypav9BUm8VbybGzvKtFNV4lFtOdjF
gbb0QWrulIgl+bCzetVZKa2NeqpeNe6FHEgZmDS5jv2MyEJox/4xtBbFDUOlNrk0fy471VernCfr
KU75f7OVGpT1dE1KaMuxgnjMd8K3zFYKXCpCUjFYpM17Z/Zd2/wGMNX4Tv4SN3BRLfoWpFqY0/6L
6a7FZSfsBgN86fUO4LuOUs/bC+9UmZrJFCf04rmAZuznMgc3rw8tOWqFXAD3bnwgpB/6u2jhLWDS
WgYf6kdqCkBJ/IZXMPpC0kwHiQoc3VC3H+8vIHNgID9FhNpu7oWPs+arUcJ0Hf3HI1WcHV28FnO0
qi5w7Y4FkSLzAA3GjloXktMvdGaSPYaDoebbgLW8nNTWsZO0wc6UaD4h3B2iL5W6slchoxcPsPrF
/qKBJshRmmAntt9J9M9O63U3OZA8+kIdSh3cfL2TQS+MkCrA28IPwV/ZaYCPAwfqSqZLGvzU6Wrq
qBE9FDq4/sEOBuWZR6+bfYsRjS+rS8IDBzhMfa3iSmoF5X71+nUbN6Y3hzIHxiAI9mGkC/CDGdl6
iHOqWbvs7E0iTwAbKULzhzcDpE1Tpf0EZJthf3Zp1XSVUppGb9JtsVGv9GglAlVxN9x6vrsi5tpt
o9vZ0m14qRjSAziq+RzvJ56NUUt0+EUGNyWt3bqOxS5rN+1CY5q4/+yvqRE48V/SZKg89kgdChvc
FkMN2kjxEabG5IM93Slmd68f4Pj9+LWvA02loFUZkcW+SlJkLkn/O5KrwKsnRn5flzS1loF6Apiq
1KovTlBVFjvwveiBeZuEgTLGMzczYnHXY2O2tm1wBN3VH0jAXQHFSKWGOCzBNgXgkjvg86ExSjZ6
cg0g/uJ1CeOmA6QB+Gw0ECmGAN/yXiE3l7KI6pRyySP4Jd1lw0TU0rzMFtpDDtX5Q/JtyhsaNx4H
Ygd64PWd3OQ5YoslM9YK98dxl0znz6PHPd0SJF9/IxQdVT4B/0cPtU65efCqA/BPMW2GehdL+4qq
Kz7uot1AHLps73NrIQLg6ZTvyzko8QQdSB087lof6h10afR6eVr/tc6Ca6uvF9Qr92dtY8ESmMJ7
VjfGuu7qrWdI4Wd4fovlH53zr7UPnvoMtqkkF2vPF7ub7NIKYWoQw9lM2UHbIl2JdwnI/z96fw8W
L27pgadd62qx1wQKl2hfdBnlk5xo9SxUeYI8gqT0rUsVanAgUy4iG25INlxbd+gRfNnfRey9W2iw
8S338SoQTZPTY1qjb4bIPtOoAYrZEMl+V9leTElWbHG6pdLYXArACRN0upycFTTTk5mGUYU+kDi4
RXmj5rtCSIRGDm7UbzEsCX52+7rqjDmJIKj8s6yBIZ21de4pGkIk9yGR8rnRqkuY6G4SZZvuJmLt
kQUpos3F1MnX0Oky0FK198HfUTk62pvWHdSVcFrMFXviERp5Go6kDJRShoOyCEVG2ISL7e+EBNHK
l2JlQvfHpWh0IgN8DqLdwNqYjOW2QYwUCIrnhXxpWH+0DMEyZauWLg1zW9DBtrCNiM1SrWTudt3C
ylzrP3/kaCMCjA8eCFLbw2Z1qH8SzxaXCXSf/VLVfbhA5f2311VsdKsOhAxeUjlWcv/ZRGY0/xUy
bR8TDt1YgehoHYOMFd0XIRV+1qFflVvzS09v19I/nTlf7AvZMTxifmH8q4ndG7k7h1KHGatA8yn1
iyPKFRIM3V8eDQr1xxr+djOY8BXG3hlkWVBpWAZ3aJhGidwAF0cEAdo6e7TPdtsSt5ThRdEiPpXi
HD+wX7LEzw9MLFT2ID6J55v232CeeOVNBGHs60oxagvIuYFgqqLfwxhciYIijF32bmfKZ7Lk5nOt
kc8T6BcmDmksxaBIB5IGL7QvF/DNPjsj7X6uQUp4TwC+8Nf6jWJuDGXxJxPLDGUeyhxYOtmDmDMW
Mr1tcb//QEvXEoLKbfrIUCv4e1OB6Vhp5Uje4MRmVbGHHQt50umsWnuxAzU88e9FvUjvaHp/eh13
s1Uvbf3uzAWQ6Tc8IfEcDYIquuHABaVfXAc3Vpz4gda4VbOLgr4R5R1ZBdfNPWvWxTf/o+94l9ld
dqWc1+vpNNWYi3skdvBK7opISVThp4ff0/PyPLuMN+Fpu7Ed41bJF802WM4WU3Qro8oL/SBkL5ZG
/mFgbhp3b0KZhEwITngxN23YO5Y/RUUyqrncdEMM2hMeDO+IPUv7inGY50JqWW6qHpy8GYi40qre
r8mtTMPJjV19BeRBldwNEoeRsRa0gmBRuANRvIY01zGsKZzuMRFkg2XwtASyz9OqD/RkHxWFa6e0
dRr97jxKtY0CevrrxmV050zGr2g9ZW5VGjKTqHZp+JXPBEZ87xNYL4u1mOP0LiXlKQ6Yjj5GF/VL
4LA6LKspE1dCYL37DLXbXA4mnrhxASA+WxA20Ss08NMsb9+6VYKAIIqdXoNYTmmn3pgRF1cxadX9
KWPwUNczoxY8GaJ/habRmCvkePQHlctdtZaXMDZOdsyMXSS6DOlDlpkVhbTj2GbYIJuA/YpERmYc
qb3T64+W8TihDFNCBhYCTnszCcXWQRrUekuydpoxr276M1oXFyYdyNaDd0Y/0EpfTEgePbSD5Q0O
jThFA0MbycV3eUV1FNO8qufpci9a9dPL/sK7mYy9p1Y7OMSqU5qZlQuZS3p9oeCABTOZq5+srbpO
Ht1mrn3O4UFbTL5B4h0d2v/DsxwYRbijE8MXZ6ndZI/FJUNdwbwK5h7xSwIEkE9n45yJoX5eXXnL
QprvwX1or83rqYrTxAbYgzqiHHgSZQW+R9TeGtn5rr3u/iT9BByBplL4ZixdHkYys9SC3HyGDZtl
0Dgy11NNbedYDuVIhNCtAzMpazCDpK7YzvUsWnnp/Dk9ad1GxSq5VGHq2TlTJYNxff21rMF19DwI
ZTsPmeVe+dqVzbZO8vXrd2L8dH6JGFxGbwdZumuyc6WRb7y8uKPf9e9AiZevi5ncvsHVS61gVvVi
+7rTLgLqDwZX6jztxhSAxPV6f02J9XTq8g1Ylp5Kj0eHNrh8M1ohYqZ3aKC9oZgM6cm2vSMvku7m
Gi32mSOfy3PxEnUPEJ1l9hrESNVa9B//qNnTOPoqg+sIBSeogzu+inpb4wcpawFFC5fgKno00yeY
yt8QKtb3wgZAKSioj8CJGEYpkFNocdtRcjL+ppeNdGN9pz/QvrwWVT1HvekbBq/Ve9rnr4A7275+
5qOqdSB8cGPC2OvliEG+OSRF20p1HbsNl3o8lRgeEwNXChG5bkm0Bg58+0iyKiuW0CzglxxDu5GU
r74xJWTgwYiGGpmmBOBOKJ+RXhAM2IfXf19UduRLOsCAj+buKr0TIYu97E97psjB8Kanc/H67k1K
HMRJab4L8hTaV1FgvnGLub/pwZ5mZN1bgHtBxvY/LNSLNSpYT4iv6Wcjx2QNdjJP6MxXC4nR9Atr
/RPXqVpFl7xbwKi602+U2LVf+vlS4kBF6J7pvaxBIpVfMFsxCd6ipH3HEsWXFf9/bjB05ezu/G23
8q9JG5PZSyf3+tjOiq8hnALggRQa/BTaZo8PN+zTpPHaCFj2RnHM4KKEOeT103zKPx2v9FjEQH9K
Napbu4N4jBS8P+8XySJs8ecyJ/woffSX5gfjtndcuMDm/u1uWbfMDzmTKvVyu8mPQeCu8j8QM4ZX
BdbL1tBKGuzCe5r8yMi4a+lBlA9/Q5mO3Y+nPT2SNThauFulQA136Y+u03jpL8O1uxZ4wNLnqQzJ
2PYyiAaMFb1vlIOfUK4OXuc2CWbwafnRPPLnxVm56pa4y+BmrpNbiK0NktHZuedj6qINfckX2afZ
dir7NHJhBSS2aJhSQbJ64YTA6B3OzEJTOGLcdXOVQRWbLzvuj6h1THt44sUYqNSRvMEOx0FBVSdD
ngBjFe1nzep32s+EBzAUwxsJgwhdroJ75Phy6HGczfQa+nEmUHbLvU6Kf2ZptGbZ2jaPyv+QovZJ
cWB6ZLZE8J28jBVdSfNrA/qbOeNJX0SDUrzGbTU/zi5m64h+eWkqOh1ka15IHF5/TVZKyqRSSrYm
+Oq6cwYiQFy1L6HLjuiy8+7l70w0iiM0Fz1IyVC4OhPm4fihfvoKwj1QQF/gZrLswSYrRi4ZCfrb
OLub3AOrXsrn9pfwA43N9UL2Fn4PdKd+BnW3E32StuE27x3fW0MSXIabnO4RdGyy4vHUoTo4+6Ov
NbBaXrHflZKWpKhYuVXP6AGcx1tjFZxOXeCBf8gG0DSKNmtibAFcsWGUoNh9GjFSpj+Vc7LLfguI
2So/09h/6c46m84QvLyu8LkYOsDvJHMglx1KNMMsLIKmmtGOUy+YcKXjr93460rAS62906nG+Bdv
DFyPLJHIWjBKAz56fMJ9mUV5iwc41+pyLjMWuwsvXleiQeqNPUQEdseG7gu+L2lYXe7jyjI8qQCx
9wsPWEx2aoGT4gTxOj63b8Q4I6+491GSppx7oZ1HajIQPHDuyb9ZYQ8uKqi9/ULaKzwwOoN9pWQv
PLUhdZHF2dybSc6ubNdBq008roO2DbFwldwfHPJcHtHgNHBcukBLaUjm/UZW3Z6VAGKUG/VGlS6e
SOYm5++PXc6X8gaWVyryMtj3pgW4nDrvZ76Tz5p5r06+KC8sPFTgpgZDqKaoMCsNm+M95qOVoAjo
UFu2CxwHWnALh3H4rbYIv2kLmvJyzFJ4ZV8b8XxS+osXfCBd7MLBm5q7Rt7upcrg8qsr2ZrjXf+l
L5sFuJuixclOp45xsK3M3YFVjFCYnhlg4lIeC0z0oCRtLosHVF7hG613WMNFcqavu0W2Up1ybS/C
qZ6foevwQuogMFNDMCG5tZSkFiaoJiSQT2P69CPZiQrHvUg27l1/CQJQN8dz2eygElLnWTmfZLYZ
GAi+BycM8TBrpx6rDrPLrYta9SXvbL1iHCPaqJij0IGdt4OA+KG+CRe7S//z6yZjgL3AMB4989B4
MO8oaMUwHcdbnoZ5C5eIQg/upvpebutb+0E71b8wukoN3/xQfyrn5dL9qyVK126zbbChA9R9oGKy
fP2LDK2xwltPAxiIhpguE4zOwRcpXDqwa+4CyhYYgAJFK6AUl2Gx9XdzaREupt2ngV/zQuLAIHdV
re28GonJ3nL8nYphCk4bOKkia2IC68UuDxc3sI9+lIfY7ifFttYaYyD2ZbXqF/2WBrMnQKtmIYLI
cJVgqorTainRBzqdDhk4GS9WPLhfpW4zoR/iWbXFpmgjoILqpWb+3ZP+zDRrHtjFRHJp+Ko/S4R5
h7I5GK84x8fqVQUUNYBLEnfLu5PpKWYi8cZdprzr3ao7t+gOWU66EuKXHrxGL4QOrHOohTSG9Bxs
4/Sr+FIDerxYZeftUjx/0+DjQ6v1dLgHaxxobg+yA3h2iNNT2z+v97V2Zu3rbKXt1Pp24pYMTPKP
pfG4mxoce0y8HO+npxV5TSJJ3BLvq1gYAbLgevg9WHVl9IpADmfIKjxNL4BG/dAHpdJFnG9BVbrM
H9LKkRlC6ef9XXhpR44F5k2yEsnkivNcMOADfbbaXyjdyntsGVubHjIamkm2m7FWikjCbYMYXmzR
watUV3GkxyEWywijx5msfAjpaJzYZnEfBxqEDFAlMZAqfTGDbZ5B9WrTIa7MZRCRm8eEJm3RLdeD
iVgt0mUNT4Ao2XpT12XkeI/kDp4i0y+KrMFfRXPbhakwKLHbdle9ozp9+xtTEiOaeyjuCS3mYCsB
TVCysEKckszOXMV7MA3KAUpjTPTmDDCmacZ5OrN/9lMbhBE16MtpskNQsQx2V4I5RKR2GnnhRqt6
t+wdmbfd3AIqVuXzG2US+WpsoYLmkgFOQdZrDHRGz/Q61lzsLyDRN0lQXzX74lPvB/cTejN2fody
BuZOK/0C9MCn88NX2wLcEDvlvOX8qqtuM6UuI+acEexfqxrYOS3ed3qmWMq8rGQaeRJ/f7Xfz9aa
WV+r6j44raIOgHSt/PL6KgdO6dNhHood2Dtfq8CZ1/BT/PB7r3xtE9BeCkZwm+/hTv57n+/uVcOa
0KCxS38oc/BW77qizYxZr8yD2d+JD01QMpWgG8YQL5Y1eKOt3p2lPhMF81JhsE6H6zPd5v46kT/p
5r2qlk6rqWsjmi1nxcfc6zavb+rUWQ4sTpOFUZDtJaSH6a1r7M89jzRdGSibRjfXUQsug72vlq8L
HTNzh7s6MDc7NQDLJWDJUn+l7L5xTebhjjGGQHfiSJ4wqhPChhjldh8DcCRzBwG1XrcFlH9xxKiU
jNBEhpgvKr6+vrrBLOyz1TlY3jBlvwv1dr/LxIkuRDjhL5uGvp+S0aJqQfl8Y27VeeJ4F1OR/tRK
B9YGTBwlaADfmud9sd77dB+0erSUrOyiNpWPejvFcjj2TANVzeCUKVr9X4xPVFxIoG4QKAZSqowB
O+nvtlxG2VVeACpzrjAoQhZNW8RbmRB8KdefzdnSLzc1OaRisVPBq4RLYTrHMrYTGn0fTMopkOsN
W8Aj2fM7pUCr6ZSwCJDly0KfXWhFvwWnaB3tpyziWBRBkoUxcojG+QwbgepcbVI/R2D9IBGm3gsi
DEH3aOUb2dmzwsmU+pg1BL2BshOgnzxzg4vLtFfYmyaWiVCVWcqVH2xjEnKkLWFXdzz7FiI6ur71
DsLs5wzi61o+4qIBi0sPkA1xksg7H7tDoIDJZls3RDFx9Xdh6XO9SW6BRJnXdue8LmrQ1fl8oXSy
ENZTOz99sMey0pJKYg12q3jG7zQnv+qJJJ4owSUg7wPXoVUZt2gqOTpm/A/FDt45swlC2e8QC/35
QpN2H8tGmupKHN/GX0sbbKNf9OBJ9cjolJu4Iwhr8rkHLlkbf3h9E8UvGrqWh4sZvGSemwQ0Iorz
qtQbV95vbbNet0m9fV3MWOSFXvxakLiaB76dEZazOmtZkLAJ8oI6099e6FiweIkZtf2qmp4Yn1ra
4CoEehrMOl2ckwtZinYhg66W9lNZolEpMiwsMsgfIuV5vLB6F1ZavUeK59X+qqvA+7Dc7nqn5Z8n
tnBUJw4kDdS9KmRfB5RQbKF/6SaLvDqV7p9TqsC1qg42NL4DuG+662/UjukHogcqb5W+FpUyorV1
T4cUKLVwaSyU/Xz34Dqi8euP7hhpRp0mGjAUhpQSWuOWvQ3O4dzMM7DhwkVZGxPp6dFr/ETVTp1V
JNyPD84IKM+VCQfn6uBdabOVrk35GKO6YYH0RMgqKSSlj0XMdmVTaGoL7sQ+2shesNgXxRog9gm8
gPGV/BIzuMONEfqRzzTAPGhmqxntLLYyBTozamtFY7lOJlQUawcFITB0MnCSkSFyocDjxe4qVy6B
M/SX4hIrQBASgG8DAFL+KFw6lD0I1wqDxH3eIdvL3QsF9MpEpjVuP5nxHHMPDuUMrnLHUC/Ym8gR
wETpdXcpRWfRF8GXpa/ja/mxpfL1cX+rUG9bT9ztsSM8FD2423mf5D7QoGJ7d+vyWvsWGfQCAtDF
M91IC0mBNmfqjo3eaqaiSd1QpH455tqVZtIXSgNSyWq3TrKFR4ELgJ9z1XEr7rSnTdYVVbGFw+fm
UOTAkKSJ3uuGC7dx40iOaOmYnSmn3dJaF6cl3G+0An1vKX6Fy/KzIMVOLrvrlk0wVvaNca7eKKv0
lO6Mqe1XRk/+YCcGF9UMlKJsdXZCnxvr2UNwbV/l597XUNrQBqKv8tv+TCRcyu/1fXEdXdbf1XUE
SndGJB0+pJOk3aPacPB1BheaPrs6T0OxS1qNB/Cp0aYywFMSBs/xrjGyXPef9I3ZbWkjnarz8FME
WLTxbc+wGnWdPZ6UNpcZ+YpWZrLu7/10bmymTf2oa3CoE4N32iqAALFtejCj8/0ljPaCLWpZrYrz
3TxZirmcqd5J8QtfU8KB5VeTeOfFHtsbySS540+m7a7C4kEp6XttM+KPiWzB+AoVogDeADGvNdjt
cldnszZjtwGVeiwrR7RHxBfpmbw25gEQ69AyTYIbji7yQOZgV3Wp6INQqHTC1AOE7NpH87NeLKob
+Ux0ZpSPeT/P/rJCRwmd4PRH/eS/v7T/1/22v37ezeJf/8O/f9mnXe67Xjn4139d+F/yfbH/Xv6P
+Gv//LHjv/Svq/Rbclvm376VF4/p8E8e/UV+/w/5i8fy8ehflknpl91N9S3vPnwrqqh8/afP35SF
iF90Tchb3u1f/Irf+kNPi/m3v+j/fHv6Xndd+u1//+vLvkpK8f1cf5/8148fbb/+738x5nDwWvzz
lZ5W89pviB5ZdPWVX62qJ3QcMnAiKrLRHiD05/9un4hpVFBMpB8fFO+/j7bm3y3+9XX93ONnbfjn
Gx9t4mvf/HlbxNrfunLFOhFLU6jb/PgcbYByIv6rGPH48cF1eGcb8PyNBjv5H5y9rJ9QDmE+QtCl
iA+/8EAFZPtEOG3UMM1/fvy+dkARfglf6c+3wDphskYSfbA/dACtOtiCmSxzPYSSiF6xd7Z4zPKb
1m6fEBypAJAx0/z0YYkHa1dOCG2AaTZptn76PMs7sKP/vy3AjzP589OX1RP8V0a5ft7y4wsw44LQ
UYCXi1P3vg4fv+NNZ/+k2KQW6dKgx1R8jpcumyeMBdI6LYYunz7vbQcU9c17YHABGLMH1ON5CwTr
18EFUPUTky4eTQfI6+nz7i6AqE6+TQ0U9US0NNCi9OOdO1YDRTvRbTo5NTGG9L5uAP39b128fCIA
FiDT4nofnrt0AgcOySMQ3J4+7Mn7Wruo4r/t3DF8cAhi3OjPev4cbYFin9iQUcID9O4sH62nb108
Sk8TItUVEDZGFo/tUxWoYKiAPJ8/mYj3df4iU/ym8xdujeiAN6i1/VTxgxugKXg9Or3b6o/9eXeW
T3u7Epwwi0yZiUHx5w9rPNgCdASUbAX+11868r6UgOv5Vi1QTgBPZTxBDEcfrH0mn8CGDR/Gj11+
Ry4fRuuNi57J1gmdmRQZxVDYwaqxebSiwdKsvb+3TkwzvO3Ca3i6TzMox07+TOYHhAECq/THPXiS
9I6OXCAHvW3t+gnsZ6TOxG86OHDYsPBubANYt5927r2tXRbVq7ct/gREBxsvnyfjYO0ql4ChOfyf
H4Hv+0vvvHXlGskN+iphiBs18MR+zLXxxBvvbunWWzV+Jp1YLBrGzp+Pl32s+rz/dJTQXSL9iP3f
nYtL3PlWzSd2IX9BBuP4dcPO4/mBHwz3+PPnvd16/a0Pu4nBU37FL2Qwji4/iT0ym6CyiT6z9+XU
EIy+8dhnrA7AF0Vl3GjMt1W1E4EcTXvZu3NqxbTmm4w9PeInxMVi7ORX6Hpg9TXthFotc4k/053v
8PzfvAeKJBbJlBNj8COxjU5my2RynMavd3r9zWdj/Ia0pn5i08incgmO7r1qPtU0DBoxnnfm3QW2
AFO88QrIxokoV6jcgbHTn3FByPYJtpwfn3e3B6Qj37gHM0pbvP5AYJjHXp+CJyxG37EATyLekZdP
KuaNq0a5Law6RFo/7vWxyzPTyWibtkh6/Dj5dxfmwYzzxj2wT8TiICz4ofwD1+f5/mP9fv74/amB
9lxn+3PjN8O/Y8LLBm5ukMu2Tkj6CYf3Z0Dw7u6A/ubFE9VQq2TWSzBJiM/xHlDt51VkHAymw/fp
+/6Ixv78/BWqOrh/ZHKOMx2oBXUMcFx+Wv53Z/ixy2+8/hSsBDzW0f0+cP9meMaGaIklNHinx0/C
9Y17IDJajJAI0OnB44fjp9NR+0Sr9r6iHsHP8CbHn3AeVC+u/XGoK0tshWCU1H6l+d/XykXr9JtW
ThMPlk50oP7Q6ONQl1Q2ECXgf/4o4fKHngS+I8+H3oM37sFM2Lz/x921NLdxHOG/sjfbVaEsgJRI
XlwFgOBDJGiagOSKbwNgBIy42IX3QRpMpSqXXHPPOScfcssxN/6T/JJ8PYuh0IsVAHI6EiIm5RIJ
VM9MT09PTz++Rnog6qZKBn/tBdhCkrF1Dz1KN/PaeMh2vYa2vYeH/JjDswncDeh5FFS7G3C7ZB6W
iefa918cYN1w4M49HFQ5vqDnyQJ6DVvX3v7btXYkmnmuHfuOOmGk7JCXdGHRO/QBtX5A05Btvdzo
RvIS+gNkpECbIXJfyPZLft6h7ODw3QcU1Pxn69y6CEV4ssCGrnHAUWBb2v9XiOqj0gj5OnaIbVLx
VBPjufGotqf/ucctv+j3kKpJPi8A32yr7BMkgxcLai9eATue8P8/CvfC+d+FZwfXAXB/5tJfXDDb
JAUE5uXFAlx56KZyCA/R4w87AzADYPjiaphffaQeMOAW8aC25+vfh61zgLR3VEzOnRj87kN0H5Y/
zgklbtLP9qlAahngJQaUwnCIBaLyBaQWzsDea4r2vt6DhbGti/dOXSL3PurTdwGvxtaOxy2F8fGA
dHdjcdluk/C/8t353doLvPJQMAwHV/HDeYDMNUDCAO7Y6Yets/sRmvKUfqTn7cPDWX7rwrcBrz7A
s93P1h18INR5Ln0HOQ0oa0bk2il4rvxeIV8dZwMFHU+Q/Q0OyGM9U2tswqEtdzI6XaiZWvsFV6Ox
TIBVM70Crgb7KtU/FcQ/1kP9wMqh7O228CEVgyz8yr6bLn15vng7rflYi39iS2UTc5+4P54anahk
MJ7ZD2bzVV2qCWqsWipSQ7VYt0W56x8nuVTg9Xg7rKJ6gsK3KFTR0JGioihyAPgS7ujfzCB2dIgq
7Cr3a2VB2kbz7SoUywVX4FOiA0w76Jhfc43by5G2BW0vBUZ6G5lMD4NupjKdMuqU0OjLnhYIJCoM
GhOdmAHbVpgkdPI+OQImsxGrWiox/b5WjDV4Ou/Cewkzeg39KgF+NAKXDyCvyHv65/Pp2N2jfDV3
IhbP1IozuXQkV3z3C53fxvvRWEUmzfiGCBy1xr1O+sp84ITxtvvkFm8oQY1koiPDhBOmgC/VpopG
oRrqdOxo2V0XYERnpqKJShhZiQmP8/KmCWiAZpJH2izOlcqyfZnbUpN+POR7Ro9mX7rdxAQXKrph
wkChJl/COOARJyoguKcoQQ7O6T/dxrWbo72DKInNd8pn0TCOdMqZDDheEcplqgLH4o2actVQo75A
vlw4nyWj2X1ZnaFPgT/pyzjJxti/RDPJQAjCn3Y3zqtpCwjGubpXN+Nllgic6wsV494v9swKMiUe
+m5hRw1UvHREXglwuYOzF4clWaaaK/8ph0Nzyw2yGlXWChBWs/KZpjwCX8KXeqpCR8Zu3b7A1l2p
RA10GJylZLxz0TgQoX+zZKqgI6Zbx/MN+Cs8/sx0aqBAHTF7/ZOLzZfVXWBHqinUhiNlKVNhpi/l
3liZ8iupTig+3oTVB6BGl1UG4lISpA2gmB0dywoJC6OXo+MlzMKlOUtopLf3fV3Bjj0BTr8zOovU
hPFDQtX9mGZJfBucZXmST4Pvg3YWJ3GWz0/m4nBox/RSYCHzAc/zSKVjk2BI909TNSjK0QRsiO40
UVk4q9I3u7XXErZPxwyHoQ7aKs0WmQa41JXUoUU2eg3PudYdm5sY1jy49vjPQocuDorgByDmBNwr
HRWqmcIGJSb8z1/+nt7QbyfJDJ4czOBU9eOJcrvG9CF8APBBC7gxemYSJzsXOs2YVqQQ4C5FdnwV
WFfjUXDjxD39/sioeIb3kgl+yqOhYh4gNN5Gp0CBQY/im2EMBvbUDZ6RZsLMRISuUZopsHnnKjdA
vXM8snc3+qlS/q/7m8c9qHZCszMYG7WTprmjtzCGwN538dKuoCyggy7UNBuXzJqCNWsvri/nWKKO
QS838iwBNSvCwVjjVYoHcK6t+c42eI4b78suRqD1OLlwEjxf8obatBEBn22QlTyXFDT2pFuywNED
xpNiO0/iKVN9gGSghgtc8T1t+cUDtcp3i8whT9qNHAaFKr2dyCfsyYji4VsxZ1vB68ePH+kk8Nfe
a/R93DuoAwECvZTRARKVkn5jXAEqbxSXR0FzPNQhoPshUpL3Ec6msDjf2fwj6N2mtgJkRpUEEbXP
B3v1A4xQs2mBu5Qk6z1QR6fxFObIhPNuHxXHQBaoA06HoG7R1WVJpp6xqo4ajRPdd9OmqwY9T1Hr
gv2hQlakfAM/2n3s9MIzBnoMPASXOhvrZOmFSliBqCBE+6M6EotRpEvAQGuY+eWujUJffIUBibC/
dGhXbMPGN8MwThLlCJGUrTUJijqNVWFKqxT5ISGQ00/KzIaTbepwZHL+Jlx1AjYlG6fQUzY8eaqT
ez2Kb0tObkJEEpi8SnLotIIQcXr5ssw/ar9NJ5+HI0QO2Q7uCkz3SFNshlnTVFvly4WzRJcdM1T9
7Uu2nWblu4Y6tPiSbd1rMvkdIauDBXh7bJZi+JSs7zvbY5XEuurJv/I+2lDOjhMVDbSbpNUTAif6
xPRhPME4XSQs4bc8AbZvlOoZo7tkRedPPm4nOpmoiJOV4APyOjh3DwVORSsBPDQXXzRlcCypMBk2
lIXTHI7bhDHBZiX6CvAZXOSl3BYgsvnP9yxTIZ9tTYALb3RSEjAkofpP9g28XR0108wVbDH5fNl7
obLbkjRIxJovTDbOy6ZJbfnN9vTD1g3jW3VTnrIAjy8M9HqmI3jZDOcz4at58zn/TSOsnyfcmyPh
Fe/E4RA8cXMkNQw3tfv1+ScaAUBVSv+iVlC+nIA/NeOTlXBuf+KZAngf/xnDVXCnuK6QuJqBgF9W
bIcC1tQVIu/5qOTYk0gHvIaju/R2Rw29P3vpRJdzlOA0EiBstWZiIubBRpMlAdJTJDE6MtZsJwgl
36PRvVV40CVDR8kSrkuw+E4P+eVRrwuIWvfOZEhcK4uxhZvx5cXbmwQsZsYlHDeOM8/XavOc0HPE
mYcxfzYue1TzJ9uC72BcDSB3LfSScJO127jSP7KhjQWNjAtKjxIu0BKvmi7yD/mlWif4Id9dRFxO
B/F7GC/stKBojzo++lIvfLhIgdHI5uKzR32hhD13juYjt4zbKKMGpMSh/+Qf/krnpupphn5lNarc
OED+PiAsdgFQtW64L+daK9zaX6FrrcqHL3ErQWjfx+FNRZz/NU4FErsPUcuO8jhbwby9+47S4yW3
va8ULEoxaXgUfCz+qU2dcFy9yYqPBBPZKcrmu6otzGMPRyhZUE646H4SsIkalC/IiK5VW+u9xs04
S5ECxcgSQpjv1dGExcmuJIl0rSbyh6KhcbMjvkpkVLXGipmEEmbQtZ7m/dAM6HJGgCdoUbbn4sQJ
/NqXyUd6Eg+QdIRh1o8nIIHInNdJzAuJVkYTN7S7WjEScHjyLkF0+rLnsYDIBvejRx45yiQ/BAHr
PY6a6uCdTobMmiaERV/KRx8MfBoZk3gq7PWl2x7NppkjQ2yQyOJt/5orJPYZlGyd5HhaMJ1CyEve
s04MmtAxshI2dDsbm3jK1bVEBlYPx/4EtSacMlVT+zLiBElxTLkSRIs3UZReMd6ut4rXXy/LgmCB
aXzn2nr4V6aD4Tdnt7HhqcwW3tKX/LmOZowVFSk2+ZOfrhemX7YKLBKd72yRuBhnY3a54AnlLxCY
b4kLhCnhO9sO8jpHKh3w8FNN4hqBBz/OeA4nkOclphyqO6aD0a1PhGyJqMAp7uAiHZS9ygK6t6OQ
n4ukYK7MbCt1b4mI70lLokbZ8ZRuJAtQ7kv60sAQZ1QlFLulWmIEIcr6zrZQljtNk6Yqd+QsLwjM
yZf6Ncx8XhxvO3v5ku3q2WCsw1Cnboo0YwvB4E3a1qEtp2Za4GZv4uTo4158oH24NTzf/9mlunsV
XGjUPzpqliPUQtN70ggRlNMeCfLKm24+5A5E2xXCl2ov5k8eCxTqS7T78I846MWTh99t8tBV8vDP
aGB4+iqajvnzpJejgIefctsF2HcBPRXdl/Wo7bHoS/jtaOmAS4Sa8ei+QWpWcKxSZmPYtli+cwZu
hykZyLbvnC/dNpwaSFBn96vF//Ql/MuSQW+RdL3Jmklf9e+4xqAWXL6Ei5Tm7tL5lojbNlFZ1YNl
xEo3kcbsP+tGf8br/oFECW/9S+Bp7yPwAEW9/nFS5dn8PE5Nm+P/FXo1Kwsa0Ots3X5/uZ2oyhL3
3ZjF1WyHE72oTvBd1xa60ZMRqT/ulVhZ6bihv7GJuvtSVpZEuLSZqHuuDAmH1leDt1ANzu4Fibd9
Kw7jsmdKotK3PcgVktvdqsnwlYC0Ok50NBiTW7Hko5K4xo5VePPJULHA0/kkB+YOdyetrCHZUIi7
eJCjWJuJBtotOdY//wVDuAmjvJSQRZ1LfSX5Sie5o2KftRJuy7dJXp4selK4YZ7PhXd4H94DNo1t
HOpx1lFevB7a84Dq5zE7qsrJvsJLoUCDi4KumsRscyRe702kmsNWdptcuDLcb88Xpi6p2ziqSkaR
AANqxvmtzioyHiRs8VY8iNPg23OtQ+R0fVe1Bgm/sM01Qv0AUpkQQsJ7swK2RSLrthXHLjeEeawk
Um/fqOTWpBX7IPGSOzYf2HNWAiLnGGmLiB8/YjjaVDIzSJaxu1bCIW54Y81vceTlzpawwVbCOW5I
vwmog6SC+9R/2vfums/dPqdJSim17LHCm2DfOMCQxHV5knMoluXq4PzJMahTjfTXOYvsGjqDI6Sh
h+5v7EigqtOfcafx3YJx5ejZ618C6aWJqIRJxwEA56A1AltlHfTggjUIRc/YcBJ5yW/iMQoYoMkb
WRwyv0dNAuqIsmaRBI5MBf2ezV3iIXEOpI4+vGKcsMDZaI0TQB1NVJXmq0nURV6pcDKDU32Z6RI4
s0Voy/Ay0Ro1C/JVGpf6LmipsCJ7ViKl+NKUImYSyRDvVIQsDm6m7wv4IS8RP+RUJW4UYvAvGgBC
HJwZ2b3+m3dlsoEyUPUVhgiaHgkMoKa5Qv3/XUW6DDoHSgwQluOIAgod9lkKXJtqXL1lcJOn31EF
fvWpDnWk/hA00gFqxgxULl25PdI0UJDAhmrl0Zgb6hKuoV58gzcfk9S6hIneQ/4fn60EUmcvR0VL
abICkvkzthd2LDH8OM8AouZk0b6HJHIffoapVmGp1SWs8KWHYV0C6QrYayhSq1IGqKWSqGxpEeaj
Tsi4WEZbo+6C+/tABEHLLcBr7b1aXyD3BR0RFUAwvo6IxdWs97oXiWnkOX1souAmsApC40THyYiH
fCWAQq/ztBxIloCV6z38G5HZmWaHc725tcjJ9md1UFVB6bhtsXs139gVkYglKLHF1ayXi8Vvu7Uv
dNdgk3nS53NTkfRjFXIPI/xVrLLowPB51/XMUw0EG3PPT4mAcdWKYYgE1yV4Nwn85nYI32Z4W46j
UIt5Ted1RgL0zFYmsO01UojYhS5hswFNfkiIYG6KxftewBS5BINtOIJRlvAWXcHJyFEx0fDNjfIp
FlcpkM/j3X/sSvJ/ceYaSd5nQlZbx9nicK+6neFuMwj1WLO0qZJ+2U8vMcIoNyE/HRLQ2DRbHGd+
OgRyqVtqRt6iigeqBO5Fq7SFEnb/UTxBVhZv5iMBT+HoVhf5SIDfowtUubmUBJoEnLxD9GbKeQKj
RL7vqYJn1J2JQh8LeEXeQGeW9g/PHzfMp9Tm+sMNrwLl65WTwCXKwKiqP6Wk3MxN03JDovLrCohX
WUxWAE+NpD7Rvnd14QY5N1lWvMQvNWJLjiytQAQpvRjlIh/wZ09dorgfzprIDNWw8NzEfWCTsvlL
IPwR1H7BnxbkEoHKCmVYl8D8Kxj1zgCQDd3VyDVCZZ2FVkCxG98ZiYCoi2y8M3iTVir5usTpeNsN
Vo0gIMhNBJhKVVp1CWO2BYMTzVmYSEmUd3QVN13qEv5v9N3IgjYwDxCA4ZGGukTpSCGdsDOy8cPv
oZ6wyBd6dTsmPV9B2wV0FEbgQDdIypUoHi0WUNwCwbcF8OF3btak7XbhARN4Tzz8DYApQx2E8Lyr
W5WmGhj5xb/UXHcE3x6ZdJpTVFyh3DR4223snDbOemdsPgfojHyI/78C/jC1ij5YX3Pw5R4PRYeI
/4uXQ1ONCZhocesloJ9as2kJCFbCKXyCblZof5mYKZuvxPV/BuxPRlSizucsTZTmYWsJ5mKuv7K5
SoBfvYmTUlGSCKbReX4Hw5jNViJL6kIDKZoXZdckuqP8iAcem6xEKtFPwIlPGFWJ3JKuyocmaCSq
XNAjkUbSnSErbHHKdYkGfXOwMppz0J4YSoXihpzE0+ZnnWZBE40h2fQlnh9/1OgyxahKwEVfxgGE
7psUdyQPqwMryw32fDvihFAZg1NtRmM8bLp5f4iILppvsCO5h6bjh/5joYSvX/UgQAStRre2/wiN
fh508pRJ5py6AK/+dN3utq/ftY/+HJAQUd7Z0jlAicvLPRRd1dCt/vUhrJL/WYpylfmyEDyZg0kN
QqSY/fBfAAAA//8=</cx:binary>
              </cx:geoCache>
            </cx:geography>
          </cx:layoutPr>
          <cx:valueColors>
            <cx:midColor>
              <a:schemeClr val="accent1">
                <a:lumMod val="60000"/>
                <a:lumOff val="40000"/>
              </a:schemeClr>
            </cx:midColor>
            <cx:maxColor>
              <a:schemeClr val="accent1">
                <a:lumMod val="50000"/>
              </a:schemeClr>
            </cx:maxColor>
          </cx:valueColors>
          <cx:valueColorPositions count="3">
            <cx:minPosition>
              <cx:percent val="0"/>
            </cx:minPosition>
            <cx:maxPosition>
              <cx:percent val="100"/>
            </cx:maxPosition>
          </cx:valueColorPositions>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microsoft.com/office/2014/relationships/chartEx" Target="../charts/chartEx2.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844550</xdr:colOff>
      <xdr:row>0</xdr:row>
      <xdr:rowOff>146050</xdr:rowOff>
    </xdr:from>
    <xdr:to>
      <xdr:col>6</xdr:col>
      <xdr:colOff>1187450</xdr:colOff>
      <xdr:row>17</xdr:row>
      <xdr:rowOff>57150</xdr:rowOff>
    </xdr:to>
    <xdr:graphicFrame macro="">
      <xdr:nvGraphicFramePr>
        <xdr:cNvPr id="2" name="Chart 1">
          <a:extLst>
            <a:ext uri="{FF2B5EF4-FFF2-40B4-BE49-F238E27FC236}">
              <a16:creationId xmlns:a16="http://schemas.microsoft.com/office/drawing/2014/main" id="{E7C518FD-A879-50E1-7CA8-7B78895956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31750</xdr:colOff>
      <xdr:row>19</xdr:row>
      <xdr:rowOff>31750</xdr:rowOff>
    </xdr:from>
    <xdr:to>
      <xdr:col>17</xdr:col>
      <xdr:colOff>584200</xdr:colOff>
      <xdr:row>36</xdr:row>
      <xdr:rowOff>50800</xdr:rowOff>
    </xdr:to>
    <xdr:graphicFrame macro="">
      <xdr:nvGraphicFramePr>
        <xdr:cNvPr id="3" name="Chart 2">
          <a:extLst>
            <a:ext uri="{FF2B5EF4-FFF2-40B4-BE49-F238E27FC236}">
              <a16:creationId xmlns:a16="http://schemas.microsoft.com/office/drawing/2014/main" id="{E6EA6FA5-20DF-D0A9-C61E-204EC804F6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495300</xdr:colOff>
      <xdr:row>115</xdr:row>
      <xdr:rowOff>69850</xdr:rowOff>
    </xdr:from>
    <xdr:to>
      <xdr:col>6</xdr:col>
      <xdr:colOff>755650</xdr:colOff>
      <xdr:row>130</xdr:row>
      <xdr:rowOff>50800</xdr:rowOff>
    </xdr:to>
    <xdr:graphicFrame macro="">
      <xdr:nvGraphicFramePr>
        <xdr:cNvPr id="4" name="Chart 3">
          <a:extLst>
            <a:ext uri="{FF2B5EF4-FFF2-40B4-BE49-F238E27FC236}">
              <a16:creationId xmlns:a16="http://schemas.microsoft.com/office/drawing/2014/main" id="{E87316FC-257D-BFA1-12B2-597EBE031B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552450</xdr:colOff>
      <xdr:row>132</xdr:row>
      <xdr:rowOff>6350</xdr:rowOff>
    </xdr:from>
    <xdr:to>
      <xdr:col>6</xdr:col>
      <xdr:colOff>812800</xdr:colOff>
      <xdr:row>146</xdr:row>
      <xdr:rowOff>171450</xdr:rowOff>
    </xdr:to>
    <xdr:graphicFrame macro="">
      <xdr:nvGraphicFramePr>
        <xdr:cNvPr id="7" name="Chart 6">
          <a:extLst>
            <a:ext uri="{FF2B5EF4-FFF2-40B4-BE49-F238E27FC236}">
              <a16:creationId xmlns:a16="http://schemas.microsoft.com/office/drawing/2014/main" id="{41FB3048-C6C9-0803-545B-EE2BE80D7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619124</xdr:colOff>
      <xdr:row>183</xdr:row>
      <xdr:rowOff>158750</xdr:rowOff>
    </xdr:from>
    <xdr:to>
      <xdr:col>7</xdr:col>
      <xdr:colOff>1079499</xdr:colOff>
      <xdr:row>205</xdr:row>
      <xdr:rowOff>12700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ADA1525E-0DBB-B909-F274-E7EB5B0B6DF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105274" y="33858200"/>
              <a:ext cx="5140325" cy="3905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19050</xdr:colOff>
      <xdr:row>5</xdr:row>
      <xdr:rowOff>0</xdr:rowOff>
    </xdr:from>
    <xdr:to>
      <xdr:col>4</xdr:col>
      <xdr:colOff>1752600</xdr:colOff>
      <xdr:row>21</xdr:row>
      <xdr:rowOff>88900</xdr:rowOff>
    </xdr:to>
    <xdr:graphicFrame macro="">
      <xdr:nvGraphicFramePr>
        <xdr:cNvPr id="2" name="Chart 1">
          <a:extLst>
            <a:ext uri="{FF2B5EF4-FFF2-40B4-BE49-F238E27FC236}">
              <a16:creationId xmlns:a16="http://schemas.microsoft.com/office/drawing/2014/main" id="{C08F1576-E80B-4A7E-8B62-70D41E4084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622300</xdr:colOff>
      <xdr:row>4</xdr:row>
      <xdr:rowOff>177800</xdr:rowOff>
    </xdr:from>
    <xdr:to>
      <xdr:col>18</xdr:col>
      <xdr:colOff>34636</xdr:colOff>
      <xdr:row>21</xdr:row>
      <xdr:rowOff>82550</xdr:rowOff>
    </xdr:to>
    <xdr:graphicFrame macro="">
      <xdr:nvGraphicFramePr>
        <xdr:cNvPr id="3" name="Chart 2">
          <a:extLst>
            <a:ext uri="{FF2B5EF4-FFF2-40B4-BE49-F238E27FC236}">
              <a16:creationId xmlns:a16="http://schemas.microsoft.com/office/drawing/2014/main" id="{AA59C96B-A1AF-4835-B08D-1191073B5F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1860550</xdr:colOff>
      <xdr:row>4</xdr:row>
      <xdr:rowOff>177800</xdr:rowOff>
    </xdr:from>
    <xdr:to>
      <xdr:col>7</xdr:col>
      <xdr:colOff>539750</xdr:colOff>
      <xdr:row>21</xdr:row>
      <xdr:rowOff>88900</xdr:rowOff>
    </xdr:to>
    <xdr:graphicFrame macro="">
      <xdr:nvGraphicFramePr>
        <xdr:cNvPr id="4" name="Chart 3">
          <a:extLst>
            <a:ext uri="{FF2B5EF4-FFF2-40B4-BE49-F238E27FC236}">
              <a16:creationId xmlns:a16="http://schemas.microsoft.com/office/drawing/2014/main" id="{7E68EC41-70CC-4875-AF2D-10EDED5C6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25400</xdr:colOff>
      <xdr:row>52</xdr:row>
      <xdr:rowOff>88900</xdr:rowOff>
    </xdr:from>
    <xdr:to>
      <xdr:col>12</xdr:col>
      <xdr:colOff>88900</xdr:colOff>
      <xdr:row>69</xdr:row>
      <xdr:rowOff>101600</xdr:rowOff>
    </xdr:to>
    <xdr:graphicFrame macro="">
      <xdr:nvGraphicFramePr>
        <xdr:cNvPr id="5" name="Chart 4">
          <a:extLst>
            <a:ext uri="{FF2B5EF4-FFF2-40B4-BE49-F238E27FC236}">
              <a16:creationId xmlns:a16="http://schemas.microsoft.com/office/drawing/2014/main" id="{36361AAB-5E7A-4503-893C-72EE367DFF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25400</xdr:colOff>
      <xdr:row>22</xdr:row>
      <xdr:rowOff>12700</xdr:rowOff>
    </xdr:from>
    <xdr:to>
      <xdr:col>12</xdr:col>
      <xdr:colOff>63500</xdr:colOff>
      <xdr:row>52</xdr:row>
      <xdr:rowOff>12700</xdr:rowOff>
    </xdr:to>
    <mc:AlternateContent xmlns:mc="http://schemas.openxmlformats.org/markup-compatibility/2006">
      <mc:Choice xmlns:cx4="http://schemas.microsoft.com/office/drawing/2016/5/10/chartex" Requires="cx4">
        <xdr:graphicFrame macro="">
          <xdr:nvGraphicFramePr>
            <xdr:cNvPr id="6" name="Chart 5">
              <a:extLst>
                <a:ext uri="{FF2B5EF4-FFF2-40B4-BE49-F238E27FC236}">
                  <a16:creationId xmlns:a16="http://schemas.microsoft.com/office/drawing/2014/main" id="{9BBCAF7B-4524-4642-97B6-8466992AB3B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90700" y="4445000"/>
              <a:ext cx="7797800" cy="5715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4</xdr:row>
      <xdr:rowOff>177801</xdr:rowOff>
    </xdr:from>
    <xdr:to>
      <xdr:col>2</xdr:col>
      <xdr:colOff>476250</xdr:colOff>
      <xdr:row>14</xdr:row>
      <xdr:rowOff>161637</xdr:rowOff>
    </xdr:to>
    <mc:AlternateContent xmlns:mc="http://schemas.openxmlformats.org/markup-compatibility/2006">
      <mc:Choice xmlns:a14="http://schemas.microsoft.com/office/drawing/2010/main" Requires="a14">
        <xdr:graphicFrame macro="">
          <xdr:nvGraphicFramePr>
            <xdr:cNvPr id="7" name="region_name">
              <a:extLst>
                <a:ext uri="{FF2B5EF4-FFF2-40B4-BE49-F238E27FC236}">
                  <a16:creationId xmlns:a16="http://schemas.microsoft.com/office/drawing/2014/main" id="{3C6D8D50-A16D-69CD-8BF8-FCF7B2F4C195}"/>
                </a:ext>
              </a:extLst>
            </xdr:cNvPr>
            <xdr:cNvGraphicFramePr/>
          </xdr:nvGraphicFramePr>
          <xdr:xfrm>
            <a:off x="0" y="0"/>
            <a:ext cx="0" cy="0"/>
          </xdr:xfrm>
          <a:graphic>
            <a:graphicData uri="http://schemas.microsoft.com/office/drawing/2010/slicer">
              <sle:slicer xmlns:sle="http://schemas.microsoft.com/office/drawing/2010/slicer" name="region_name"/>
            </a:graphicData>
          </a:graphic>
        </xdr:graphicFrame>
      </mc:Choice>
      <mc:Fallback>
        <xdr:sp macro="" textlink="">
          <xdr:nvSpPr>
            <xdr:cNvPr id="0" name=""/>
            <xdr:cNvSpPr>
              <a:spLocks noTextEdit="1"/>
            </xdr:cNvSpPr>
          </xdr:nvSpPr>
          <xdr:spPr>
            <a:xfrm>
              <a:off x="0" y="1092201"/>
              <a:ext cx="1695450" cy="181898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23</xdr:row>
      <xdr:rowOff>158750</xdr:rowOff>
    </xdr:from>
    <xdr:to>
      <xdr:col>2</xdr:col>
      <xdr:colOff>488950</xdr:colOff>
      <xdr:row>46</xdr:row>
      <xdr:rowOff>126999</xdr:rowOff>
    </xdr:to>
    <mc:AlternateContent xmlns:mc="http://schemas.openxmlformats.org/markup-compatibility/2006">
      <mc:Choice xmlns:a14="http://schemas.microsoft.com/office/drawing/2010/main" Requires="a14">
        <xdr:graphicFrame macro="">
          <xdr:nvGraphicFramePr>
            <xdr:cNvPr id="8" name="country">
              <a:extLst>
                <a:ext uri="{FF2B5EF4-FFF2-40B4-BE49-F238E27FC236}">
                  <a16:creationId xmlns:a16="http://schemas.microsoft.com/office/drawing/2014/main" id="{247EC06E-D831-57B7-35AC-947F60E2BB5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0" y="4565650"/>
              <a:ext cx="1708150" cy="42036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47</xdr:row>
      <xdr:rowOff>38100</xdr:rowOff>
    </xdr:from>
    <xdr:to>
      <xdr:col>2</xdr:col>
      <xdr:colOff>495300</xdr:colOff>
      <xdr:row>69</xdr:row>
      <xdr:rowOff>95250</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56B27A77-B0B0-98D1-8846-613DF1439CF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0" y="8864600"/>
              <a:ext cx="1714500" cy="4108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15</xdr:row>
      <xdr:rowOff>31751</xdr:rowOff>
    </xdr:from>
    <xdr:to>
      <xdr:col>2</xdr:col>
      <xdr:colOff>495300</xdr:colOff>
      <xdr:row>23</xdr:row>
      <xdr:rowOff>76201</xdr:rowOff>
    </xdr:to>
    <mc:AlternateContent xmlns:mc="http://schemas.openxmlformats.org/markup-compatibility/2006">
      <mc:Choice xmlns:a14="http://schemas.microsoft.com/office/drawing/2010/main" Requires="a14">
        <xdr:graphicFrame macro="">
          <xdr:nvGraphicFramePr>
            <xdr:cNvPr id="10" name="Income Categories">
              <a:extLst>
                <a:ext uri="{FF2B5EF4-FFF2-40B4-BE49-F238E27FC236}">
                  <a16:creationId xmlns:a16="http://schemas.microsoft.com/office/drawing/2014/main" id="{0D7A92C4-4265-7E55-7B46-2CA181539388}"/>
                </a:ext>
              </a:extLst>
            </xdr:cNvPr>
            <xdr:cNvGraphicFramePr/>
          </xdr:nvGraphicFramePr>
          <xdr:xfrm>
            <a:off x="0" y="0"/>
            <a:ext cx="0" cy="0"/>
          </xdr:xfrm>
          <a:graphic>
            <a:graphicData uri="http://schemas.microsoft.com/office/drawing/2010/slicer">
              <sle:slicer xmlns:sle="http://schemas.microsoft.com/office/drawing/2010/slicer" name="Income Categories"/>
            </a:graphicData>
          </a:graphic>
        </xdr:graphicFrame>
      </mc:Choice>
      <mc:Fallback>
        <xdr:sp macro="" textlink="">
          <xdr:nvSpPr>
            <xdr:cNvPr id="0" name=""/>
            <xdr:cNvSpPr>
              <a:spLocks noTextEdit="1"/>
            </xdr:cNvSpPr>
          </xdr:nvSpPr>
          <xdr:spPr>
            <a:xfrm>
              <a:off x="0" y="2965451"/>
              <a:ext cx="1714500" cy="15176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Isumonah, Kugbeme" id="{86094C30-CF75-4D99-B034-68D5125FA223}" userId="Isumonah, Kugbeme" providerId="Non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97.53316053241" createdVersion="8" refreshedVersion="8" minRefreshableVersion="3" recordCount="1674" xr:uid="{0B7C4306-7B21-49DC-A7EB-7AA379D608B6}">
  <cacheSource type="worksheet">
    <worksheetSource name="Table13"/>
  </cacheSource>
  <cacheFields count="17">
    <cacheField name="country" numFmtId="0">
      <sharedItems count="54">
        <s v="Algeria"/>
        <s v="Angola"/>
        <s v="Benin"/>
        <s v="Botswana"/>
        <s v="Burkina Faso"/>
        <s v="Burundi"/>
        <s v="Cabo Verde"/>
        <s v="Cameroon"/>
        <s v="Central African Republic"/>
        <s v="Chad"/>
        <s v="Comoros"/>
        <s v="Congo"/>
        <s v="Côte d'Ivoire"/>
        <s v="Djibouti"/>
        <s v="DR Congo"/>
        <s v="Egypt"/>
        <s v="Equatorial Guinea"/>
        <s v="Eritrea"/>
        <s v="Eswatini"/>
        <s v="Ethiopia"/>
        <s v="Gabon"/>
        <s v="Gambia"/>
        <s v="Ghana"/>
        <s v="Guinea"/>
        <s v="Guinea-Bissau"/>
        <s v="Kenya"/>
        <s v="Lesotho"/>
        <s v="Liberia"/>
        <s v="Libya"/>
        <s v="Madagascar"/>
        <s v="Malawi"/>
        <s v="Mali"/>
        <s v="Mauritania"/>
        <s v="Mauritius"/>
        <s v="Morocco"/>
        <s v="Mozambique"/>
        <s v="Namibia"/>
        <s v="Niger"/>
        <s v="Nigeria"/>
        <s v="Rwanda"/>
        <s v="Sao Tome &amp; Principe"/>
        <s v="Senegal"/>
        <s v="Seychelles"/>
        <s v="Sierra Leone"/>
        <s v="Somalia"/>
        <s v="South Africa"/>
        <s v="South Sudan"/>
        <s v="Sudan"/>
        <s v="Tanzania"/>
        <s v="Togo"/>
        <s v="Tunisia"/>
        <s v="Uganda"/>
        <s v="Zambia"/>
        <s v="Zimbabwe"/>
      </sharedItems>
    </cacheField>
    <cacheField name="year" numFmtId="0">
      <sharedItems containsSemiMixedTypes="0" containsString="0" containsNumber="1" containsInteger="1" minValue="1990" maxValue="2020" count="31">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gion_name" numFmtId="0">
      <sharedItems count="5">
        <s v="North Africa"/>
        <s v="Central Africa"/>
        <s v="West Africa"/>
        <s v="Southern Africa"/>
        <s v="East Africa"/>
      </sharedItems>
    </cacheField>
    <cacheField name="region" numFmtId="0">
      <sharedItems containsSemiMixedTypes="0" containsString="0" containsNumber="1" containsInteger="1" minValue="1" maxValue="5" count="5">
        <n v="1"/>
        <n v="4"/>
        <n v="2"/>
        <n v="5"/>
        <n v="3"/>
      </sharedItems>
    </cacheField>
    <cacheField name="dem" numFmtId="0">
      <sharedItems containsString="0" containsBlank="1" containsNumber="1" minValue="0" maxValue="0.84763524040655258"/>
    </cacheField>
    <cacheField name="totdebt" numFmtId="0">
      <sharedItems containsString="0" containsBlank="1" containsNumber="1" minValue="6.0687912515109581E-4" maxValue="73.2826438430439"/>
    </cacheField>
    <cacheField name="grants" numFmtId="0">
      <sharedItems containsString="0" containsBlank="1" containsNumber="1" minValue="60000.000000000495" maxValue="11388180000"/>
    </cacheField>
    <cacheField name="fdi" numFmtId="0">
      <sharedItems containsString="0" containsBlank="1" containsNumber="1" minValue="-18.917774329280419" maxValue="161.82375055772104"/>
    </cacheField>
    <cacheField name="natdep" numFmtId="0">
      <sharedItems containsString="0" containsBlank="1" containsNumber="1" minValue="0" maxValue="100.61332866522011"/>
    </cacheField>
    <cacheField name="pohic" numFmtId="0">
      <sharedItems containsString="0" containsBlank="1" containsNumber="1" minValue="7.3598048118790199E-3" maxValue="99.821026258803499"/>
    </cacheField>
    <cacheField name="econ_free" numFmtId="0">
      <sharedItems containsString="0" containsBlank="1" containsNumber="1" minValue="21.4" maxValue="77"/>
    </cacheField>
    <cacheField name="gdppc" numFmtId="0">
      <sharedItems containsString="0" containsBlank="1" containsNumber="1" minValue="204.02406524942145" maxValue="16438.64147455724"/>
    </cacheField>
    <cacheField name="totpop" numFmtId="0">
      <sharedItems containsString="0" containsBlank="1" containsNumber="1" containsInteger="1" minValue="69507" maxValue="206139587"/>
    </cacheField>
    <cacheField name="urbanpop" numFmtId="0">
      <sharedItems containsString="0" containsBlank="1" containsNumber="1" minValue="5.4160000000000004" maxValue="90.091999999999999"/>
    </cacheField>
    <cacheField name="meth_tot" numFmtId="0">
      <sharedItems containsSemiMixedTypes="0" containsString="0" containsNumber="1" minValue="2.4804877849431049E-2" maxValue="139.95516117160307"/>
    </cacheField>
    <cacheField name="co2" numFmtId="0">
      <sharedItems containsString="0" containsBlank="1" containsNumber="1" minValue="0" maxValue="11.676316198721723"/>
    </cacheField>
    <cacheField name="lifeexp" numFmtId="0">
      <sharedItems containsString="0" containsBlank="1" containsNumber="1" minValue="26.172000000000001" maxValue="76.88"/>
    </cacheField>
  </cacheFields>
  <extLst>
    <ext xmlns:x14="http://schemas.microsoft.com/office/spreadsheetml/2009/9/main" uri="{725AE2AE-9491-48be-B2B4-4EB974FC3084}">
      <x14:pivotCacheDefinition pivotCacheId="190394358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wner" refreshedDate="45097.657012152777" createdVersion="8" refreshedVersion="8" minRefreshableVersion="3" recordCount="1674" xr:uid="{90986F98-332A-4747-86E2-FFA5599A795E}">
  <cacheSource type="worksheet">
    <worksheetSource name="Table134"/>
  </cacheSource>
  <cacheFields count="18">
    <cacheField name="country" numFmtId="0">
      <sharedItems count="54">
        <s v="Algeria"/>
        <s v="Angola"/>
        <s v="Benin"/>
        <s v="Botswana"/>
        <s v="Burkina Faso"/>
        <s v="Burundi"/>
        <s v="Cabo Verde"/>
        <s v="Cameroon"/>
        <s v="Central African Republic"/>
        <s v="Chad"/>
        <s v="Comoros"/>
        <s v="Congo"/>
        <s v="Côte d'Ivoire"/>
        <s v="Djibouti"/>
        <s v="DR Congo"/>
        <s v="Egypt"/>
        <s v="Equatorial Guinea"/>
        <s v="Eritrea"/>
        <s v="Eswatini"/>
        <s v="Ethiopia"/>
        <s v="Gabon"/>
        <s v="Gambia"/>
        <s v="Ghana"/>
        <s v="Guinea"/>
        <s v="Guinea-Bissau"/>
        <s v="Kenya"/>
        <s v="Lesotho"/>
        <s v="Liberia"/>
        <s v="Libya"/>
        <s v="Madagascar"/>
        <s v="Malawi"/>
        <s v="Mali"/>
        <s v="Mauritania"/>
        <s v="Mauritius"/>
        <s v="Morocco"/>
        <s v="Mozambique"/>
        <s v="Namibia"/>
        <s v="Niger"/>
        <s v="Nigeria"/>
        <s v="Rwanda"/>
        <s v="Sao Tome &amp; Principe"/>
        <s v="Senegal"/>
        <s v="Seychelles"/>
        <s v="Sierra Leone"/>
        <s v="Somalia"/>
        <s v="South Africa"/>
        <s v="South Sudan"/>
        <s v="Sudan"/>
        <s v="Tanzania"/>
        <s v="Togo"/>
        <s v="Tunisia"/>
        <s v="Uganda"/>
        <s v="Zambia"/>
        <s v="Zimbabwe"/>
      </sharedItems>
    </cacheField>
    <cacheField name="year" numFmtId="0">
      <sharedItems containsSemiMixedTypes="0" containsString="0" containsNumber="1" containsInteger="1" minValue="1990" maxValue="2020" count="31">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gion_name" numFmtId="0">
      <sharedItems/>
    </cacheField>
    <cacheField name="region" numFmtId="0">
      <sharedItems containsSemiMixedTypes="0" containsString="0" containsNumber="1" containsInteger="1" minValue="1" maxValue="5"/>
    </cacheField>
    <cacheField name="dem" numFmtId="0">
      <sharedItems containsString="0" containsBlank="1" containsNumber="1" minValue="0" maxValue="0.84763524040655258"/>
    </cacheField>
    <cacheField name="totdebt" numFmtId="0">
      <sharedItems containsString="0" containsBlank="1" containsNumber="1" minValue="6.0687912515109581E-4" maxValue="73.2826438430439"/>
    </cacheField>
    <cacheField name="grants" numFmtId="0">
      <sharedItems containsString="0" containsBlank="1" containsNumber="1" minValue="60000.000000000495" maxValue="11388180000"/>
    </cacheField>
    <cacheField name="fdi" numFmtId="0">
      <sharedItems containsString="0" containsBlank="1" containsNumber="1" minValue="-18.917774329280419" maxValue="161.82375055772104"/>
    </cacheField>
    <cacheField name="natdep" numFmtId="0">
      <sharedItems containsString="0" containsBlank="1" containsNumber="1" minValue="0" maxValue="100.61332866522011"/>
    </cacheField>
    <cacheField name="pohic" numFmtId="0">
      <sharedItems containsString="0" containsBlank="1" containsNumber="1" minValue="7.3598048118790199E-3" maxValue="99.821026258803499"/>
    </cacheField>
    <cacheField name="econ_free" numFmtId="0">
      <sharedItems containsString="0" containsBlank="1" containsNumber="1" minValue="21.4" maxValue="77"/>
    </cacheField>
    <cacheField name="gdppc" numFmtId="0">
      <sharedItems containsString="0" containsBlank="1" containsNumber="1" minValue="204.02406524942145" maxValue="16438.64147455724"/>
    </cacheField>
    <cacheField name="Income Categories" numFmtId="0">
      <sharedItems count="4">
        <s v="Lower middle-income"/>
        <s v="Upper middle-income"/>
        <s v="Low-income"/>
        <s v="High-income"/>
      </sharedItems>
    </cacheField>
    <cacheField name="totpop" numFmtId="0">
      <sharedItems containsString="0" containsBlank="1" containsNumber="1" containsInteger="1" minValue="69507" maxValue="206139587"/>
    </cacheField>
    <cacheField name="urbanpop" numFmtId="0">
      <sharedItems containsString="0" containsBlank="1" containsNumber="1" minValue="5.4160000000000004" maxValue="90.091999999999999"/>
    </cacheField>
    <cacheField name="meth_tot" numFmtId="0">
      <sharedItems containsSemiMixedTypes="0" containsString="0" containsNumber="1" minValue="2.4804877849431049E-2" maxValue="139.95516117160307"/>
    </cacheField>
    <cacheField name="co2" numFmtId="0">
      <sharedItems containsString="0" containsBlank="1" containsNumber="1" minValue="0" maxValue="11.676316198721723"/>
    </cacheField>
    <cacheField name="lifeexp" numFmtId="0">
      <sharedItems containsString="0" containsBlank="1" containsNumber="1" minValue="26.172000000000001" maxValue="76.88"/>
    </cacheField>
  </cacheFields>
  <extLst>
    <ext xmlns:x14="http://schemas.microsoft.com/office/spreadsheetml/2009/9/main" uri="{725AE2AE-9491-48be-B2B4-4EB974FC3084}">
      <x14:pivotCacheDefinition pivotCacheId="184940565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4">
  <r>
    <x v="0"/>
    <x v="0"/>
    <x v="0"/>
    <x v="0"/>
    <n v="0.355766078737072"/>
    <n v="14.734583196909313"/>
    <n v="45310000"/>
    <n v="5.3976199982214666E-4"/>
    <n v="12.233946602484506"/>
    <n v="84.321624135081279"/>
    <m/>
    <n v="3123.9976643283048"/>
    <n v="25758872"/>
    <n v="52.085000000000001"/>
    <n v="21.962703061190304"/>
    <n v="2.6355967761321226"/>
    <n v="66.938000000000002"/>
  </r>
  <r>
    <x v="0"/>
    <x v="1"/>
    <x v="0"/>
    <x v="0"/>
    <n v="0.3996515280693384"/>
    <n v="21.246517968282884"/>
    <n v="73200000"/>
    <n v="2.5458886563217951E-2"/>
    <n v="10.372903419046761"/>
    <n v="86.708981146911981"/>
    <m/>
    <n v="3011.4999332945436"/>
    <n v="26400468"/>
    <n v="52.871000000000002"/>
    <n v="22.174852250292258"/>
    <n v="2.5355611120227111"/>
    <n v="67.27"/>
  </r>
  <r>
    <x v="0"/>
    <x v="2"/>
    <x v="0"/>
    <x v="0"/>
    <n v="0.30759823381075402"/>
    <n v="20.357483079352889"/>
    <n v="74280000"/>
    <n v="6.2495991938637814E-2"/>
    <n v="10.532858477259634"/>
    <n v="84.622731013804497"/>
    <m/>
    <n v="2994.491320376505"/>
    <n v="27028330"/>
    <n v="53.656999999999996"/>
    <n v="22.387001439394215"/>
    <n v="2.4478019914659912"/>
    <n v="67.575000000000003"/>
  </r>
  <r>
    <x v="0"/>
    <x v="3"/>
    <x v="0"/>
    <x v="0"/>
    <n v="0"/>
    <n v="18.872528638905205"/>
    <n v="98820000"/>
    <n v="2.0021783929732019E-6"/>
    <n v="9.2513485211371105"/>
    <n v="84.442601958854368"/>
    <m/>
    <n v="2867.1958944897738"/>
    <n v="27635517"/>
    <n v="54.439"/>
    <n v="22.599150628496169"/>
    <n v="2.6585353912503247"/>
    <n v="67.876999999999995"/>
  </r>
  <r>
    <x v="0"/>
    <x v="4"/>
    <x v="0"/>
    <x v="0"/>
    <n v="0"/>
    <n v="12.538179731905124"/>
    <n v="72740000"/>
    <n v="2.3505531227662802E-6"/>
    <n v="9.746544893214093"/>
    <n v="85.847489940347415"/>
    <m/>
    <n v="2783.155039760898"/>
    <n v="28213777"/>
    <n v="55.219000000000001"/>
    <n v="22.811299817598123"/>
    <n v="2.5359950920431533"/>
    <n v="68.194000000000003"/>
  </r>
  <r>
    <x v="0"/>
    <x v="5"/>
    <x v="0"/>
    <x v="0"/>
    <n v="0.33049865345593649"/>
    <n v="10.740389087618237"/>
    <n v="73450000"/>
    <n v="2.3943885876927807E-6"/>
    <n v="11.045352548183523"/>
    <n v="84.932097208952683"/>
    <n v="55.7"/>
    <n v="2834.2651928473615"/>
    <n v="28757788"/>
    <n v="55.997"/>
    <n v="25.67435873042912"/>
    <n v="2.5401814631918143"/>
    <n v="68.540000000000006"/>
  </r>
  <r>
    <x v="0"/>
    <x v="6"/>
    <x v="0"/>
    <x v="0"/>
    <n v="0.33118115927575759"/>
    <n v="9.4946459734755049"/>
    <n v="90000000"/>
    <n v="0.57518299449754173"/>
    <n v="13.320033634876141"/>
    <n v="79.32749891568703"/>
    <n v="54.5"/>
    <n v="2899.1932016340311"/>
    <n v="29266415"/>
    <n v="56.774000000000001"/>
    <n v="28.534783416021945"/>
    <n v="2.4399982027180305"/>
    <n v="68.918999999999997"/>
  </r>
  <r>
    <x v="0"/>
    <x v="7"/>
    <x v="0"/>
    <x v="0"/>
    <n v="0.38903212548127469"/>
    <n v="9.613252424965733"/>
    <n v="33860000"/>
    <n v="0.53966975318852606"/>
    <n v="12.368811883545431"/>
    <n v="85.479179995022761"/>
    <n v="54.9"/>
    <n v="2884.1202279714385"/>
    <n v="29742980"/>
    <n v="57.543999999999997"/>
    <n v="31.395208101614763"/>
    <n v="2.4486450248092155"/>
    <n v="69.322999999999993"/>
  </r>
  <r>
    <x v="0"/>
    <x v="8"/>
    <x v="0"/>
    <x v="0"/>
    <n v="0.38857506107842432"/>
    <n v="11.109170751056372"/>
    <n v="107500000"/>
    <n v="1.2588262185033889"/>
    <n v="7.7303134021534126"/>
    <n v="84.965489768594793"/>
    <n v="55.8"/>
    <n v="2986.0556655897876"/>
    <n v="30192750"/>
    <n v="58.313000000000002"/>
    <n v="34.255632787207574"/>
    <n v="2.4688045971301054"/>
    <n v="69.745000000000005"/>
  </r>
  <r>
    <x v="0"/>
    <x v="9"/>
    <x v="0"/>
    <x v="0"/>
    <n v="0.38312456269067702"/>
    <n v="11.224311384170498"/>
    <n v="48290000"/>
    <n v="0.59949852479681598"/>
    <n v="10.667026264132289"/>
    <n v="83.18931575139365"/>
    <n v="57.2"/>
    <n v="3038.272915383749"/>
    <n v="30623406"/>
    <n v="59.118000000000002"/>
    <n v="37.116057472800293"/>
    <n v="2.5320501579739365"/>
    <n v="70.183000000000007"/>
  </r>
  <r>
    <x v="0"/>
    <x v="10"/>
    <x v="0"/>
    <x v="0"/>
    <n v="0.37191938801877039"/>
    <n v="8.5909604653108325"/>
    <n v="61180000"/>
    <n v="0.51122101149650512"/>
    <n v="16.876491789680166"/>
    <n v="84.313862805245847"/>
    <n v="56.8"/>
    <n v="3111.1761689866498"/>
    <n v="31042238"/>
    <n v="59.918999999999997"/>
    <n v="39.976482158393111"/>
    <n v="2.5317117921716856"/>
    <n v="70.64"/>
  </r>
  <r>
    <x v="0"/>
    <x v="11"/>
    <x v="0"/>
    <x v="0"/>
    <n v="0.3694185674042112"/>
    <n v="8.2375363517709381"/>
    <n v="42560000"/>
    <n v="2.0332658327466882"/>
    <n v="14.651710441168131"/>
    <n v="83.988737942485358"/>
    <n v="57.3"/>
    <n v="3162.8115070502281"/>
    <n v="31451513"/>
    <n v="60.712000000000003"/>
    <n v="41.716168445139196"/>
    <n v="2.3773101154147973"/>
    <n v="71.116"/>
  </r>
  <r>
    <x v="0"/>
    <x v="12"/>
    <x v="0"/>
    <x v="0"/>
    <n v="0.39941566822374508"/>
    <n v="7.6436422507400623"/>
    <n v="93340000"/>
    <n v="1.8762391175502287"/>
    <n v="15.365691948097357"/>
    <n v="84.403340250749508"/>
    <n v="61"/>
    <n v="3297.6128111141279"/>
    <n v="31855110"/>
    <n v="61.500999999999998"/>
    <n v="43.455854731885267"/>
    <n v="2.5242417935458392"/>
    <n v="71.605000000000004"/>
  </r>
  <r>
    <x v="0"/>
    <x v="13"/>
    <x v="0"/>
    <x v="0"/>
    <n v="0.40217539201950292"/>
    <n v="6.5934061718252428"/>
    <n v="72570000"/>
    <n v="0.9399013317096383"/>
    <n v="17.179853328061537"/>
    <n v="86.407140614827668"/>
    <n v="57.7"/>
    <n v="3490.2232471518205"/>
    <n v="32264159"/>
    <n v="62.283999999999999"/>
    <n v="45.195541018631353"/>
    <n v="2.5985490587248843"/>
    <n v="72.100999999999999"/>
  </r>
  <r>
    <x v="0"/>
    <x v="14"/>
    <x v="0"/>
    <x v="0"/>
    <n v="0.3882894471575481"/>
    <n v="7.0273579906395236"/>
    <n v="101410000"/>
    <n v="1.036824405960999"/>
    <n v="17.801015815308972"/>
    <n v="89.604158471141915"/>
    <n v="58.1"/>
    <n v="3592.6453010494924"/>
    <n v="32692153"/>
    <n v="63.061"/>
    <n v="46.935227305377445"/>
    <n v="2.5966475808430234"/>
    <n v="72.593999999999994"/>
  </r>
  <r>
    <x v="0"/>
    <x v="15"/>
    <x v="0"/>
    <x v="0"/>
    <n v="0.38610331346674043"/>
    <n v="6.1025367756081099"/>
    <n v="125320000"/>
    <n v="1.1201743193320211"/>
    <n v="23.388031116822354"/>
    <n v="84.320065526273851"/>
    <n v="53.2"/>
    <n v="3752.0961606367364"/>
    <n v="33149720"/>
    <n v="63.83"/>
    <n v="48.674913592123524"/>
    <n v="2.6844872294547284"/>
    <n v="73.072000000000003"/>
  </r>
  <r>
    <x v="0"/>
    <x v="16"/>
    <x v="0"/>
    <x v="0"/>
    <n v="0.38686276062653802"/>
    <n v="11.932907735464022"/>
    <n v="149690000"/>
    <n v="1.5731371067875151"/>
    <n v="24.644264578846073"/>
    <n v="87.645217314441155"/>
    <n v="55.7"/>
    <n v="3760.155368402995"/>
    <n v="33641007"/>
    <n v="64.593000000000004"/>
    <n v="48.590197000563435"/>
    <n v="2.7867774588317169"/>
    <n v="73.521000000000001"/>
  </r>
  <r>
    <x v="0"/>
    <x v="17"/>
    <x v="0"/>
    <x v="0"/>
    <n v="0.37845175873935472"/>
    <n v="1.0277812483001934"/>
    <n v="162300000"/>
    <n v="1.2496466117920721"/>
    <n v="22.183071494216509"/>
    <n v="85.798123125088182"/>
    <n v="55.4"/>
    <n v="3828.1484762917285"/>
    <n v="34166976"/>
    <n v="65.347999999999999"/>
    <n v="48.505480409003304"/>
    <n v="2.9420221444239023"/>
    <n v="73.936000000000007"/>
  </r>
  <r>
    <x v="0"/>
    <x v="18"/>
    <x v="0"/>
    <x v="0"/>
    <n v="0.37748664557795347"/>
    <n v="0.73424614809124511"/>
    <n v="142270000"/>
    <n v="1.5430387335570359"/>
    <n v="23.25084790152226"/>
    <n v="86.37977678466774"/>
    <n v="56.2"/>
    <n v="3856.4076594990979"/>
    <n v="34730604"/>
    <n v="66.096999999999994"/>
    <n v="48.420763817443202"/>
    <n v="2.9941892170951014"/>
    <n v="74.311000000000007"/>
  </r>
  <r>
    <x v="0"/>
    <x v="19"/>
    <x v="0"/>
    <x v="0"/>
    <n v="0.3753573032402564"/>
    <n v="0.77712123313113268"/>
    <n v="118650000"/>
    <n v="2.0019750734694499"/>
    <n v="15.873395220627033"/>
    <n v="84.828838636398515"/>
    <n v="56.6"/>
    <n v="3851.2137772233509"/>
    <n v="35333882"/>
    <n v="66.825999999999993"/>
    <n v="48.336047225883071"/>
    <n v="3.1915542141675801"/>
    <n v="74.644000000000005"/>
  </r>
  <r>
    <x v="0"/>
    <x v="20"/>
    <x v="0"/>
    <x v="0"/>
    <n v="0.37181651919853792"/>
    <n v="0.42061827237401045"/>
    <n v="74560000"/>
    <n v="1.4269636360164346"/>
    <n v="17.097504095254692"/>
    <n v="82.251985079041887"/>
    <n v="56.9"/>
    <n v="3918.4864195906071"/>
    <n v="35977451"/>
    <n v="67.540000000000006"/>
    <n v="48.251330634322954"/>
    <n v="3.1447475253319084"/>
    <n v="74.938000000000002"/>
  </r>
  <r>
    <x v="0"/>
    <x v="21"/>
    <x v="0"/>
    <x v="0"/>
    <n v="0.37325786894951207"/>
    <n v="0.32310254423637064"/>
    <n v="217380000"/>
    <n v="1.2855346170730853"/>
    <n v="20.364549652399536"/>
    <n v="81.515946033927676"/>
    <n v="52.4"/>
    <n v="3956.8958150654503"/>
    <n v="36661438"/>
    <n v="68.236000000000004"/>
    <n v="48.320401235671049"/>
    <n v="3.2224595227279407"/>
    <n v="75.198999999999998"/>
  </r>
  <r>
    <x v="0"/>
    <x v="22"/>
    <x v="0"/>
    <x v="0"/>
    <n v="0.37530150198740547"/>
    <n v="0.41372957291335166"/>
    <n v="81910000"/>
    <n v="0.71769333567201576"/>
    <n v="19.659861210051293"/>
    <n v="80.662053074671974"/>
    <n v="51"/>
    <n v="4012.3615055979471"/>
    <n v="37383899"/>
    <n v="68.915000000000006"/>
    <n v="48.389471837019045"/>
    <n v="3.387554626123936"/>
    <n v="75.436000000000007"/>
  </r>
  <r>
    <x v="0"/>
    <x v="23"/>
    <x v="0"/>
    <x v="0"/>
    <n v="0.3770459119801215"/>
    <n v="0.26217107598100642"/>
    <n v="99280000"/>
    <n v="0.80660135934211818"/>
    <n v="17.891564283863922"/>
    <n v="80.303631510338363"/>
    <n v="49.6"/>
    <n v="4042.9236383277334"/>
    <n v="38140135"/>
    <n v="69.575999999999993"/>
    <n v="48.458542438367019"/>
    <n v="3.4061232347499555"/>
    <n v="75.661000000000001"/>
  </r>
  <r>
    <x v="0"/>
    <x v="24"/>
    <x v="0"/>
    <x v="0"/>
    <n v="0.35981673560075628"/>
    <n v="0.14344028135645767"/>
    <n v="80490000"/>
    <n v="0.70258921252573003"/>
    <n v="15.392921591639288"/>
    <n v="77.85261363431411"/>
    <n v="50.8"/>
    <n v="4112.0760239422916"/>
    <n v="38923688"/>
    <n v="70.221000000000004"/>
    <n v="48.527613039715234"/>
    <n v="3.5662088340652613"/>
    <n v="75.878"/>
  </r>
  <r>
    <x v="0"/>
    <x v="25"/>
    <x v="0"/>
    <x v="0"/>
    <n v="0.36219405834876672"/>
    <n v="0.4275101205833759"/>
    <n v="66860000"/>
    <n v="-0.32401208350178407"/>
    <n v="9.9569024638478609"/>
    <n v="79.196931637507575"/>
    <n v="48.9"/>
    <n v="4177.8895415169045"/>
    <n v="39728020"/>
    <n v="70.847999999999999"/>
    <n v="48.596683641063244"/>
    <n v="3.6742329469226003"/>
    <n v="76.09"/>
  </r>
  <r>
    <x v="0"/>
    <x v="26"/>
    <x v="0"/>
    <x v="0"/>
    <n v="0.36122096306404511"/>
    <n v="0.22505511395676195"/>
    <n v="70030000"/>
    <n v="1.0236963871622338"/>
    <n v="7.4255674953317872"/>
    <n v="78.02087859466171"/>
    <n v="50.1"/>
    <n v="4224.037262527806"/>
    <n v="40551398"/>
    <n v="71.459000000000003"/>
    <n v="48.863476826599261"/>
    <n v="3.5350199270565223"/>
    <n v="76.298000000000002"/>
  </r>
  <r>
    <x v="0"/>
    <x v="27"/>
    <x v="0"/>
    <x v="0"/>
    <n v="0.36789748652316789"/>
    <n v="0.14301526158764982"/>
    <n v="110130000"/>
    <n v="0.72325987252070045"/>
    <n v="8.7685026895895639"/>
    <n v="74.506378963385643"/>
    <n v="46.5"/>
    <n v="4192.3376922233383"/>
    <n v="41389174"/>
    <n v="72.052000000000007"/>
    <n v="49.130270012135306"/>
    <n v="3.5057476624201298"/>
    <n v="76.498999999999995"/>
  </r>
  <r>
    <x v="0"/>
    <x v="28"/>
    <x v="0"/>
    <x v="0"/>
    <n v="0.36631147357741611"/>
    <n v="0.12736447965658959"/>
    <n v="80060000"/>
    <n v="0.8382074800468845"/>
    <n v="11.41197675367893"/>
    <n v="73.173953719234802"/>
    <n v="44.7"/>
    <n v="4154.2190382116451"/>
    <n v="42228415"/>
    <n v="72.629000000000005"/>
    <n v="49.397063197671336"/>
    <n v="3.591657418352074"/>
    <n v="76.692999999999998"/>
  </r>
  <r>
    <x v="0"/>
    <x v="29"/>
    <x v="0"/>
    <x v="0"/>
    <n v="0.34872661177785003"/>
    <n v="0.11619540900999747"/>
    <n v="94110000"/>
    <n v="0.80411068657559093"/>
    <n v="10.123187953320791"/>
    <n v="74.379095440064702"/>
    <n v="46.2"/>
    <n v="4115.3955396977663"/>
    <n v="43053054"/>
    <n v="73.188999999999993"/>
    <n v="49.663856383207388"/>
    <m/>
    <n v="76.88"/>
  </r>
  <r>
    <x v="0"/>
    <x v="30"/>
    <x v="0"/>
    <x v="0"/>
    <n v="0.34791662064057061"/>
    <n v="0.12294838473403745"/>
    <n v="121970000"/>
    <n v="0.77699175867773163"/>
    <n v="7.2462024141587857"/>
    <n v="74.379095459552417"/>
    <n v="46.9"/>
    <n v="3834.4389832521674"/>
    <n v="43851043"/>
    <n v="73.733000000000004"/>
    <n v="49.930649568743419"/>
    <m/>
    <m/>
  </r>
  <r>
    <x v="1"/>
    <x v="0"/>
    <x v="1"/>
    <x v="1"/>
    <m/>
    <n v="3.2506518664693331"/>
    <n v="192090000"/>
    <n v="-2.9816279982365539"/>
    <n v="27.801916583783182"/>
    <n v="83.332039127609931"/>
    <m/>
    <n v="2998.7807513784619"/>
    <n v="11848385"/>
    <n v="37.143999999999998"/>
    <n v="8.4452757584097231"/>
    <n v="0.53425002648040221"/>
    <n v="45.305999999999997"/>
  </r>
  <r>
    <x v="1"/>
    <x v="1"/>
    <x v="1"/>
    <x v="1"/>
    <m/>
    <n v="3.6620926339207402"/>
    <n v="188780000"/>
    <n v="6.2666305357142891"/>
    <m/>
    <n v="89.681716309272318"/>
    <m/>
    <n v="2929.4828866857511"/>
    <n v="12248901"/>
    <n v="38.58"/>
    <n v="8.812592620045903"/>
    <n v="0.53310905198760283"/>
    <n v="45.271000000000001"/>
  </r>
  <r>
    <x v="1"/>
    <x v="2"/>
    <x v="1"/>
    <x v="1"/>
    <n v="0.34793098845017312"/>
    <n v="7.0173218077948736"/>
    <n v="185730000"/>
    <n v="3.4660875279354144"/>
    <m/>
    <n v="88.002821097113355"/>
    <m/>
    <n v="2669.4347064582803"/>
    <n v="12657361"/>
    <n v="40.039000000000001"/>
    <n v="9.1799094816820954"/>
    <n v="0.50326446405376291"/>
    <n v="45.23"/>
  </r>
  <r>
    <x v="1"/>
    <x v="3"/>
    <x v="1"/>
    <x v="1"/>
    <n v="0.40156916469957532"/>
    <n v="4.7736430367574076"/>
    <n v="169810000"/>
    <n v="5.2368632542516966"/>
    <m/>
    <n v="92.719380371933426"/>
    <m/>
    <n v="1964.3897153312696"/>
    <n v="13075044"/>
    <n v="41.511000000000003"/>
    <n v="9.547226343318286"/>
    <n v="0.5277228894984981"/>
    <n v="45.201000000000001"/>
  </r>
  <r>
    <x v="1"/>
    <x v="4"/>
    <x v="1"/>
    <x v="1"/>
    <n v="0.39939646195467632"/>
    <n v="13.33481779172698"/>
    <n v="300660000"/>
    <n v="3.8370365580297889"/>
    <n v="93.44599684900794"/>
    <n v="92.230341705357404"/>
    <m/>
    <n v="1927.5004897779254"/>
    <n v="13503753"/>
    <n v="43"/>
    <n v="9.9145432049544766"/>
    <n v="0.4954178293989826"/>
    <n v="45.201000000000001"/>
  </r>
  <r>
    <x v="1"/>
    <x v="5"/>
    <x v="1"/>
    <x v="1"/>
    <n v="0.39998400865062"/>
    <n v="9.7993980714825177"/>
    <n v="327800000"/>
    <n v="8.5294888399499182"/>
    <n v="39.460659718857976"/>
    <n v="89.319993953224326"/>
    <n v="27.4"/>
    <n v="2146.4556531835747"/>
    <n v="13945205"/>
    <n v="44.168999999999997"/>
    <n v="10.281860066590671"/>
    <n v="0.77302556685254897"/>
    <n v="45.246000000000002"/>
  </r>
  <r>
    <x v="1"/>
    <x v="6"/>
    <x v="1"/>
    <x v="1"/>
    <n v="0.39987535735599178"/>
    <n v="17.089261994949943"/>
    <n v="275510000"/>
    <n v="2.3989939670553793"/>
    <n v="47.06902947491492"/>
    <n v="85.63475451449095"/>
    <n v="24.4"/>
    <n v="2360.0878036278905"/>
    <n v="14400722"/>
    <n v="45.345999999999997"/>
    <n v="10.708042384694773"/>
    <n v="0.79232138499722449"/>
    <n v="45.35"/>
  </r>
  <r>
    <x v="1"/>
    <x v="7"/>
    <x v="1"/>
    <x v="1"/>
    <n v="0.3997124404424226"/>
    <n v="15.019185151957238"/>
    <n v="242020000"/>
    <n v="5.3823180758483415"/>
    <n v="35.200938895726125"/>
    <n v="84.433260077832458"/>
    <n v="24.2"/>
    <n v="2451.6086596794339"/>
    <n v="14871572"/>
    <n v="46.524999999999999"/>
    <n v="11.126048554251922"/>
    <n v="0.78875319972898628"/>
    <n v="45.518999999999998"/>
  </r>
  <r>
    <x v="1"/>
    <x v="8"/>
    <x v="1"/>
    <x v="1"/>
    <n v="0.40134177315405267"/>
    <n v="27.666889336246253"/>
    <n v="216040000"/>
    <n v="17.12159064830875"/>
    <n v="17.230527407640761"/>
    <n v="93.825421526353978"/>
    <n v="24.9"/>
    <n v="2485.0668421892374"/>
    <n v="15359600"/>
    <n v="47.71"/>
    <n v="11.544054723809072"/>
    <n v="0.74025365243886554"/>
    <n v="45.762999999999998"/>
  </r>
  <r>
    <x v="1"/>
    <x v="9"/>
    <x v="1"/>
    <x v="1"/>
    <n v="0.40065146466173279"/>
    <n v="30.175448694800217"/>
    <n v="261120000"/>
    <n v="40.167250961912572"/>
    <n v="38.011621706577081"/>
    <n v="90.094707055736691"/>
    <n v="23.7"/>
    <n v="2458.0964502404513"/>
    <n v="15866871"/>
    <n v="48.896999999999998"/>
    <n v="11.962060893366221"/>
    <n v="0.79725864034566107"/>
    <n v="46.093000000000004"/>
  </r>
  <r>
    <x v="1"/>
    <x v="10"/>
    <x v="1"/>
    <x v="1"/>
    <n v="0.39736573215927989"/>
    <n v="23.103167880775914"/>
    <n v="206040000"/>
    <n v="9.6238663101372239"/>
    <n v="47.03858050813173"/>
    <n v="73.803277481641089"/>
    <n v="24.3"/>
    <n v="2451.5098259912684"/>
    <n v="16395477"/>
    <n v="50.087000000000003"/>
    <n v="12.380067062923368"/>
    <n v="0.75447637174569548"/>
    <n v="46.521999999999998"/>
  </r>
  <r>
    <x v="1"/>
    <x v="11"/>
    <x v="1"/>
    <x v="1"/>
    <n v="0.39863323971109987"/>
    <n v="30.359914281203704"/>
    <n v="213430000"/>
    <n v="24.009117061571462"/>
    <n v="31.33793020185924"/>
    <n v="75.825968229903353"/>
    <m/>
    <n v="2471.6646272373287"/>
    <n v="16945753"/>
    <n v="51.274000000000001"/>
    <n v="13.386067495436818"/>
    <n v="0.76184280509694668"/>
    <n v="47.058999999999997"/>
  </r>
  <r>
    <x v="1"/>
    <x v="12"/>
    <x v="1"/>
    <x v="1"/>
    <n v="0.40861578658296982"/>
    <n v="10.622719692414778"/>
    <n v="335560000"/>
    <n v="11.406190073536374"/>
    <n v="19.882125799088023"/>
    <n v="74.075372775177044"/>
    <m/>
    <n v="2717.4409699951948"/>
    <n v="17519418"/>
    <n v="52.460999999999999"/>
    <n v="14.392067927950274"/>
    <n v="0.77742308562989937"/>
    <n v="47.701999999999998"/>
  </r>
  <r>
    <x v="1"/>
    <x v="13"/>
    <x v="1"/>
    <x v="1"/>
    <n v="0.41038077034207471"/>
    <n v="9.2547367458497884"/>
    <n v="412470000"/>
    <n v="20.081014169956056"/>
    <n v="17.04058058906892"/>
    <n v="71.494423434860792"/>
    <m/>
    <n v="2705.7061389383321"/>
    <n v="18121477"/>
    <n v="53.645000000000003"/>
    <n v="15.3980683604637"/>
    <n v="0.993848349116355"/>
    <n v="48.44"/>
  </r>
  <r>
    <x v="1"/>
    <x v="14"/>
    <x v="1"/>
    <x v="1"/>
    <n v="0.41047870345543669"/>
    <n v="8.9478796090578037"/>
    <n v="364870000"/>
    <n v="9.3292434276449487"/>
    <n v="30.740681911114734"/>
    <n v="66.565489129389221"/>
    <m/>
    <n v="2900.1669625725817"/>
    <n v="18758138"/>
    <n v="54.826999999999998"/>
    <n v="16.404068792977146"/>
    <n v="1.0283536670857203"/>
    <n v="49.262999999999998"/>
  </r>
  <r>
    <x v="1"/>
    <x v="15"/>
    <x v="1"/>
    <x v="1"/>
    <n v="0.41038784657807881"/>
    <n v="7.9370792215389754"/>
    <n v="303260000"/>
    <n v="-3.5266554791519669"/>
    <n v="36.752868620219424"/>
    <n v="56.870848862676716"/>
    <m/>
    <n v="3220.0780851871104"/>
    <n v="19433604"/>
    <n v="56"/>
    <n v="17.410069225490606"/>
    <n v="0.93703669170165249"/>
    <n v="50.164999999999999"/>
  </r>
  <r>
    <x v="1"/>
    <x v="16"/>
    <x v="1"/>
    <x v="1"/>
    <n v="0.40842158958522762"/>
    <n v="9.5860047578020087"/>
    <n v="294650000"/>
    <n v="-7.2001021434608417E-2"/>
    <n v="35.993125072275163"/>
    <n v="51.590151103505356"/>
    <n v="43.5"/>
    <n v="3464.234668821312"/>
    <n v="20149905"/>
    <n v="56.764000000000003"/>
    <n v="18.843874848699659"/>
    <n v="1.0094340395153227"/>
    <n v="51.143000000000001"/>
  </r>
  <r>
    <x v="1"/>
    <x v="17"/>
    <x v="1"/>
    <x v="1"/>
    <n v="0.4118732281205979"/>
    <n v="7.7952892020842599"/>
    <n v="314280000"/>
    <n v="-1.3687616279279593"/>
    <n v="39.936164904654888"/>
    <n v="26.197312344899853"/>
    <n v="44.7"/>
    <n v="3806.849178149263"/>
    <n v="20905360"/>
    <n v="57.524000000000001"/>
    <n v="20.27768047190871"/>
    <n v="1.1236352782252972"/>
    <n v="52.177"/>
  </r>
  <r>
    <x v="1"/>
    <x v="18"/>
    <x v="1"/>
    <x v="1"/>
    <n v="0.38962201867444812"/>
    <n v="2.1848595507731012"/>
    <n v="279980000"/>
    <n v="1.8963150593041496"/>
    <n v="52.082747847749012"/>
    <n v="29.815320413530433"/>
    <n v="46.9"/>
    <n v="4077.7768441164321"/>
    <n v="21695636"/>
    <n v="58.281999999999996"/>
    <n v="21.71148609511777"/>
    <n v="1.1559928457501776"/>
    <n v="53.243000000000002"/>
  </r>
  <r>
    <x v="1"/>
    <x v="19"/>
    <x v="1"/>
    <x v="1"/>
    <n v="0.39514212450150271"/>
    <n v="6.3506361272104179"/>
    <n v="173630000"/>
    <n v="3.1366619879020479"/>
    <n v="26.431761665648793"/>
    <n v="43.434599966221299"/>
    <n v="47"/>
    <n v="3963.2484201377642"/>
    <n v="22514275"/>
    <n v="59.033999999999999"/>
    <n v="23.145291718326718"/>
    <n v="1.2059015891029137"/>
    <n v="54.311"/>
  </r>
  <r>
    <x v="1"/>
    <x v="20"/>
    <x v="1"/>
    <x v="1"/>
    <n v="0.40960244719193217"/>
    <n v="4.0121839899220513"/>
    <n v="201610000"/>
    <n v="-3.9500963469760224"/>
    <n v="35.116863522974953"/>
    <n v="40.549825039039476"/>
    <n v="48.4"/>
    <n v="3988.6236462516722"/>
    <n v="23356247"/>
    <n v="59.783000000000001"/>
    <n v="24.579097341535761"/>
    <n v="1.2215147407886207"/>
    <n v="55.35"/>
  </r>
  <r>
    <x v="1"/>
    <x v="21"/>
    <x v="1"/>
    <x v="1"/>
    <n v="0.40564734622415372"/>
    <n v="3.9587761810518276"/>
    <n v="168930000"/>
    <n v="-2.7630361876481691"/>
    <n v="34.865167355606197"/>
    <n v="42.598120619001449"/>
    <n v="46.2"/>
    <n v="3979.8150506226953"/>
    <n v="24220660"/>
    <n v="60.527999999999999"/>
    <n v="24.464360663352188"/>
    <n v="1.2163169789757999"/>
    <n v="56.33"/>
  </r>
  <r>
    <x v="1"/>
    <x v="22"/>
    <x v="1"/>
    <x v="1"/>
    <n v="0.41167782385559498"/>
    <n v="5.1579647085241938"/>
    <n v="176670000"/>
    <n v="-1.1717196552501803"/>
    <n v="30.736791665724688"/>
    <n v="31.231475440624727"/>
    <n v="46.7"/>
    <n v="4167.1257965748791"/>
    <n v="25107925"/>
    <n v="61.268000000000001"/>
    <n v="24.34962398516862"/>
    <n v="1.2047988832211345"/>
    <n v="57.235999999999997"/>
  </r>
  <r>
    <x v="1"/>
    <x v="23"/>
    <x v="1"/>
    <x v="1"/>
    <n v="0.40725333002097602"/>
    <n v="4.6426369434125787"/>
    <n v="186800000"/>
    <n v="-5.3372806024047179"/>
    <n v="26.006978914819886"/>
    <n v="34.17502667841346"/>
    <n v="47.3"/>
    <n v="4220.964805388312"/>
    <n v="26015786"/>
    <n v="62.002000000000002"/>
    <n v="24.234887306985033"/>
    <n v="1.2615417423867186"/>
    <n v="58.054000000000002"/>
  </r>
  <r>
    <x v="1"/>
    <x v="24"/>
    <x v="1"/>
    <x v="1"/>
    <n v="0.41113744638712058"/>
    <n v="6.190152089711245"/>
    <n v="166820000"/>
    <n v="2.6649642444173791"/>
    <n v="20.031215833526197"/>
    <n v="35.058625865542311"/>
    <n v="47.7"/>
    <n v="4272.4555370666767"/>
    <n v="26941773"/>
    <n v="62.731000000000002"/>
    <n v="24.120150628801458"/>
    <n v="1.2853645526595447"/>
    <n v="58.776000000000003"/>
  </r>
  <r>
    <x v="1"/>
    <x v="25"/>
    <x v="1"/>
    <x v="1"/>
    <n v="0.40928140394846713"/>
    <n v="10.202926495501123"/>
    <n v="139710000"/>
    <n v="11.497703271072874"/>
    <n v="8.9240246124972575"/>
    <n v="39.182960625258843"/>
    <n v="47.9"/>
    <n v="4166.9798333027802"/>
    <n v="27884380"/>
    <n v="63.445999999999998"/>
    <n v="24.005413950617889"/>
    <n v="1.2609209887399326"/>
    <n v="59.398000000000003"/>
  </r>
  <r>
    <x v="1"/>
    <x v="26"/>
    <x v="1"/>
    <x v="1"/>
    <n v="0.40770280869984921"/>
    <n v="23.199037027116198"/>
    <n v="162470000"/>
    <n v="-0.3601842686954374"/>
    <n v="8.9218694700780095"/>
    <n v="29.699200033877922"/>
    <n v="48.9"/>
    <n v="3924.6204710647226"/>
    <n v="28842482"/>
    <n v="64.149000000000001"/>
    <n v="23.859775543381254"/>
    <n v="1.2277029417925962"/>
    <n v="59.924999999999997"/>
  </r>
  <r>
    <x v="1"/>
    <x v="27"/>
    <x v="1"/>
    <x v="1"/>
    <n v="0.42074360564213881"/>
    <n v="14.129113841244356"/>
    <n v="174260000"/>
    <n v="-10.724951419980021"/>
    <n v="13.737943303498319"/>
    <n v="20.955972083035089"/>
    <n v="48.5"/>
    <n v="3790.7915654469061"/>
    <n v="29816769"/>
    <n v="64.838999999999999"/>
    <n v="23.714137136144636"/>
    <n v="1.0343172997718164"/>
    <n v="60.378999999999998"/>
  </r>
  <r>
    <x v="1"/>
    <x v="28"/>
    <x v="1"/>
    <x v="1"/>
    <n v="0.42914179291313342"/>
    <n v="15.388408463854377"/>
    <n v="141690000"/>
    <n v="-8.2990518249087408"/>
    <n v="22.864626386356239"/>
    <n v="22.526824934672351"/>
    <n v="48.6"/>
    <n v="3595.1066670875357"/>
    <n v="30809787"/>
    <n v="65.513999999999996"/>
    <n v="23.568498728908015"/>
    <n v="0.88738036390839048"/>
    <n v="60.781999999999996"/>
  </r>
  <r>
    <x v="1"/>
    <x v="29"/>
    <x v="1"/>
    <x v="1"/>
    <n v="0.42768201762954189"/>
    <n v="18.457003765713768"/>
    <n v="129720000"/>
    <n v="-5.9133338384215177"/>
    <n v="21.798906239431986"/>
    <n v="24.007838766335411"/>
    <n v="50.6"/>
    <n v="3458.6505120740821"/>
    <n v="31825299"/>
    <n v="66.177000000000007"/>
    <n v="23.422860321671408"/>
    <m/>
    <n v="61.146999999999998"/>
  </r>
  <r>
    <x v="1"/>
    <x v="30"/>
    <x v="1"/>
    <x v="1"/>
    <n v="0.41475000672639362"/>
    <n v="17.221743840596243"/>
    <n v="120510000"/>
    <n v="-3.4809780776380475"/>
    <n v="20.963352531452788"/>
    <n v="22.70622499480141"/>
    <n v="52.2"/>
    <n v="3168.253873027928"/>
    <n v="32866268"/>
    <n v="66.825000000000003"/>
    <n v="23.277221914434772"/>
    <m/>
    <m/>
  </r>
  <r>
    <x v="2"/>
    <x v="0"/>
    <x v="2"/>
    <x v="2"/>
    <n v="0.24916663776877421"/>
    <n v="1.9311994133212742"/>
    <n v="110060000"/>
    <n v="-0.15076002499864016"/>
    <n v="7.0031707262604286"/>
    <n v="47.940422846049522"/>
    <m/>
    <n v="795.07165267745722"/>
    <n v="4978489"/>
    <n v="34.484999999999999"/>
    <n v="33.079789799205628"/>
    <n v="7.6328379956247777E-2"/>
    <n v="53.811999999999998"/>
  </r>
  <r>
    <x v="2"/>
    <x v="1"/>
    <x v="2"/>
    <x v="2"/>
    <n v="0.5639870663547234"/>
    <n v="1.5471604804622334"/>
    <n v="134039999.99999999"/>
    <n v="1.9825554952742856E-2"/>
    <n v="6.6957197672338182"/>
    <n v="16.285537700251211"/>
    <m/>
    <n v="801.15091147416604"/>
    <n v="5149496"/>
    <n v="35.247"/>
    <n v="35.086782606765425"/>
    <n v="6.4083941418733012E-2"/>
    <n v="54.366"/>
  </r>
  <r>
    <x v="2"/>
    <x v="2"/>
    <x v="2"/>
    <x v="2"/>
    <n v="0.605404365131052"/>
    <n v="1.6841989309119634"/>
    <n v="166510000"/>
    <n v="5.6291442095626969E-2"/>
    <n v="9.0205078793519995"/>
    <n v="33.749681379064306"/>
    <m/>
    <n v="796.64287548555274"/>
    <n v="5331805"/>
    <n v="35.826999999999998"/>
    <n v="37.093775414325144"/>
    <n v="6.7519348513308347E-2"/>
    <n v="54.776000000000003"/>
  </r>
  <r>
    <x v="2"/>
    <x v="3"/>
    <x v="2"/>
    <x v="2"/>
    <n v="0.60641607002626374"/>
    <n v="1.4140428408323023"/>
    <n v="134240000"/>
    <n v="-0.95121694616872188"/>
    <n v="5.6362183440018043"/>
    <n v="21.448334667362488"/>
    <m/>
    <n v="814.13130180643304"/>
    <n v="5521761"/>
    <n v="36.136000000000003"/>
    <n v="39.100768221884863"/>
    <n v="7.6062690869814903E-2"/>
    <n v="55.042000000000002"/>
  </r>
  <r>
    <x v="2"/>
    <x v="4"/>
    <x v="2"/>
    <x v="2"/>
    <n v="0.60725615292856006"/>
    <n v="2.5362986663185523"/>
    <n v="108380000"/>
    <n v="-0.44475162678249819"/>
    <n v="9.1162824591844593"/>
    <n v="32.484788241719023"/>
    <m/>
    <n v="802.60619003455849"/>
    <n v="5714215"/>
    <n v="36.447000000000003"/>
    <n v="41.10776102944466"/>
    <n v="7.0000866260719982E-2"/>
    <n v="55.173999999999999"/>
  </r>
  <r>
    <x v="2"/>
    <x v="5"/>
    <x v="2"/>
    <x v="2"/>
    <n v="0.62122008246657967"/>
    <n v="2.2620878229409569"/>
    <n v="149470000"/>
    <n v="-0.35666862148547596"/>
    <n v="9.1580892222707337"/>
    <n v="37.206339751059495"/>
    <m/>
    <n v="823.54928372171878"/>
    <n v="5905552"/>
    <n v="36.758000000000003"/>
    <n v="43.114753837004379"/>
    <n v="7.7892803246842973E-2"/>
    <n v="55.203000000000003"/>
  </r>
  <r>
    <x v="2"/>
    <x v="6"/>
    <x v="2"/>
    <x v="2"/>
    <n v="0.61890112323171764"/>
    <n v="1.8961204416382489"/>
    <n v="123320000"/>
    <n v="-0.62094577842814236"/>
    <n v="8.2702028991798553"/>
    <n v="35.721791824371088"/>
    <n v="54.5"/>
    <n v="832.55641375581354"/>
    <n v="6094272"/>
    <n v="37.070999999999998"/>
    <n v="35.047113735953019"/>
    <n v="0.17229293342994864"/>
    <n v="55.17"/>
  </r>
  <r>
    <x v="2"/>
    <x v="7"/>
    <x v="2"/>
    <x v="2"/>
    <n v="0.61412284040681009"/>
    <n v="2.3230114951730547"/>
    <n v="126440000"/>
    <n v="0.53710968912700663"/>
    <n v="7.8976695064796516"/>
    <n v="30.630285414551388"/>
    <n v="61.3"/>
    <n v="854.04287588307693"/>
    <n v="6281644"/>
    <n v="37.384999999999998"/>
    <n v="26.979473634901652"/>
    <n v="0.19740055310361429"/>
    <n v="55.133000000000003"/>
  </r>
  <r>
    <x v="2"/>
    <x v="8"/>
    <x v="2"/>
    <x v="2"/>
    <n v="0.61773398087440878"/>
    <n v="2.4155607529015297"/>
    <n v="120010000"/>
    <n v="0.46002922990805095"/>
    <n v="7.5003197306000189"/>
    <n v="27.597320900770335"/>
    <n v="61.7"/>
    <n v="861.98707491125242"/>
    <n v="6470275"/>
    <n v="37.698999999999998"/>
    <n v="18.911833533850281"/>
    <n v="0.20091881720637841"/>
    <n v="55.139000000000003"/>
  </r>
  <r>
    <x v="2"/>
    <x v="9"/>
    <x v="2"/>
    <x v="2"/>
    <n v="0.60263667982096003"/>
    <n v="1.9034874805381679"/>
    <n v="99180000"/>
    <n v="0.25329842650999312"/>
    <n v="3.2161219901438258"/>
    <n v="25.128567061841402"/>
    <n v="60.6"/>
    <n v="881.6194178211789"/>
    <n v="6664102"/>
    <n v="38.015000000000001"/>
    <n v="10.844193432798921"/>
    <n v="0.21308197263487264"/>
    <n v="55.218000000000004"/>
  </r>
  <r>
    <x v="2"/>
    <x v="10"/>
    <x v="2"/>
    <x v="2"/>
    <n v="0.60542727791609185"/>
    <n v="2.1696855340789147"/>
    <n v="151610000"/>
    <n v="-0.36349077108202776"/>
    <n v="3.3471544832079347"/>
    <n v="23.454833302886062"/>
    <n v="61.5"/>
    <n v="905.82626947776635"/>
    <n v="6865946"/>
    <n v="38.332999999999998"/>
    <n v="2.7765533317475537"/>
    <n v="0.22283892124989038"/>
    <n v="55.390999999999998"/>
  </r>
  <r>
    <x v="2"/>
    <x v="11"/>
    <x v="2"/>
    <x v="2"/>
    <n v="0.60327091100730068"/>
    <n v="1.3088926225093038"/>
    <n v="151990000"/>
    <n v="0.45658818810169527"/>
    <n v="1.7640830480803911"/>
    <n v="8.0764696024869167"/>
    <n v="60.1"/>
    <n v="925.7160730063091"/>
    <n v="7076728"/>
    <n v="38.65"/>
    <n v="2.9024175773073035"/>
    <n v="0.26000716715408589"/>
    <n v="55.667999999999999"/>
  </r>
  <r>
    <x v="2"/>
    <x v="12"/>
    <x v="2"/>
    <x v="2"/>
    <n v="0.59996736962286046"/>
    <n v="1.3735635424324191"/>
    <n v="142770000"/>
    <n v="-0.4624233972186661"/>
    <n v="0.52668388127552734"/>
    <n v="17.711185307249171"/>
    <n v="57.3"/>
    <n v="939.66166393826063"/>
    <n v="7295400"/>
    <n v="39.036000000000001"/>
    <n v="3.0282818228670516"/>
    <n v="0.29059407297749268"/>
    <n v="56.024999999999999"/>
  </r>
  <r>
    <x v="2"/>
    <x v="13"/>
    <x v="2"/>
    <x v="2"/>
    <n v="0.59898347674684893"/>
    <n v="0.94834874643185807"/>
    <n v="204750000"/>
    <n v="0.19887034038695997"/>
    <n v="1.4839347061745634E-2"/>
    <n v="20.886924952907076"/>
    <n v="54.9"/>
    <n v="942.91858786768103"/>
    <n v="7520556"/>
    <n v="39.536000000000001"/>
    <n v="3.1541460684267912"/>
    <n v="0.31646596342078964"/>
    <n v="56.436"/>
  </r>
  <r>
    <x v="2"/>
    <x v="14"/>
    <x v="2"/>
    <x v="2"/>
    <n v="0.5997029609336374"/>
    <n v="0.66756583534706726"/>
    <n v="333370000"/>
    <n v="-0.65868855606905963"/>
    <n v="2.82870033491162E-4"/>
    <n v="16.182419159631149"/>
    <n v="54.6"/>
    <n v="955.53421410059696"/>
    <n v="7750003"/>
    <n v="40.039000000000001"/>
    <n v="3.2800103139865411"/>
    <n v="0.32645148653490846"/>
    <n v="56.887"/>
  </r>
  <r>
    <x v="2"/>
    <x v="15"/>
    <x v="2"/>
    <x v="2"/>
    <n v="0.60975960397246032"/>
    <n v="0.7395727549015616"/>
    <n v="223730000"/>
    <n v="-0.13382037888050094"/>
    <n v="4.2801066999450599E-4"/>
    <n v="13.621828173080894"/>
    <n v="52.3"/>
    <n v="943.62931165890336"/>
    <n v="7982223"/>
    <n v="40.542999999999999"/>
    <n v="3.4058745595462896"/>
    <n v="0.348273908158166"/>
    <n v="57.354999999999997"/>
  </r>
  <r>
    <x v="2"/>
    <x v="16"/>
    <x v="2"/>
    <x v="2"/>
    <n v="0.71606652779286062"/>
    <n v="0.60000671152526086"/>
    <n v="1359440000"/>
    <n v="-0.17576465908917227"/>
    <n v="1.3369308660222299E-3"/>
    <n v="13.33448307451347"/>
    <n v="54"/>
    <n v="952.83122723923168"/>
    <n v="8216893"/>
    <n v="41.048999999999999"/>
    <n v="3.5996924269251327"/>
    <n v="0.46611292127085013"/>
    <n v="57.817"/>
  </r>
  <r>
    <x v="2"/>
    <x v="17"/>
    <x v="2"/>
    <x v="2"/>
    <n v="0.7072813603186956"/>
    <n v="0.45283321591203779"/>
    <n v="298950000"/>
    <n v="1.7038696707114227"/>
    <n v="1.03136554533956E-3"/>
    <n v="13.081971456550095"/>
    <n v="55.1"/>
    <n v="981.4557453868465"/>
    <n v="8454790"/>
    <n v="41.558"/>
    <n v="3.7935102943039603"/>
    <n v="0.51923229317345554"/>
    <n v="58.255000000000003"/>
  </r>
  <r>
    <x v="2"/>
    <x v="18"/>
    <x v="2"/>
    <x v="2"/>
    <n v="0.70060082003680324"/>
    <n v="0.30825407672375948"/>
    <n v="411320000"/>
    <n v="0.49256294489749647"/>
    <n v="1.13241338763796E-3"/>
    <n v="8.8967782246976785"/>
    <n v="55.2"/>
    <n v="1000.8514854719817"/>
    <n v="8696915"/>
    <n v="42.069000000000003"/>
    <n v="3.9873281616828051"/>
    <n v="0.50017736174264094"/>
    <n v="58.654000000000003"/>
  </r>
  <r>
    <x v="2"/>
    <x v="19"/>
    <x v="2"/>
    <x v="2"/>
    <n v="0.70156007894147387"/>
    <n v="0.49125694504811196"/>
    <n v="482880000"/>
    <n v="-0.19312175516153302"/>
    <n v="1.3905351758772601E-3"/>
    <n v="6.7861095396729114"/>
    <n v="55.4"/>
    <n v="995.69420653085069"/>
    <n v="8944713"/>
    <n v="42.58"/>
    <n v="4.18114602906165"/>
    <n v="0.52545006195279831"/>
    <n v="59.009"/>
  </r>
  <r>
    <x v="2"/>
    <x v="20"/>
    <x v="2"/>
    <x v="2"/>
    <n v="0.70346058726492444"/>
    <n v="0.46221381002309175"/>
    <n v="457510000"/>
    <n v="0.56114479084593494"/>
    <n v="1.91783902378891E-3"/>
    <n v="10.689272743390852"/>
    <n v="55.4"/>
    <n v="988.61078549143679"/>
    <n v="9199254"/>
    <n v="43.093000000000004"/>
    <n v="4.3749638964404838"/>
    <n v="0.5522186907764477"/>
    <n v="59.317999999999998"/>
  </r>
  <r>
    <x v="2"/>
    <x v="21"/>
    <x v="2"/>
    <x v="2"/>
    <n v="0.65885054804116605"/>
    <n v="0.47024748181976822"/>
    <n v="532840000.00000006"/>
    <n v="1.5084404221745376"/>
    <n v="2.9390342632489999E-3"/>
    <n v="13.204971421412139"/>
    <n v="56"/>
    <n v="989.76735446848249"/>
    <n v="9460829"/>
    <n v="43.607999999999997"/>
    <n v="4.5097957729169948"/>
    <n v="0.52638093342560144"/>
    <n v="59.59"/>
  </r>
  <r>
    <x v="2"/>
    <x v="22"/>
    <x v="2"/>
    <x v="2"/>
    <n v="0.65742691097180173"/>
    <n v="0.53094931507136012"/>
    <n v="353220000"/>
    <n v="2.5270575850156218"/>
    <n v="2.6681256651410299E-3"/>
    <n v="8.5720847587174376"/>
    <n v="55.7"/>
    <n v="1008.7663030525523"/>
    <n v="9729254"/>
    <n v="44.125"/>
    <n v="4.6446276493934961"/>
    <n v="0.48719048757489525"/>
    <n v="59.841999999999999"/>
  </r>
  <r>
    <x v="2"/>
    <x v="23"/>
    <x v="2"/>
    <x v="2"/>
    <n v="0.65732057090798623"/>
    <n v="0.6775171629642015"/>
    <n v="340320000"/>
    <n v="2.8786373313219391"/>
    <n v="1.59958307294491E-3"/>
    <n v="10.874316120539152"/>
    <n v="57.6"/>
    <n v="1051.5519156807145"/>
    <n v="10004594"/>
    <n v="44.642000000000003"/>
    <n v="4.7794595258700072"/>
    <n v="0.50176948709762736"/>
    <n v="60.091999999999999"/>
  </r>
  <r>
    <x v="2"/>
    <x v="24"/>
    <x v="2"/>
    <x v="2"/>
    <n v="0.65991169848388975"/>
    <n v="0.60411428950343349"/>
    <n v="350960000"/>
    <n v="3.0542097478275565"/>
    <n v="1.23000895944677E-3"/>
    <n v="16.925100680266457"/>
    <n v="57.1"/>
    <n v="1087.7199573566991"/>
    <n v="10286839"/>
    <n v="45.165999999999997"/>
    <n v="4.9142914023465076"/>
    <n v="0.53563587414948366"/>
    <n v="60.344999999999999"/>
  </r>
  <r>
    <x v="2"/>
    <x v="25"/>
    <x v="2"/>
    <x v="2"/>
    <n v="0.715919225473299"/>
    <n v="0.69215547463315152"/>
    <n v="239500000"/>
    <n v="1.3150118256959928"/>
    <n v="3.9248838698007903E-2"/>
    <n v="19.765557799435008"/>
    <n v="58.8"/>
    <n v="1076.7966978558513"/>
    <n v="10575962"/>
    <n v="45.695"/>
    <n v="5.0491232788230196"/>
    <n v="0.56637873698865415"/>
    <n v="60.607999999999997"/>
  </r>
  <r>
    <x v="2"/>
    <x v="26"/>
    <x v="2"/>
    <x v="2"/>
    <n v="0.74390329843906144"/>
    <n v="0.84177330206081868"/>
    <n v="293940000"/>
    <n v="1.1148812817684972"/>
    <n v="3.7951963987485703E-2"/>
    <n v="13.377660514867651"/>
    <n v="59.3"/>
    <n v="1082.4512883575026"/>
    <n v="10872072"/>
    <n v="46.228999999999999"/>
    <n v="5.1072961564795136"/>
    <n v="0.66500663351015343"/>
    <n v="60.884999999999998"/>
  </r>
  <r>
    <x v="2"/>
    <x v="27"/>
    <x v="2"/>
    <x v="2"/>
    <n v="0.73516568333162235"/>
    <n v="0.82844498144375345"/>
    <n v="430170000"/>
    <n v="1.5817050881135695"/>
    <n v="6.8336179098710606E-2"/>
    <n v="13.496607982756936"/>
    <n v="59.2"/>
    <n v="1112.817094134354"/>
    <n v="11175192"/>
    <n v="46.768000000000001"/>
    <n v="5.1654690341359997"/>
    <n v="0.65860165981935703"/>
    <n v="61.173999999999999"/>
  </r>
  <r>
    <x v="2"/>
    <x v="28"/>
    <x v="2"/>
    <x v="2"/>
    <n v="0.69078498653399312"/>
    <n v="1.6406171989364866"/>
    <n v="341730000"/>
    <n v="1.360735835407769"/>
    <n v="9.2259860174256095E-2"/>
    <n v="13.415372172933857"/>
    <n v="56.7"/>
    <n v="1155.3131679606718"/>
    <n v="11485035"/>
    <n v="47.311999999999998"/>
    <n v="5.2236419117924946"/>
    <n v="0.6887223243115933"/>
    <n v="61.47"/>
  </r>
  <r>
    <x v="2"/>
    <x v="29"/>
    <x v="2"/>
    <x v="2"/>
    <n v="0.49392532541671919"/>
    <n v="3.6076080446260566"/>
    <n v="447270000"/>
    <n v="1.5162077752485317"/>
    <n v="8.2064658081472397E-2"/>
    <n v="12.506384189593447"/>
    <n v="55.3"/>
    <n v="1201.5613838612542"/>
    <n v="11801151"/>
    <n v="47.860999999999997"/>
    <n v="5.2818147894489895"/>
    <m/>
    <n v="61.771000000000001"/>
  </r>
  <r>
    <x v="2"/>
    <x v="30"/>
    <x v="2"/>
    <x v="2"/>
    <n v="0.48833026373305788"/>
    <n v="1.8643382570260947"/>
    <n v="616000000"/>
    <n v="1.1118387889301629"/>
    <n v="3.8834746666718101E-2"/>
    <n v="22.718109988483452"/>
    <n v="55.2"/>
    <n v="1214.6595868089944"/>
    <n v="12123198"/>
    <n v="48.414999999999999"/>
    <n v="5.3399876671054756"/>
    <m/>
    <m/>
  </r>
  <r>
    <x v="3"/>
    <x v="0"/>
    <x v="3"/>
    <x v="3"/>
    <n v="0.68457125388578821"/>
    <n v="2.8573048515567909"/>
    <n v="78430000"/>
    <n v="2.5296996921650847"/>
    <n v="1.5189557840221291"/>
    <m/>
    <m/>
    <n v="3624.3295948038399"/>
    <n v="1286756"/>
    <n v="41.933"/>
    <n v="3.0748992901917007"/>
    <n v="2.1837862034449422"/>
    <n v="59.191000000000003"/>
  </r>
  <r>
    <x v="3"/>
    <x v="1"/>
    <x v="3"/>
    <x v="3"/>
    <n v="0.68189922594362051"/>
    <n v="2.2057982955130067"/>
    <n v="63940000"/>
    <n v="-0.2082659201630615"/>
    <n v="2.1695561750328261"/>
    <m/>
    <m/>
    <n v="3778.4776744543656"/>
    <n v="1326321"/>
    <n v="45.292000000000002"/>
    <n v="3.1051666520086059"/>
    <n v="2.0658648999751943"/>
    <n v="58.231999999999999"/>
  </r>
  <r>
    <x v="3"/>
    <x v="2"/>
    <x v="3"/>
    <x v="3"/>
    <n v="0.68440501056844538"/>
    <n v="2.2699021580677798"/>
    <n v="52640000"/>
    <n v="-3.7722892298464296E-2"/>
    <n v="1.4156959319580829"/>
    <m/>
    <m/>
    <n v="3782.550371455292"/>
    <n v="1363541"/>
    <n v="46.442999999999998"/>
    <n v="3.1354340138255208"/>
    <n v="2.4201692505029184"/>
    <n v="57.219000000000001"/>
  </r>
  <r>
    <x v="3"/>
    <x v="3"/>
    <x v="3"/>
    <x v="3"/>
    <n v="0.68588965751724384"/>
    <n v="2.004968254357844"/>
    <n v="52210000"/>
    <n v="-6.8976799187708213"/>
    <n v="0.82480366044531095"/>
    <m/>
    <m/>
    <n v="3757.0232904198456"/>
    <n v="1399110"/>
    <n v="47.286000000000001"/>
    <n v="3.1657013756424273"/>
    <n v="2.3229052754965656"/>
    <n v="56.222000000000001"/>
  </r>
  <r>
    <x v="3"/>
    <x v="4"/>
    <x v="3"/>
    <x v="3"/>
    <n v="0.68617354376663253"/>
    <n v="2.2774652842921541"/>
    <n v="33060000.000000004"/>
    <n v="-0.33231906640468345"/>
    <n v="1.2705867355370701"/>
    <m/>
    <m/>
    <n v="3798.4366475344364"/>
    <n v="1434061"/>
    <n v="48.133000000000003"/>
    <n v="3.1959687374593422"/>
    <n v="2.1477468531673338"/>
    <n v="55.283999999999999"/>
  </r>
  <r>
    <x v="3"/>
    <x v="5"/>
    <x v="3"/>
    <x v="3"/>
    <n v="0.68643904152113033"/>
    <n v="1.9453654900709521"/>
    <n v="28670000"/>
    <n v="1.4884593080670414"/>
    <n v="1.6918515993175902"/>
    <m/>
    <n v="56.8"/>
    <n v="3968.3207163776888"/>
    <n v="1469173"/>
    <n v="48.981000000000002"/>
    <n v="3.1753293294922953"/>
    <n v="2.1712895622231008"/>
    <n v="54.41"/>
  </r>
  <r>
    <x v="3"/>
    <x v="6"/>
    <x v="3"/>
    <x v="3"/>
    <n v="0.68822222213518747"/>
    <n v="3.2892462246983696"/>
    <n v="30160000"/>
    <n v="1.468356845368999"/>
    <n v="1.0088703291906471"/>
    <m/>
    <n v="61.6"/>
    <n v="4100.4434838668458"/>
    <n v="1504724"/>
    <n v="49.83"/>
    <n v="3.1946386347494315"/>
    <n v="1.9405552114540607"/>
    <n v="53.572000000000003"/>
  </r>
  <r>
    <x v="3"/>
    <x v="7"/>
    <x v="3"/>
    <x v="3"/>
    <n v="0.69976366031914328"/>
    <n v="2.1163398162313247"/>
    <n v="41340000"/>
    <n v="1.9941327965756299"/>
    <n v="1.0079489168994389"/>
    <m/>
    <n v="59.1"/>
    <n v="4338.9003049338598"/>
    <n v="1540424"/>
    <n v="50.677"/>
    <n v="3.213947940006578"/>
    <n v="1.9929577830519389"/>
    <n v="52.749000000000002"/>
  </r>
  <r>
    <x v="3"/>
    <x v="8"/>
    <x v="3"/>
    <x v="3"/>
    <n v="0.7084670501092909"/>
    <n v="1.5531538035386798"/>
    <n v="45160000"/>
    <n v="1.9897495868538739"/>
    <n v="0.69814694871877303"/>
    <m/>
    <n v="62.8"/>
    <n v="4260.2389121220986"/>
    <n v="1575827"/>
    <n v="51.524999999999999"/>
    <n v="3.2332572452637245"/>
    <n v="2.3352817282607798"/>
    <n v="51.947000000000003"/>
  </r>
  <r>
    <x v="3"/>
    <x v="9"/>
    <x v="3"/>
    <x v="3"/>
    <n v="0.70687847262725312"/>
    <n v="1.417629715099026"/>
    <n v="32770000.000000004"/>
    <n v="0.66873348555900902"/>
    <n v="1.0510622982458009"/>
    <m/>
    <n v="62.9"/>
    <n v="4572.1808876706054"/>
    <n v="1610260"/>
    <n v="52.372"/>
    <n v="3.2525665505208607"/>
    <n v="2.3971284140449369"/>
    <n v="51.213999999999999"/>
  </r>
  <r>
    <x v="3"/>
    <x v="10"/>
    <x v="3"/>
    <x v="3"/>
    <n v="0.70804245279028655"/>
    <n v="1.2637123413019271"/>
    <n v="18100000"/>
    <n v="0.98770016939624217"/>
    <n v="1.7845324337758077"/>
    <n v="88.388885202999973"/>
    <n v="65.8"/>
    <n v="4569.2151959998218"/>
    <n v="1643333"/>
    <n v="53.219000000000001"/>
    <n v="3.2718758557780077"/>
    <n v="2.4523331546314715"/>
    <n v="50.628999999999998"/>
  </r>
  <r>
    <x v="3"/>
    <x v="11"/>
    <x v="3"/>
    <x v="3"/>
    <n v="0.70975857885388038"/>
    <n v="0.97019678463171144"/>
    <n v="16600000.000000002"/>
    <n v="0.55888452388021237"/>
    <n v="0.91648861944792892"/>
    <n v="90.11069044260492"/>
    <n v="66.8"/>
    <n v="4494.9387529450469"/>
    <n v="1674674"/>
    <n v="54.061999999999998"/>
    <n v="3.2028097378273355"/>
    <n v="2.3108975239360019"/>
    <n v="50.280999999999999"/>
  </r>
  <r>
    <x v="3"/>
    <x v="12"/>
    <x v="3"/>
    <x v="3"/>
    <n v="0.71142594776362467"/>
    <n v="1.2799970725077003"/>
    <n v="13640000"/>
    <n v="7.5015280682771603"/>
    <n v="0.85645665517672498"/>
    <n v="87.25364539506117"/>
    <n v="66.2"/>
    <n v="4683.9558572035803"/>
    <n v="1704637"/>
    <n v="54.57"/>
    <n v="3.1337436198766726"/>
    <n v="2.364139696604028"/>
    <n v="50.231999999999999"/>
  </r>
  <r>
    <x v="3"/>
    <x v="13"/>
    <x v="3"/>
    <x v="3"/>
    <n v="0.70924967669285099"/>
    <n v="0.74130262588399753"/>
    <n v="15150000"/>
    <n v="5.5652812748483074"/>
    <n v="1.6796402943454896"/>
    <n v="89.438119992996945"/>
    <n v="68.599999999999994"/>
    <n v="4816.5700394549722"/>
    <n v="1734387"/>
    <n v="55.029000000000003"/>
    <n v="3.0646775019260026"/>
    <n v="2.2601645422849685"/>
    <n v="50.518000000000001"/>
  </r>
  <r>
    <x v="3"/>
    <x v="14"/>
    <x v="3"/>
    <x v="3"/>
    <n v="0.7100436835240872"/>
    <n v="0.60762538454424364"/>
    <n v="30510000"/>
    <n v="4.3638365737012554"/>
    <n v="2.7657318643754607"/>
    <n v="84.956971364549844"/>
    <n v="69.900000000000006"/>
    <n v="4859.6289627533324"/>
    <n v="1765533"/>
    <n v="55.488"/>
    <n v="2.9956113839753411"/>
    <n v="2.2486127418745503"/>
    <n v="51.15"/>
  </r>
  <r>
    <x v="3"/>
    <x v="15"/>
    <x v="3"/>
    <x v="3"/>
    <n v="0.71071955067848402"/>
    <n v="0.58939838486180185"/>
    <n v="35910000"/>
    <n v="4.2429490510086927"/>
    <n v="2.003683285525284"/>
    <n v="86.111379674848578"/>
    <n v="69.3"/>
    <n v="4986.3279860552775"/>
    <n v="1799077"/>
    <n v="55.944000000000003"/>
    <n v="2.9265452660246685"/>
    <n v="2.3789976749188613"/>
    <n v="52.13"/>
  </r>
  <r>
    <x v="3"/>
    <x v="16"/>
    <x v="3"/>
    <x v="3"/>
    <n v="0.70993842656068495"/>
    <n v="0.60165053272075431"/>
    <n v="48740000"/>
    <n v="4.8029070243422209"/>
    <n v="5.2438090812809826"/>
    <n v="86.651650633362848"/>
    <n v="68.8"/>
    <n v="5294.9697103346107"/>
    <n v="1835911"/>
    <n v="56.4"/>
    <n v="2.9771382860084361"/>
    <n v="2.2277768366767234"/>
    <n v="53.435000000000002"/>
  </r>
  <r>
    <x v="3"/>
    <x v="17"/>
    <x v="3"/>
    <x v="3"/>
    <n v="0.70779962852167966"/>
    <n v="0.46292268250520763"/>
    <n v="94860000"/>
    <n v="4.5217278829142469"/>
    <n v="5.4997105336862111"/>
    <n v="79.815455071164081"/>
    <n v="68.099999999999994"/>
    <n v="5612.3277902620493"/>
    <n v="1875458"/>
    <n v="57.927999999999997"/>
    <n v="3.0277313059921931"/>
    <n v="2.3034373470373639"/>
    <n v="54.982999999999997"/>
  </r>
  <r>
    <x v="3"/>
    <x v="18"/>
    <x v="3"/>
    <x v="3"/>
    <n v="0.71199685096752818"/>
    <n v="0.68337444822362836"/>
    <n v="731410000"/>
    <n v="4.7593837342446745"/>
    <n v="3.020144853112952"/>
    <n v="68.403647373787265"/>
    <n v="68.2"/>
    <n v="5837.7792648829263"/>
    <n v="1915636"/>
    <n v="59.444000000000003"/>
    <n v="3.0783243259759629"/>
    <n v="2.2916671016832009"/>
    <n v="56.679000000000002"/>
  </r>
  <r>
    <x v="3"/>
    <x v="19"/>
    <x v="3"/>
    <x v="3"/>
    <n v="0.71323126733015307"/>
    <n v="0.46566322016634049"/>
    <n v="259500000"/>
    <n v="2.0326930078097587"/>
    <n v="1.5533357890650439"/>
    <n v="74.505365313122226"/>
    <n v="69.7"/>
    <n v="5286.5749179574805"/>
    <n v="1953495"/>
    <n v="60.936999999999998"/>
    <n v="3.1289173459597306"/>
    <n v="2.0936833726218906"/>
    <n v="58.447000000000003"/>
  </r>
  <r>
    <x v="3"/>
    <x v="20"/>
    <x v="3"/>
    <x v="3"/>
    <n v="0.7095372349825787"/>
    <n v="0.65487019661831081"/>
    <n v="136940000"/>
    <n v="1.7078731391112909"/>
    <n v="1.5464000231141111"/>
    <n v="78.724502547429367"/>
    <n v="70.3"/>
    <n v="5642.2200489412226"/>
    <n v="1987106"/>
    <n v="62.411999999999999"/>
    <n v="3.1795103659434982"/>
    <n v="1.6959336844637378"/>
    <n v="60.210999999999999"/>
  </r>
  <r>
    <x v="3"/>
    <x v="21"/>
    <x v="3"/>
    <x v="3"/>
    <n v="0.71009669667319208"/>
    <n v="0.52879463384916003"/>
    <n v="106260000"/>
    <n v="1.9099048225016773"/>
    <n v="1.2828445340660439"/>
    <n v="77.838935996506379"/>
    <n v="68.8"/>
    <n v="5899.4628414187891"/>
    <n v="2015406"/>
    <n v="63.865000000000002"/>
    <n v="3.2586840076731853"/>
    <n v="1.9847117652721089"/>
    <n v="61.91"/>
  </r>
  <r>
    <x v="3"/>
    <x v="22"/>
    <x v="3"/>
    <x v="3"/>
    <n v="0.71324908651273167"/>
    <n v="0.41789996630385651"/>
    <n v="75260000"/>
    <n v="1.0158839554762071"/>
    <n v="1.538481947503977"/>
    <n v="78.673384598168781"/>
    <n v="69.599999999999994"/>
    <n v="6089.3991095846368"/>
    <n v="2039551"/>
    <n v="64.768000000000001"/>
    <n v="3.3378576494028827"/>
    <n v="2.5152594860339361"/>
    <n v="63.511000000000003"/>
  </r>
  <r>
    <x v="3"/>
    <x v="23"/>
    <x v="3"/>
    <x v="3"/>
    <n v="0.71440023709776757"/>
    <n v="1.3601947882003902"/>
    <n v="105110000"/>
    <n v="0.45052964717462113"/>
    <n v="0.99865572114903189"/>
    <n v="65.808769410672838"/>
    <n v="70.599999999999994"/>
    <n v="6704.5368167296656"/>
    <n v="2062551"/>
    <n v="65.572000000000003"/>
    <n v="3.4170312911325809"/>
    <n v="2.6956909186730416"/>
    <n v="64.975999999999999"/>
  </r>
  <r>
    <x v="3"/>
    <x v="24"/>
    <x v="3"/>
    <x v="3"/>
    <n v="0.69894273642841165"/>
    <n v="0.42662001354887386"/>
    <n v="103560000"/>
    <n v="3.2909334833721058"/>
    <n v="0.7220827986782099"/>
    <n v="59.236024616872918"/>
    <n v="72"/>
    <n v="6895.5744132979808"/>
    <n v="2088619"/>
    <n v="66.367999999999995"/>
    <n v="3.4962049328622786"/>
    <n v="3.4137389346740599"/>
    <n v="66.265000000000001"/>
  </r>
  <r>
    <x v="3"/>
    <x v="25"/>
    <x v="3"/>
    <x v="3"/>
    <n v="0.70468112812155348"/>
    <n v="1.8891979723473049"/>
    <n v="67890000"/>
    <n v="2.7878417968972991"/>
    <n v="0.66909679627116714"/>
    <n v="56.179126449996055"/>
    <n v="69.8"/>
    <n v="6402.910183383914"/>
    <n v="2120716"/>
    <n v="67.155000000000001"/>
    <n v="3.5753785745919768"/>
    <n v="3.3997951635202455"/>
    <n v="67.337999999999994"/>
  </r>
  <r>
    <x v="3"/>
    <x v="26"/>
    <x v="3"/>
    <x v="3"/>
    <n v="0.70538714532761126"/>
    <n v="1.2226974663488905"/>
    <n v="79770000"/>
    <n v="0.94494852063919976"/>
    <n v="0.64156638157649881"/>
    <n v="56.860703871162876"/>
    <n v="71.099999999999994"/>
    <n v="6729.0655942796066"/>
    <n v="2159925"/>
    <n v="67.933000000000007"/>
    <n v="3.6262904062214303"/>
    <n v="3.296410755003067"/>
    <n v="68.177999999999997"/>
  </r>
  <r>
    <x v="3"/>
    <x v="27"/>
    <x v="3"/>
    <x v="3"/>
    <n v="0.69867689208623351"/>
    <n v="1.1976171307181591"/>
    <n v="91310000"/>
    <n v="1.6196422214053126"/>
    <n v="0.70581177021831176"/>
    <n v="64.734685227207564"/>
    <n v="70.099999999999994"/>
    <n v="6855.1603113019146"/>
    <n v="2205076"/>
    <n v="68.7"/>
    <n v="3.6772022378508833"/>
    <n v="3.5690379832713246"/>
    <n v="68.811999999999998"/>
  </r>
  <r>
    <x v="3"/>
    <x v="28"/>
    <x v="3"/>
    <x v="3"/>
    <n v="0.69305523726276608"/>
    <n v="1.2065856477551762"/>
    <n v="73000000"/>
    <n v="1.6906167569084376"/>
    <n v="0.63839586311340435"/>
    <n v="68.342568432074017"/>
    <n v="69.900000000000006"/>
    <n v="6973.0988456246359"/>
    <n v="2254067"/>
    <n v="69.445999999999998"/>
    <n v="3.728114069480347"/>
    <n v="3.6423052198537129"/>
    <n v="69.275000000000006"/>
  </r>
  <r>
    <x v="3"/>
    <x v="29"/>
    <x v="3"/>
    <x v="3"/>
    <n v="0.60264524217349802"/>
    <n v="1.2447906259371628"/>
    <n v="63110000"/>
    <n v="0.56065854320820507"/>
    <n v="0.51987939310090059"/>
    <n v="62.818079922383937"/>
    <n v="69.5"/>
    <n v="7027.0453566512897"/>
    <n v="2303703"/>
    <n v="70.171999999999997"/>
    <n v="3.7790259011098017"/>
    <m/>
    <n v="69.591999999999999"/>
  </r>
  <r>
    <x v="3"/>
    <x v="30"/>
    <x v="3"/>
    <x v="3"/>
    <n v="0.60271198736690401"/>
    <n v="1.2481157879709259"/>
    <n v="75990000"/>
    <n v="0.21304113241267736"/>
    <n v="0.55871745451218802"/>
    <n v="57.368477762314797"/>
    <n v="69.599999999999994"/>
    <n v="6299.2087253982027"/>
    <n v="2351625"/>
    <n v="70.876999999999995"/>
    <n v="3.8299377327392556"/>
    <m/>
    <m/>
  </r>
  <r>
    <x v="4"/>
    <x v="0"/>
    <x v="2"/>
    <x v="2"/>
    <n v="0"/>
    <n v="1.1086253723893815"/>
    <n v="157930000"/>
    <n v="1.4832486531259792E-2"/>
    <n v="5.2617447101622701E-2"/>
    <n v="60.2199505860222"/>
    <m/>
    <n v="345.28415648763371"/>
    <n v="8811033"/>
    <n v="13.815"/>
    <n v="5.505040657304173"/>
    <n v="6.696150156287009E-2"/>
    <n v="49.454000000000001"/>
  </r>
  <r>
    <x v="4"/>
    <x v="1"/>
    <x v="2"/>
    <x v="2"/>
    <n v="0.28788181873366359"/>
    <n v="1.484049820255738"/>
    <n v="214550000"/>
    <n v="1.8181553235117356E-2"/>
    <n v="0.158993046666767"/>
    <n v="42.328472444096207"/>
    <m/>
    <n v="366.65365944777642"/>
    <n v="9050086"/>
    <n v="14.07"/>
    <n v="5.6699536317540034"/>
    <n v="6.6297712530024575E-2"/>
    <n v="49.408999999999999"/>
  </r>
  <r>
    <x v="4"/>
    <x v="2"/>
    <x v="2"/>
    <x v="2"/>
    <n v="0.43610844159996098"/>
    <n v="0.99949698408199517"/>
    <n v="204430000"/>
    <n v="9.274165218984079E-2"/>
    <n v="1.09720464033664E-2"/>
    <n v="50.638871054757431"/>
    <m/>
    <n v="357.74225199446829"/>
    <n v="9297110"/>
    <n v="14.33"/>
    <n v="5.8348666062038443"/>
    <n v="6.5611786888613771E-2"/>
    <n v="49.374000000000002"/>
  </r>
  <r>
    <x v="4"/>
    <x v="3"/>
    <x v="2"/>
    <x v="2"/>
    <n v="0.43736681403279148"/>
    <n v="1.1936830592287482"/>
    <n v="227300000"/>
    <n v="9.9338812676556282E-2"/>
    <n v="0"/>
    <n v="49.401896367572732"/>
    <m/>
    <n v="360.23066077928934"/>
    <n v="9552473"/>
    <n v="14.593"/>
    <n v="5.9997795806536764"/>
    <n v="6.4904658720312536E-2"/>
    <n v="49.36"/>
  </r>
  <r>
    <x v="4"/>
    <x v="4"/>
    <x v="2"/>
    <x v="2"/>
    <n v="0.43504945549269308"/>
    <n v="2.3170699472265843"/>
    <n v="213550000"/>
    <n v="0.96932851209129722"/>
    <n v="9.7862902377104793E-2"/>
    <n v="59.696767595839916"/>
    <m/>
    <n v="355.1484195262401"/>
    <n v="9816584"/>
    <n v="14.86"/>
    <n v="6.164692555103505"/>
    <n v="6.3158426597276607E-2"/>
    <n v="49.38"/>
  </r>
  <r>
    <x v="4"/>
    <x v="5"/>
    <x v="2"/>
    <x v="2"/>
    <n v="0.4347815824034047"/>
    <n v="2.0445214999989405"/>
    <n v="242520000"/>
    <n v="0.41255108348159469"/>
    <n v="6.0528614909069703E-2"/>
    <n v="55.354744640524011"/>
    <m/>
    <n v="365.28053521555682"/>
    <n v="10089880"/>
    <n v="15.131"/>
    <n v="6.3296055295533371"/>
    <n v="6.34298921295397E-2"/>
    <n v="49.445"/>
  </r>
  <r>
    <x v="4"/>
    <x v="6"/>
    <x v="2"/>
    <x v="2"/>
    <n v="0.43537814494887461"/>
    <n v="1.8714806845328156"/>
    <n v="235560000"/>
    <n v="0.6272884619875001"/>
    <n v="9.4011895370161205E-2"/>
    <n v="45.850730511659989"/>
    <n v="49.4"/>
    <n v="394.45725846924097"/>
    <n v="10372734"/>
    <n v="15.407"/>
    <n v="6.4291816978285112"/>
    <n v="6.9412750775253662E-2"/>
    <n v="49.557000000000002"/>
  </r>
  <r>
    <x v="4"/>
    <x v="7"/>
    <x v="2"/>
    <x v="2"/>
    <n v="0.44580137698757072"/>
    <n v="2.1031687991609607"/>
    <n v="210750000"/>
    <n v="0.39898405632941386"/>
    <n v="7.6229297425044501E-2"/>
    <n v="69.387780217737088"/>
    <n v="54"/>
    <n v="407.8607314610062"/>
    <n v="10665552"/>
    <n v="15.875"/>
    <n v="6.5287578661036756"/>
    <n v="7.6883034277081957E-2"/>
    <n v="49.713000000000001"/>
  </r>
  <r>
    <x v="4"/>
    <x v="8"/>
    <x v="2"/>
    <x v="2"/>
    <n v="0.45947451436322467"/>
    <n v="1.9327586047932874"/>
    <n v="216700000"/>
    <n v="0.15712270196560599"/>
    <n v="5.4507548283276697E-2"/>
    <n v="55.600326500670874"/>
    <n v="54.5"/>
    <n v="425.56917909190634"/>
    <n v="10968722"/>
    <n v="16.510000000000002"/>
    <n v="6.6283340343788515"/>
    <n v="8.02281250267807E-2"/>
    <n v="49.914000000000001"/>
  </r>
  <r>
    <x v="4"/>
    <x v="9"/>
    <x v="2"/>
    <x v="2"/>
    <n v="0.46098517745757761"/>
    <n v="1.9141321271710203"/>
    <n v="226350000"/>
    <n v="0.2338337277529583"/>
    <n v="2.3441170242738601E-2"/>
    <n v="58.895628061897966"/>
    <n v="55"/>
    <n v="444.32252906917671"/>
    <n v="11282696"/>
    <n v="17.166"/>
    <n v="6.7279102026540247"/>
    <n v="8.2427107847273376E-2"/>
    <n v="50.167999999999999"/>
  </r>
  <r>
    <x v="4"/>
    <x v="10"/>
    <x v="2"/>
    <x v="2"/>
    <n v="0.46128429439331109"/>
    <n v="1.6015949613343481"/>
    <n v="217490000"/>
    <n v="0.77845822941963416"/>
    <n v="2.8094170889528799E-2"/>
    <n v="76.493046463698036"/>
    <n v="55.7"/>
    <n v="440.02840500633192"/>
    <n v="11607951"/>
    <n v="17.844000000000001"/>
    <n v="6.8274863709291997"/>
    <n v="9.0455240550205637E-2"/>
    <n v="50.488999999999997"/>
  </r>
  <r>
    <x v="4"/>
    <x v="11"/>
    <x v="2"/>
    <x v="2"/>
    <n v="0.48009799412613918"/>
    <n v="1.2072622580435075"/>
    <n v="225330000"/>
    <n v="0.19643673810310391"/>
    <n v="9.2023954019192292E-3"/>
    <n v="75.466611079938474"/>
    <n v="56.7"/>
    <n v="455.90765535586411"/>
    <n v="11944589"/>
    <n v="18.54"/>
    <n v="7.4160015838795506"/>
    <n v="8.5394315367401927E-2"/>
    <n v="50.893000000000001"/>
  </r>
  <r>
    <x v="4"/>
    <x v="12"/>
    <x v="2"/>
    <x v="2"/>
    <n v="0.47714428661424868"/>
    <n v="1.2388710571483754"/>
    <n v="258709999.99999997"/>
    <n v="0.41481587413695004"/>
    <n v="2.7444600616739898E-2"/>
    <n v="73.010295085777344"/>
    <n v="58.8"/>
    <n v="462.26559917822271"/>
    <n v="12293097"/>
    <n v="19.257999999999999"/>
    <n v="8.0045167968299022"/>
    <n v="8.297339555687229E-2"/>
    <n v="51.384"/>
  </r>
  <r>
    <x v="4"/>
    <x v="13"/>
    <x v="2"/>
    <x v="2"/>
    <n v="0.47103791896634001"/>
    <n v="1.0064225960565896"/>
    <n v="369210000"/>
    <n v="0.61429926500360998"/>
    <n v="7.8769859629627108E-3"/>
    <n v="9.7712194554564515"/>
    <n v="58.9"/>
    <n v="484.09706099589113"/>
    <n v="12654624"/>
    <n v="19.995999999999999"/>
    <n v="8.5930320097802522"/>
    <n v="8.6924747823404314E-2"/>
    <n v="51.956000000000003"/>
  </r>
  <r>
    <x v="4"/>
    <x v="14"/>
    <x v="2"/>
    <x v="2"/>
    <n v="0.47197612011781581"/>
    <n v="0.9766744900178157"/>
    <n v="419820000"/>
    <n v="0.26319029061966226"/>
    <n v="1.8109738840487201E-2"/>
    <n v="19.664448318141801"/>
    <n v="58"/>
    <n v="491.18467463814369"/>
    <n v="13030576"/>
    <n v="20.757000000000001"/>
    <n v="9.181547222730611"/>
    <n v="8.6719113567965078E-2"/>
    <n v="52.601999999999997"/>
  </r>
  <r>
    <x v="4"/>
    <x v="15"/>
    <x v="2"/>
    <x v="2"/>
    <n v="0.5178047411936515"/>
    <n v="0.76230084250926189"/>
    <n v="440350000"/>
    <n v="0.8481459341720845"/>
    <n v="3.2194859229642998E-2"/>
    <n v="73.669747162117218"/>
    <n v="56.6"/>
    <n v="518.1678672224964"/>
    <n v="13421935"/>
    <n v="21.536999999999999"/>
    <n v="9.7700624356809627"/>
    <n v="8.5680641427633195E-2"/>
    <n v="53.31"/>
  </r>
  <r>
    <x v="4"/>
    <x v="16"/>
    <x v="2"/>
    <x v="2"/>
    <n v="0.5205098691117731"/>
    <n v="0.69651079486515433"/>
    <n v="1873560000"/>
    <n v="1.2806457254765831"/>
    <n v="9.3949372794594699E-2"/>
    <n v="68.491402362338036"/>
    <n v="55.8"/>
    <n v="534.35671791291293"/>
    <n v="13829173"/>
    <n v="22.338999999999999"/>
    <n v="10.000084261651097"/>
    <n v="0.10123526547827552"/>
    <n v="54.063000000000002"/>
  </r>
  <r>
    <x v="4"/>
    <x v="17"/>
    <x v="2"/>
    <x v="2"/>
    <n v="0.49846850969090811"/>
    <n v="0.56491284865560087"/>
    <n v="643160000"/>
    <n v="0.28471792837346493"/>
    <n v="1.47516762034622E-4"/>
    <n v="66.644205011608278"/>
    <n v="55.1"/>
    <n v="539.82001746050366"/>
    <n v="14252029"/>
    <n v="22.995999999999999"/>
    <n v="10.230106087621229"/>
    <n v="0.1178779526760716"/>
    <n v="54.841000000000001"/>
  </r>
  <r>
    <x v="4"/>
    <x v="18"/>
    <x v="2"/>
    <x v="2"/>
    <n v="0.5005038151121477"/>
    <n v="0.45362404570740994"/>
    <n v="646050000"/>
    <n v="0.35116969120557912"/>
    <n v="0.31868380864330198"/>
    <n v="71.974890483200809"/>
    <n v="55.7"/>
    <n v="554.11212121080973"/>
    <n v="14689725"/>
    <n v="23.533999999999999"/>
    <n v="10.460127913591363"/>
    <n v="0.13002285611201025"/>
    <n v="55.618000000000002"/>
  </r>
  <r>
    <x v="4"/>
    <x v="19"/>
    <x v="2"/>
    <x v="2"/>
    <n v="0.49829956721599222"/>
    <n v="0.47903173263707455"/>
    <n v="735350000"/>
    <n v="0.59946891029359539"/>
    <n v="1.03444190494664"/>
    <n v="83.942303238873677"/>
    <n v="59.5"/>
    <n v="553.51667450958985"/>
    <n v="15141098"/>
    <n v="24.079000000000001"/>
    <n v="10.690149739561496"/>
    <n v="0.12746763808014452"/>
    <n v="56.377000000000002"/>
  </r>
  <r>
    <x v="4"/>
    <x v="20"/>
    <x v="2"/>
    <x v="2"/>
    <n v="0.5180401235457831"/>
    <n v="0.51171445559162065"/>
    <n v="752730000"/>
    <n v="0.38449224935451232"/>
    <n v="3.190180513204"/>
    <n v="86.870068759730074"/>
    <n v="59.4"/>
    <n v="582.41573413901256"/>
    <n v="15605211"/>
    <n v="24.632999999999999"/>
    <n v="10.92017156553163"/>
    <n v="0.13392962132969558"/>
    <n v="57.095999999999997"/>
  </r>
  <r>
    <x v="4"/>
    <x v="21"/>
    <x v="2"/>
    <x v="2"/>
    <n v="0.51611122122000319"/>
    <n v="0.59316700236283704"/>
    <n v="766100000"/>
    <n v="1.1907448679897858"/>
    <n v="5.60932278184944"/>
    <n v="84.05755693980845"/>
    <n v="60.6"/>
    <n v="602.57914692148393"/>
    <n v="16081915"/>
    <n v="25.196000000000002"/>
    <n v="11.062064959203145"/>
    <n v="0.13679962865118986"/>
    <n v="57.761000000000003"/>
  </r>
  <r>
    <x v="4"/>
    <x v="22"/>
    <x v="2"/>
    <x v="2"/>
    <n v="0.56201382183764004"/>
    <n v="0.5970196764658241"/>
    <n v="882400000"/>
    <n v="2.6214597101901864"/>
    <n v="4.0148612629711504"/>
    <n v="75.200121206306108"/>
    <n v="60.6"/>
    <n v="622.51971118277527"/>
    <n v="16571252"/>
    <n v="25.766999999999999"/>
    <n v="11.203958352874659"/>
    <n v="0.16353622526529679"/>
    <n v="58.374000000000002"/>
  </r>
  <r>
    <x v="4"/>
    <x v="23"/>
    <x v="2"/>
    <x v="2"/>
    <n v="0.56334348706296467"/>
    <n v="0.62731680287413549"/>
    <n v="910670000"/>
    <n v="3.6476675541668899"/>
    <n v="2.8530817346414898"/>
    <n v="65.798761900949287"/>
    <n v="59.9"/>
    <n v="639.23292127419722"/>
    <n v="17072791"/>
    <n v="26.346"/>
    <n v="11.345851746546174"/>
    <n v="0.17396101199856542"/>
    <n v="58.936999999999998"/>
  </r>
  <r>
    <x v="4"/>
    <x v="24"/>
    <x v="2"/>
    <x v="2"/>
    <n v="0.54836579668071661"/>
    <n v="0.75406959892748138"/>
    <n v="945760000"/>
    <n v="2.5625513921713892"/>
    <n v="2.2309435995087199"/>
    <n v="67.152290336941462"/>
    <n v="58.9"/>
    <n v="647.42870215405276"/>
    <n v="17586029"/>
    <n v="26.934000000000001"/>
    <n v="11.487745140217674"/>
    <n v="0.17172722733483495"/>
    <n v="59.45"/>
  </r>
  <r>
    <x v="4"/>
    <x v="25"/>
    <x v="2"/>
    <x v="2"/>
    <n v="0.63698431367495789"/>
    <n v="1.0579044575478667"/>
    <n v="714870000"/>
    <n v="1.959927163607686"/>
    <n v="1.95831385695816"/>
    <n v="69.158263269323299"/>
    <n v="58.6"/>
    <n v="653.32726813946965"/>
    <n v="18110616"/>
    <n v="27.53"/>
    <n v="11.629638533889192"/>
    <n v="0.18773519354614993"/>
    <n v="59.918999999999997"/>
  </r>
  <r>
    <x v="4"/>
    <x v="26"/>
    <x v="2"/>
    <x v="2"/>
    <n v="0.64062416570734293"/>
    <n v="1.039498655165991"/>
    <n v="702990000"/>
    <n v="3.043803421930809"/>
    <n v="2.92311693101554"/>
    <n v="78.344171460245946"/>
    <n v="59.1"/>
    <n v="672.36303991089176"/>
    <n v="18646350"/>
    <n v="28.134"/>
    <n v="11.83623880314615"/>
    <n v="0.1877042960150378"/>
    <n v="60.353999999999999"/>
  </r>
  <r>
    <x v="4"/>
    <x v="27"/>
    <x v="2"/>
    <x v="2"/>
    <n v="0.64228424480448676"/>
    <n v="1.0456862664290969"/>
    <n v="676760000"/>
    <n v="1.8237032641902174E-2"/>
    <n v="3.2730891835915799"/>
    <n v="74.878845012188975"/>
    <n v="59.6"/>
    <n v="693.72643925638988"/>
    <n v="19193236"/>
    <n v="28.742999999999999"/>
    <n v="12.042839072403099"/>
    <n v="0.21205387147847293"/>
    <n v="60.768000000000001"/>
  </r>
  <r>
    <x v="4"/>
    <x v="28"/>
    <x v="2"/>
    <x v="2"/>
    <n v="0.6471436343218061"/>
    <n v="0.99016331916158973"/>
    <n v="889440000"/>
    <n v="1.6891995571594709"/>
    <n v="3.0013752781809599"/>
    <n v="70.339107667062166"/>
    <n v="60"/>
    <n v="718.64255952388874"/>
    <n v="19751466"/>
    <n v="29.358000000000001"/>
    <n v="12.249439341660047"/>
    <n v="0.21618648458803008"/>
    <n v="61.173999999999999"/>
  </r>
  <r>
    <x v="4"/>
    <x v="29"/>
    <x v="2"/>
    <x v="2"/>
    <n v="0.64552648161003856"/>
    <n v="1.0783590126802367"/>
    <n v="815080000"/>
    <n v="1.0073464461581534"/>
    <n v="2.8944760270393899"/>
    <n v="68.540435212683775"/>
    <n v="59.4"/>
    <n v="738.21890116854036"/>
    <n v="20321383"/>
    <n v="29.98"/>
    <n v="12.456039610916966"/>
    <m/>
    <n v="61.576999999999998"/>
  </r>
  <r>
    <x v="4"/>
    <x v="30"/>
    <x v="2"/>
    <x v="2"/>
    <n v="0.63101979208867032"/>
    <n v="0.98842925413261062"/>
    <n v="1191010000"/>
    <n v="-0.55079750312987352"/>
    <n v="3.4845682394243198"/>
    <n v="84.321597263941655"/>
    <n v="56.7"/>
    <n v="731.52207072322562"/>
    <n v="20903278"/>
    <n v="30.606999999999999"/>
    <n v="2.4277018035620275"/>
    <m/>
    <m/>
  </r>
  <r>
    <x v="5"/>
    <x v="0"/>
    <x v="4"/>
    <x v="4"/>
    <n v="0"/>
    <n v="3.7950548775882895"/>
    <n v="134900000"/>
    <n v="0.11089421022611627"/>
    <n v="13.547799064990757"/>
    <n v="55.684627178204479"/>
    <m/>
    <n v="438.71252958928"/>
    <n v="5438959"/>
    <n v="6.2709999999999999"/>
    <n v="1.4073161617111627"/>
    <n v="3.4933155407128463E-2"/>
    <n v="47.829000000000001"/>
  </r>
  <r>
    <x v="5"/>
    <x v="1"/>
    <x v="4"/>
    <x v="4"/>
    <n v="0"/>
    <n v="3.3963945682627061"/>
    <n v="117250000"/>
    <n v="7.6452053287451915E-2"/>
    <n v="12.811020928419991"/>
    <n v="61.242701007161983"/>
    <m/>
    <n v="450.2076574143818"/>
    <n v="5564923"/>
    <n v="6.4550000000000001"/>
    <n v="1.4380367879974667"/>
    <n v="4.1330311308889631E-2"/>
    <n v="47.521999999999998"/>
  </r>
  <r>
    <x v="5"/>
    <x v="2"/>
    <x v="4"/>
    <x v="4"/>
    <n v="0"/>
    <n v="3.7041487725191362"/>
    <n v="151470000"/>
    <n v="5.5407891090943115E-2"/>
    <n v="14.1997386710357"/>
    <n v="43.113554065939034"/>
    <m/>
    <n v="445.10499358618182"/>
    <n v="5685569"/>
    <n v="6.6369999999999996"/>
    <n v="1.4687574142837696"/>
    <n v="3.5176778260891745E-2"/>
    <n v="47.212000000000003"/>
  </r>
  <r>
    <x v="5"/>
    <x v="3"/>
    <x v="4"/>
    <x v="4"/>
    <n v="0.57159351406312242"/>
    <n v="3.8849812991296617"/>
    <n v="111660000"/>
    <n v="5.0464885698053387E-2"/>
    <n v="14.3890962233379"/>
    <n v="58.792470925570264"/>
    <m/>
    <n v="409.23403329444835"/>
    <n v="5798054"/>
    <n v="6.8230000000000004"/>
    <n v="1.4994780405700729"/>
    <n v="3.6219048667018278E-2"/>
    <n v="46.953000000000003"/>
  </r>
  <r>
    <x v="5"/>
    <x v="4"/>
    <x v="4"/>
    <x v="4"/>
    <n v="0.60105429884632566"/>
    <n v="4.4798566258367636"/>
    <n v="243030000"/>
    <n v="4.2786140817898137E-4"/>
    <n v="17.274144821313602"/>
    <n v="50.696543937248691"/>
    <m/>
    <n v="386.82797124415555"/>
    <n v="5898964"/>
    <n v="7.0140000000000002"/>
    <n v="1.530198666856377"/>
    <n v="3.5599471364802363E-2"/>
    <n v="46.786000000000001"/>
  </r>
  <r>
    <x v="5"/>
    <x v="5"/>
    <x v="4"/>
    <x v="4"/>
    <n v="0.60020017287705507"/>
    <n v="3.9099069436867411"/>
    <n v="229060000"/>
    <n v="0.19810737848951104"/>
    <n v="24.260942933802127"/>
    <n v="48.093709579070442"/>
    <m/>
    <n v="350.95099380813895"/>
    <n v="5987044"/>
    <n v="7.2110000000000003"/>
    <n v="1.5609192931426812"/>
    <n v="3.6746013558610895E-2"/>
    <n v="46.758000000000003"/>
  </r>
  <r>
    <x v="5"/>
    <x v="6"/>
    <x v="4"/>
    <x v="4"/>
    <n v="0.50771498712299956"/>
    <n v="3.6193396849878692"/>
    <n v="72360000"/>
    <n v="0"/>
    <n v="29.170564620517947"/>
    <n v="26.243370314119641"/>
    <m/>
    <n v="318.98205122918154"/>
    <n v="6060110"/>
    <n v="7.4119999999999999"/>
    <n v="1.5342575829169127"/>
    <n v="3.6302971398208941E-2"/>
    <n v="46.905000000000001"/>
  </r>
  <r>
    <x v="5"/>
    <x v="7"/>
    <x v="4"/>
    <x v="4"/>
    <n v="0"/>
    <n v="3.0636145914918376"/>
    <n v="45790000"/>
    <n v="0"/>
    <n v="23.929009492404099"/>
    <n v="63.78712919949303"/>
    <n v="45.4"/>
    <n v="310.73018117411141"/>
    <n v="6122130"/>
    <n v="7.6180000000000003"/>
    <n v="1.5075958726911443"/>
    <n v="3.7568623991976649E-2"/>
    <n v="47.225999999999999"/>
  </r>
  <r>
    <x v="5"/>
    <x v="8"/>
    <x v="4"/>
    <x v="4"/>
    <n v="0"/>
    <n v="3.4472398962686985"/>
    <n v="51660000"/>
    <n v="0"/>
    <n v="27.2725044066833"/>
    <n v="52.290569507937143"/>
    <n v="44.7"/>
    <n v="322.15191141366728"/>
    <n v="6185564"/>
    <n v="7.83"/>
    <n v="1.480934162465376"/>
    <n v="3.7183351429231029E-2"/>
    <n v="47.707999999999998"/>
  </r>
  <r>
    <x v="5"/>
    <x v="9"/>
    <x v="4"/>
    <x v="4"/>
    <n v="0"/>
    <n v="3.7474745435021184"/>
    <n v="60260000"/>
    <n v="-5.8805184897175372E-2"/>
    <n v="15.6359816342801"/>
    <n v="69.090644943306785"/>
    <n v="41.1"/>
    <n v="314.74765236428038"/>
    <n v="6267132"/>
    <n v="8.0359999999999996"/>
    <n v="1.3991756991015678"/>
    <n v="3.6699402533726749E-2"/>
    <n v="48.338999999999999"/>
  </r>
  <r>
    <x v="5"/>
    <x v="10"/>
    <x v="4"/>
    <x v="4"/>
    <n v="0"/>
    <n v="2.5586884641320933"/>
    <n v="59520000"/>
    <n v="1.3421519923982888"/>
    <n v="14.817518862441201"/>
    <n v="65.096683336005754"/>
    <n v="42.6"/>
    <n v="306.58448537723183"/>
    <n v="6378871"/>
    <n v="8.2460000000000004"/>
    <n v="1.3174172357377603"/>
    <n v="4.0759563878937199E-2"/>
    <n v="49.091000000000001"/>
  </r>
  <r>
    <x v="5"/>
    <x v="11"/>
    <x v="4"/>
    <x v="4"/>
    <n v="0"/>
    <n v="2.7159594776421567"/>
    <n v="134350000"/>
    <n v="-1.3048564735641045E-3"/>
    <n v="19.050281394778075"/>
    <n v="79.944790696766091"/>
    <m/>
    <n v="305.85448932292076"/>
    <n v="6525546"/>
    <n v="8.4610000000000003"/>
    <n v="1.300932530583967"/>
    <n v="3.2181215181074509E-2"/>
    <n v="49.93"/>
  </r>
  <r>
    <x v="5"/>
    <x v="12"/>
    <x v="4"/>
    <x v="4"/>
    <n v="0"/>
    <n v="2.9156272287347385"/>
    <n v="128250000"/>
    <n v="0"/>
    <n v="24.706925595223328"/>
    <n v="52.606664495658961"/>
    <m/>
    <n v="310.94532897014329"/>
    <n v="6704118"/>
    <n v="8.6820000000000004"/>
    <n v="1.284447825430175"/>
    <n v="3.2815651514487065E-2"/>
    <n v="50.81"/>
  </r>
  <r>
    <x v="5"/>
    <x v="13"/>
    <x v="4"/>
    <x v="4"/>
    <n v="0"/>
    <n v="3.8600446048523382"/>
    <n v="172620000"/>
    <n v="0"/>
    <n v="41.411619345844016"/>
    <n v="60.686840546371855"/>
    <m/>
    <n v="298.0252118047519"/>
    <n v="6909161"/>
    <n v="8.9079999999999995"/>
    <n v="1.2679631202763817"/>
    <n v="2.4605013546507314E-2"/>
    <n v="51.69"/>
  </r>
  <r>
    <x v="5"/>
    <x v="14"/>
    <x v="4"/>
    <x v="4"/>
    <n v="0"/>
    <n v="9.9509073852966132"/>
    <n v="258820000"/>
    <n v="4.8828571441574169E-3"/>
    <n v="31.357845759203592"/>
    <n v="53.607871792316764"/>
    <m/>
    <n v="302.68208860296551"/>
    <n v="7131688"/>
    <n v="9.1389999999999993"/>
    <n v="1.2514784151225902"/>
    <n v="2.2435081287908276E-2"/>
    <n v="52.546999999999997"/>
  </r>
  <r>
    <x v="5"/>
    <x v="15"/>
    <x v="4"/>
    <x v="4"/>
    <n v="0.4212299893436654"/>
    <n v="3.6392469259666473"/>
    <n v="292650000"/>
    <n v="5.2340422918719598E-2"/>
    <n v="26.851866863863325"/>
    <n v="58.376399736690423"/>
    <m/>
    <n v="295.73716463145411"/>
    <n v="7364857"/>
    <n v="9.375"/>
    <n v="1.234993709968796"/>
    <n v="2.1724793841889935E-2"/>
    <n v="53.369"/>
  </r>
  <r>
    <x v="5"/>
    <x v="16"/>
    <x v="4"/>
    <x v="4"/>
    <n v="0.53974530733741288"/>
    <n v="1.5793649387383302"/>
    <n v="352500000"/>
    <n v="2.4811055412556375E-3"/>
    <n v="24.023792490335133"/>
    <n v="55.831919333779226"/>
    <n v="48.7"/>
    <n v="301.79065035797339"/>
    <n v="7607850"/>
    <n v="9.6170000000000009"/>
    <n v="1.2828080026341309"/>
    <n v="2.4974204275846658E-2"/>
    <n v="54.162999999999997"/>
  </r>
  <r>
    <x v="5"/>
    <x v="17"/>
    <x v="4"/>
    <x v="4"/>
    <n v="0.54282021635515998"/>
    <n v="1.3477898362400031"/>
    <n v="441780000"/>
    <n v="3.6885807943963102E-2"/>
    <n v="32.396403449971167"/>
    <n v="57.478902861986512"/>
    <n v="46.9"/>
    <n v="302.10707108045636"/>
    <n v="7862226"/>
    <n v="9.8640000000000008"/>
    <n v="1.3306222952994675"/>
    <n v="2.4166183978939298E-2"/>
    <n v="54.944000000000003"/>
  </r>
  <r>
    <x v="5"/>
    <x v="18"/>
    <x v="4"/>
    <x v="4"/>
    <n v="0.53468906157016571"/>
    <n v="1.2211544562313672"/>
    <n v="434280000"/>
    <n v="0.23781629029737789"/>
    <n v="33.008632811237575"/>
    <n v="56.865218785071214"/>
    <n v="46.2"/>
    <n v="306.50741516848404"/>
    <n v="8126104"/>
    <n v="10.118"/>
    <n v="1.3784365879648024"/>
    <n v="2.4612040407063458E-2"/>
    <n v="55.720999999999997"/>
  </r>
  <r>
    <x v="5"/>
    <x v="19"/>
    <x v="4"/>
    <x v="4"/>
    <n v="0.52908559929887522"/>
    <n v="1.1259386755595271"/>
    <n v="832220000"/>
    <n v="1.9557301001888808E-2"/>
    <n v="30.546805578809643"/>
    <n v="56.560769340443073"/>
    <n v="48.8"/>
    <n v="307.90426582230634"/>
    <n v="8397661"/>
    <n v="10.375999999999999"/>
    <n v="1.4262508806301371"/>
    <n v="2.3816155474720876E-2"/>
    <n v="56.488"/>
  </r>
  <r>
    <x v="5"/>
    <x v="20"/>
    <x v="4"/>
    <x v="4"/>
    <n v="0.40228510393499017"/>
    <n v="0.21643225844617961"/>
    <n v="521539999.99999994"/>
    <n v="3.8411912050457374E-2"/>
    <n v="23.927151076050031"/>
    <n v="82.171521516138768"/>
    <n v="47.5"/>
    <n v="313.31181791409364"/>
    <n v="8675606"/>
    <n v="10.641999999999999"/>
    <n v="1.4740651732954717"/>
    <n v="3.6885031431810066E-2"/>
    <n v="57.228000000000002"/>
  </r>
  <r>
    <x v="5"/>
    <x v="21"/>
    <x v="4"/>
    <x v="4"/>
    <n v="0.40377527207737701"/>
    <n v="0.46107821741852445"/>
    <n v="474170000"/>
    <n v="0.15005670753275901"/>
    <n v="25.084122028696775"/>
    <n v="74.669656520281961"/>
    <n v="49.6"/>
    <n v="315.65692312859602"/>
    <n v="8958406"/>
    <n v="10.914999999999999"/>
    <n v="1.4435642257601708"/>
    <n v="4.1301990555016148E-2"/>
    <n v="57.924999999999997"/>
  </r>
  <r>
    <x v="5"/>
    <x v="22"/>
    <x v="4"/>
    <x v="4"/>
    <n v="0.40095667427406928"/>
    <n v="0.90235995745319619"/>
    <n v="426940000"/>
    <n v="2.5925038574919349E-2"/>
    <n v="17.459548421538138"/>
    <n v="60.756577874251491"/>
    <n v="48.1"/>
    <n v="319.43853376291412"/>
    <n v="9245992"/>
    <n v="11.194000000000001"/>
    <n v="1.4130632782248691"/>
    <n v="4.2180438832307016E-2"/>
    <n v="58.567999999999998"/>
  </r>
  <r>
    <x v="5"/>
    <x v="23"/>
    <x v="4"/>
    <x v="4"/>
    <n v="0.39370852050164812"/>
    <n v="1.3180054377654034"/>
    <n v="463170000"/>
    <n v="4.7612505408984225"/>
    <n v="17.427926577473333"/>
    <n v="77.862257814599573"/>
    <n v="49"/>
    <n v="324.82866069469901"/>
    <n v="9540302"/>
    <n v="11.481999999999999"/>
    <n v="1.3825623306895687"/>
    <n v="4.2975578760504646E-2"/>
    <n v="59.148000000000003"/>
  </r>
  <r>
    <x v="5"/>
    <x v="24"/>
    <x v="4"/>
    <x v="4"/>
    <n v="0.38755148044762261"/>
    <n v="1.1209531249507219"/>
    <n v="395900000"/>
    <n v="3.0212026986125027"/>
    <n v="17.42396474313308"/>
    <n v="57.312887768070972"/>
    <n v="51.4"/>
    <n v="328.14719590403752"/>
    <n v="9844301"/>
    <n v="11.776"/>
    <n v="1.3520613831542658"/>
    <n v="3.9616830082704703E-2"/>
    <n v="59.664999999999999"/>
  </r>
  <r>
    <x v="5"/>
    <x v="25"/>
    <x v="4"/>
    <x v="4"/>
    <n v="0.25316353806873709"/>
    <n v="0.8675390703916579"/>
    <n v="325890000"/>
    <n v="1.5986729392923278"/>
    <n v="15.506372857039704"/>
    <n v="50.902430874792124"/>
    <n v="53.7"/>
    <n v="305.54965250265747"/>
    <n v="10160034"/>
    <n v="12.077999999999999"/>
    <n v="1.321560435618965"/>
    <n v="4.0354195665093247E-2"/>
    <n v="60.122999999999998"/>
  </r>
  <r>
    <x v="5"/>
    <x v="26"/>
    <x v="4"/>
    <x v="4"/>
    <n v="0.2462704721580154"/>
    <n v="1.2662710478181465"/>
    <n v="719290000"/>
    <n v="2.0997958388205406E-3"/>
    <n v="18.409389788882109"/>
    <n v="51.899769460427834"/>
    <n v="53.9"/>
    <n v="294.21884817246956"/>
    <n v="10488002"/>
    <n v="12.388"/>
    <n v="1.3403837606729225"/>
    <n v="4.3859640759031128E-2"/>
    <n v="60.527999999999999"/>
  </r>
  <r>
    <x v="5"/>
    <x v="27"/>
    <x v="4"/>
    <x v="4"/>
    <n v="0.2441288126392375"/>
    <n v="1.0001107686760338"/>
    <n v="430990000"/>
    <n v="1.1667980638967063E-2"/>
    <n v="18.242608153418637"/>
    <n v="54.927945231054629"/>
    <n v="53.2"/>
    <n v="286.43152781331446"/>
    <n v="10827010"/>
    <n v="12.706"/>
    <n v="1.3592070857268801"/>
    <n v="5.2646113747008637E-2"/>
    <n v="60.898000000000003"/>
  </r>
  <r>
    <x v="5"/>
    <x v="28"/>
    <x v="4"/>
    <x v="4"/>
    <n v="0.23821515608031599"/>
    <n v="1.1246560405893331"/>
    <n v="444990000"/>
    <n v="3.6981255909169605E-2"/>
    <n v="12.578419245283699"/>
    <n v="59.909589024118205"/>
    <n v="50.9"/>
    <n v="281.97023229892397"/>
    <n v="11175379"/>
    <n v="13.032"/>
    <n v="1.3780304107808379"/>
    <n v="5.27946300523678E-2"/>
    <n v="61.247"/>
  </r>
  <r>
    <x v="5"/>
    <x v="29"/>
    <x v="4"/>
    <x v="4"/>
    <n v="0.23874088477934499"/>
    <n v="1.5354308066109557"/>
    <n v="535330000.00000006"/>
    <n v="4.0482327452152078E-2"/>
    <n v="12.820449607154501"/>
    <n v="62.296242566674543"/>
    <n v="48.9"/>
    <n v="278.3193712969084"/>
    <n v="11530577"/>
    <n v="13.366"/>
    <n v="1.3968537358347963"/>
    <m/>
    <n v="61.584000000000003"/>
  </r>
  <r>
    <x v="5"/>
    <x v="30"/>
    <x v="4"/>
    <x v="4"/>
    <n v="0.29023882477525792"/>
    <n v="1.2911321310398471"/>
    <n v="474750000"/>
    <n v="0.30476212267994912"/>
    <n v="12.3453312208892"/>
    <n v="71.577289222686218"/>
    <n v="49"/>
    <n v="270.69144873480764"/>
    <n v="11890781"/>
    <n v="13.708"/>
    <n v="1.415677060888753"/>
    <m/>
    <m/>
  </r>
  <r>
    <x v="6"/>
    <x v="0"/>
    <x v="2"/>
    <x v="2"/>
    <n v="0.35388151512139382"/>
    <n v="1.856993180107636"/>
    <n v="77460000"/>
    <n v="8.2309721794122187E-2"/>
    <n v="2.0717119323764219"/>
    <n v="93.105752369503634"/>
    <m/>
    <n v="849.08271395143061"/>
    <n v="337953"/>
    <n v="44.12"/>
    <n v="0.25372990547385105"/>
    <n v="0.29589913390323508"/>
    <n v="64.676000000000002"/>
  </r>
  <r>
    <x v="6"/>
    <x v="1"/>
    <x v="2"/>
    <x v="2"/>
    <n v="0.71497916811257511"/>
    <n v="2.4781545531928644"/>
    <n v="68880000"/>
    <n v="0.54539920283972532"/>
    <n v="1.9855586597514021"/>
    <n v="82.174196513574657"/>
    <m/>
    <n v="840.424258306718"/>
    <n v="346229"/>
    <n v="45.043999999999997"/>
    <n v="0.26176754186752293"/>
    <n v="0.28882618151570205"/>
    <n v="64.992000000000004"/>
  </r>
  <r>
    <x v="6"/>
    <x v="2"/>
    <x v="2"/>
    <x v="2"/>
    <n v="0.73566419371321135"/>
    <n v="2.965350482653863"/>
    <n v="63350000"/>
    <n v="0.12612568884081604"/>
    <n v="1.6523349622439731"/>
    <n v="85.275945921021787"/>
    <m/>
    <n v="907.36117725038901"/>
    <n v="355763"/>
    <n v="45.972999999999999"/>
    <n v="0.26980517826119377"/>
    <n v="0.30919460427306944"/>
    <n v="65.298000000000002"/>
  </r>
  <r>
    <x v="6"/>
    <x v="3"/>
    <x v="2"/>
    <x v="2"/>
    <n v="0.7340339919971145"/>
    <n v="1.3565468943918422"/>
    <n v="57790000"/>
    <n v="0.74305442741592087"/>
    <n v="0.98271297211530295"/>
    <n v="68.329191205876043"/>
    <m/>
    <n v="958.63880648796828"/>
    <n v="366057"/>
    <n v="46.902000000000001"/>
    <n v="0.2778428146548656"/>
    <n v="0.30049964896177372"/>
    <n v="65.597999999999999"/>
  </r>
  <r>
    <x v="6"/>
    <x v="4"/>
    <x v="2"/>
    <x v="2"/>
    <n v="0.7323351794950399"/>
    <n v="2.307506484307225"/>
    <n v="63260000"/>
    <n v="0.52349843561553555"/>
    <n v="1.126449505035914"/>
    <n v="76.477495750104907"/>
    <m/>
    <n v="1111.1091669467389"/>
    <n v="376409"/>
    <n v="47.834000000000003"/>
    <n v="0.28588045104853649"/>
    <n v="0.29223530786989688"/>
    <n v="65.899000000000001"/>
  </r>
  <r>
    <x v="6"/>
    <x v="5"/>
    <x v="2"/>
    <x v="2"/>
    <n v="0.76056115556211779"/>
    <n v="2.0136034164392114"/>
    <n v="61370000"/>
    <n v="5.3742586903807599"/>
    <n v="1.260636533145836"/>
    <n v="88.128540457627452"/>
    <m/>
    <n v="1236.5619138026361"/>
    <n v="386288"/>
    <n v="48.768000000000001"/>
    <n v="0.29391808744220832"/>
    <n v="0.31064904941390881"/>
    <n v="66.224000000000004"/>
  </r>
  <r>
    <x v="6"/>
    <x v="6"/>
    <x v="2"/>
    <x v="2"/>
    <n v="0.77465854147577407"/>
    <n v="1.6126730057729459"/>
    <n v="59800000"/>
    <n v="5.6831070222290601"/>
    <n v="1.2554308363133739"/>
    <n v="87.106174504711646"/>
    <n v="49.7"/>
    <n v="1344.6864433687961"/>
    <n v="395533"/>
    <n v="49.704000000000001"/>
    <n v="0.30364534352501704"/>
    <n v="0.35395276753140698"/>
    <n v="66.596000000000004"/>
  </r>
  <r>
    <x v="6"/>
    <x v="7"/>
    <x v="2"/>
    <x v="2"/>
    <n v="0.77325579772153541"/>
    <n v="3.0140379794841374"/>
    <n v="63400000"/>
    <n v="2.3596425689710916"/>
    <n v="1.224950569786319"/>
    <n v="99.307396472604125"/>
    <n v="47.7"/>
    <n v="1461.9817487308005"/>
    <n v="404248"/>
    <n v="50.637"/>
    <n v="0.31337054090975869"/>
    <n v="0.37105934970612103"/>
    <n v="67.025999999999996"/>
  </r>
  <r>
    <x v="6"/>
    <x v="8"/>
    <x v="2"/>
    <x v="2"/>
    <n v="0.77872561006934504"/>
    <n v="3.8061295314951886"/>
    <n v="61860000"/>
    <n v="1.3017068264142035"/>
    <n v="1.0517075305146761"/>
    <n v="99.821026258803499"/>
    <n v="48"/>
    <n v="1612.0237581724768"/>
    <n v="412513"/>
    <n v="51.572000000000003"/>
    <n v="0.32309383323530588"/>
    <n v="0.38786656420524929"/>
    <n v="67.512"/>
  </r>
  <r>
    <x v="6"/>
    <x v="9"/>
    <x v="2"/>
    <x v="2"/>
    <n v="0.77388323059282005"/>
    <n v="3.488437290931047"/>
    <n v="47030000"/>
    <n v="9.1042377901278382"/>
    <n v="0.62659907512176505"/>
    <n v="99.754580908925277"/>
    <n v="50.7"/>
    <n v="1759.0644673156837"/>
    <n v="420456"/>
    <n v="52.505000000000003"/>
    <n v="0.3328153592236916"/>
    <n v="0.45189032859562001"/>
    <n v="68.040999999999997"/>
  </r>
  <r>
    <x v="6"/>
    <x v="10"/>
    <x v="2"/>
    <x v="2"/>
    <n v="0.77622281328105991"/>
    <n v="3.0774631326125053"/>
    <n v="44310000"/>
    <n v="6.3428242228707701"/>
    <n v="0.75740902644609698"/>
    <n v="76.595859885672439"/>
    <n v="51.9"/>
    <n v="1974.0888488929731"/>
    <n v="428178"/>
    <n v="53.435000000000002"/>
    <n v="0.34253524444756139"/>
    <n v="0.5138050063291435"/>
    <n v="68.582999999999998"/>
  </r>
  <r>
    <x v="6"/>
    <x v="11"/>
    <x v="2"/>
    <x v="2"/>
    <n v="0.78889910602799929"/>
    <n v="2.4610802380339147"/>
    <n v="24340000"/>
    <n v="1.6003190044683364"/>
    <n v="1.032768129222388"/>
    <n v="97.50578071567115"/>
    <n v="56.3"/>
    <n v="1983.2975583912366"/>
    <n v="435701"/>
    <n v="54.290999999999997"/>
    <n v="0.35745419623679298"/>
    <n v="0.5737879876337213"/>
    <n v="69.099000000000004"/>
  </r>
  <r>
    <x v="6"/>
    <x v="12"/>
    <x v="2"/>
    <x v="2"/>
    <n v="0.78769701662155056"/>
    <n v="3.7788390659543274"/>
    <n v="42420000"/>
    <n v="2.3767550629974941"/>
    <n v="0.91803634058768102"/>
    <n v="93.051019198426715"/>
    <n v="57.6"/>
    <n v="2053.2536697069236"/>
    <n v="442955"/>
    <n v="55.146000000000001"/>
    <n v="0.37237314802602461"/>
    <n v="0.63211838674357446"/>
    <n v="69.557000000000002"/>
  </r>
  <r>
    <x v="6"/>
    <x v="13"/>
    <x v="2"/>
    <x v="2"/>
    <n v="0.78796439110394889"/>
    <n v="2.3822278064590261"/>
    <n v="59280000"/>
    <n v="4.8179672558826976"/>
    <n v="0.87745106748079094"/>
    <n v="98.412782624024217"/>
    <n v="56.1"/>
    <n v="2105.866566618718"/>
    <n v="449925"/>
    <n v="55.997"/>
    <n v="0.38729209981525609"/>
    <n v="0.68900372284269595"/>
    <n v="69.932000000000002"/>
  </r>
  <r>
    <x v="6"/>
    <x v="14"/>
    <x v="2"/>
    <x v="2"/>
    <n v="0.78702300388436763"/>
    <n v="2.6540461514214004"/>
    <n v="71560000"/>
    <n v="7.317637208338275"/>
    <n v="1.1402197682837409"/>
    <n v="97.649187661857454"/>
    <n v="58.1"/>
    <n v="2286.5834404889315"/>
    <n v="456619"/>
    <n v="56.845999999999997"/>
    <n v="0.40221105160448772"/>
    <n v="0.74460326880835004"/>
    <n v="70.218999999999994"/>
  </r>
  <r>
    <x v="6"/>
    <x v="15"/>
    <x v="2"/>
    <x v="2"/>
    <n v="0.78649962469809998"/>
    <n v="3.8067878896358804"/>
    <n v="74980000"/>
    <n v="8.2834814023116525"/>
    <n v="1.336814191010427"/>
    <n v="86.842506941408757"/>
    <n v="57.8"/>
    <n v="2410.7738118259217"/>
    <n v="463034"/>
    <n v="57.689"/>
    <n v="0.41713000339371925"/>
    <n v="0.95025419299662661"/>
    <n v="70.424000000000007"/>
  </r>
  <r>
    <x v="6"/>
    <x v="16"/>
    <x v="2"/>
    <x v="2"/>
    <n v="0.80232172409870539"/>
    <n v="2.9712188889850597"/>
    <n v="59270000"/>
    <n v="11.87300560276344"/>
    <n v="1.246994063112945"/>
    <n v="80.258775135457341"/>
    <n v="58.6"/>
    <n v="2569.1921955019529"/>
    <n v="469171"/>
    <n v="58.529000000000003"/>
    <n v="0.44582475779349934"/>
    <n v="1.0657095174254163"/>
    <n v="70.564999999999998"/>
  </r>
  <r>
    <x v="6"/>
    <x v="17"/>
    <x v="2"/>
    <x v="2"/>
    <n v="0.80286199602418429"/>
    <n v="1.989147346923412"/>
    <n v="80780000"/>
    <n v="12.666626239208201"/>
    <n v="0.98534537195021599"/>
    <n v="83.955829221616412"/>
    <n v="56.5"/>
    <n v="2922.2330719626866"/>
    <n v="475067"/>
    <n v="59.363"/>
    <n v="0.47451951219327831"/>
    <n v="0.96828447355846647"/>
    <n v="70.676000000000002"/>
  </r>
  <r>
    <x v="6"/>
    <x v="18"/>
    <x v="2"/>
    <x v="2"/>
    <n v="0.80209400027587785"/>
    <n v="1.7997575663998153"/>
    <n v="113570000"/>
    <n v="11.786716112912428"/>
    <n v="1.8160745584783882"/>
    <n v="82.705565760931904"/>
    <n v="57.9"/>
    <n v="3079.1205129229561"/>
    <n v="480846"/>
    <n v="60.194000000000003"/>
    <n v="0.50321426659305712"/>
    <n v="0.99824060094084188"/>
    <n v="70.786000000000001"/>
  </r>
  <r>
    <x v="6"/>
    <x v="19"/>
    <x v="2"/>
    <x v="2"/>
    <n v="0.79954658699167325"/>
    <n v="1.9730283749748105"/>
    <n v="119440000"/>
    <n v="7.3608066099529275"/>
    <n v="0.99652013216353796"/>
    <n v="97.327209756775062"/>
    <n v="61.3"/>
    <n v="3003.6412454945225"/>
    <n v="486667"/>
    <n v="61.015999999999998"/>
    <n v="0.53190902099283721"/>
    <n v="1.047944487709255"/>
    <n v="70.911000000000001"/>
  </r>
  <r>
    <x v="6"/>
    <x v="20"/>
    <x v="2"/>
    <x v="2"/>
    <n v="0.8021343469063108"/>
    <n v="2.2007698921200207"/>
    <n v="138970000"/>
    <n v="6.9819030014191306"/>
    <n v="1.3410949253868898"/>
    <n v="94.881167344659261"/>
    <n v="61.8"/>
    <n v="3010.7221781092449"/>
    <n v="492644"/>
    <n v="61.820999999999998"/>
    <n v="0.56060377539261597"/>
    <n v="1.0961262087836248"/>
    <n v="71.061999999999998"/>
  </r>
  <r>
    <x v="6"/>
    <x v="21"/>
    <x v="2"/>
    <x v="2"/>
    <n v="0.81767101392710395"/>
    <n v="2.1082747043969152"/>
    <n v="88570000"/>
    <n v="5.4796897183132236"/>
    <n v="1.5593650601445421"/>
    <n v="94.368359192229534"/>
    <n v="64.599999999999994"/>
    <n v="3091.2229596849102"/>
    <n v="498858"/>
    <n v="62.322000000000003"/>
    <n v="0.58719602704980711"/>
    <n v="1.1426097206018546"/>
    <n v="71.242999999999995"/>
  </r>
  <r>
    <x v="6"/>
    <x v="22"/>
    <x v="2"/>
    <x v="2"/>
    <n v="0.81917922686635192"/>
    <n v="2.1314633228074342"/>
    <n v="66129999.999999993"/>
    <n v="7.3492504239475007"/>
    <n v="1.150194501721594"/>
    <n v="72.359849964884205"/>
    <n v="63.5"/>
    <n v="3085.1917455542466"/>
    <n v="505241"/>
    <n v="62.820999999999998"/>
    <n v="0.61378827870699815"/>
    <n v="1.0490043365443422"/>
    <n v="71.444999999999993"/>
  </r>
  <r>
    <x v="6"/>
    <x v="23"/>
    <x v="2"/>
    <x v="2"/>
    <n v="0.82084670528398207"/>
    <n v="2.1912534871601337"/>
    <n v="70840000"/>
    <n v="4.8256627747801462"/>
    <n v="0.86583703776800092"/>
    <n v="76.48703401687203"/>
    <n v="63.7"/>
    <n v="3070.4636996248792"/>
    <n v="511740"/>
    <n v="63.317"/>
    <n v="0.64038053036418907"/>
    <n v="0.99659983585414469"/>
    <n v="71.661000000000001"/>
  </r>
  <r>
    <x v="6"/>
    <x v="24"/>
    <x v="2"/>
    <x v="2"/>
    <n v="0.81746689329032018"/>
    <n v="2.4546549189124138"/>
    <n v="63670000"/>
    <n v="9.7096585714080668"/>
    <n v="0.77988731490219998"/>
    <n v="90.892823882719"/>
    <n v="66.099999999999994"/>
    <n v="3050.2723461782457"/>
    <n v="518276"/>
    <n v="63.81"/>
    <n v="0.66697278202138011"/>
    <n v="0.96473693553241902"/>
    <n v="71.885999999999996"/>
  </r>
  <r>
    <x v="6"/>
    <x v="25"/>
    <x v="2"/>
    <x v="2"/>
    <n v="0.81845660520320385"/>
    <n v="2.7224975760107184"/>
    <n v="61570000"/>
    <n v="6.0164989704186977"/>
    <n v="0.78892764667484294"/>
    <n v="98.959618415050215"/>
    <n v="66.400000000000006"/>
    <n v="3043.0313815681075"/>
    <n v="524740"/>
    <n v="64.3"/>
    <n v="0.69356503367857103"/>
    <n v="0.95285284140717308"/>
    <n v="72.117000000000004"/>
  </r>
  <r>
    <x v="6"/>
    <x v="26"/>
    <x v="2"/>
    <x v="2"/>
    <n v="0.83772641277902737"/>
    <n v="2.7260140673530402"/>
    <n v="54310000"/>
    <n v="7.5953906363704773"/>
    <n v="0.81130588909132206"/>
    <n v="98.45278794362379"/>
    <n v="66.5"/>
    <n v="3147.8374430421964"/>
    <n v="531140"/>
    <n v="64.784000000000006"/>
    <n v="0.71762508892155508"/>
    <n v="1.0355085288247921"/>
    <n v="72.346999999999994"/>
  </r>
  <r>
    <x v="6"/>
    <x v="27"/>
    <x v="2"/>
    <x v="2"/>
    <n v="0.83411359613181579"/>
    <n v="2.9672759282523877"/>
    <n v="76370000"/>
    <n v="6.3121505661651058"/>
    <n v="0.81851943684768402"/>
    <n v="95.07595324021824"/>
    <n v="56.9"/>
    <n v="3225.751753181466"/>
    <n v="537499"/>
    <n v="65.260999999999996"/>
    <n v="0.74168514416453879"/>
    <n v="1.0976764607934155"/>
    <n v="72.569999999999993"/>
  </r>
  <r>
    <x v="6"/>
    <x v="28"/>
    <x v="2"/>
    <x v="2"/>
    <n v="0.81391707815030723"/>
    <n v="2.9162273111343198"/>
    <n v="43630000"/>
    <n v="5.2257075933394637"/>
    <n v="0.66026803996722305"/>
    <n v="95.327788736841256"/>
    <n v="60"/>
    <n v="3333.0661099036656"/>
    <n v="543764"/>
    <n v="65.731999999999999"/>
    <n v="0.76574519940752261"/>
    <n v="1.1402005281703091"/>
    <n v="72.781999999999996"/>
  </r>
  <r>
    <x v="6"/>
    <x v="29"/>
    <x v="2"/>
    <x v="2"/>
    <n v="0.81406443131573869"/>
    <n v="3.1679505506416432"/>
    <n v="53300000"/>
    <n v="4.5328419782456235"/>
    <n v="0.64030001203361797"/>
    <n v="95.741702559985924"/>
    <n v="63.1"/>
    <n v="3482.4484719474085"/>
    <n v="549936"/>
    <n v="66.194999999999993"/>
    <n v="0.78980525465050755"/>
    <m/>
    <n v="72.980999999999995"/>
  </r>
  <r>
    <x v="6"/>
    <x v="30"/>
    <x v="2"/>
    <x v="2"/>
    <n v="0.82800629233173639"/>
    <n v="3.5549469362080011"/>
    <n v="53350000"/>
    <n v="2.9451815198931017"/>
    <n v="0.64353148658807191"/>
    <n v="93.457720015641982"/>
    <n v="63.6"/>
    <n v="2935.3210457821733"/>
    <n v="555988"/>
    <n v="66.652000000000001"/>
    <n v="0.81386530989349115"/>
    <m/>
    <m/>
  </r>
  <r>
    <x v="7"/>
    <x v="0"/>
    <x v="1"/>
    <x v="1"/>
    <n v="0.31699734237334543"/>
    <n v="4.3807715974272234"/>
    <n v="312710000"/>
    <n v="-0.91624914521584566"/>
    <n v="11.449459611264251"/>
    <n v="86.87120502010923"/>
    <m/>
    <n v="1308.7076941176144"/>
    <n v="11780086"/>
    <n v="39.656999999999996"/>
    <n v="5.8057938621645571"/>
    <n v="0.24617816881812241"/>
    <n v="53.362000000000002"/>
  </r>
  <r>
    <x v="7"/>
    <x v="1"/>
    <x v="1"/>
    <x v="1"/>
    <n v="0.31947657764925341"/>
    <n v="3.784867784102977"/>
    <n v="259209999.99999997"/>
    <n v="-0.12244775193725732"/>
    <n v="7.5721376011405024"/>
    <n v="86.074052072781939"/>
    <m/>
    <n v="1221.7529059357903"/>
    <n v="12137912"/>
    <n v="40.234999999999999"/>
    <n v="5.8493531668941552"/>
    <n v="0.21832420600841396"/>
    <n v="53.088000000000001"/>
  </r>
  <r>
    <x v="7"/>
    <x v="2"/>
    <x v="1"/>
    <x v="1"/>
    <n v="0.31471392834527667"/>
    <n v="3.4557331175986397"/>
    <n v="203770000"/>
    <n v="0.24191781953710215"/>
    <n v="7.5902041694416802"/>
    <n v="81.896282713332951"/>
    <m/>
    <n v="1149.6311472043778"/>
    <n v="12499499"/>
    <n v="40.817"/>
    <n v="5.8929124716237533"/>
    <n v="0.20240811251714969"/>
    <n v="52.738"/>
  </r>
  <r>
    <x v="7"/>
    <x v="3"/>
    <x v="1"/>
    <x v="1"/>
    <n v="0.31432137525829101"/>
    <n v="3.0365642685097036"/>
    <n v="109620000"/>
    <n v="3.1644989104094849E-2"/>
    <n v="4.8746450454193102"/>
    <n v="84.292461813474603"/>
    <m/>
    <n v="1028.4434563869311"/>
    <n v="12864091"/>
    <n v="41.399000000000001"/>
    <n v="5.9364717763533541"/>
    <n v="0.5177202182416154"/>
    <n v="52.343000000000004"/>
  </r>
  <r>
    <x v="7"/>
    <x v="4"/>
    <x v="1"/>
    <x v="1"/>
    <n v="0.31589691908403239"/>
    <n v="4.536711754597281"/>
    <n v="334560000"/>
    <n v="4.1273156068503153E-2"/>
    <n v="8.0485576382819293"/>
    <n v="81.981939047340447"/>
    <m/>
    <n v="1018.6920338145045"/>
    <n v="13230978"/>
    <n v="41.984999999999999"/>
    <n v="5.9800310810829602"/>
    <n v="0.55097967814624138"/>
    <n v="51.936"/>
  </r>
  <r>
    <x v="7"/>
    <x v="5"/>
    <x v="1"/>
    <x v="1"/>
    <n v="0.31503736425357293"/>
    <n v="4.1797430851911015"/>
    <n v="206450000"/>
    <n v="0.13903398847810966"/>
    <n v="8.625892720803801"/>
    <n v="82.94833713677761"/>
    <n v="51.3"/>
    <n v="1019.7330997645536"/>
    <n v="13599984"/>
    <n v="42.573"/>
    <n v="6.5347803384208003"/>
    <n v="0.52279473269968557"/>
    <n v="51.554000000000002"/>
  </r>
  <r>
    <x v="7"/>
    <x v="6"/>
    <x v="1"/>
    <x v="1"/>
    <n v="0.31395988526588281"/>
    <n v="4.8430195392479307"/>
    <n v="240200000"/>
    <n v="0.94124204862205507"/>
    <n v="9.2260602984252991"/>
    <n v="82.318363618298662"/>
    <n v="45.7"/>
    <n v="1034.5078697946517"/>
    <n v="13970812"/>
    <n v="43.164000000000001"/>
    <n v="7.0699301434723507"/>
    <n v="0.45380325782066211"/>
    <n v="51.238"/>
  </r>
  <r>
    <x v="7"/>
    <x v="7"/>
    <x v="1"/>
    <x v="1"/>
    <n v="0.3146514069152469"/>
    <n v="4.9840168652422054"/>
    <n v="140440000"/>
    <n v="1.3866729814757397"/>
    <n v="8.5613466774168661"/>
    <n v="80.44850727192528"/>
    <n v="44.6"/>
    <n v="1053.1773674946519"/>
    <n v="14344444"/>
    <n v="43.755000000000003"/>
    <n v="7.6050799485238931"/>
    <n v="0.45941132329702006"/>
    <n v="51.009"/>
  </r>
  <r>
    <x v="7"/>
    <x v="8"/>
    <x v="1"/>
    <x v="1"/>
    <n v="0.31712641166889372"/>
    <n v="4.8148093487198267"/>
    <n v="277780000"/>
    <n v="0.4888527855245608"/>
    <n v="4.9759049077347681"/>
    <n v="81.718191934901256"/>
    <n v="48"/>
    <n v="1074.5304830193274"/>
    <n v="14723772"/>
    <n v="44.347999999999999"/>
    <n v="8.1402297535754258"/>
    <n v="0.45912148055539032"/>
    <n v="50.884999999999998"/>
  </r>
  <r>
    <x v="7"/>
    <x v="9"/>
    <x v="1"/>
    <x v="1"/>
    <n v="0.31633729412490619"/>
    <n v="4.9424656407117098"/>
    <n v="190000000"/>
    <n v="0.30270036614449242"/>
    <n v="4.8340752486028755"/>
    <n v="80.88173216225276"/>
    <n v="50.3"/>
    <n v="1094.112453642007"/>
    <n v="15112598"/>
    <n v="44.944000000000003"/>
    <n v="8.6753795586269717"/>
    <n v="0.43142813697552201"/>
    <n v="50.878"/>
  </r>
  <r>
    <x v="7"/>
    <x v="10"/>
    <x v="1"/>
    <x v="1"/>
    <n v="0.3228892330953525"/>
    <n v="5.6125478222988878"/>
    <n v="233650000"/>
    <n v="1.5114447818447732"/>
    <n v="7.3280858616194315"/>
    <n v="79.522128561537926"/>
    <n v="49.9"/>
    <n v="1106.6539512179959"/>
    <n v="15513944"/>
    <n v="45.542000000000002"/>
    <n v="9.2105293636785088"/>
    <n v="0.43186954909725084"/>
    <n v="50.993000000000002"/>
  </r>
  <r>
    <x v="7"/>
    <x v="11"/>
    <x v="1"/>
    <x v="1"/>
    <n v="0.32250110781975222"/>
    <n v="3.3402774861764981"/>
    <n v="309090000"/>
    <n v="-0.10652670924380567"/>
    <n v="4.8164590895825317"/>
    <n v="80.581939166733946"/>
    <n v="53.3"/>
    <n v="1124.4323136394253"/>
    <n v="15928910"/>
    <n v="46.139000000000003"/>
    <n v="9.3956873663759648"/>
    <n v="0.39739065636003967"/>
    <n v="51.222000000000001"/>
  </r>
  <r>
    <x v="7"/>
    <x v="12"/>
    <x v="1"/>
    <x v="1"/>
    <n v="0.33870813438452602"/>
    <n v="2.9810088809722912"/>
    <n v="406830000"/>
    <n v="4.0689844321869026"/>
    <n v="4.3850451478062702"/>
    <n v="79.891403060026491"/>
    <n v="52.8"/>
    <n v="1143.9853545401418"/>
    <n v="16357605"/>
    <n v="46.738"/>
    <n v="9.580845369073419"/>
    <n v="0.38025126539001275"/>
    <n v="51.536000000000001"/>
  </r>
  <r>
    <x v="7"/>
    <x v="13"/>
    <x v="1"/>
    <x v="1"/>
    <n v="0.3368150333319766"/>
    <n v="2.827010042094845"/>
    <n v="802170000"/>
    <n v="2.0969437366237296"/>
    <n v="4.3849381221221835"/>
    <n v="77.178553868520183"/>
    <n v="52.7"/>
    <n v="1174.5405312893067"/>
    <n v="16800869"/>
    <n v="47.338000000000001"/>
    <n v="9.7660033717708714"/>
    <n v="0.36307645753323831"/>
    <n v="51.908000000000001"/>
  </r>
  <r>
    <x v="7"/>
    <x v="14"/>
    <x v="1"/>
    <x v="1"/>
    <n v="0.33709741455962189"/>
    <n v="3.3311401414730546"/>
    <n v="607640000"/>
    <n v="0.36111801888013828"/>
    <n v="4.2644108055423278"/>
    <n v="76.688878353552923"/>
    <n v="52.3"/>
    <n v="1223.9342288013806"/>
    <n v="17259322"/>
    <n v="47.94"/>
    <n v="9.9511613744683274"/>
    <n v="0.37892566115864806"/>
    <n v="52.320999999999998"/>
  </r>
  <r>
    <x v="7"/>
    <x v="15"/>
    <x v="1"/>
    <x v="1"/>
    <n v="0.36139006297125892"/>
    <n v="4.3051360566244714"/>
    <n v="338460000"/>
    <n v="1.2486084006088034"/>
    <n v="6.6709615212526394"/>
    <n v="77.910011422568516"/>
    <n v="53"/>
    <n v="1217.7569526912821"/>
    <n v="17733408"/>
    <n v="48.540999999999997"/>
    <n v="10.136319377165769"/>
    <n v="0.37274279145892314"/>
    <n v="52.76"/>
  </r>
  <r>
    <x v="7"/>
    <x v="16"/>
    <x v="1"/>
    <x v="1"/>
    <n v="0.3679849306298234"/>
    <n v="3.6265860032626502"/>
    <n v="3118090000"/>
    <n v="0.2827395415271044"/>
    <n v="7.7734204934474889"/>
    <n v="84.03300069134535"/>
    <n v="54.6"/>
    <n v="1230.1392121082649"/>
    <n v="18223677"/>
    <n v="49.143000000000001"/>
    <n v="10.510459609824172"/>
    <n v="0.38137199205187844"/>
    <n v="53.215000000000003"/>
  </r>
  <r>
    <x v="7"/>
    <x v="17"/>
    <x v="1"/>
    <x v="1"/>
    <n v="0.36556064600603522"/>
    <n v="2.0750421781430703"/>
    <n v="1823370000"/>
    <n v="0.79229063578833081"/>
    <n v="8.0636196918626588"/>
    <n v="71.992075986750052"/>
    <n v="55.6"/>
    <n v="1248.6625985933927"/>
    <n v="18730283"/>
    <n v="49.746000000000002"/>
    <n v="10.884599842482555"/>
    <n v="0.43352254741692903"/>
    <n v="53.680999999999997"/>
  </r>
  <r>
    <x v="7"/>
    <x v="18"/>
    <x v="1"/>
    <x v="1"/>
    <n v="0.36593536684492273"/>
    <n v="1.6039718698612795"/>
    <n v="872770000"/>
    <n v="7.5754660719179537E-2"/>
    <n v="9.9625557681674852"/>
    <n v="61.665833275202374"/>
    <n v="54.3"/>
    <n v="1249.3751861163962"/>
    <n v="19252674"/>
    <n v="50.35"/>
    <n v="11.258740075140954"/>
    <n v="0.42643427089660374"/>
    <n v="54.152999999999999"/>
  </r>
  <r>
    <x v="7"/>
    <x v="19"/>
    <x v="1"/>
    <x v="1"/>
    <n v="0.36584739365794172"/>
    <n v="1.4461188763940569"/>
    <n v="376380000"/>
    <n v="2.671669371306963"/>
    <n v="5.6083060384147858"/>
    <n v="66.021557025512138"/>
    <n v="53"/>
    <n v="1246.8074186951619"/>
    <n v="19789922"/>
    <n v="50.954000000000001"/>
    <n v="11.632880307799324"/>
    <n v="0.44416546967693959"/>
    <n v="54.627000000000002"/>
  </r>
  <r>
    <x v="7"/>
    <x v="20"/>
    <x v="1"/>
    <x v="1"/>
    <n v="0.3698967583581908"/>
    <n v="0.74563000498803167"/>
    <n v="360180000"/>
    <n v="1.9495240166158878"/>
    <n v="6.5404597127038713"/>
    <n v="71.606215283737882"/>
    <n v="52.3"/>
    <n v="1248.1804620244391"/>
    <n v="20341236"/>
    <n v="51.558999999999997"/>
    <n v="12.00702054045771"/>
    <n v="0.44195937749308839"/>
    <n v="55.100999999999999"/>
  </r>
  <r>
    <x v="7"/>
    <x v="21"/>
    <x v="1"/>
    <x v="1"/>
    <n v="0.3900314025189861"/>
    <n v="1.0940887305323479"/>
    <n v="446460000"/>
    <n v="2.1327037948821093"/>
    <n v="7.6324289366800313"/>
    <n v="60.126294253618248"/>
    <n v="51.8"/>
    <n v="1255.4772399484955"/>
    <n v="20906392"/>
    <n v="52.164000000000001"/>
    <n v="12.386893946575642"/>
    <n v="0.38122312066089648"/>
    <n v="55.581000000000003"/>
  </r>
  <r>
    <x v="7"/>
    <x v="22"/>
    <x v="1"/>
    <x v="1"/>
    <n v="0.38565565686127368"/>
    <n v="0.7988647795296524"/>
    <n v="319150000"/>
    <n v="1.7488403459351123"/>
    <n v="7.9290003761232217"/>
    <n v="60.865953741671575"/>
    <n v="51.8"/>
    <n v="1278.1643839294723"/>
    <n v="21485267"/>
    <n v="52.768999999999998"/>
    <n v="12.766767352693556"/>
    <n v="0.32859726621037572"/>
    <n v="56.073"/>
  </r>
  <r>
    <x v="7"/>
    <x v="23"/>
    <x v="1"/>
    <x v="1"/>
    <n v="0.40597940092955292"/>
    <n v="0.82811792675862395"/>
    <n v="355380000"/>
    <n v="1.6229679838790763"/>
    <n v="7.0192610750352298"/>
    <n v="70.639764579193837"/>
    <n v="52.3"/>
    <n v="1306.0274781153496"/>
    <n v="22077300"/>
    <n v="53.372999999999998"/>
    <n v="13.146640758811477"/>
    <n v="0.33382705312696753"/>
    <n v="56.576000000000001"/>
  </r>
  <r>
    <x v="7"/>
    <x v="24"/>
    <x v="1"/>
    <x v="1"/>
    <n v="0.40280450968842602"/>
    <n v="1.470157774390916"/>
    <n v="333260000"/>
    <n v="1.994843156062351"/>
    <n v="6.9630825382306663"/>
    <n v="57.306910107076959"/>
    <n v="52.6"/>
    <n v="1343.9284552439542"/>
    <n v="22681853"/>
    <n v="53.975999999999999"/>
    <n v="13.526514164929402"/>
    <n v="0.34168284222633838"/>
    <n v="57.082999999999998"/>
  </r>
  <r>
    <x v="7"/>
    <x v="25"/>
    <x v="1"/>
    <x v="1"/>
    <n v="0.40518016613921948"/>
    <n v="1.6018525658021019"/>
    <n v="310240000"/>
    <n v="2.1556402177657525"/>
    <n v="5.5870194033619285"/>
    <n v="52.039245765104511"/>
    <n v="51.9"/>
    <n v="1382.5097900241033"/>
    <n v="23298376"/>
    <n v="54.578000000000003"/>
    <n v="13.906387571047324"/>
    <n v="0.34380078680162085"/>
    <n v="57.582999999999998"/>
  </r>
  <r>
    <x v="7"/>
    <x v="26"/>
    <x v="1"/>
    <x v="1"/>
    <n v="0.40930542773493989"/>
    <n v="2.597733335683766"/>
    <n v="329940000"/>
    <n v="1.9633493848770789"/>
    <n v="5.3054423710576248"/>
    <n v="59.152385477966064"/>
    <n v="54.2"/>
    <n v="1407.27452167776"/>
    <n v="23926549"/>
    <n v="55.179000000000002"/>
    <n v="14.121210671738121"/>
    <n v="0.35734363530653751"/>
    <n v="58.063000000000002"/>
  </r>
  <r>
    <x v="7"/>
    <x v="27"/>
    <x v="1"/>
    <x v="1"/>
    <n v="0.40473136367703738"/>
    <n v="2.0340252012185931"/>
    <n v="428660000"/>
    <n v="2.2562095644646805"/>
    <n v="6.082973347433926"/>
    <n v="57.826669573836341"/>
    <n v="51.8"/>
    <n v="1419.1761337892081"/>
    <n v="24566070"/>
    <n v="55.777000000000001"/>
    <n v="14.336033772428927"/>
    <n v="0.33867851064496685"/>
    <n v="58.511000000000003"/>
  </r>
  <r>
    <x v="7"/>
    <x v="28"/>
    <x v="1"/>
    <x v="1"/>
    <n v="0.35162938863138632"/>
    <n v="2.7063037152294021"/>
    <n v="470870000"/>
    <n v="1.913981820815192"/>
    <n v="5.8313494600952502"/>
    <n v="51.834256924502775"/>
    <n v="51.9"/>
    <n v="1437.2715338839248"/>
    <n v="25216261"/>
    <n v="56.374000000000002"/>
    <n v="14.550856873119718"/>
    <n v="0.34184290843119047"/>
    <n v="58.920999999999999"/>
  </r>
  <r>
    <x v="7"/>
    <x v="29"/>
    <x v="1"/>
    <x v="1"/>
    <n v="0.357545650275987"/>
    <n v="2.9427966583643648"/>
    <n v="534909999.99999994"/>
    <n v="2.5831963485892868"/>
    <n v="5.44509590314928"/>
    <n v="53.193828636482465"/>
    <n v="52.4"/>
    <n v="1449.2775480985331"/>
    <n v="25876387"/>
    <n v="56.968000000000004"/>
    <n v="14.765679973810514"/>
    <m/>
    <n v="59.292000000000002"/>
  </r>
  <r>
    <x v="7"/>
    <x v="30"/>
    <x v="1"/>
    <x v="1"/>
    <n v="0.38243003874090858"/>
    <n v="3.1157573442841664"/>
    <n v="578110000"/>
    <n v="1.6546896188685691"/>
    <n v="3.8000240582593703"/>
    <n v="52.603363119491185"/>
    <n v="53.6"/>
    <n v="1419.6767112099194"/>
    <n v="26545864"/>
    <n v="57.56"/>
    <n v="14.980503074501311"/>
    <m/>
    <m/>
  </r>
  <r>
    <x v="8"/>
    <x v="0"/>
    <x v="1"/>
    <x v="1"/>
    <n v="0.24893887195186121"/>
    <n v="2.0530412699723626"/>
    <n v="86170000"/>
    <n v="4.8437880563925929E-2"/>
    <n v="8.9479400360223203E-3"/>
    <n v="15.627351503094433"/>
    <m/>
    <n v="531.85571867236422"/>
    <n v="2806740"/>
    <n v="36.825000000000003"/>
    <n v="9.7292512824814938"/>
    <n v="5.7005636432302248E-2"/>
    <n v="49.103999999999999"/>
  </r>
  <r>
    <x v="8"/>
    <x v="1"/>
    <x v="1"/>
    <x v="1"/>
    <n v="0.26865619741840879"/>
    <n v="1.1098658288795087"/>
    <n v="73310000"/>
    <n v="-0.35386431608074559"/>
    <n v="1.46037163512983E-2"/>
    <n v="11.393033314889314"/>
    <m/>
    <n v="515.73001711566485"/>
    <n v="2878507"/>
    <n v="36.905999999999999"/>
    <n v="9.903672964298238"/>
    <n v="5.2110347482219078E-2"/>
    <n v="48.728000000000002"/>
  </r>
  <r>
    <x v="8"/>
    <x v="2"/>
    <x v="1"/>
    <x v="1"/>
    <n v="0.3290473726293911"/>
    <n v="1.1097062837566638"/>
    <n v="94250000"/>
    <n v="-0.75617502588451591"/>
    <n v="4.5260321266995902E-3"/>
    <n v="11.622166341374522"/>
    <m/>
    <n v="469.4336436734099"/>
    <n v="2959236"/>
    <n v="36.987000000000002"/>
    <n v="10.078094646114968"/>
    <n v="5.0688758855326171E-2"/>
    <n v="48.267000000000003"/>
  </r>
  <r>
    <x v="8"/>
    <x v="3"/>
    <x v="1"/>
    <x v="1"/>
    <n v="0.43996760279276848"/>
    <n v="0.73342818643165297"/>
    <n v="92890000"/>
    <n v="-0.78044098076860247"/>
    <n v="5.2414244894037803E-3"/>
    <n v="14.48883698799118"/>
    <m/>
    <n v="457.56886081246455"/>
    <n v="3046148"/>
    <n v="37.067999999999998"/>
    <n v="10.252516327931721"/>
    <n v="5.252535333148619E-2"/>
    <n v="47.731000000000002"/>
  </r>
  <r>
    <x v="8"/>
    <x v="4"/>
    <x v="1"/>
    <x v="1"/>
    <n v="0.47262972450653218"/>
    <n v="2.7881848406730412"/>
    <n v="100330000"/>
    <n v="0.42321235434075638"/>
    <n v="5.6969451015513803E-2"/>
    <n v="8.3938050045890069"/>
    <m/>
    <n v="466.38313799653321"/>
    <n v="3135017"/>
    <n v="37.149000000000001"/>
    <n v="10.426938009748453"/>
    <n v="5.1036405863189895E-2"/>
    <n v="47.143000000000001"/>
  </r>
  <r>
    <x v="8"/>
    <x v="5"/>
    <x v="1"/>
    <x v="1"/>
    <n v="0.47668165353562569"/>
    <n v="1.4328768387073336"/>
    <n v="109640000"/>
    <n v="0.55591023686784435"/>
    <n v="9.3401573222800897E-3"/>
    <n v="17.983776876998895"/>
    <m/>
    <n v="486.36571412055861"/>
    <n v="3222662"/>
    <n v="37.231000000000002"/>
    <n v="10.601359691565193"/>
    <n v="4.964839626370994E-2"/>
    <n v="46.53"/>
  </r>
  <r>
    <x v="8"/>
    <x v="6"/>
    <x v="1"/>
    <x v="1"/>
    <n v="0.4760501739896652"/>
    <n v="1.30896202946686"/>
    <n v="119870000"/>
    <n v="1.084111039032273"/>
    <n v="2.4792486475714099E-2"/>
    <n v="33.092401923495963"/>
    <m/>
    <n v="454.83321338845536"/>
    <n v="3308235"/>
    <n v="37.311999999999998"/>
    <n v="10.751225125407046"/>
    <n v="5.1386917797556705E-2"/>
    <n v="45.921999999999997"/>
  </r>
  <r>
    <x v="8"/>
    <x v="7"/>
    <x v="1"/>
    <x v="1"/>
    <n v="0.47418619070878198"/>
    <n v="1.6912600049274824"/>
    <n v="73760000"/>
    <n v="0.15968409748864945"/>
    <n v="1.6709659379460201E-2"/>
    <n v="28.793331558712204"/>
    <m/>
    <n v="467.05226109640978"/>
    <n v="3392432"/>
    <n v="37.393999999999998"/>
    <n v="10.901090559248892"/>
    <n v="5.0111542397902158E-2"/>
    <n v="45.353000000000002"/>
  </r>
  <r>
    <x v="8"/>
    <x v="8"/>
    <x v="1"/>
    <x v="1"/>
    <n v="0.46328899619100322"/>
    <n v="3.5048886870287164"/>
    <n v="103010000"/>
    <n v="0.75470945163352943"/>
    <n v="7.37903711171256E-3"/>
    <n v="90.521710830077211"/>
    <m/>
    <n v="477.31873819879354"/>
    <n v="3475485"/>
    <n v="37.475000000000001"/>
    <n v="11.050955993090735"/>
    <n v="6.6177814031710677E-2"/>
    <n v="44.856999999999999"/>
  </r>
  <r>
    <x v="8"/>
    <x v="9"/>
    <x v="1"/>
    <x v="1"/>
    <n v="0.46304666071171208"/>
    <n v="1.9217457844775212"/>
    <n v="80070000"/>
    <n v="0.59800710506171273"/>
    <n v="3.78589806620828E-3"/>
    <n v="83.971931468062735"/>
    <m/>
    <n v="483.03131788979761"/>
    <n v="3558019"/>
    <n v="37.557000000000002"/>
    <n v="11.200821426932587"/>
    <n v="6.7453265426632075E-2"/>
    <n v="44.460999999999999"/>
  </r>
  <r>
    <x v="8"/>
    <x v="10"/>
    <x v="1"/>
    <x v="1"/>
    <n v="0.454055098320085"/>
    <n v="1.6196596322979131"/>
    <n v="56390000"/>
    <n v="9.697828652875673E-2"/>
    <n v="2.0049629089638299E-3"/>
    <n v="93.866341139438219"/>
    <m/>
    <n v="460.34520711177146"/>
    <n v="3640421"/>
    <n v="37.639000000000003"/>
    <n v="11.350686860774431"/>
    <n v="6.5926440925376487E-2"/>
    <n v="44.19"/>
  </r>
  <r>
    <x v="8"/>
    <x v="11"/>
    <x v="1"/>
    <x v="1"/>
    <n v="0.45621339835280078"/>
    <n v="1.4641517093502996"/>
    <n v="58600000"/>
    <n v="0.55582550334920533"/>
    <n v="3.0290166126358798E-3"/>
    <n v="94.349514243041426"/>
    <m/>
    <n v="470.35603936987502"/>
    <n v="3722016"/>
    <n v="37.72"/>
    <n v="11.355742645881895"/>
    <n v="6.7167900406661346E-2"/>
    <n v="44.061"/>
  </r>
  <r>
    <x v="8"/>
    <x v="12"/>
    <x v="1"/>
    <x v="1"/>
    <n v="0.45647044844994972"/>
    <n v="0.118809453352397"/>
    <n v="45410000"/>
    <n v="0.56665666148319715"/>
    <n v="5.1408359560185602E-3"/>
    <n v="94.676690580890593"/>
    <n v="59.8"/>
    <n v="477.09757381062241"/>
    <n v="3802129"/>
    <n v="37.802"/>
    <n v="11.360798430989366"/>
    <n v="6.5752634905338572E-2"/>
    <n v="44.063000000000002"/>
  </r>
  <r>
    <x v="8"/>
    <x v="13"/>
    <x v="1"/>
    <x v="1"/>
    <n v="0.27945213446639677"/>
    <n v="7.0956512572913757E-2"/>
    <n v="34860000"/>
    <n v="0.98921880867451073"/>
    <n v="1.62328952383975E-3"/>
    <n v="94.610060156791633"/>
    <n v="60"/>
    <n v="442.15281334586717"/>
    <n v="3881185"/>
    <n v="37.884"/>
    <n v="11.365854216096828"/>
    <n v="6.183678438415071E-2"/>
    <n v="44.182000000000002"/>
  </r>
  <r>
    <x v="8"/>
    <x v="14"/>
    <x v="1"/>
    <x v="1"/>
    <n v="0"/>
    <n v="0.85402247862901171"/>
    <n v="86330000"/>
    <n v="1.1867705577747911"/>
    <n v="4.8492527510807801E-4"/>
    <n v="50.769771158378397"/>
    <n v="57.5"/>
    <n v="459.34531103511108"/>
    <n v="3959883"/>
    <n v="37.966000000000001"/>
    <n v="11.37091000120429"/>
    <n v="6.0607851292576065E-2"/>
    <n v="44.412999999999997"/>
  </r>
  <r>
    <x v="8"/>
    <x v="15"/>
    <x v="1"/>
    <x v="1"/>
    <n v="0.38166604076247268"/>
    <n v="0.51808441655728676"/>
    <n v="63270000"/>
    <n v="0.75491758944526666"/>
    <n v="1.58428305441259E-3"/>
    <n v="82.105197451377549"/>
    <n v="56.5"/>
    <n v="454.50740568134228"/>
    <n v="4038380"/>
    <n v="38.069000000000003"/>
    <n v="11.375965786311761"/>
    <n v="5.9429771343954753E-2"/>
    <n v="44.744"/>
  </r>
  <r>
    <x v="8"/>
    <x v="16"/>
    <x v="1"/>
    <x v="1"/>
    <n v="0.38590318303913612"/>
    <n v="4.918997366086848"/>
    <n v="157690000"/>
    <n v="2.3716365198858407"/>
    <n v="2.6924076672245499E-3"/>
    <n v="87.605956949815734"/>
    <n v="54.2"/>
    <n v="466.97683535962028"/>
    <n v="4118075"/>
    <n v="38.192999999999998"/>
    <n v="11.84931872321531"/>
    <n v="6.3136295477862842E-2"/>
    <n v="45.158000000000001"/>
  </r>
  <r>
    <x v="8"/>
    <x v="17"/>
    <x v="1"/>
    <x v="1"/>
    <n v="0.38506510005344269"/>
    <n v="5.3191186951549758"/>
    <n v="149340000"/>
    <n v="3.3386058926130335"/>
    <n v="2.6131302619554898E-3"/>
    <n v="81.481807600984496"/>
    <n v="50.6"/>
    <n v="479.19216584901471"/>
    <n v="4198004"/>
    <n v="38.338999999999999"/>
    <n v="12.322671660118857"/>
    <n v="6.193419539381096E-2"/>
    <n v="45.636000000000003"/>
  </r>
  <r>
    <x v="8"/>
    <x v="18"/>
    <x v="1"/>
    <x v="1"/>
    <n v="0.38543854116495502"/>
    <n v="1.3680678720577686"/>
    <n v="232840000"/>
    <n v="5.8748638845740224"/>
    <n v="1.21295003749221E-2"/>
    <n v="74.321037234730952"/>
    <n v="48.6"/>
    <n v="480.41090011918919"/>
    <n v="4273368"/>
    <n v="38.506"/>
    <n v="12.796024597022395"/>
    <n v="6.0841940127786792E-2"/>
    <n v="46.161000000000001"/>
  </r>
  <r>
    <x v="8"/>
    <x v="19"/>
    <x v="1"/>
    <x v="1"/>
    <n v="0.38717218626023259"/>
    <n v="1.5222019062876375"/>
    <n v="354930000"/>
    <n v="2.0450989162413049"/>
    <n v="2.0047237410979499E-2"/>
    <n v="83.791359746943755"/>
    <n v="48.3"/>
    <n v="513.93739572749757"/>
    <n v="4337623"/>
    <n v="38.694000000000003"/>
    <n v="13.269377533925942"/>
    <n v="5.9940663354099699E-2"/>
    <n v="46.719000000000001"/>
  </r>
  <r>
    <x v="8"/>
    <x v="20"/>
    <x v="1"/>
    <x v="1"/>
    <n v="0.38136014962752057"/>
    <n v="0.15604412930326853"/>
    <n v="237890000"/>
    <n v="2.8712894438669538"/>
    <n v="2.53474908554383E-2"/>
    <n v="87.172725827700546"/>
    <n v="48.4"/>
    <n v="531.71299580567097"/>
    <n v="4386765"/>
    <n v="38.904000000000003"/>
    <n v="13.742730470829491"/>
    <n v="6.1548772272961974E-2"/>
    <n v="47.311999999999998"/>
  </r>
  <r>
    <x v="8"/>
    <x v="21"/>
    <x v="1"/>
    <x v="1"/>
    <n v="0.35411125912415381"/>
    <n v="6.1478307975246206E-2"/>
    <n v="258790000.00000003"/>
    <n v="1.5138931743092392"/>
    <n v="3.3975992392865702E-2"/>
    <n v="65.011871342279278"/>
    <n v="49.3"/>
    <n v="550.01989551869792"/>
    <n v="4418639"/>
    <n v="39.134999999999998"/>
    <n v="14.410497832343108"/>
    <n v="6.5631068752165539E-2"/>
    <n v="47.95"/>
  </r>
  <r>
    <x v="8"/>
    <x v="22"/>
    <x v="1"/>
    <x v="1"/>
    <n v="0.35459784116736348"/>
    <n v="0.18403032551425963"/>
    <n v="208310000"/>
    <n v="2.7901044726709059"/>
    <n v="3.2228132477899303E-2"/>
    <n v="76.386766017484746"/>
    <n v="50.3"/>
    <n v="575.50188881893644"/>
    <n v="4436411"/>
    <n v="39.387999999999998"/>
    <n v="15.078265193856746"/>
    <n v="6.7622228869236869E-2"/>
    <n v="48.637999999999998"/>
  </r>
  <r>
    <x v="8"/>
    <x v="23"/>
    <x v="1"/>
    <x v="1"/>
    <n v="0.38010043963449669"/>
    <n v="0.3925626749500491"/>
    <n v="201310000"/>
    <n v="0.10953261572140625"/>
    <n v="3.5002336994698298E-2"/>
    <n v="74.616736382601317"/>
    <n v="50.4"/>
    <n v="365.11612633638504"/>
    <n v="4447945"/>
    <n v="39.662999999999997"/>
    <n v="15.746032555370315"/>
    <n v="6.7446877153382059E-2"/>
    <n v="49.371000000000002"/>
  </r>
  <r>
    <x v="8"/>
    <x v="24"/>
    <x v="1"/>
    <x v="1"/>
    <n v="0.37913548683093368"/>
    <n v="0.62943891302606925"/>
    <n v="497970000"/>
    <n v="0.18339577439643406"/>
    <n v="2.5486485768979401E-2"/>
    <n v="66.977414607442952"/>
    <n v="46.7"/>
    <n v="364.08395804307776"/>
    <n v="4464171"/>
    <n v="39.959000000000003"/>
    <n v="16.413799916883992"/>
    <n v="6.7201726815572252E-2"/>
    <n v="50.128999999999998"/>
  </r>
  <r>
    <x v="8"/>
    <x v="25"/>
    <x v="1"/>
    <x v="1"/>
    <n v="0.4378438988324162"/>
    <n v="1.0232916423104237"/>
    <n v="451660000"/>
    <n v="0.17690497231176788"/>
    <n v="2.1435693031601699E-2"/>
    <n v="84.58451968365857"/>
    <n v="45.9"/>
    <n v="377.42291768019527"/>
    <n v="4493171"/>
    <n v="40.277000000000001"/>
    <n v="17.081567278397568"/>
    <n v="6.8993590495442972E-2"/>
    <n v="50.881"/>
  </r>
  <r>
    <x v="8"/>
    <x v="26"/>
    <x v="1"/>
    <x v="1"/>
    <n v="0.45104871157152349"/>
    <n v="1.3666578715707047"/>
    <n v="460020000"/>
    <n v="0.39759003610356669"/>
    <n v="2.5603749432498501E-2"/>
    <n v="44.737991686606442"/>
    <n v="45.2"/>
    <n v="391.4735345511408"/>
    <n v="4537683"/>
    <n v="40.618000000000002"/>
    <n v="17.297211292554163"/>
    <n v="6.8316803972423804E-2"/>
    <n v="51.593000000000004"/>
  </r>
  <r>
    <x v="8"/>
    <x v="27"/>
    <x v="1"/>
    <x v="1"/>
    <n v="0.45070386259763279"/>
    <n v="1.8214454503550908"/>
    <n v="444360000"/>
    <n v="0.3324125503326949"/>
    <n v="3.46234393820107E-2"/>
    <n v="66.796244854092066"/>
    <n v="51.8"/>
    <n v="404.0024591469986"/>
    <n v="4596023"/>
    <n v="40.98"/>
    <n v="17.512855306710744"/>
    <n v="6.7449618942289888E-2"/>
    <n v="52.24"/>
  </r>
  <r>
    <x v="8"/>
    <x v="28"/>
    <x v="1"/>
    <x v="1"/>
    <n v="0.45512470988492892"/>
    <n v="1.1347149852813192"/>
    <n v="547210000"/>
    <n v="0.81061260066074681"/>
    <n v="4.1360381696081597E-2"/>
    <n v="58.841512731869713"/>
    <n v="49.2"/>
    <n v="412.9902026786736"/>
    <n v="4666375"/>
    <n v="41.363999999999997"/>
    <n v="17.728499320867233"/>
    <n v="7.0718705633387807E-2"/>
    <n v="52.805"/>
  </r>
  <r>
    <x v="8"/>
    <x v="29"/>
    <x v="1"/>
    <x v="1"/>
    <n v="0.44797586529842298"/>
    <n v="1.3274604341682694"/>
    <n v="680380000"/>
    <n v="1.1525296512507399"/>
    <n v="5.17842190329936E-2"/>
    <n v="61.002122438884122"/>
    <n v="49.1"/>
    <n v="418.31555179171033"/>
    <n v="4745179"/>
    <n v="41.77"/>
    <n v="17.944143335023831"/>
    <m/>
    <n v="53.283000000000001"/>
  </r>
  <r>
    <x v="8"/>
    <x v="30"/>
    <x v="1"/>
    <x v="1"/>
    <n v="0.40451580671235488"/>
    <n v="0.69994181669241262"/>
    <n v="721030000"/>
    <n v="1.4933976894511107"/>
    <n v="6.9549664884448498E-2"/>
    <n v="55.872643884594432"/>
    <n v="50.7"/>
    <n v="414.39661906937755"/>
    <n v="4829764"/>
    <n v="42.198"/>
    <n v="18.159787349180423"/>
    <m/>
    <m/>
  </r>
  <r>
    <x v="9"/>
    <x v="0"/>
    <x v="1"/>
    <x v="1"/>
    <n v="0.17277116191783209"/>
    <n v="0.68703453669368875"/>
    <n v="146670000"/>
    <n v="0.54066317436415423"/>
    <n v="7.0765387609555503"/>
    <n v="90.252959613520588"/>
    <m/>
    <n v="419.44650738242302"/>
    <n v="5963250"/>
    <n v="20.811"/>
    <n v="11.484211668642709"/>
    <n v="6.5400578543579418E-2"/>
    <n v="47.018999999999998"/>
  </r>
  <r>
    <x v="9"/>
    <x v="1"/>
    <x v="1"/>
    <x v="1"/>
    <n v="0"/>
    <n v="0.53636634725750354"/>
    <n v="112760000"/>
    <n v="0.22585059881709843"/>
    <n v="6.4558007746808999"/>
    <n v="74.10085402013064"/>
    <m/>
    <n v="440.91493479734959"/>
    <n v="6157085"/>
    <n v="21.023"/>
    <n v="11.785397890889666"/>
    <n v="6.496580768334366E-2"/>
    <n v="47.107999999999997"/>
  </r>
  <r>
    <x v="9"/>
    <x v="2"/>
    <x v="1"/>
    <x v="1"/>
    <n v="0"/>
    <n v="0.49355583182793017"/>
    <n v="112050000"/>
    <n v="0.10419392591057386"/>
    <n v="6.7489726878299301"/>
    <n v="79.451730697811371"/>
    <m/>
    <n v="461.23791626508552"/>
    <n v="6356741"/>
    <n v="21.234999999999999"/>
    <n v="12.086584113136634"/>
    <n v="6.4498459194735167E-2"/>
    <n v="47.186999999999998"/>
  </r>
  <r>
    <x v="9"/>
    <x v="3"/>
    <x v="1"/>
    <x v="1"/>
    <n v="0"/>
    <n v="0.95676316982222143"/>
    <n v="106050000"/>
    <n v="1.0361107567830548"/>
    <n v="8.1968664492648706"/>
    <n v="73.762918115910253"/>
    <m/>
    <n v="376.50678033220123"/>
    <n v="6563925"/>
    <n v="21.408000000000001"/>
    <n v="12.387770335383591"/>
    <n v="6.2462627162863688E-2"/>
    <n v="47.265000000000001"/>
  </r>
  <r>
    <x v="9"/>
    <x v="4"/>
    <x v="1"/>
    <x v="1"/>
    <n v="0"/>
    <n v="1.3381315809064422"/>
    <n v="114650000"/>
    <n v="2.294781148440348"/>
    <n v="11.526622959974899"/>
    <n v="65.364695775671848"/>
    <m/>
    <n v="401.39486870934951"/>
    <n v="6781057"/>
    <n v="21.44"/>
    <n v="12.688956557630556"/>
    <n v="6.1937246656384108E-2"/>
    <n v="47.344999999999999"/>
  </r>
  <r>
    <x v="9"/>
    <x v="5"/>
    <x v="1"/>
    <x v="1"/>
    <n v="0"/>
    <n v="1.0627648465419384"/>
    <n v="120950000"/>
    <n v="2.2554201324447845"/>
    <n v="13.4084869304746"/>
    <n v="83.411464093190375"/>
    <m/>
    <n v="393.07794461219504"/>
    <n v="7010159"/>
    <n v="21.472999999999999"/>
    <n v="12.990142779877514"/>
    <n v="6.2766051383427959E-2"/>
    <n v="47.426000000000002"/>
  </r>
  <r>
    <x v="9"/>
    <x v="6"/>
    <x v="1"/>
    <x v="1"/>
    <n v="0.24049983596184879"/>
    <n v="1.7356694581495906"/>
    <n v="124270000"/>
    <n v="2.4553635000413805"/>
    <n v="12.055941232615201"/>
    <n v="82.749646056296996"/>
    <m/>
    <n v="388.43878861358525"/>
    <n v="7250974"/>
    <n v="21.506"/>
    <n v="13.610283402928843"/>
    <n v="6.2060627992873776E-2"/>
    <n v="47.497999999999998"/>
  </r>
  <r>
    <x v="9"/>
    <x v="7"/>
    <x v="1"/>
    <x v="1"/>
    <n v="0.34318566835870268"/>
    <n v="2.1296700477946691"/>
    <n v="107290000"/>
    <n v="2.8674979935450673"/>
    <n v="11.866804104163601"/>
    <n v="65.838310600806153"/>
    <n v="45.1"/>
    <n v="396.58733900828366"/>
    <n v="7503494"/>
    <n v="21.538"/>
    <n v="14.230424025980184"/>
    <n v="6.1304773482860113E-2"/>
    <n v="47.558999999999997"/>
  </r>
  <r>
    <x v="9"/>
    <x v="8"/>
    <x v="1"/>
    <x v="1"/>
    <n v="0.34477769436700711"/>
    <n v="1.7064534264995581"/>
    <n v="90020000"/>
    <n v="1.2435092464572119"/>
    <n v="10.9849455093369"/>
    <n v="85.066368416035388"/>
    <n v="46.6"/>
    <n v="409.60533841873058"/>
    <n v="7770053"/>
    <n v="21.571000000000002"/>
    <n v="14.850564649031524"/>
    <n v="6.0488647889531774E-2"/>
    <n v="47.61"/>
  </r>
  <r>
    <x v="9"/>
    <x v="9"/>
    <x v="1"/>
    <x v="1"/>
    <n v="0.34511461832134999"/>
    <n v="1.9012339478442886"/>
    <n v="61510000"/>
    <n v="1.5980577937351272"/>
    <n v="8.99472913112497"/>
    <n v="81.322796812139273"/>
    <n v="47.2"/>
    <n v="392.48896269677755"/>
    <n v="8053532"/>
    <n v="21.603999999999999"/>
    <n v="15.470705272082856"/>
    <n v="6.0842869935824433E-2"/>
    <n v="47.656999999999996"/>
  </r>
  <r>
    <x v="9"/>
    <x v="10"/>
    <x v="1"/>
    <x v="1"/>
    <n v="0.3469568167458732"/>
    <n v="1.8221143024483279"/>
    <n v="62310000"/>
    <n v="8.2946966935178867"/>
    <n v="10.1367221179773"/>
    <n v="81.906035267806672"/>
    <n v="46.8"/>
    <n v="374.96961769373792"/>
    <n v="8355654"/>
    <n v="21.637"/>
    <n v="16.090845895134201"/>
    <n v="6.1036514915529055E-2"/>
    <n v="47.713000000000001"/>
  </r>
  <r>
    <x v="9"/>
    <x v="11"/>
    <x v="1"/>
    <x v="1"/>
    <n v="0.31616848950236592"/>
    <n v="1.2120725531789716"/>
    <n v="110920000"/>
    <n v="26.879514653784813"/>
    <n v="7.3111760024562997"/>
    <n v="88.83550541638661"/>
    <n v="46.4"/>
    <n v="403.12970266845156"/>
    <n v="8678049"/>
    <n v="21.67"/>
    <n v="18.221968202776175"/>
    <n v="5.9921302587712971E-2"/>
    <n v="47.789000000000001"/>
  </r>
  <r>
    <x v="9"/>
    <x v="12"/>
    <x v="1"/>
    <x v="1"/>
    <n v="0.3162828966656383"/>
    <n v="1.417499769328173"/>
    <n v="109700000"/>
    <n v="46.275239476765691"/>
    <n v="6.9691074875993504"/>
    <n v="86.577234691393585"/>
    <n v="49.2"/>
    <n v="420.81593707180929"/>
    <n v="9019226"/>
    <n v="21.702000000000002"/>
    <n v="20.353090510418149"/>
    <n v="5.8763357299174014E-2"/>
    <n v="47.9"/>
  </r>
  <r>
    <x v="9"/>
    <x v="13"/>
    <x v="1"/>
    <x v="1"/>
    <n v="0.31376408874535239"/>
    <n v="1.8023746622781511"/>
    <n v="126040000"/>
    <n v="25.982919167758244"/>
    <n v="10.714591971243101"/>
    <n v="84.486040223081986"/>
    <n v="52.6"/>
    <n v="464.5002788068054"/>
    <n v="9373913"/>
    <n v="21.734999999999999"/>
    <n v="22.484212818060126"/>
    <n v="8.1076067166401061E-2"/>
    <n v="48.057000000000002"/>
  </r>
  <r>
    <x v="9"/>
    <x v="14"/>
    <x v="1"/>
    <x v="1"/>
    <n v="0.31414720906590088"/>
    <n v="1.0514052714683477"/>
    <n v="228260000"/>
    <n v="10.554119320636017"/>
    <n v="33.657901748662383"/>
    <n v="83.064803278181358"/>
    <n v="53.1"/>
    <n v="597.70037854447264"/>
    <n v="9734761"/>
    <n v="21.768000000000001"/>
    <n v="24.615335125702099"/>
    <n v="7.9097987100042816E-2"/>
    <n v="48.27"/>
  </r>
  <r>
    <x v="9"/>
    <x v="15"/>
    <x v="1"/>
    <x v="1"/>
    <n v="0.31218984549923912"/>
    <n v="0.97066982628975762"/>
    <n v="271710000"/>
    <n v="-1.4940281521744883"/>
    <n v="30.061821187069125"/>
    <n v="90.30634872507872"/>
    <n v="52.1"/>
    <n v="676.16211234586308"/>
    <n v="10096630"/>
    <n v="21.800999999999998"/>
    <n v="26.746457433344066"/>
    <n v="7.9234358394830742E-2"/>
    <n v="48.548999999999999"/>
  </r>
  <r>
    <x v="9"/>
    <x v="16"/>
    <x v="1"/>
    <x v="1"/>
    <n v="0.3054130899792149"/>
    <n v="0.91940689371993922"/>
    <n v="214470000"/>
    <n v="-3.7478149889861188"/>
    <n v="28.699234531572696"/>
    <n v="87.907063740383862"/>
    <n v="50"/>
    <n v="657.08473594738757"/>
    <n v="10457122"/>
    <n v="21.834"/>
    <n v="26.826752994158525"/>
    <n v="7.8415456948862219E-2"/>
    <n v="48.906999999999996"/>
  </r>
  <r>
    <x v="9"/>
    <x v="17"/>
    <x v="1"/>
    <x v="1"/>
    <n v="0.30959054429676203"/>
    <n v="0.92086047541023819"/>
    <n v="322110000"/>
    <n v="-3.7184955586597201"/>
    <n v="24.880097573650723"/>
    <n v="95.261569456801837"/>
    <n v="50.1"/>
    <n v="655.94256718684619"/>
    <n v="10818031"/>
    <n v="21.867999999999999"/>
    <n v="26.907048554972963"/>
    <n v="8.1345671869492694E-2"/>
    <n v="49.335000000000001"/>
  </r>
  <r>
    <x v="9"/>
    <x v="18"/>
    <x v="1"/>
    <x v="1"/>
    <n v="0.30972575852081757"/>
    <n v="1.573530384266919"/>
    <n v="445300000"/>
    <n v="4.484687436532468"/>
    <n v="26.119735262350851"/>
    <n v="98.440574038940838"/>
    <n v="47.8"/>
    <n v="653.87115277921009"/>
    <n v="11183589"/>
    <n v="21.901"/>
    <n v="26.987344115787405"/>
    <n v="8.4945897063992609E-2"/>
    <n v="49.82"/>
  </r>
  <r>
    <x v="9"/>
    <x v="19"/>
    <x v="1"/>
    <x v="1"/>
    <n v="0.31079767726024421"/>
    <n v="0.87258600625205562"/>
    <n v="536860000"/>
    <n v="4.0352055155790429"/>
    <n v="13.440092622535447"/>
    <n v="96.371268807386883"/>
    <n v="47.5"/>
    <n v="659.25232950750353"/>
    <n v="11560142"/>
    <n v="21.934000000000001"/>
    <n v="27.067639676601832"/>
    <n v="8.390900388593843E-2"/>
    <n v="50.345999999999997"/>
  </r>
  <r>
    <x v="9"/>
    <x v="20"/>
    <x v="1"/>
    <x v="1"/>
    <n v="0.31077838337552671"/>
    <n v="0.7092697364887276"/>
    <n v="452950000"/>
    <n v="2.9339799941988436"/>
    <n v="16.076307715939155"/>
    <n v="82.44371529810131"/>
    <n v="47.5"/>
    <n v="724.03058550571541"/>
    <n v="11952134"/>
    <n v="21.984999999999999"/>
    <n v="27.14793523741627"/>
    <n v="8.6177079339973928E-2"/>
    <n v="50.89"/>
  </r>
  <r>
    <x v="9"/>
    <x v="21"/>
    <x v="1"/>
    <x v="1"/>
    <n v="0.31401855247851251"/>
    <n v="0.69839143622427247"/>
    <n v="454570000"/>
    <n v="2.3159121888595315"/>
    <n v="18.187118935669108"/>
    <n v="92.344373845088725"/>
    <n v="45.3"/>
    <n v="700.66270527094161"/>
    <n v="12360986"/>
    <n v="22.053999999999998"/>
    <n v="27.41776930754353"/>
    <n v="6.6337750079160346E-2"/>
    <n v="51.423999999999999"/>
  </r>
  <r>
    <x v="9"/>
    <x v="22"/>
    <x v="1"/>
    <x v="1"/>
    <n v="0.314674200331855"/>
    <n v="0.69147595896899694"/>
    <n v="477620000"/>
    <n v="4.6880891716639645"/>
    <n v="16.09964532970222"/>
    <n v="90.79463720624905"/>
    <n v="44.8"/>
    <n v="737.61260785015315"/>
    <n v="12784748"/>
    <n v="22.141999999999999"/>
    <n v="27.687603377670783"/>
    <n v="6.9614199669794027E-2"/>
    <n v="51.927999999999997"/>
  </r>
  <r>
    <x v="9"/>
    <x v="23"/>
    <x v="1"/>
    <x v="1"/>
    <n v="0.31319700832516201"/>
    <n v="0.97138911082952428"/>
    <n v="471270000"/>
    <n v="4.0158978334944226"/>
    <n v="14.033699216831046"/>
    <n v="90.124891535235392"/>
    <n v="45.2"/>
    <n v="753.96262333824222"/>
    <n v="13220433"/>
    <n v="22.248000000000001"/>
    <n v="27.957437447798032"/>
    <n v="6.9589248703124926E-2"/>
    <n v="52.386000000000003"/>
  </r>
  <r>
    <x v="9"/>
    <x v="24"/>
    <x v="1"/>
    <x v="1"/>
    <n v="0.31123985100661122"/>
    <n v="4.4189383002146059"/>
    <n v="379230000"/>
    <n v="-4.8458299589429314"/>
    <n v="14.572266740648782"/>
    <n v="94.493338743853656"/>
    <n v="44.5"/>
    <n v="779.84664669477274"/>
    <n v="13663562"/>
    <n v="22.372"/>
    <n v="28.227271517925296"/>
    <n v="6.8796116268949492E-2"/>
    <n v="52.789000000000001"/>
  </r>
  <r>
    <x v="9"/>
    <x v="25"/>
    <x v="1"/>
    <x v="1"/>
    <n v="0.31114711857491473"/>
    <n v="0.97133363332574352"/>
    <n v="1083380000"/>
    <n v="5.1107029893517302"/>
    <n v="10.017234187604096"/>
    <n v="77.227853275048176"/>
    <n v="45.9"/>
    <n v="776.01975228426159"/>
    <n v="14110971"/>
    <n v="22.515000000000001"/>
    <n v="28.497105588052445"/>
    <n v="6.874084001731702E-2"/>
    <n v="53.137"/>
  </r>
  <r>
    <x v="9"/>
    <x v="26"/>
    <x v="1"/>
    <x v="1"/>
    <n v="0.30330127665175732"/>
    <n v="1.5261752526038106"/>
    <n v="541250000"/>
    <n v="2.4231282604669762"/>
    <n v="9.9723992186092829"/>
    <n v="78.819903708250166"/>
    <n v="46.3"/>
    <n v="704.96007176041257"/>
    <n v="14561658"/>
    <n v="22.677"/>
    <n v="28.930027584526709"/>
    <n v="7.0046968552619493E-2"/>
    <n v="53.438000000000002"/>
  </r>
  <r>
    <x v="9"/>
    <x v="27"/>
    <x v="1"/>
    <x v="1"/>
    <n v="0.29313287562030738"/>
    <n v="1.8559497088350128"/>
    <n v="535919999.99999994"/>
    <n v="3.6336727459097276"/>
    <n v="14.808760586036509"/>
    <n v="66.957157389662058"/>
    <n v="49"/>
    <n v="663.1647294283747"/>
    <n v="15016761"/>
    <n v="22.858000000000001"/>
    <n v="29.362949581000876"/>
    <n v="6.7924101608862253E-2"/>
    <n v="53.712000000000003"/>
  </r>
  <r>
    <x v="9"/>
    <x v="28"/>
    <x v="1"/>
    <x v="1"/>
    <n v="0.29111507851480189"/>
    <n v="0.93323260410272513"/>
    <n v="665990000"/>
    <n v="4.1007532467617782"/>
    <n v="15.92510056095548"/>
    <n v="61.618014928921362"/>
    <n v="49.3"/>
    <n v="658.68889193522512"/>
    <n v="15477727"/>
    <n v="23.059000000000001"/>
    <n v="29.795871577475037"/>
    <n v="6.9131597940705378E-2"/>
    <n v="53.976999999999997"/>
  </r>
  <r>
    <x v="9"/>
    <x v="29"/>
    <x v="1"/>
    <x v="1"/>
    <n v="0.29409103901903272"/>
    <n v="0.79993651141109201"/>
    <n v="534830000.00000006"/>
    <n v="5.0078779023104865"/>
    <n v="14.100776336799971"/>
    <n v="40.567304071113014"/>
    <n v="49.9"/>
    <n v="660.06992878813685"/>
    <n v="15946882"/>
    <n v="23.279"/>
    <n v="30.228793573949194"/>
    <m/>
    <n v="54.238999999999997"/>
  </r>
  <r>
    <x v="9"/>
    <x v="30"/>
    <x v="1"/>
    <x v="1"/>
    <n v="0.29708555580541107"/>
    <n v="1.1439815621293397"/>
    <n v="804180000"/>
    <n v="5.2045906307560745"/>
    <n v="10.921995496309691"/>
    <n v="55.127538440068477"/>
    <n v="50.2"/>
    <n v="634.75179054003786"/>
    <n v="16425859"/>
    <n v="23.52"/>
    <n v="30.661715570423357"/>
    <m/>
    <m/>
  </r>
  <r>
    <x v="10"/>
    <x v="0"/>
    <x v="4"/>
    <x v="4"/>
    <n v="0.50398954069235258"/>
    <n v="0.25862932449819315"/>
    <n v="27740000"/>
    <n v="9.1476453403679367E-2"/>
    <n v="0.73424793233241703"/>
    <n v="98.618178860816485"/>
    <m/>
    <n v="1285.3415041210928"/>
    <n v="411598"/>
    <n v="27.869"/>
    <n v="0.12217519308316041"/>
    <n v="0.1700688535901535"/>
    <n v="56.677"/>
  </r>
  <r>
    <x v="10"/>
    <x v="1"/>
    <x v="4"/>
    <x v="4"/>
    <n v="0.50531611540136423"/>
    <n v="1.9211222965216026"/>
    <n v="32790000"/>
    <n v="0.59092462932166046"/>
    <n v="0.75344330378794599"/>
    <n v="96.820262088344791"/>
    <m/>
    <n v="1180.7751336512274"/>
    <n v="423873"/>
    <n v="28.366"/>
    <n v="0.12412386460005422"/>
    <n v="0.16514380486608016"/>
    <n v="57.167999999999999"/>
  </r>
  <r>
    <x v="10"/>
    <x v="2"/>
    <x v="4"/>
    <x v="4"/>
    <n v="0.51860613408257328"/>
    <n v="1.2315799394792695"/>
    <n v="22810000"/>
    <n v="-0.31635641807715242"/>
    <n v="0.72613107365027596"/>
    <n v="91.960176273775048"/>
    <m/>
    <n v="1244.5667837152587"/>
    <n v="436454"/>
    <n v="28.434999999999999"/>
    <n v="0.1260725361169481"/>
    <n v="0.16038345392641606"/>
    <n v="57.622999999999998"/>
  </r>
  <r>
    <x v="10"/>
    <x v="3"/>
    <x v="4"/>
    <x v="4"/>
    <n v="0.51658876317930802"/>
    <n v="0.47742779354148213"/>
    <n v="27830000"/>
    <n v="4.2109206175009677E-2"/>
    <n v="0.63065724315831195"/>
    <n v="99.513718533388442"/>
    <m/>
    <n v="1245.409131121623"/>
    <n v="449270"/>
    <n v="28.39"/>
    <n v="0.12802120763384181"/>
    <n v="0.15580831126048925"/>
    <n v="58.037999999999997"/>
  </r>
  <r>
    <x v="10"/>
    <x v="4"/>
    <x v="4"/>
    <x v="4"/>
    <n v="0.51585193610496127"/>
    <n v="0.87367731395374837"/>
    <n v="16510000.000000002"/>
    <n v="5.5676770955204791E-2"/>
    <n v="1.0900644596111699"/>
    <n v="91.632487490785664"/>
    <m/>
    <n v="1146.4913956159928"/>
    <n v="462280"/>
    <n v="28.346"/>
    <n v="0.12996987915073571"/>
    <n v="0.15142337976983647"/>
    <n v="58.406999999999996"/>
  </r>
  <r>
    <x v="10"/>
    <x v="5"/>
    <x v="4"/>
    <x v="4"/>
    <n v="0.54591083473359936"/>
    <n v="0.24150386114180727"/>
    <n v="17750000"/>
    <n v="0.22323972862827401"/>
    <n v="1.6856339084651399"/>
    <n v="96.036190466986426"/>
    <m/>
    <n v="1155.1137329932644"/>
    <n v="475394"/>
    <n v="28.300999999999998"/>
    <n v="0.13191855066762945"/>
    <n v="0.16828146758267878"/>
    <n v="58.722000000000001"/>
  </r>
  <r>
    <x v="10"/>
    <x v="6"/>
    <x v="4"/>
    <x v="4"/>
    <n v="0.50538280437293648"/>
    <n v="0.360311942372117"/>
    <n v="15990000"/>
    <n v="0.12877038499506416"/>
    <n v="1.72379670704997"/>
    <n v="97.620372147080019"/>
    <m/>
    <n v="1109.3190752259795"/>
    <n v="488625"/>
    <n v="28.257000000000001"/>
    <n v="0.1327202375706007"/>
    <n v="0.16372473778459962"/>
    <n v="58.972000000000001"/>
  </r>
  <r>
    <x v="10"/>
    <x v="7"/>
    <x v="4"/>
    <x v="4"/>
    <n v="0.50614324335455951"/>
    <n v="0.74867463877663576"/>
    <n v="14750000"/>
    <n v="5.4877876328078478E-3"/>
    <n v="1.7595360186295601"/>
    <n v="87.229190414469045"/>
    <m/>
    <n v="1123.379824306314"/>
    <n v="501955"/>
    <n v="28.213000000000001"/>
    <n v="0.13352192447357167"/>
    <n v="0.15937683656901516"/>
    <n v="59.16"/>
  </r>
  <r>
    <x v="10"/>
    <x v="8"/>
    <x v="4"/>
    <x v="4"/>
    <n v="0.50625586079544982"/>
    <n v="0.64591276252289442"/>
    <n v="29760000"/>
    <n v="0.10381228468916749"/>
    <n v="1.8343232427941301"/>
    <n v="84.417040341973802"/>
    <m/>
    <n v="1108.1451200306963"/>
    <n v="515382"/>
    <n v="28.167999999999999"/>
    <n v="0.13432361137654281"/>
    <n v="0.17462775184232279"/>
    <n v="59.293999999999997"/>
  </r>
  <r>
    <x v="10"/>
    <x v="9"/>
    <x v="4"/>
    <x v="4"/>
    <n v="0.44572923637798212"/>
    <n v="0.94440837976815817"/>
    <n v="15920000"/>
    <n v="7.0858011301866294E-2"/>
    <n v="1.27037857801563"/>
    <n v="94.721418523396025"/>
    <m/>
    <n v="1100.7003718022245"/>
    <n v="528853"/>
    <n v="28.123999999999999"/>
    <n v="0.13512529827951386"/>
    <n v="0.17017961512934596"/>
    <n v="59.387999999999998"/>
  </r>
  <r>
    <x v="10"/>
    <x v="10"/>
    <x v="4"/>
    <x v="4"/>
    <n v="0.44198882233949149"/>
    <n v="0.92637939989149054"/>
    <n v="11330000"/>
    <n v="2.6666580332400668E-2"/>
    <n v="1.39815812584721"/>
    <n v="98.246649904842684"/>
    <m/>
    <n v="1189.7218041183428"/>
    <n v="542358"/>
    <n v="28.08"/>
    <n v="0.13592698518248503"/>
    <n v="0.18438005892786682"/>
    <n v="59.46"/>
  </r>
  <r>
    <x v="10"/>
    <x v="11"/>
    <x v="4"/>
    <x v="4"/>
    <n v="0.45717379917096301"/>
    <n v="0.74986768471064202"/>
    <n v="11150000"/>
    <n v="0.30274204902127722"/>
    <n v="1.27103426417926"/>
    <n v="98.955711122400132"/>
    <m/>
    <n v="1187.8292504571648"/>
    <n v="555895"/>
    <n v="28.036000000000001"/>
    <n v="0.13721229541697005"/>
    <n v="0.19787909587242197"/>
    <n v="59.529000000000003"/>
  </r>
  <r>
    <x v="10"/>
    <x v="12"/>
    <x v="4"/>
    <x v="4"/>
    <n v="0.50304617415687669"/>
    <n v="1.1101088919507696"/>
    <n v="8170000"/>
    <n v="0.10104674915746677"/>
    <n v="1.3775944936905"/>
    <n v="98.077538050226593"/>
    <m/>
    <n v="1186.4510536465045"/>
    <n v="569480"/>
    <n v="27.992000000000001"/>
    <n v="0.13849760565145508"/>
    <n v="0.19315867106834306"/>
    <n v="59.616999999999997"/>
  </r>
  <r>
    <x v="10"/>
    <x v="13"/>
    <x v="4"/>
    <x v="4"/>
    <n v="0.50931174876779917"/>
    <n v="0.55995279389315911"/>
    <n v="7430000"/>
    <n v="0.14504758152780445"/>
    <n v="1.65947199338221"/>
    <n v="90.060849248793787"/>
    <m/>
    <n v="1182.887158200406"/>
    <n v="583213"/>
    <n v="27.946999999999999"/>
    <n v="0.13978291588594022"/>
    <n v="0.24004951878644681"/>
    <n v="59.738"/>
  </r>
  <r>
    <x v="10"/>
    <x v="14"/>
    <x v="4"/>
    <x v="4"/>
    <n v="0.56122407657635431"/>
    <n v="0.5236476217006405"/>
    <n v="14180000"/>
    <n v="0.10613126911120005"/>
    <n v="1.23681947507817"/>
    <n v="27.400264645032056"/>
    <m/>
    <n v="1177.2992390179727"/>
    <n v="597230"/>
    <n v="27.902999999999999"/>
    <n v="0.14106822612042513"/>
    <n v="0.25115951978299816"/>
    <n v="59.904000000000003"/>
  </r>
  <r>
    <x v="10"/>
    <x v="15"/>
    <x v="4"/>
    <x v="4"/>
    <n v="0.55898803345228931"/>
    <n v="0.61826100404461093"/>
    <n v="12590000"/>
    <n v="8.5473727719934195E-2"/>
    <n v="1.29051394959612"/>
    <n v="91.594173849850904"/>
    <m/>
    <n v="1182.21090765811"/>
    <n v="611625"/>
    <n v="27.875"/>
    <n v="0.14235353635491016"/>
    <n v="0.22889842632331903"/>
    <n v="60.125999999999998"/>
  </r>
  <r>
    <x v="10"/>
    <x v="16"/>
    <x v="4"/>
    <x v="4"/>
    <n v="0.61228532747416775"/>
    <n v="0.53894814793085855"/>
    <n v="20130000"/>
    <n v="0.11145256887799004"/>
    <n v="1.2679222924865701"/>
    <n v="79.584864387049876"/>
    <m/>
    <n v="1184.8293267108618"/>
    <n v="626427"/>
    <n v="27.863"/>
    <n v="0.14683284604771207"/>
    <n v="0.23945328027048643"/>
    <n v="60.406999999999996"/>
  </r>
  <r>
    <x v="10"/>
    <x v="17"/>
    <x v="4"/>
    <x v="4"/>
    <n v="0.6134213758343543"/>
    <n v="3.2830693237158051"/>
    <n v="29330000"/>
    <n v="0.96672201357339382"/>
    <n v="1.58030268731681"/>
    <n v="91.788267873042074"/>
    <m/>
    <n v="1166.0210148099907"/>
    <n v="641624"/>
    <n v="27.867000000000001"/>
    <n v="0.15131215574051377"/>
    <n v="0.187025422989165"/>
    <n v="60.734000000000002"/>
  </r>
  <r>
    <x v="10"/>
    <x v="18"/>
    <x v="4"/>
    <x v="4"/>
    <n v="0.61246394883879129"/>
    <n v="1.3533022577050819"/>
    <n v="32350000"/>
    <n v="0.5078935692829335"/>
    <n v="1.7200498197474701"/>
    <n v="86.133000631276047"/>
    <m/>
    <n v="1183.8721488397591"/>
    <n v="657227"/>
    <n v="27.885999999999999"/>
    <n v="0.15579146543331579"/>
    <n v="0.18258531679313236"/>
    <n v="61.094000000000001"/>
  </r>
  <r>
    <x v="10"/>
    <x v="19"/>
    <x v="4"/>
    <x v="4"/>
    <n v="0.5929771743727138"/>
    <n v="1.312488430892788"/>
    <n v="41520000"/>
    <n v="1.5286612208307451"/>
    <n v="1.7515292612725599"/>
    <n v="89.039677316983912"/>
    <n v="43.3"/>
    <n v="1192.678434283534"/>
    <n v="673251"/>
    <n v="27.920999999999999"/>
    <n v="0.16027077512611765"/>
    <n v="0.19309291779737423"/>
    <n v="61.475000000000001"/>
  </r>
  <r>
    <x v="10"/>
    <x v="20"/>
    <x v="4"/>
    <x v="4"/>
    <n v="0.59106617996307098"/>
    <n v="0.47388651172107055"/>
    <n v="60390000"/>
    <n v="0.91966986731745437"/>
    <n v="1.5949378144394999"/>
    <n v="69.844089270322101"/>
    <n v="44.9"/>
    <n v="1208.4807629228669"/>
    <n v="689696"/>
    <n v="27.972999999999999"/>
    <n v="0.16475008481891934"/>
    <n v="0.23198626641302836"/>
    <n v="61.862000000000002"/>
  </r>
  <r>
    <x v="10"/>
    <x v="21"/>
    <x v="4"/>
    <x v="4"/>
    <n v="0.59714509840431718"/>
    <n v="0.38550824240018033"/>
    <n v="48860000"/>
    <n v="2.2596767414423073"/>
    <n v="1.6347062414543301"/>
    <n v="76.787980426408495"/>
    <n v="43.8"/>
    <n v="1227.9690719741261"/>
    <n v="706578"/>
    <n v="28.04"/>
    <n v="0.16917703874632556"/>
    <n v="0.21229078742898871"/>
    <n v="62.24"/>
  </r>
  <r>
    <x v="10"/>
    <x v="22"/>
    <x v="4"/>
    <x v="4"/>
    <n v="0.59472816985809573"/>
    <n v="1.214269563897179"/>
    <n v="93450000"/>
    <n v="1.0213383066943602"/>
    <n v="1.9172248252867501"/>
    <n v="70.458041490322714"/>
    <n v="45.7"/>
    <n v="1237.0031547153574"/>
    <n v="723865"/>
    <n v="28.123000000000001"/>
    <n v="0.17360399267373161"/>
    <n v="0.20722095970933807"/>
    <n v="62.594999999999999"/>
  </r>
  <r>
    <x v="10"/>
    <x v="23"/>
    <x v="4"/>
    <x v="4"/>
    <n v="0.60905932186462797"/>
    <n v="5.2949983368738955E-2"/>
    <n v="157720000"/>
    <n v="0.37910346006253609"/>
    <n v="1.8145653531868899"/>
    <n v="72.539119955387719"/>
    <n v="47.5"/>
    <n v="1261.9046922689893"/>
    <n v="741511"/>
    <n v="28.222999999999999"/>
    <n v="0.17803094660113777"/>
    <n v="0.24274757893004958"/>
    <n v="62.921999999999997"/>
  </r>
  <r>
    <x v="10"/>
    <x v="24"/>
    <x v="4"/>
    <x v="4"/>
    <n v="0.60899712716107302"/>
    <n v="6.7966330422721238E-2"/>
    <n v="59030000"/>
    <n v="0.40749904265943204"/>
    <n v="1.97435897056864"/>
    <n v="50.576926649458045"/>
    <n v="51.4"/>
    <n v="1258.0707027073895"/>
    <n v="759390"/>
    <n v="28.338000000000001"/>
    <n v="0.18245790052854374"/>
    <n v="0.21069542659239654"/>
    <n v="63.213999999999999"/>
  </r>
  <r>
    <x v="10"/>
    <x v="25"/>
    <x v="4"/>
    <x v="4"/>
    <n v="0.55309096817882097"/>
    <n v="0.7705628535000163"/>
    <n v="50890000"/>
    <n v="0.51102986975177189"/>
    <n v="2.45597125325664"/>
    <n v="72.545253488966523"/>
    <n v="52.1"/>
    <n v="1242.5856078499926"/>
    <n v="777435"/>
    <n v="28.47"/>
    <n v="0.18688485445594988"/>
    <n v="0.23153061027610025"/>
    <n v="63.470999999999997"/>
  </r>
  <r>
    <x v="10"/>
    <x v="26"/>
    <x v="4"/>
    <x v="4"/>
    <n v="0.55761242251099552"/>
    <n v="0.63070988446310705"/>
    <n v="41200000"/>
    <n v="0.35245838693567216"/>
    <n v="2.4935729354825198"/>
    <n v="49.988799713905699"/>
    <n v="52.4"/>
    <n v="1254.5400398397833"/>
    <n v="795597"/>
    <n v="28.619"/>
    <n v="0.18742927305446039"/>
    <n v="0.25138355222556141"/>
    <n v="63.7"/>
  </r>
  <r>
    <x v="10"/>
    <x v="27"/>
    <x v="4"/>
    <x v="4"/>
    <n v="0.55349717822493527"/>
    <n v="0.37414810153617145"/>
    <n v="53840000"/>
    <n v="0.36377656783337647"/>
    <n v="2.3508700582939701"/>
    <n v="50.137797424391827"/>
    <n v="55.8"/>
    <n v="1273.1365802077385"/>
    <n v="813890"/>
    <n v="28.783999999999999"/>
    <n v="0.1879736916529709"/>
    <n v="0.30716681615451719"/>
    <n v="63.911999999999999"/>
  </r>
  <r>
    <x v="10"/>
    <x v="28"/>
    <x v="4"/>
    <x v="4"/>
    <n v="0.47494089702983922"/>
    <n v="0.51874669240099713"/>
    <n v="61180000"/>
    <n v="0.47715004203558126"/>
    <n v="1.4615381300165999"/>
    <n v="59.911432602421023"/>
    <n v="56.2"/>
    <n v="1290.2899662850552"/>
    <n v="832322"/>
    <n v="28.965"/>
    <n v="0.18851811025148127"/>
    <n v="0.31237910327974028"/>
    <n v="64.117999999999995"/>
  </r>
  <r>
    <x v="10"/>
    <x v="29"/>
    <x v="4"/>
    <x v="4"/>
    <n v="0.30104135057320192"/>
    <n v="0.37296740814387147"/>
    <n v="76940000"/>
    <n v="0.35989402295497952"/>
    <n v="1.5147434315138799"/>
    <n v="66.347966668180732"/>
    <n v="55.4"/>
    <n v="1284.286518913759"/>
    <n v="850891"/>
    <n v="29.164000000000001"/>
    <n v="0.18906252884999175"/>
    <m/>
    <n v="64.320999999999998"/>
  </r>
  <r>
    <x v="10"/>
    <x v="30"/>
    <x v="4"/>
    <x v="4"/>
    <n v="0.30772860791605461"/>
    <n v="0.66361832917704267"/>
    <n v="107390000"/>
    <n v="0.31649645776070978"/>
    <n v="1.51369918527629"/>
    <n v="60.967664350038994"/>
    <n v="53.7"/>
    <n v="1255.0439478407923"/>
    <n v="869595"/>
    <n v="29.38"/>
    <n v="0.18960694744850237"/>
    <m/>
    <m/>
  </r>
  <r>
    <x v="11"/>
    <x v="0"/>
    <x v="1"/>
    <x v="1"/>
    <n v="0.24940472171734571"/>
    <n v="22.354209130769945"/>
    <n v="49870000"/>
    <n v="0.80577364978532184"/>
    <n v="41.688046563244065"/>
    <n v="89.944605873903001"/>
    <m/>
    <n v="2374.4474232911889"/>
    <n v="2356740"/>
    <n v="54.323999999999998"/>
    <n v="0.87565584565314769"/>
    <n v="0.35642455255989203"/>
    <n v="54.637999999999998"/>
  </r>
  <r>
    <x v="11"/>
    <x v="1"/>
    <x v="1"/>
    <x v="1"/>
    <n v="0.30648916206872501"/>
    <n v="14.126852395316366"/>
    <n v="28030000"/>
    <n v="1.2020290084602818"/>
    <n v="23.989465098859977"/>
    <n v="81.960515624312663"/>
    <m/>
    <n v="2365.5082047170163"/>
    <n v="2422312"/>
    <n v="54.743000000000002"/>
    <n v="0.85300555938245737"/>
    <n v="1.2715125054080563"/>
    <n v="54.280999999999999"/>
  </r>
  <r>
    <x v="11"/>
    <x v="2"/>
    <x v="1"/>
    <x v="1"/>
    <n v="0.64334307351188291"/>
    <n v="7.2406721148725834"/>
    <n v="38630000"/>
    <n v="9.337962966761465E-2"/>
    <n v="26.101064811540951"/>
    <n v="93.067531818704083"/>
    <m/>
    <n v="2361.3628033933287"/>
    <n v="2489945"/>
    <n v="55.161999999999999"/>
    <n v="0.83035527311176383"/>
    <n v="1.208862043137499"/>
    <n v="53.866999999999997"/>
  </r>
  <r>
    <x v="11"/>
    <x v="3"/>
    <x v="1"/>
    <x v="1"/>
    <n v="0.61426447716459942"/>
    <n v="7.3209614746381906"/>
    <n v="71830000"/>
    <n v="10.656476739198625"/>
    <n v="32.072272419434306"/>
    <n v="93.367690588382501"/>
    <m/>
    <n v="2274.3493559858944"/>
    <n v="2559880"/>
    <n v="55.58"/>
    <n v="0.8077049868410715"/>
    <n v="1.1680235011016142"/>
    <n v="53.423999999999999"/>
  </r>
  <r>
    <x v="11"/>
    <x v="4"/>
    <x v="1"/>
    <x v="1"/>
    <n v="0.62047172192165334"/>
    <n v="36.738428206162013"/>
    <n v="182630000"/>
    <n v="0.16898713709948837"/>
    <n v="33.199495125724944"/>
    <n v="91.142398061036474"/>
    <m/>
    <n v="2090.2469794573394"/>
    <n v="2632345"/>
    <n v="55.996000000000002"/>
    <n v="0.78505470057037918"/>
    <n v="1.0560925714524503"/>
    <n v="52.984000000000002"/>
  </r>
  <r>
    <x v="11"/>
    <x v="5"/>
    <x v="1"/>
    <x v="1"/>
    <n v="0.61712739604493672"/>
    <n v="15.188633670403936"/>
    <n v="88290000"/>
    <n v="5.3299564476424823"/>
    <n v="48.572385032675939"/>
    <n v="92.834413921276635"/>
    <m/>
    <n v="2113.1915497086961"/>
    <n v="2707532"/>
    <n v="56.412999999999997"/>
    <n v="0.79806572488134542"/>
    <n v="1.0821663418936509"/>
    <n v="52.582999999999998"/>
  </r>
  <r>
    <x v="11"/>
    <x v="6"/>
    <x v="1"/>
    <x v="1"/>
    <n v="0.61768903122611973"/>
    <n v="25.035037888889416"/>
    <n v="300920000"/>
    <n v="2.4571054858813577"/>
    <n v="52.186089389058218"/>
    <n v="63.658003307327036"/>
    <m/>
    <n v="2141.9279790951173"/>
    <n v="2785815"/>
    <n v="56.832000000000001"/>
    <n v="0.81200778954476438"/>
    <n v="1.0050918671914681"/>
    <n v="52.252000000000002"/>
  </r>
  <r>
    <x v="11"/>
    <x v="7"/>
    <x v="1"/>
    <x v="1"/>
    <n v="0.48021249420237522"/>
    <n v="8.1731490435678023"/>
    <n v="233910000"/>
    <n v="-2.1182414988566776"/>
    <n v="46.102462606090853"/>
    <n v="87.249949099219393"/>
    <m/>
    <n v="2068.0666880995182"/>
    <n v="2867283"/>
    <n v="57.298999999999999"/>
    <n v="0.82594985420818556"/>
    <n v="1.1648658329156907"/>
    <n v="52.015999999999998"/>
  </r>
  <r>
    <x v="11"/>
    <x v="8"/>
    <x v="1"/>
    <x v="1"/>
    <n v="0"/>
    <n v="3.0916402362177862"/>
    <n v="53470000"/>
    <n v="-8.7030692983218927"/>
    <n v="28.014070214302368"/>
    <n v="90.430428470265383"/>
    <m/>
    <n v="2084.0401989826555"/>
    <n v="2951651"/>
    <n v="57.765999999999998"/>
    <n v="0.8398919188716053"/>
    <n v="1.0943028156106531"/>
    <n v="51.899000000000001"/>
  </r>
  <r>
    <x v="11"/>
    <x v="9"/>
    <x v="1"/>
    <x v="1"/>
    <n v="0"/>
    <n v="1.6236255430501487"/>
    <n v="128889999.99999999"/>
    <n v="-2.9004346926102254"/>
    <n v="44.133355125882957"/>
    <n v="89.104734399050685"/>
    <m/>
    <n v="1972.2406083272979"/>
    <n v="3038432"/>
    <n v="58.231000000000002"/>
    <n v="0.85383398353502427"/>
    <n v="0.97089551452854639"/>
    <n v="51.924999999999997"/>
  </r>
  <r>
    <x v="11"/>
    <x v="10"/>
    <x v="1"/>
    <x v="1"/>
    <n v="0"/>
    <n v="1.9746247144483653"/>
    <n v="31280000"/>
    <n v="-3.0403925845147204"/>
    <n v="63.80448086726139"/>
    <n v="79.462792478751155"/>
    <m/>
    <n v="2061.2872715684143"/>
    <n v="3127420"/>
    <n v="58.695"/>
    <n v="0.86777604819844434"/>
    <n v="0.91449181753649977"/>
    <n v="52.122999999999998"/>
  </r>
  <r>
    <x v="11"/>
    <x v="11"/>
    <x v="1"/>
    <x v="1"/>
    <n v="0"/>
    <n v="4.7727955095289722"/>
    <n v="34670000"/>
    <n v="-4.8442610945662263"/>
    <n v="48.764288178719461"/>
    <n v="72.899380337106706"/>
    <m/>
    <n v="2079.4878042840364"/>
    <n v="3217930"/>
    <n v="59.155999999999999"/>
    <n v="0.90687880222905815"/>
    <n v="0.92916875134014731"/>
    <n v="52.517000000000003"/>
  </r>
  <r>
    <x v="11"/>
    <x v="12"/>
    <x v="1"/>
    <x v="1"/>
    <n v="0.33572509592532468"/>
    <n v="1.3661986255514731"/>
    <n v="60930000"/>
    <n v="6.5945650624732801"/>
    <n v="44.452283254464049"/>
    <n v="74.978607330496274"/>
    <m/>
    <n v="2114.0343947077781"/>
    <n v="3310376"/>
    <n v="59.616999999999997"/>
    <n v="0.94598155625967073"/>
    <n v="0.84582536847778023"/>
    <n v="53.091000000000001"/>
  </r>
  <r>
    <x v="11"/>
    <x v="13"/>
    <x v="1"/>
    <x v="1"/>
    <n v="0.35112610747241302"/>
    <n v="2.5132546729220695"/>
    <n v="33250000"/>
    <n v="6.2801456836302716"/>
    <n v="35.400454593716169"/>
    <n v="63.775619713188611"/>
    <m/>
    <n v="2070.8362158295936"/>
    <n v="3406915"/>
    <n v="60.076000000000001"/>
    <n v="0.98508431029028543"/>
    <n v="0.86295079272597064"/>
    <n v="53.817"/>
  </r>
  <r>
    <x v="11"/>
    <x v="14"/>
    <x v="1"/>
    <x v="1"/>
    <n v="0.35230095013089019"/>
    <n v="6.700600337365306"/>
    <n v="77510000"/>
    <n v="1.9016206531476505"/>
    <n v="45.799702299150859"/>
    <n v="47.119151786864776"/>
    <m/>
    <n v="2079.6215754889881"/>
    <n v="3510468"/>
    <n v="60.533000000000001"/>
    <n v="1.0241870643209001"/>
    <n v="0.81470618732317168"/>
    <n v="54.667000000000002"/>
  </r>
  <r>
    <x v="11"/>
    <x v="15"/>
    <x v="1"/>
    <x v="1"/>
    <n v="0.3540741599861908"/>
    <n v="2.2278491657253952"/>
    <n v="1289030000"/>
    <n v="12.049845576594386"/>
    <n v="48.803361169995256"/>
    <n v="43.395269809118368"/>
    <m/>
    <n v="2171.4431370528137"/>
    <n v="3622775"/>
    <n v="60.988"/>
    <n v="1.0632898183515127"/>
    <n v="1.3304718068331598"/>
    <n v="55.6"/>
  </r>
  <r>
    <x v="11"/>
    <x v="16"/>
    <x v="1"/>
    <x v="1"/>
    <n v="0.35303104674930741"/>
    <n v="1.2833518557612498"/>
    <n v="254450000"/>
    <n v="18.445980120834395"/>
    <n v="50.63797572288987"/>
    <n v="43.221257208217438"/>
    <m/>
    <n v="2268.2443164187894"/>
    <n v="3745143"/>
    <n v="61.441000000000003"/>
    <n v="1.1915492099821337"/>
    <n v="1.3217118812285673"/>
    <n v="56.573"/>
  </r>
  <r>
    <x v="11"/>
    <x v="17"/>
    <x v="1"/>
    <x v="1"/>
    <n v="0.34037659836609879"/>
    <n v="1.4718620939587241"/>
    <n v="91650000"/>
    <n v="16.21655504272664"/>
    <n v="40.426514933071296"/>
    <n v="32.987993372162038"/>
    <m/>
    <n v="2046.6448365818067"/>
    <n v="3876123"/>
    <n v="61.893000000000001"/>
    <n v="1.3198086016127544"/>
    <n v="1.3234874125511495"/>
    <n v="57.540999999999997"/>
  </r>
  <r>
    <x v="11"/>
    <x v="18"/>
    <x v="1"/>
    <x v="1"/>
    <n v="0.34190472592522902"/>
    <n v="1.6397016858565698"/>
    <n v="464370000"/>
    <n v="16.721001832813435"/>
    <n v="45.374301334639412"/>
    <n v="48.202269914092568"/>
    <m/>
    <n v="2102.2964552618723"/>
    <n v="4011487"/>
    <n v="62.345999999999997"/>
    <n v="1.448067993243376"/>
    <n v="1.348627080182486"/>
    <n v="58.466000000000001"/>
  </r>
  <r>
    <x v="11"/>
    <x v="19"/>
    <x v="1"/>
    <x v="1"/>
    <n v="0.36128008197738998"/>
    <n v="1.9957466821302658"/>
    <n v="286920000"/>
    <n v="12.228886258846812"/>
    <n v="30.121485039474049"/>
    <n v="50.505467643957346"/>
    <m/>
    <n v="2271.1309990163359"/>
    <n v="4145400"/>
    <n v="62.8"/>
    <n v="1.5763273848739978"/>
    <n v="1.3122979688329233"/>
    <n v="59.320999999999998"/>
  </r>
  <r>
    <x v="11"/>
    <x v="20"/>
    <x v="1"/>
    <x v="1"/>
    <n v="0.35641421328464679"/>
    <n v="1.0788786881251522"/>
    <n v="1365540000"/>
    <n v="11.577295226946131"/>
    <n v="37.659625281459384"/>
    <n v="51.139144813821403"/>
    <m/>
    <n v="2421.7090290666406"/>
    <n v="4273738"/>
    <n v="63.256"/>
    <n v="1.7045867765046188"/>
    <n v="1.165256269804092"/>
    <n v="60.093000000000004"/>
  </r>
  <r>
    <x v="11"/>
    <x v="21"/>
    <x v="1"/>
    <x v="1"/>
    <n v="0.35865421583866219"/>
    <n v="0.97331190872809481"/>
    <n v="303370000"/>
    <n v="1.9078347934782931"/>
    <n v="45.307722442091702"/>
    <n v="49.422811754235809"/>
    <m/>
    <n v="2406.925445685155"/>
    <n v="4394842"/>
    <n v="63.712000000000003"/>
    <n v="1.7502096444364499"/>
    <n v="1.1058418027314749"/>
    <n v="60.784999999999997"/>
  </r>
  <r>
    <x v="11"/>
    <x v="22"/>
    <x v="1"/>
    <x v="1"/>
    <n v="0.34119752776940349"/>
    <n v="1.098806635297477"/>
    <n v="122950000"/>
    <n v="-0.39139939786751776"/>
    <n v="34.431093770868799"/>
    <n v="54.203690512912672"/>
    <m/>
    <n v="2578.6617685700758"/>
    <n v="4510197"/>
    <n v="64.168999999999997"/>
    <n v="1.7958325123682817"/>
    <n v="1.0531690744328908"/>
    <n v="61.423000000000002"/>
  </r>
  <r>
    <x v="11"/>
    <x v="23"/>
    <x v="1"/>
    <x v="1"/>
    <n v="0.339274190156512"/>
    <n v="2.6823097529504545"/>
    <n v="131190000"/>
    <n v="10.4621010052408"/>
    <n v="22.563407424576148"/>
    <n v="35.469903287051061"/>
    <m/>
    <n v="2497.9497092582606"/>
    <n v="4622757"/>
    <n v="64.626999999999995"/>
    <n v="1.8414553803001146"/>
    <n v="0.86528450446346195"/>
    <n v="62.021999999999998"/>
  </r>
  <r>
    <x v="11"/>
    <x v="24"/>
    <x v="1"/>
    <x v="1"/>
    <n v="0.34066816738842071"/>
    <n v="2.7632201453825544"/>
    <n v="96690000"/>
    <n v="16.139771657609472"/>
    <n v="18.986876893147539"/>
    <n v="37.12127064068023"/>
    <m/>
    <n v="2601.4583826532207"/>
    <n v="4736965"/>
    <n v="65.084999999999994"/>
    <n v="1.8870782482319501"/>
    <n v="0.86131098709827925"/>
    <n v="62.582000000000001"/>
  </r>
  <r>
    <x v="11"/>
    <x v="25"/>
    <x v="1"/>
    <x v="1"/>
    <n v="0.33550029847973101"/>
    <n v="3.6378637292985343"/>
    <n v="89360000"/>
    <n v="35.994498820561098"/>
    <n v="10.634087154721703"/>
    <n v="35.865751503853275"/>
    <m/>
    <n v="2447.5393082704104"/>
    <n v="4856093"/>
    <n v="65.543000000000006"/>
    <n v="1.9327011161637822"/>
    <n v="0.70838841018901411"/>
    <n v="63.097000000000001"/>
  </r>
  <r>
    <x v="11"/>
    <x v="26"/>
    <x v="1"/>
    <x v="1"/>
    <n v="0.32210084428134977"/>
    <n v="3.8154974092429481"/>
    <n v="75030000"/>
    <n v="0.49522469470134428"/>
    <n v="11.86329701897477"/>
    <n v="48.339692926465176"/>
    <m/>
    <n v="2128.8591751256386"/>
    <n v="4980996"/>
    <n v="66.001000000000005"/>
    <n v="1.9778444954874508"/>
    <n v="0.67255625180184853"/>
    <n v="63.555999999999997"/>
  </r>
  <r>
    <x v="11"/>
    <x v="27"/>
    <x v="1"/>
    <x v="1"/>
    <n v="0.32460854097156339"/>
    <n v="4.4909415491240949"/>
    <n v="86810000"/>
    <n v="39.810941233551681"/>
    <n v="24.691131792107335"/>
    <n v="35.315459378708788"/>
    <m/>
    <n v="1983.9005468266355"/>
    <n v="5110701"/>
    <n v="66.459000000000003"/>
    <n v="2.022987874811109"/>
    <n v="0.6300505547086398"/>
    <n v="63.954000000000001"/>
  </r>
  <r>
    <x v="11"/>
    <x v="28"/>
    <x v="1"/>
    <x v="1"/>
    <n v="0.32164614080922871"/>
    <n v="4.2021395852232413"/>
    <n v="81530000"/>
    <n v="31.567219579924654"/>
    <n v="37.095934271148181"/>
    <n v="23.229414632870899"/>
    <m/>
    <n v="1840.4336288701656"/>
    <n v="5244363"/>
    <n v="66.915999999999997"/>
    <n v="2.0681312541347783"/>
    <n v="0.61399258594418427"/>
    <n v="64.290000000000006"/>
  </r>
  <r>
    <x v="11"/>
    <x v="29"/>
    <x v="1"/>
    <x v="1"/>
    <n v="0.32627187318575313"/>
    <n v="5.590535882791869"/>
    <n v="84320000"/>
    <n v="-11.197186887351872"/>
    <n v="39.755979603718302"/>
    <n v="19.306827369305914"/>
    <m/>
    <n v="1792.3071667248878"/>
    <n v="5380504"/>
    <n v="67.373000000000005"/>
    <n v="2.1132746334584471"/>
    <m/>
    <n v="64.569999999999993"/>
  </r>
  <r>
    <x v="11"/>
    <x v="30"/>
    <x v="1"/>
    <x v="1"/>
    <n v="0.32713353972078379"/>
    <n v="8.3097998853419579"/>
    <n v="112390000"/>
    <n v="-18.917774329280419"/>
    <n v="29.670460929079571"/>
    <n v="23.943633791471292"/>
    <m/>
    <n v="1608.7792663145929"/>
    <n v="5518092"/>
    <n v="67.828999999999994"/>
    <n v="2.1584180127821146"/>
    <m/>
    <m/>
  </r>
  <r>
    <x v="12"/>
    <x v="0"/>
    <x v="2"/>
    <x v="2"/>
    <n v="0.30516608020773001"/>
    <n v="13.702640878107712"/>
    <n v="286850000"/>
    <n v="0.44863933011443419"/>
    <n v="0.10467962917759924"/>
    <n v="58.536123537113028"/>
    <m/>
    <n v="1907.5325515986567"/>
    <n v="11924873"/>
    <n v="39.344999999999999"/>
    <n v="3.4061323474424974"/>
    <n v="0.22725608901662936"/>
    <n v="53.253999999999998"/>
  </r>
  <r>
    <x v="12"/>
    <x v="1"/>
    <x v="2"/>
    <x v="2"/>
    <n v="0.34936324309182548"/>
    <n v="14.027897825283238"/>
    <n v="227950000"/>
    <n v="0.17655142528339549"/>
    <n v="3.6639744977326201E-2"/>
    <n v="59.866998172523466"/>
    <m/>
    <n v="1840.7740681654307"/>
    <n v="12362404"/>
    <n v="39.716000000000001"/>
    <n v="8.7215023857969491"/>
    <n v="0.22568426011639806"/>
    <n v="53.061999999999998"/>
  </r>
  <r>
    <x v="12"/>
    <x v="2"/>
    <x v="2"/>
    <x v="2"/>
    <n v="0.34786150606975719"/>
    <n v="11.823874854037761"/>
    <n v="192560000"/>
    <n v="0.61915198867657284"/>
    <n v="0.19665992335745075"/>
    <n v="58.060421707363638"/>
    <m/>
    <n v="1771.7749930077775"/>
    <n v="12812428"/>
    <n v="40.088000000000001"/>
    <n v="14.036872424151426"/>
    <n v="0.21619633686917109"/>
    <n v="52.779000000000003"/>
  </r>
  <r>
    <x v="12"/>
    <x v="3"/>
    <x v="2"/>
    <x v="2"/>
    <n v="0.36674380476470059"/>
    <n v="11.301242905934512"/>
    <n v="212050000"/>
    <n v="1.5857083787900916"/>
    <n v="0.20679506131604461"/>
    <n v="63.800833976481087"/>
    <m/>
    <n v="1707.1776663101059"/>
    <n v="13271638"/>
    <n v="40.460999999999999"/>
    <n v="19.352242462505863"/>
    <n v="0.22303200253050906"/>
    <n v="52.423000000000002"/>
  </r>
  <r>
    <x v="12"/>
    <x v="4"/>
    <x v="2"/>
    <x v="2"/>
    <n v="0.34718835366297812"/>
    <n v="16.502323617606095"/>
    <n v="684280000"/>
    <n v="1.4138179413968601"/>
    <n v="0.26989068846180847"/>
    <n v="63.755970306819002"/>
    <m/>
    <n v="1662.9130752423464"/>
    <n v="13735438"/>
    <n v="40.835000000000001"/>
    <n v="24.667612500860276"/>
    <n v="0.22496552348749271"/>
    <n v="52.012999999999998"/>
  </r>
  <r>
    <x v="12"/>
    <x v="5"/>
    <x v="2"/>
    <x v="2"/>
    <n v="0.4030135463570324"/>
    <n v="10.448069105997652"/>
    <n v="454810000"/>
    <n v="1.9250728512064343"/>
    <n v="0.30096370051682403"/>
    <n v="67.642300344875366"/>
    <n v="53.4"/>
    <n v="1723.1573687997338"/>
    <n v="14199759"/>
    <n v="41.21"/>
    <n v="25.163756348738605"/>
    <n v="0.22958136120479228"/>
    <n v="51.569000000000003"/>
  </r>
  <r>
    <x v="12"/>
    <x v="6"/>
    <x v="2"/>
    <x v="2"/>
    <n v="0.41148725258991181"/>
    <n v="12.248557167195036"/>
    <n v="497360000"/>
    <n v="1.4896366398136081"/>
    <n v="0.54748285173523703"/>
    <n v="70.76025533258732"/>
    <n v="49.9"/>
    <n v="1797.4387264338225"/>
    <n v="14665125"/>
    <n v="41.587000000000003"/>
    <n v="25.637003932592044"/>
    <n v="0.2645732648034026"/>
    <n v="51.109000000000002"/>
  </r>
  <r>
    <x v="12"/>
    <x v="7"/>
    <x v="2"/>
    <x v="2"/>
    <n v="0.40959891456398101"/>
    <n v="10.603334218576592"/>
    <n v="304220000"/>
    <n v="2.3020183421835085"/>
    <n v="0.47165351066216649"/>
    <n v="58.026279506250319"/>
    <n v="50.5"/>
    <n v="1910.2298669236311"/>
    <n v="15130674"/>
    <n v="41.963999999999999"/>
    <n v="26.11025151644543"/>
    <n v="0.31657545460301373"/>
    <n v="50.656999999999996"/>
  </r>
  <r>
    <x v="12"/>
    <x v="8"/>
    <x v="2"/>
    <x v="2"/>
    <n v="0.40894370409249248"/>
    <n v="11.50908253170004"/>
    <n v="513330000.00000006"/>
    <n v="3.8741719382131832"/>
    <n v="0.108577173583578"/>
    <n v="58.337535354557055"/>
    <n v="51.3"/>
    <n v="1933.0732017537882"/>
    <n v="15589407"/>
    <n v="42.341999999999999"/>
    <n v="26.58349910029888"/>
    <n v="0.30982576822838737"/>
    <n v="50.241999999999997"/>
  </r>
  <r>
    <x v="12"/>
    <x v="9"/>
    <x v="2"/>
    <x v="2"/>
    <n v="0.36889982709054492"/>
    <n v="12.357708238313778"/>
    <n v="366800000"/>
    <n v="1.2471456747768106"/>
    <n v="0.233313114880043"/>
    <n v="56.593590572787335"/>
    <n v="51.7"/>
    <n v="1901.5727284553609"/>
    <n v="16032573"/>
    <n v="42.741"/>
    <n v="27.05674668415222"/>
    <n v="0.41727550531034535"/>
    <n v="49.890999999999998"/>
  </r>
  <r>
    <x v="12"/>
    <x v="10"/>
    <x v="2"/>
    <x v="2"/>
    <n v="0.43596405739623512"/>
    <n v="10.498320887973836"/>
    <n v="238030000"/>
    <n v="1.415781989315003"/>
    <n v="0.44891407641364001"/>
    <n v="54.104566284553577"/>
    <n v="50.2"/>
    <n v="1847.8699696369595"/>
    <n v="16454660"/>
    <n v="43.155000000000001"/>
    <n v="27.529994268005662"/>
    <n v="0.38469345462015014"/>
    <n v="49.634999999999998"/>
  </r>
  <r>
    <x v="12"/>
    <x v="11"/>
    <x v="2"/>
    <x v="2"/>
    <n v="0.4520885176210892"/>
    <n v="6.2429916455596226"/>
    <n v="214880000"/>
    <n v="1.6220772734814422"/>
    <n v="0.29634726650990001"/>
    <n v="58.721550615167203"/>
    <n v="54.8"/>
    <n v="1765.3280614922553"/>
    <n v="16853027"/>
    <n v="43.567999999999998"/>
    <n v="25.732173457031038"/>
    <n v="0.37144662498908948"/>
    <n v="49.494999999999997"/>
  </r>
  <r>
    <x v="12"/>
    <x v="12"/>
    <x v="2"/>
    <x v="2"/>
    <n v="0.45684523202340832"/>
    <n v="7.6530637713930938"/>
    <n v="672580000"/>
    <n v="1.1774448642573525"/>
    <n v="0.57896136789322805"/>
    <n v="58.074878611295198"/>
    <n v="57.3"/>
    <n v="1679.4065368030272"/>
    <n v="17231539"/>
    <n v="43.982999999999997"/>
    <n v="23.934352646056279"/>
    <n v="0.37025131649587423"/>
    <n v="49.475000000000001"/>
  </r>
  <r>
    <x v="12"/>
    <x v="13"/>
    <x v="2"/>
    <x v="2"/>
    <n v="0.36407252191316197"/>
    <n v="4.3757682141229832"/>
    <n v="285980000"/>
    <n v="0.77824428591531358"/>
    <n v="0.69614844944581011"/>
    <n v="62.882570771356683"/>
    <n v="56.7"/>
    <n v="1566.5771788744514"/>
    <n v="17599613"/>
    <n v="44.399000000000001"/>
    <n v="22.136531835081666"/>
    <n v="0.29262007067996326"/>
    <n v="49.572000000000003"/>
  </r>
  <r>
    <x v="12"/>
    <x v="14"/>
    <x v="2"/>
    <x v="2"/>
    <n v="0.36192180750786213"/>
    <n v="2.6496395046112617"/>
    <n v="223410000"/>
    <n v="1.2036277529888308"/>
    <n v="1.33998403464472"/>
    <n v="61.220199930320682"/>
    <n v="57.8"/>
    <n v="1583.112039088646"/>
    <n v="17970493"/>
    <n v="44.817"/>
    <n v="20.338711024106999"/>
    <n v="0.30160552634810855"/>
    <n v="49.787999999999997"/>
  </r>
  <r>
    <x v="12"/>
    <x v="15"/>
    <x v="2"/>
    <x v="2"/>
    <n v="0.3618923181977492"/>
    <n v="1.8681316375328434"/>
    <n v="158310000"/>
    <n v="1.4521811857250897"/>
    <n v="2.9371662275730799"/>
    <n v="60.412952940380748"/>
    <n v="56.6"/>
    <n v="1565.4284880620789"/>
    <n v="18354513"/>
    <n v="45.234000000000002"/>
    <n v="18.540890213132325"/>
    <n v="0.31654340270428316"/>
    <n v="50.12"/>
  </r>
  <r>
    <x v="12"/>
    <x v="16"/>
    <x v="2"/>
    <x v="2"/>
    <n v="0.36323948294796832"/>
    <n v="1.5786599565233297"/>
    <n v="199480000"/>
    <n v="1.3882317341633368"/>
    <n v="5.2970380409364619"/>
    <n v="59.723926696000753"/>
    <n v="56.2"/>
    <n v="1575.1428480726668"/>
    <n v="18754914"/>
    <n v="45.652000000000001"/>
    <n v="16.742768632908881"/>
    <n v="0.30018799339735708"/>
    <n v="50.561"/>
  </r>
  <r>
    <x v="12"/>
    <x v="17"/>
    <x v="2"/>
    <x v="2"/>
    <n v="0.36280851101865402"/>
    <n v="2.2046864740973056"/>
    <n v="239000000"/>
    <n v="1.5431165897912471"/>
    <n v="3.9442857350292999"/>
    <n v="57.278301004150798"/>
    <n v="54.9"/>
    <n v="1557.9082941817057"/>
    <n v="19171250"/>
    <n v="46.070999999999998"/>
    <n v="14.944647052685433"/>
    <n v="0.28949599008932647"/>
    <n v="51.091000000000001"/>
  </r>
  <r>
    <x v="12"/>
    <x v="18"/>
    <x v="2"/>
    <x v="2"/>
    <n v="0.35025141967624618"/>
    <n v="4.4745799319328254"/>
    <n v="736080000"/>
    <n v="1.3744186812499553"/>
    <n v="4.5986729829045414"/>
    <n v="60.250403281943775"/>
    <n v="53.9"/>
    <n v="1596.2552370465314"/>
    <n v="19605568"/>
    <n v="46.491"/>
    <n v="13.146525472461995"/>
    <n v="0.3243976405070233"/>
    <n v="51.682000000000002"/>
  </r>
  <r>
    <x v="12"/>
    <x v="19"/>
    <x v="2"/>
    <x v="2"/>
    <n v="0.35176269769497781"/>
    <n v="4.8346533928904787"/>
    <n v="1328770000"/>
    <n v="1.173390728396434"/>
    <n v="2.4108435758626992"/>
    <n v="60.595730788936145"/>
    <n v="55"/>
    <n v="1616.3781918108377"/>
    <n v="20059147"/>
    <n v="46.91"/>
    <n v="11.34840389223856"/>
    <n v="0.29562573124370639"/>
    <n v="52.313000000000002"/>
  </r>
  <r>
    <x v="12"/>
    <x v="20"/>
    <x v="2"/>
    <x v="2"/>
    <n v="0.38652393217755732"/>
    <n v="3.1314425997307036"/>
    <n v="642270000"/>
    <n v="1.0260624708162926"/>
    <n v="1.8487608065959371"/>
    <n v="57.576240822975485"/>
    <n v="54.1"/>
    <n v="1687.2165190894077"/>
    <n v="20532944"/>
    <n v="47.33"/>
    <n v="9.5502823120151099"/>
    <n v="0.30292782174830851"/>
    <n v="52.963999999999999"/>
  </r>
  <r>
    <x v="12"/>
    <x v="21"/>
    <x v="2"/>
    <x v="2"/>
    <n v="0.39621781459836469"/>
    <n v="2.9927660805694254"/>
    <n v="715590000"/>
    <n v="0.82295423185842642"/>
    <n v="3.370436144724215"/>
    <n v="57.510634516540819"/>
    <n v="55.4"/>
    <n v="1558.9686973122605"/>
    <n v="21028652"/>
    <n v="47.750999999999998"/>
    <n v="7.7522371141735587"/>
    <n v="0.28484945207139289"/>
    <n v="53.62"/>
  </r>
  <r>
    <x v="12"/>
    <x v="22"/>
    <x v="2"/>
    <x v="2"/>
    <n v="0.48614855053325562"/>
    <n v="2.7781025637651249"/>
    <n v="2734370000"/>
    <n v="0.90973704119897814"/>
    <n v="2.2971014304363511"/>
    <n v="51.686226322778886"/>
    <n v="54.3"/>
    <n v="1637.3928041666577"/>
    <n v="21547188"/>
    <n v="48.171999999999997"/>
    <n v="5.9541919163320092"/>
    <n v="0.36617307093621682"/>
    <n v="54.271000000000001"/>
  </r>
  <r>
    <x v="12"/>
    <x v="23"/>
    <x v="2"/>
    <x v="2"/>
    <n v="0.48547315001019858"/>
    <n v="3.5280383790818646"/>
    <n v="1817300000"/>
    <n v="0.95320359601787152"/>
    <n v="1.787830254529422"/>
    <n v="45.093665003659531"/>
    <n v="54.1"/>
    <n v="1769.2148690409585"/>
    <n v="22087506"/>
    <n v="48.593000000000004"/>
    <n v="6.1194108913959511"/>
    <n v="0.38302196726058613"/>
    <n v="54.905999999999999"/>
  </r>
  <r>
    <x v="12"/>
    <x v="24"/>
    <x v="2"/>
    <x v="2"/>
    <n v="0.48761445853867191"/>
    <n v="2.1057665722350705"/>
    <n v="860110000"/>
    <n v="0.89952886589350844"/>
    <n v="1.2852256978903529"/>
    <n v="50.602324286599419"/>
    <n v="57.7"/>
    <n v="1887.164890043528"/>
    <n v="22647672"/>
    <n v="49.014000000000003"/>
    <n v="6.2846298664598974"/>
    <n v="0.39562565194338739"/>
    <n v="55.508000000000003"/>
  </r>
  <r>
    <x v="12"/>
    <x v="25"/>
    <x v="2"/>
    <x v="2"/>
    <n v="0.54807308347045469"/>
    <n v="1.8061296853055828"/>
    <n v="597690000"/>
    <n v="1.0791501966776946"/>
    <n v="0.65959261853741902"/>
    <n v="55.498114826701809"/>
    <n v="58.5"/>
    <n v="1972.545683058358"/>
    <n v="23226148"/>
    <n v="49.444000000000003"/>
    <n v="6.4498488415238411"/>
    <n v="0.41160505823006038"/>
    <n v="56.064999999999998"/>
  </r>
  <r>
    <x v="12"/>
    <x v="26"/>
    <x v="2"/>
    <x v="2"/>
    <n v="0.54882211126950975"/>
    <n v="3.34195741316644"/>
    <n v="721180000"/>
    <n v="1.2047967187565927"/>
    <n v="0.72996499254244207"/>
    <n v="56.591429215320751"/>
    <n v="60"/>
    <n v="2061.2152465349864"/>
    <n v="23822726"/>
    <n v="49.881"/>
    <n v="6.6100094554729161"/>
    <n v="0.39122306993750422"/>
    <n v="56.567"/>
  </r>
  <r>
    <x v="12"/>
    <x v="27"/>
    <x v="2"/>
    <x v="2"/>
    <n v="0.56230186271691829"/>
    <n v="4.4923459946604289"/>
    <n v="888770000"/>
    <n v="1.8899976720124445"/>
    <n v="0.97753838362147594"/>
    <n v="56.897956863912746"/>
    <n v="63"/>
    <n v="2157.2451946790243"/>
    <n v="24437475"/>
    <n v="50.326000000000001"/>
    <n v="6.7701700694219795"/>
    <n v="0.42475746778257573"/>
    <n v="57.017000000000003"/>
  </r>
  <r>
    <x v="12"/>
    <x v="28"/>
    <x v="2"/>
    <x v="2"/>
    <n v="0.55776726881879035"/>
    <n v="2.9649898372449304"/>
    <n v="736280000"/>
    <n v="1.0693242083187311"/>
    <n v="1.1659720986334949"/>
    <n v="51.971660256859764"/>
    <n v="62"/>
    <n v="2247.7766085926496"/>
    <n v="25069226"/>
    <n v="50.779000000000003"/>
    <n v="6.9303306833710625"/>
    <n v="0.39530538358064982"/>
    <n v="57.421999999999997"/>
  </r>
  <r>
    <x v="12"/>
    <x v="29"/>
    <x v="2"/>
    <x v="2"/>
    <n v="0.55853782672885399"/>
    <n v="5.2699203862050696"/>
    <n v="670250000"/>
    <n v="1.4501016032561618"/>
    <n v="1.254231868651225"/>
    <n v="53.717761632377226"/>
    <n v="62.4"/>
    <n v="2327.7453636556738"/>
    <n v="25716554"/>
    <n v="51.238999999999997"/>
    <n v="7.0904912973201357"/>
    <m/>
    <n v="57.783000000000001"/>
  </r>
  <r>
    <x v="12"/>
    <x v="30"/>
    <x v="2"/>
    <x v="2"/>
    <n v="0.46592033710832093"/>
    <n v="4.1031336539572019"/>
    <n v="627480000"/>
    <n v="1.1620740051318721"/>
    <n v="0.56981474635282703"/>
    <n v="54.344933700675369"/>
    <n v="59.7"/>
    <n v="2313.7933882755306"/>
    <n v="26378275"/>
    <n v="51.706000000000003"/>
    <n v="7.2506519112692107"/>
    <m/>
    <m/>
  </r>
  <r>
    <x v="13"/>
    <x v="0"/>
    <x v="4"/>
    <x v="4"/>
    <n v="0.21959101328483449"/>
    <m/>
    <n v="144070000"/>
    <n v="1.3264708004408609E-2"/>
    <m/>
    <n v="9.2193810124955426"/>
    <m/>
    <m/>
    <n v="590393"/>
    <n v="75.956999999999994"/>
    <n v="0.32031853436691915"/>
    <n v="0.55894971654474224"/>
    <n v="56.677999999999997"/>
  </r>
  <r>
    <x v="13"/>
    <x v="1"/>
    <x v="4"/>
    <x v="4"/>
    <n v="0.21770154324027871"/>
    <n v="2.1569105859033768"/>
    <n v="51580000"/>
    <n v="0.49524166454738866"/>
    <n v="0.55851227522159397"/>
    <n v="8.8960884117528458"/>
    <m/>
    <m/>
    <n v="606843"/>
    <n v="76.114000000000004"/>
    <n v="0.33074228638515046"/>
    <n v="0.56027671078021823"/>
    <n v="56.831000000000003"/>
  </r>
  <r>
    <x v="13"/>
    <x v="2"/>
    <x v="4"/>
    <x v="4"/>
    <n v="0.29709965993021231"/>
    <n v="2.0191427279214356"/>
    <n v="56620000"/>
    <n v="0.4790433257612311"/>
    <n v="0.47644340927857698"/>
    <n v="7.8043555266840636"/>
    <m/>
    <m/>
    <n v="615050"/>
    <n v="76.161000000000001"/>
    <n v="0.34116603840338089"/>
    <n v="0.55280058531826681"/>
    <n v="56.942999999999998"/>
  </r>
  <r>
    <x v="13"/>
    <x v="3"/>
    <x v="4"/>
    <x v="4"/>
    <n v="0.30931067232959059"/>
    <n v="1.7394694169454747"/>
    <n v="53670000"/>
    <n v="0.30545742551306065"/>
    <n v="0.36296395314958801"/>
    <n v="4.9209644681030609"/>
    <m/>
    <m/>
    <n v="618504"/>
    <n v="76.206999999999994"/>
    <n v="0.35158979042161226"/>
    <n v="0.54971350225705895"/>
    <n v="57.017000000000003"/>
  </r>
  <r>
    <x v="13"/>
    <x v="4"/>
    <x v="4"/>
    <x v="4"/>
    <n v="0.30661837221635158"/>
    <n v="2.1097571805284452"/>
    <n v="54340000"/>
    <n v="0.28952834345156775"/>
    <n v="0.40493277681683798"/>
    <n v="3.248426066199845"/>
    <m/>
    <m/>
    <n v="622364"/>
    <n v="76.254000000000005"/>
    <n v="0.36201354243984268"/>
    <n v="0.5302363247231523"/>
    <n v="57.055999999999997"/>
  </r>
  <r>
    <x v="13"/>
    <x v="5"/>
    <x v="4"/>
    <x v="4"/>
    <n v="0.31004592246217411"/>
    <n v="2.1637042654165755"/>
    <n v="49640000"/>
    <n v="0.6466491815139721"/>
    <n v="0.61122394051365803"/>
    <n v="14.160151241641323"/>
    <m/>
    <m/>
    <n v="630385"/>
    <n v="76.3"/>
    <n v="0.37301775236171231"/>
    <n v="0.52348961349016876"/>
    <n v="57.064999999999998"/>
  </r>
  <r>
    <x v="13"/>
    <x v="6"/>
    <x v="4"/>
    <x v="4"/>
    <n v="0.3090447419436092"/>
    <n v="2.2806044382339503"/>
    <n v="42560000"/>
    <n v="0.66062987641665272"/>
    <n v="0.64350617719201797"/>
    <n v="6.6180704819169272"/>
    <m/>
    <m/>
    <n v="643649"/>
    <n v="76.346999999999994"/>
    <n v="0.38378932352075051"/>
    <n v="0.5282382167920715"/>
    <n v="57.05"/>
  </r>
  <r>
    <x v="13"/>
    <x v="7"/>
    <x v="4"/>
    <x v="4"/>
    <n v="0.31007421475494379"/>
    <n v="1.3189687096241611"/>
    <n v="38600000"/>
    <n v="0.61677263365272594"/>
    <n v="0.66088558180547496"/>
    <n v="14.665650048108439"/>
    <n v="54.5"/>
    <m/>
    <n v="660858"/>
    <n v="76.393000000000001"/>
    <n v="0.39456089467978955"/>
    <n v="0.5296145314121945"/>
    <n v="57.021999999999998"/>
  </r>
  <r>
    <x v="13"/>
    <x v="8"/>
    <x v="4"/>
    <x v="4"/>
    <n v="0.3096654135067034"/>
    <n v="0.96310632635685511"/>
    <n v="47800000"/>
    <n v="0.61709348966368394"/>
    <n v="0.92823457548091004"/>
    <n v="17.641375185079557"/>
    <n v="55.9"/>
    <m/>
    <n v="680465"/>
    <n v="76.438999999999993"/>
    <n v="0.4053324658388287"/>
    <n v="0.51435415487938396"/>
    <n v="56.997999999999998"/>
  </r>
  <r>
    <x v="13"/>
    <x v="9"/>
    <x v="4"/>
    <x v="4"/>
    <n v="0.30953922440549592"/>
    <n v="1.7619722288783537"/>
    <n v="42620000"/>
    <n v="0.59933223263327196"/>
    <n v="0.38225648789664302"/>
    <n v="30.093688590334704"/>
    <n v="57.1"/>
    <m/>
    <n v="699973"/>
    <n v="76.484999999999999"/>
    <n v="0.41610403699786686"/>
    <n v="0.50001928645819205"/>
    <n v="56.991999999999997"/>
  </r>
  <r>
    <x v="13"/>
    <x v="10"/>
    <x v="4"/>
    <x v="4"/>
    <n v="0.31249053537397942"/>
    <n v="2.6606097306992171"/>
    <n v="28740000"/>
    <n v="0.59612944583439231"/>
    <n v="0.371440183167703"/>
    <n v="31.272827613532243"/>
    <n v="55.1"/>
    <m/>
    <n v="717577"/>
    <n v="76.531999999999996"/>
    <n v="0.42687560815690606"/>
    <n v="0.5156241072386657"/>
    <n v="57.021999999999998"/>
  </r>
  <r>
    <x v="13"/>
    <x v="11"/>
    <x v="4"/>
    <x v="4"/>
    <n v="0.31731787560015912"/>
    <n v="2.0936416475130271"/>
    <n v="21880000"/>
    <n v="0.59274200682980327"/>
    <n v="0.40714183047361002"/>
    <n v="58.75120935224647"/>
    <n v="58.3"/>
    <m/>
    <n v="733019"/>
    <n v="76.578000000000003"/>
    <n v="0.43141657665755218"/>
    <n v="0.51840402499798777"/>
    <n v="57.1"/>
  </r>
  <r>
    <x v="13"/>
    <x v="12"/>
    <x v="4"/>
    <x v="4"/>
    <n v="0.31435784639978021"/>
    <n v="2.1887096044735781"/>
    <n v="25180000"/>
    <n v="0.58064933729824764"/>
    <n v="0.44282096656994702"/>
    <n v="12.592684270597934"/>
    <n v="57.8"/>
    <m/>
    <n v="746947"/>
    <n v="76.623999999999995"/>
    <n v="0.43595754515819857"/>
    <n v="0.53551322918493549"/>
    <n v="57.234999999999999"/>
  </r>
  <r>
    <x v="13"/>
    <x v="13"/>
    <x v="4"/>
    <x v="4"/>
    <n v="0.32516846288114892"/>
    <n v="2.5058325831128565"/>
    <n v="26470000"/>
    <n v="2.2867398037456157"/>
    <n v="0.602791699638767"/>
    <n v="17.917403044025168"/>
    <n v="55.7"/>
    <m/>
    <n v="759639"/>
    <n v="76.67"/>
    <n v="0.44049851365884474"/>
    <n v="0.53973005598712021"/>
    <n v="57.427"/>
  </r>
  <r>
    <x v="13"/>
    <x v="14"/>
    <x v="4"/>
    <x v="4"/>
    <n v="0.32345157330904201"/>
    <n v="2.8587993206052507"/>
    <n v="30770000"/>
    <n v="5.7866948257655748"/>
    <n v="0.55440221256246303"/>
    <n v="17.942684378476535"/>
    <n v="55.6"/>
    <m/>
    <n v="771599"/>
    <n v="76.715999999999994"/>
    <n v="0.44503948215949085"/>
    <n v="0.51840398963710421"/>
    <n v="57.682000000000002"/>
  </r>
  <r>
    <x v="13"/>
    <x v="15"/>
    <x v="4"/>
    <x v="4"/>
    <n v="0.29207205453306789"/>
    <n v="2.4397506909577733"/>
    <n v="41540000"/>
    <n v="3.133262928878263"/>
    <n v="0.51416437697822803"/>
    <n v="15.216071753960497"/>
    <n v="55.2"/>
    <m/>
    <n v="783248"/>
    <n v="76.760999999999996"/>
    <n v="0.44958045066013713"/>
    <n v="0.54899597573182435"/>
    <n v="57.991"/>
  </r>
  <r>
    <x v="13"/>
    <x v="16"/>
    <x v="4"/>
    <x v="4"/>
    <n v="0.29046721449370838"/>
    <n v="3.3107957875929372"/>
    <n v="65420000"/>
    <n v="14.083940136850895"/>
    <n v="0.59845120691293097"/>
    <n v="16.142599828621485"/>
    <n v="53.2"/>
    <m/>
    <n v="794554"/>
    <n v="76.807000000000002"/>
    <n v="0.45161752429038937"/>
    <n v="0.5411841108345059"/>
    <n v="58.34"/>
  </r>
  <r>
    <x v="13"/>
    <x v="17"/>
    <x v="4"/>
    <x v="4"/>
    <n v="0.29120282152834792"/>
    <n v="3.5012769956968595"/>
    <n v="83010000"/>
    <n v="23.038893644694859"/>
    <n v="0.50897243670112602"/>
    <n v="25.530736108353707"/>
    <n v="52.4"/>
    <m/>
    <n v="805456"/>
    <n v="76.852999999999994"/>
    <n v="0.45365459792064128"/>
    <n v="0.58352039093383123"/>
    <n v="58.719000000000001"/>
  </r>
  <r>
    <x v="13"/>
    <x v="18"/>
    <x v="4"/>
    <x v="4"/>
    <n v="0.29171914733461513"/>
    <n v="3.295780074851355"/>
    <n v="92300000"/>
    <n v="22.785843817933976"/>
    <n v="0.76538134158184801"/>
    <n v="39.464054824347137"/>
    <n v="51.2"/>
    <m/>
    <n v="816361"/>
    <n v="76.899000000000001"/>
    <n v="0.45569167155089357"/>
    <n v="0.57572568998274043"/>
    <n v="59.124000000000002"/>
  </r>
  <r>
    <x v="13"/>
    <x v="19"/>
    <x v="4"/>
    <x v="4"/>
    <n v="0.28626052800115798"/>
    <n v="3.164719223898961"/>
    <n v="103910000"/>
    <n v="9.2325515288363018"/>
    <n v="0.72816443347837401"/>
    <n v="30.07446388059542"/>
    <n v="51.3"/>
    <m/>
    <n v="827820"/>
    <n v="76.944000000000003"/>
    <n v="0.45772874518114559"/>
    <n v="0.55567635476311272"/>
    <n v="59.561"/>
  </r>
  <r>
    <x v="13"/>
    <x v="20"/>
    <x v="4"/>
    <x v="4"/>
    <n v="0.29162141227893662"/>
    <n v="3.1190758817131239"/>
    <n v="105760000"/>
    <n v="3.2341532969717521"/>
    <n v="0.82546014954166402"/>
    <n v="22.068331679873854"/>
    <n v="51"/>
    <m/>
    <n v="840194"/>
    <n v="76.998999999999995"/>
    <n v="0.45976581881139866"/>
    <n v="0.61890468153783529"/>
    <n v="60.061999999999998"/>
  </r>
  <r>
    <x v="13"/>
    <x v="21"/>
    <x v="4"/>
    <x v="4"/>
    <n v="0.29926233705823252"/>
    <n v="3.1758001447903292"/>
    <n v="107620000"/>
    <n v="6.3753848389352568"/>
    <n v="0.88223796488716999"/>
    <n v="21.144977619111234"/>
    <n v="54.5"/>
    <m/>
    <n v="853671"/>
    <n v="77.063999999999993"/>
    <n v="0.46250619901796602"/>
    <n v="0.56227750503414087"/>
    <n v="60.667000000000002"/>
  </r>
  <r>
    <x v="13"/>
    <x v="22"/>
    <x v="4"/>
    <x v="4"/>
    <n v="0.30059302552428091"/>
    <n v="3.0421158114386917"/>
    <n v="115340000"/>
    <n v="8.1261509172004764"/>
    <n v="0.87589421184281102"/>
    <n v="27.809812178610716"/>
    <n v="53.9"/>
    <m/>
    <n v="868136"/>
    <n v="77.138000000000005"/>
    <n v="0.46524657922453372"/>
    <n v="0.58746555839177272"/>
    <n v="61.395000000000003"/>
  </r>
  <r>
    <x v="13"/>
    <x v="23"/>
    <x v="4"/>
    <x v="4"/>
    <n v="0.34861524205538003"/>
    <n v="2.058425112562301"/>
    <n v="108880000"/>
    <n v="14.000492695927605"/>
    <n v="0.529834567450996"/>
    <n v="30.430934448697212"/>
    <n v="53.9"/>
    <n v="2386.2481879402044"/>
    <n v="883296"/>
    <n v="77.221999999999994"/>
    <n v="0.46798695943110236"/>
    <n v="0.63398905916023618"/>
    <n v="62.238999999999997"/>
  </r>
  <r>
    <x v="13"/>
    <x v="24"/>
    <x v="4"/>
    <x v="4"/>
    <n v="0.35033570468723851"/>
    <n v="1.7470357767454148"/>
    <n v="113920000"/>
    <n v="6.9083706125815798"/>
    <n v="0.79751551483941696"/>
    <n v="27.778799004451226"/>
    <n v="55.9"/>
    <n v="2510.9452902446988"/>
    <n v="898707"/>
    <n v="77.313999999999993"/>
    <n v="0.47072733963766994"/>
    <n v="0.51184646386419597"/>
    <n v="63.170999999999999"/>
  </r>
  <r>
    <x v="13"/>
    <x v="25"/>
    <x v="4"/>
    <x v="4"/>
    <n v="0.34725016738434872"/>
    <n v="1.8424188928058489"/>
    <n v="106940000"/>
    <n v="5.9327121659294813"/>
    <n v="0.66844191801587105"/>
    <n v="24.881110837684261"/>
    <n v="57.5"/>
    <n v="2658.9492452823747"/>
    <n v="913998"/>
    <n v="77.417000000000002"/>
    <n v="0.47346771984423747"/>
    <n v="0.59081092081164299"/>
    <n v="64.135999999999996"/>
  </r>
  <r>
    <x v="13"/>
    <x v="26"/>
    <x v="4"/>
    <x v="4"/>
    <n v="0.34682904643875517"/>
    <n v="2.3315595514693572"/>
    <n v="115070000"/>
    <n v="6.1420623506391001"/>
    <n v="0.50005002920675801"/>
    <n v="26.134298524385557"/>
    <n v="56"/>
    <n v="2789.6938103929792"/>
    <n v="929117"/>
    <n v="77.528000000000006"/>
    <n v="0.48243239380456843"/>
    <n v="0.52738245021886365"/>
    <n v="65.063999999999993"/>
  </r>
  <r>
    <x v="13"/>
    <x v="27"/>
    <x v="4"/>
    <x v="4"/>
    <n v="0.3485479551996144"/>
    <n v="2.7267464061070155"/>
    <n v="101320000"/>
    <n v="5.9701359714308566"/>
    <n v="0.60139587632043501"/>
    <n v="26.175694465406863"/>
    <n v="46.7"/>
    <n v="2893.7588131040065"/>
    <n v="944100"/>
    <n v="77.647999999999996"/>
    <n v="0.4913970677648995"/>
    <n v="0.4978286198495922"/>
    <n v="65.893000000000001"/>
  </r>
  <r>
    <x v="13"/>
    <x v="28"/>
    <x v="4"/>
    <x v="4"/>
    <n v="0.33328650332217807"/>
    <n v="2.6417109514804475"/>
    <n v="122260000"/>
    <n v="5.8349730966724511"/>
    <n v="0.28081643726012601"/>
    <n v="21.914167443671921"/>
    <n v="45.1"/>
    <n v="3088.5637801271027"/>
    <n v="958923"/>
    <n v="77.777000000000001"/>
    <n v="0.5003617417252314"/>
    <n v="0.51098993349831012"/>
    <n v="66.581999999999994"/>
  </r>
  <r>
    <x v="13"/>
    <x v="29"/>
    <x v="4"/>
    <x v="4"/>
    <n v="0.33489129449656668"/>
    <n v="2.6594221622368086"/>
    <n v="176850000"/>
    <n v="5.6655004020076181"/>
    <n v="0.34150325067210102"/>
    <n v="26.690930118165795"/>
    <n v="47.1"/>
    <n v="3278.5273615071937"/>
    <n v="973557"/>
    <n v="77.915000000000006"/>
    <n v="0.50932641568556269"/>
    <m/>
    <n v="67.111999999999995"/>
  </r>
  <r>
    <x v="13"/>
    <x v="30"/>
    <x v="4"/>
    <x v="4"/>
    <n v="0.3326060370378392"/>
    <n v="2.0240413668630364"/>
    <n v="191360000"/>
    <n v="4.974111026024616"/>
    <n v="0.30827143757765002"/>
    <n v="23.315323757170209"/>
    <n v="52.9"/>
    <n v="3246.746898082486"/>
    <n v="988002"/>
    <n v="78.061999999999998"/>
    <n v="0.51829108964589343"/>
    <m/>
    <m/>
  </r>
  <r>
    <x v="14"/>
    <x v="0"/>
    <x v="1"/>
    <x v="1"/>
    <n v="0.20657192093473989"/>
    <m/>
    <n v="373880000"/>
    <n v="-0.15465630044091686"/>
    <m/>
    <n v="45.684086386818471"/>
    <m/>
    <n v="849.55258583965247"/>
    <n v="34612023"/>
    <n v="30.632999999999999"/>
    <n v="17.991318428152674"/>
    <n v="9.1875589011367526E-2"/>
    <n v="49.042999999999999"/>
  </r>
  <r>
    <x v="14"/>
    <x v="1"/>
    <x v="1"/>
    <x v="1"/>
    <n v="0.18421699417514029"/>
    <m/>
    <n v="474180000"/>
    <n v="0.12860820000000001"/>
    <m/>
    <n v="49.078870156870529"/>
    <m/>
    <n v="749.92664295764314"/>
    <n v="35908240"/>
    <n v="31.067"/>
    <n v="18.45897976736596"/>
    <n v="4.8456844445731673E-2"/>
    <n v="49.225000000000001"/>
  </r>
  <r>
    <x v="14"/>
    <x v="2"/>
    <x v="1"/>
    <x v="1"/>
    <n v="0.1457716826709464"/>
    <m/>
    <n v="109310000"/>
    <n v="-8.8730056497175139E-3"/>
    <m/>
    <n v="54.296993249335337"/>
    <m/>
    <n v="645.5536464127764"/>
    <n v="37333917"/>
    <n v="31.506"/>
    <n v="18.926641106579261"/>
    <n v="3.9642237378949549E-2"/>
    <n v="49.311"/>
  </r>
  <r>
    <x v="14"/>
    <x v="3"/>
    <x v="1"/>
    <x v="1"/>
    <n v="0"/>
    <m/>
    <n v="74730000"/>
    <n v="6.4168147845468052E-2"/>
    <m/>
    <n v="47.366035421027171"/>
    <m/>
    <n v="537.2772260090037"/>
    <n v="38815835"/>
    <n v="31.946000000000002"/>
    <n v="19.394302445792544"/>
    <n v="3.6840634756408044E-2"/>
    <n v="49.302"/>
  </r>
  <r>
    <x v="14"/>
    <x v="4"/>
    <x v="1"/>
    <x v="1"/>
    <n v="0"/>
    <n v="0.30571539207766402"/>
    <n v="220980000"/>
    <n v="-2.5771503317156413E-2"/>
    <n v="25.906737028949692"/>
    <n v="40.927134300388282"/>
    <m/>
    <n v="497.88931413141751"/>
    <n v="40252973"/>
    <n v="32.39"/>
    <n v="19.861963785005841"/>
    <n v="3.1798893463098984E-2"/>
    <n v="49.22"/>
  </r>
  <r>
    <x v="14"/>
    <x v="5"/>
    <x v="1"/>
    <x v="1"/>
    <n v="0"/>
    <n v="0.51187260462469253"/>
    <n v="161060000"/>
    <n v="-0.39603508642688168"/>
    <n v="41.089923946547252"/>
    <n v="48.294683942347348"/>
    <n v="41.4"/>
    <n v="485.4170566035196"/>
    <n v="41576239"/>
    <n v="32.838000000000001"/>
    <n v="19.289983843165107"/>
    <n v="2.9824727532473536E-2"/>
    <n v="49.110999999999997"/>
  </r>
  <r>
    <x v="14"/>
    <x v="6"/>
    <x v="1"/>
    <x v="1"/>
    <n v="0"/>
    <n v="0.89682116777910215"/>
    <n v="123790000"/>
    <n v="0.42952773883416734"/>
    <n v="38.129533324989012"/>
    <n v="42.943794705161565"/>
    <n v="39.5"/>
    <n v="467.17985566269948"/>
    <n v="42757239"/>
    <n v="33.289000000000001"/>
    <n v="18.557066888218166"/>
    <n v="2.9234815653087422E-2"/>
    <n v="49.04"/>
  </r>
  <r>
    <x v="14"/>
    <x v="7"/>
    <x v="1"/>
    <x v="1"/>
    <n v="0"/>
    <n v="0.22022705331177816"/>
    <n v="113080000"/>
    <n v="-0.72814252235178145"/>
    <n v="33.798697185487278"/>
    <n v="87.342302544526021"/>
    <n v="39.5"/>
    <n v="430.17353473769055"/>
    <n v="43827191"/>
    <n v="33.741999999999997"/>
    <n v="17.824149933271226"/>
    <n v="2.7380262631935503E-2"/>
    <n v="49.066000000000003"/>
  </r>
  <r>
    <x v="14"/>
    <x v="8"/>
    <x v="1"/>
    <x v="1"/>
    <n v="0"/>
    <n v="0.33191062245376574"/>
    <n v="98220000"/>
    <n v="0.9863607389084752"/>
    <n v="33.769161308629428"/>
    <n v="96.537378750506591"/>
    <n v="40.6"/>
    <n v="413.53632790571424"/>
    <n v="44849968"/>
    <n v="34.198999999999998"/>
    <n v="17.091232978324289"/>
    <n v="2.9654424725565023E-2"/>
    <n v="49.232999999999997"/>
  </r>
  <r>
    <x v="14"/>
    <x v="9"/>
    <x v="1"/>
    <x v="1"/>
    <n v="0"/>
    <n v="0.58615527977945292"/>
    <n v="96850000"/>
    <n v="0.23687933496925567"/>
    <n v="30.161069882261945"/>
    <n v="98.100444965765831"/>
    <n v="34"/>
    <n v="386.65620703691968"/>
    <n v="45919615"/>
    <n v="34.658999999999999"/>
    <n v="16.358316023377348"/>
    <n v="2.8745885609014796E-2"/>
    <n v="49.557000000000002"/>
  </r>
  <r>
    <x v="14"/>
    <x v="10"/>
    <x v="1"/>
    <x v="1"/>
    <n v="0"/>
    <n v="0.15907184385364906"/>
    <n v="138550000"/>
    <n v="0.49345228102990346"/>
    <n v="7.3652742002163585"/>
    <n v="26.462016783072972"/>
    <n v="34.799999999999997"/>
    <n v="350.87083320078966"/>
    <n v="47105830"/>
    <n v="35.122"/>
    <n v="16.614373167686534"/>
    <n v="1.9530491236435066E-2"/>
    <n v="50.040999999999997"/>
  </r>
  <r>
    <x v="14"/>
    <x v="11"/>
    <x v="1"/>
    <x v="1"/>
    <n v="0"/>
    <n v="0.28632502779369806"/>
    <n v="198290000"/>
    <n v="1.3742847690631994"/>
    <n v="18.523985968752996"/>
    <n v="26.379130234858344"/>
    <m/>
    <n v="334.12004428668467"/>
    <n v="48428534"/>
    <n v="35.587000000000003"/>
    <n v="16.8636748626217"/>
    <n v="1.6312696973234828E-2"/>
    <n v="50.667000000000002"/>
  </r>
  <r>
    <x v="14"/>
    <x v="12"/>
    <x v="1"/>
    <x v="1"/>
    <n v="0"/>
    <n v="11.019027596251656"/>
    <n v="493480000"/>
    <n v="2.1493797610956769"/>
    <n v="18.720907890064755"/>
    <n v="26.45071502568312"/>
    <m/>
    <n v="334.015687788528"/>
    <n v="49871670"/>
    <n v="36.055"/>
    <n v="17.126476557556856"/>
    <n v="1.7645288397200254E-2"/>
    <n v="51.384999999999998"/>
  </r>
  <r>
    <x v="14"/>
    <x v="13"/>
    <x v="1"/>
    <x v="1"/>
    <n v="0"/>
    <n v="1.7016556347028706"/>
    <n v="4846990000"/>
    <n v="4.3776423816322199"/>
    <n v="29.364117838868289"/>
    <n v="26.497945121440619"/>
    <m/>
    <n v="341.99066529412579"/>
    <n v="51425583"/>
    <n v="36.526000000000003"/>
    <n v="17.506528252492018"/>
    <n v="2.0806764601968637E-2"/>
    <n v="52.143999999999998"/>
  </r>
  <r>
    <x v="14"/>
    <x v="14"/>
    <x v="1"/>
    <x v="1"/>
    <n v="0"/>
    <n v="1.3337858757272671"/>
    <n v="1558010000"/>
    <n v="3.9721628604294681"/>
    <n v="23.485969758429103"/>
    <n v="26.498029251813403"/>
    <m/>
    <n v="353.73189957297058"/>
    <n v="53068869"/>
    <n v="37"/>
    <n v="17.737996348708002"/>
    <n v="2.2046823722585832E-2"/>
    <n v="52.917000000000002"/>
  </r>
  <r>
    <x v="14"/>
    <x v="15"/>
    <x v="1"/>
    <x v="1"/>
    <n v="0"/>
    <n v="1.8996826669452627"/>
    <n v="1115330000"/>
    <n v="1.5044525944587936"/>
    <n v="22.022568215570963"/>
    <n v="26.499121439242668"/>
    <m/>
    <n v="363.66754789205652"/>
    <n v="54785894"/>
    <n v="37.481000000000002"/>
    <n v="17.967816246411747"/>
    <n v="2.7196781711730397E-2"/>
    <n v="53.674999999999997"/>
  </r>
  <r>
    <x v="14"/>
    <x v="16"/>
    <x v="1"/>
    <x v="1"/>
    <n v="0.35957573239150448"/>
    <n v="2.0715488919961942"/>
    <n v="1907480000"/>
    <n v="1.7720850287239422"/>
    <n v="19.809787430104947"/>
    <n v="26.500151519882603"/>
    <m/>
    <n v="370.88583457387045"/>
    <n v="56578046"/>
    <n v="37.970999999999997"/>
    <n v="18.537775758652661"/>
    <n v="2.8279520293083293E-2"/>
    <n v="54.401000000000003"/>
  </r>
  <r>
    <x v="14"/>
    <x v="17"/>
    <x v="1"/>
    <x v="1"/>
    <n v="0.43634599555989451"/>
    <n v="3.1101337125281687"/>
    <n v="1211290000"/>
    <n v="10.802367462094372"/>
    <n v="24.025067556511729"/>
    <n v="26.499905440573091"/>
    <m/>
    <n v="381.45556773907487"/>
    <n v="58453687"/>
    <n v="38.47"/>
    <n v="19.107735270893567"/>
    <n v="2.993823127016778E-2"/>
    <n v="55.091000000000001"/>
  </r>
  <r>
    <x v="14"/>
    <x v="18"/>
    <x v="1"/>
    <x v="1"/>
    <n v="0.43433889966543793"/>
    <n v="3.2079833326567302"/>
    <n v="1639380000"/>
    <n v="8.7262734153704731"/>
    <n v="26.350546317853322"/>
    <n v="26.49972974792502"/>
    <m/>
    <n v="392.07471664685414"/>
    <n v="60411195"/>
    <n v="38.975999999999999"/>
    <n v="19.677694783134466"/>
    <n v="3.0954527550729631E-2"/>
    <n v="55.743000000000002"/>
  </r>
  <r>
    <x v="14"/>
    <x v="19"/>
    <x v="1"/>
    <x v="1"/>
    <n v="0.4367521192322491"/>
    <n v="3.4962418991551258"/>
    <n v="1962630000"/>
    <n v="-1.3041351968108283"/>
    <n v="26.800344842763376"/>
    <n v="26.500241000558162"/>
    <n v="42.8"/>
    <n v="390.11210888682774"/>
    <n v="62448572"/>
    <n v="39.491"/>
    <n v="20.247905714323508"/>
    <n v="3.0745298707550914E-2"/>
    <n v="56.35"/>
  </r>
  <r>
    <x v="14"/>
    <x v="20"/>
    <x v="1"/>
    <x v="1"/>
    <n v="0.42989010831539559"/>
    <n v="1.3285362825025857"/>
    <n v="3908670000"/>
    <n v="12.716014092485791"/>
    <n v="22.865193497682192"/>
    <n v="26.499786407133275"/>
    <n v="41.4"/>
    <n v="404.15161408266056"/>
    <n v="64563853"/>
    <n v="40.012999999999998"/>
    <n v="20.818940744768582"/>
    <n v="3.1906398151299926E-2"/>
    <n v="56.908999999999999"/>
  </r>
  <r>
    <x v="14"/>
    <x v="21"/>
    <x v="1"/>
    <x v="1"/>
    <n v="0.40340272520232001"/>
    <n v="1.0405668508474446"/>
    <n v="6976790000"/>
    <n v="6.1766245932818107"/>
    <n v="24.947188883300122"/>
    <n v="26.49958981051681"/>
    <n v="40.700000000000003"/>
    <n v="417.75702853392511"/>
    <n v="66755151"/>
    <n v="40.543999999999997"/>
    <n v="21.746613538451896"/>
    <n v="3.7749895884438944E-2"/>
    <n v="57.427"/>
  </r>
  <r>
    <x v="14"/>
    <x v="22"/>
    <x v="1"/>
    <x v="1"/>
    <n v="0.40113841484911722"/>
    <n v="1.0070509334473889"/>
    <n v="2509640000"/>
    <n v="9.8668686972473498"/>
    <n v="24.607980992826139"/>
    <n v="26.500099020076156"/>
    <n v="41.1"/>
    <n v="432.6784073810461"/>
    <n v="69020749"/>
    <n v="41.082000000000001"/>
    <n v="22.674286332135303"/>
    <n v="3.5206804261136024E-2"/>
    <n v="57.914000000000001"/>
  </r>
  <r>
    <x v="14"/>
    <x v="23"/>
    <x v="1"/>
    <x v="1"/>
    <n v="0.39807827688555519"/>
    <n v="1.3424711768794275"/>
    <n v="2250470000"/>
    <n v="5.1946115716164289"/>
    <n v="24.80838533246768"/>
    <n v="26.499574612348347"/>
    <n v="39.6"/>
    <n v="453.99893866939954"/>
    <n v="71358804"/>
    <n v="41.627000000000002"/>
    <n v="23.601959125818702"/>
    <n v="5.1149960416937479E-2"/>
    <n v="58.381"/>
  </r>
  <r>
    <x v="14"/>
    <x v="24"/>
    <x v="1"/>
    <x v="1"/>
    <n v="0.39362649648516679"/>
    <n v="1.2497685569501098"/>
    <n v="2167280000"/>
    <n v="4.1760296053376491"/>
    <n v="24.375573845020934"/>
    <n v="26.49952974575497"/>
    <n v="40.6"/>
    <n v="480.76619151330914"/>
    <n v="73767445"/>
    <n v="42.18"/>
    <n v="24.529415582267639"/>
    <n v="6.4933792948908553E-2"/>
    <n v="58.828000000000003"/>
  </r>
  <r>
    <x v="14"/>
    <x v="25"/>
    <x v="1"/>
    <x v="1"/>
    <n v="0.39115219845854438"/>
    <n v="1.1294928597358656"/>
    <n v="2478930000"/>
    <n v="3.0743422192339227"/>
    <n v="20.630027594217562"/>
    <n v="26.499918331026894"/>
    <n v="45"/>
    <n v="497.3170390773646"/>
    <n v="76244532"/>
    <n v="42.74"/>
    <n v="25.456872038716675"/>
    <n v="3.7904357521664635E-2"/>
    <n v="59.253999999999998"/>
  </r>
  <r>
    <x v="14"/>
    <x v="26"/>
    <x v="1"/>
    <x v="1"/>
    <n v="0.38651450763285"/>
    <n v="1.3315797763674997"/>
    <n v="1995230000"/>
    <n v="2.5107841432311262"/>
    <n v="20.161655592357768"/>
    <n v="26.502237784160165"/>
    <n v="46.4"/>
    <n v="492.80277494773082"/>
    <n v="78789130"/>
    <n v="43.307000000000002"/>
    <n v="26.03034699441563"/>
    <n v="2.6145738631712271E-2"/>
    <n v="59.655000000000001"/>
  </r>
  <r>
    <x v="14"/>
    <x v="27"/>
    <x v="1"/>
    <x v="1"/>
    <n v="0.38377367109541938"/>
    <n v="1.0715950087891291"/>
    <n v="2207150000"/>
    <n v="2.7564432539742891"/>
    <n v="19.044144247208393"/>
    <n v="29.782959738609232"/>
    <n v="56.4"/>
    <n v="494.78124847000726"/>
    <n v="81398765"/>
    <n v="43.88"/>
    <n v="26.603821950114568"/>
    <n v="2.8010252981110956E-2"/>
    <n v="60.026000000000003"/>
  </r>
  <r>
    <x v="14"/>
    <x v="28"/>
    <x v="1"/>
    <x v="1"/>
    <n v="0.37803132791104371"/>
    <n v="0.82058236680612373"/>
    <n v="2347310000"/>
    <n v="2.9590425756985508"/>
    <n v="16.120228247694293"/>
    <n v="19.933909007857217"/>
    <n v="52.1"/>
    <n v="506.95827371137295"/>
    <n v="84068092"/>
    <n v="44.46"/>
    <n v="27.17729690581352"/>
    <n v="2.6169262887517419E-2"/>
    <n v="60.368000000000002"/>
  </r>
  <r>
    <x v="14"/>
    <x v="29"/>
    <x v="1"/>
    <x v="1"/>
    <n v="0.40073626879954688"/>
    <n v="2.2406992877867475"/>
    <n v="2605180000"/>
    <n v="2.6093144373856672"/>
    <n v="10.521655390306128"/>
    <n v="21.520539994578026"/>
    <n v="50.3"/>
    <n v="512.5863193683582"/>
    <n v="86790568"/>
    <n v="45.045999999999999"/>
    <n v="27.749304276490186"/>
    <m/>
    <n v="60.680999999999997"/>
  </r>
  <r>
    <x v="14"/>
    <x v="30"/>
    <x v="1"/>
    <x v="1"/>
    <n v="0.3998350240362552"/>
    <n v="0.68757163375277353"/>
    <n v="2793710000"/>
    <n v="3.0750785381868715"/>
    <n v="13.907356285123715"/>
    <n v="18.189230297645455"/>
    <n v="49.5"/>
    <n v="505.34833897406111"/>
    <n v="89561404"/>
    <n v="45.637999999999998"/>
    <n v="28.322744150475454"/>
    <m/>
    <m/>
  </r>
  <r>
    <x v="15"/>
    <x v="0"/>
    <x v="0"/>
    <x v="0"/>
    <n v="0.29728445188593638"/>
    <n v="7.3399933366344854"/>
    <n v="4840610000"/>
    <n v="1.7078141962421713"/>
    <n v="14.704768240432637"/>
    <n v="67.908845349411592"/>
    <m/>
    <n v="2051.6122582723933"/>
    <n v="56134478"/>
    <n v="43.478000000000002"/>
    <n v="27.124897266006084"/>
    <n v="1.5466430452956201"/>
    <n v="64.572000000000003"/>
  </r>
  <r>
    <x v="15"/>
    <x v="1"/>
    <x v="0"/>
    <x v="0"/>
    <n v="0.30025658434137831"/>
    <n v="6.941751623975315"/>
    <n v="3726610000"/>
    <n v="0.67669066666666655"/>
    <n v="10.211732896827924"/>
    <n v="78.36959679202225"/>
    <m/>
    <n v="2028.0918986304534"/>
    <n v="57424552"/>
    <n v="43.344999999999999"/>
    <n v="29.072308255615283"/>
    <n v="1.5566512386548526"/>
    <n v="64.977999999999994"/>
  </r>
  <r>
    <x v="15"/>
    <x v="2"/>
    <x v="0"/>
    <x v="0"/>
    <n v="0.29956760699363832"/>
    <n v="6.3703111529380925"/>
    <n v="2576700000"/>
    <n v="1.0966173256649894"/>
    <n v="9.5813315286320773"/>
    <n v="80.356067305173326"/>
    <m/>
    <n v="2073.9402369627715"/>
    <n v="58666812"/>
    <n v="43.212000000000003"/>
    <n v="31.019719245224483"/>
    <n v="1.5732915570731882"/>
    <n v="65.391999999999996"/>
  </r>
  <r>
    <x v="15"/>
    <x v="3"/>
    <x v="0"/>
    <x v="0"/>
    <n v="0.30456574063193143"/>
    <n v="4.7066251605619245"/>
    <n v="986270000"/>
    <n v="1.0584252577319588"/>
    <n v="7.5044724905361582"/>
    <n v="81.555966668884352"/>
    <m/>
    <n v="2090.8404301488622"/>
    <n v="59880656"/>
    <n v="43.079000000000001"/>
    <n v="32.967130234833697"/>
    <n v="1.5335503338507179"/>
    <n v="65.831000000000003"/>
  </r>
  <r>
    <x v="15"/>
    <x v="4"/>
    <x v="0"/>
    <x v="0"/>
    <n v="0.30377758565229368"/>
    <n v="4.2710050875413774"/>
    <n v="1206360000"/>
    <n v="2.4201325714285713"/>
    <n v="6.1987163887105412"/>
    <n v="78.228753598399081"/>
    <m/>
    <n v="2130.6756802176697"/>
    <n v="61095804"/>
    <n v="42.945999999999998"/>
    <n v="34.9145412244429"/>
    <n v="1.4146634358064916"/>
    <n v="66.298000000000002"/>
  </r>
  <r>
    <x v="15"/>
    <x v="5"/>
    <x v="0"/>
    <x v="0"/>
    <n v="0.31183575178500311"/>
    <n v="3.9362102550115616"/>
    <n v="1025750000"/>
    <n v="0.99402843137254904"/>
    <n v="7.0635164690089507"/>
    <n v="77.793607954525825"/>
    <n v="45.7"/>
    <n v="2185.302174991999"/>
    <n v="62334025"/>
    <n v="42.814"/>
    <n v="36.861952214052131"/>
    <n v="1.4738339133402665"/>
    <n v="66.778999999999996"/>
  </r>
  <r>
    <x v="15"/>
    <x v="6"/>
    <x v="0"/>
    <x v="0"/>
    <n v="0.30886066842866627"/>
    <n v="3.4206644908030306"/>
    <n v="1227950000"/>
    <n v="0.94041499564080211"/>
    <n v="7.5486118099825692"/>
    <n v="80.201660362773012"/>
    <n v="52"/>
    <n v="2248.5942398443085"/>
    <n v="63601632"/>
    <n v="42.680999999999997"/>
    <n v="38.802525856826826"/>
    <n v="1.5215018381918251"/>
    <n v="67.248999999999995"/>
  </r>
  <r>
    <x v="15"/>
    <x v="7"/>
    <x v="0"/>
    <x v="0"/>
    <n v="0.31047415752129809"/>
    <n v="2.6759246478683285"/>
    <n v="1052890000.0000001"/>
    <n v="1.1353758931929296"/>
    <n v="5.4945354533772139"/>
    <n v="77.215628687505401"/>
    <n v="54.5"/>
    <n v="2324.9166095977134"/>
    <n v="64892269"/>
    <n v="42.658000000000001"/>
    <n v="40.743099499601698"/>
    <n v="1.6020398362091484"/>
    <n v="67.680000000000007"/>
  </r>
  <r>
    <x v="15"/>
    <x v="8"/>
    <x v="0"/>
    <x v="0"/>
    <n v="0.30919205548757689"/>
    <n v="2.2135233142218933"/>
    <n v="1394610000"/>
    <n v="1.268437021572721"/>
    <n v="3.2429328026488404"/>
    <n v="71.641528453254296"/>
    <n v="55.8"/>
    <n v="2406.0452339792719"/>
    <n v="66200259"/>
    <n v="42.704000000000001"/>
    <n v="42.683673142376435"/>
    <n v="1.6505977718304696"/>
    <n v="68.051000000000002"/>
  </r>
  <r>
    <x v="15"/>
    <x v="9"/>
    <x v="0"/>
    <x v="0"/>
    <n v="0.30393561595622698"/>
    <n v="2.3364382782984259"/>
    <n v="803200000"/>
    <n v="1.1743928153446033"/>
    <n v="4.4669077491835409"/>
    <n v="66.297025809800942"/>
    <n v="58"/>
    <n v="2501.9818673338018"/>
    <n v="67515591"/>
    <n v="42.75"/>
    <n v="44.624246785151236"/>
    <n v="1.6984225169561205"/>
    <n v="68.356999999999999"/>
  </r>
  <r>
    <x v="15"/>
    <x v="10"/>
    <x v="0"/>
    <x v="0"/>
    <n v="0.30894877159984402"/>
    <n v="1.8359485538835003"/>
    <n v="1007480000"/>
    <n v="1.2369972067039108"/>
    <n v="6.2522390732811859"/>
    <n v="65.952382580533879"/>
    <n v="51.7"/>
    <n v="2610.476497697322"/>
    <n v="68831561"/>
    <n v="42.796999999999997"/>
    <n v="46.56482042792603"/>
    <n v="1.63965480893278"/>
    <n v="68.602000000000004"/>
  </r>
  <r>
    <x v="15"/>
    <x v="11"/>
    <x v="0"/>
    <x v="0"/>
    <n v="0.31338471850882987"/>
    <n v="2.0347654374215458"/>
    <n v="698640000"/>
    <n v="0.52738472260942293"/>
    <n v="5.0062417779991"/>
    <n v="58.439654160048129"/>
    <n v="51.5"/>
    <n v="2651.8655154845851"/>
    <n v="70152662"/>
    <n v="42.843000000000004"/>
    <n v="47.1016296520365"/>
    <n v="1.7819708680477442"/>
    <n v="68.796000000000006"/>
  </r>
  <r>
    <x v="15"/>
    <x v="12"/>
    <x v="0"/>
    <x v="0"/>
    <n v="0.3107159867244626"/>
    <n v="2.4399923015015754"/>
    <n v="729730000"/>
    <n v="0.75975323304301934"/>
    <n v="5.7830172695770319"/>
    <n v="50.337800633836729"/>
    <n v="54.1"/>
    <n v="2664.6420110345475"/>
    <n v="71485044"/>
    <n v="42.889000000000003"/>
    <n v="47.638438876147063"/>
    <n v="1.7869472109438724"/>
    <n v="68.960999999999999"/>
  </r>
  <r>
    <x v="15"/>
    <x v="13"/>
    <x v="0"/>
    <x v="0"/>
    <n v="0.31282172410716719"/>
    <n v="3.3484692754704635"/>
    <n v="588050000"/>
    <n v="0.29568383233532936"/>
    <n v="6.8756526103026721"/>
    <n v="55.939548872030088"/>
    <n v="55.3"/>
    <n v="2699.1010654461261"/>
    <n v="72826102"/>
    <n v="42.935000000000002"/>
    <n v="48.175248100257477"/>
    <n v="1.8021011202823956"/>
    <n v="69.116"/>
  </r>
  <r>
    <x v="15"/>
    <x v="14"/>
    <x v="0"/>
    <x v="0"/>
    <n v="0.31155980049188442"/>
    <n v="2.7668036232693334"/>
    <n v="1437320000"/>
    <n v="1.590836183803833"/>
    <n v="8.5857905797770542"/>
    <n v="56.115241367939994"/>
    <n v="55.5"/>
    <n v="2758.566427737187"/>
    <n v="74172073"/>
    <n v="42.981000000000002"/>
    <n v="48.712057324367983"/>
    <n v="1.9237698803429697"/>
    <n v="69.271000000000001"/>
  </r>
  <r>
    <x v="15"/>
    <x v="15"/>
    <x v="0"/>
    <x v="0"/>
    <n v="0.31188530238414591"/>
    <n v="2.5594709867362417"/>
    <n v="878120000"/>
    <n v="5.9995090064995358"/>
    <n v="10.390979053371808"/>
    <n v="56.94918915016931"/>
    <n v="55.8"/>
    <n v="2830.3501383377939"/>
    <n v="75523576"/>
    <n v="43.027000000000001"/>
    <n v="49.248866548478503"/>
    <n v="2.1263558812416403"/>
    <n v="69.433999999999997"/>
  </r>
  <r>
    <x v="15"/>
    <x v="16"/>
    <x v="0"/>
    <x v="0"/>
    <n v="0.30406936934886603"/>
    <n v="2.3039496255123981"/>
    <n v="677270000"/>
    <n v="9.3485672656629415"/>
    <n v="10.628166076552748"/>
    <n v="55.082331583426658"/>
    <n v="53.2"/>
    <n v="2970.9447544429695"/>
    <n v="76873670"/>
    <n v="43.073"/>
    <n v="50.023749346110982"/>
    <n v="2.2001031042228112"/>
    <n v="69.608000000000004"/>
  </r>
  <r>
    <x v="15"/>
    <x v="17"/>
    <x v="0"/>
    <x v="0"/>
    <n v="0.30597910109793791"/>
    <n v="2.1984260715196298"/>
    <n v="1277910000"/>
    <n v="8.8763360633727189"/>
    <n v="9.2778088399715148"/>
    <n v="47.680917466610772"/>
    <n v="54.4"/>
    <n v="3126.2749980747385"/>
    <n v="78232124"/>
    <n v="43.078000000000003"/>
    <n v="50.79863214374334"/>
    <n v="2.3293500250613164"/>
    <n v="69.787999999999997"/>
  </r>
  <r>
    <x v="15"/>
    <x v="18"/>
    <x v="0"/>
    <x v="0"/>
    <n v="0.30484796844289153"/>
    <n v="2.0055586154695737"/>
    <n v="1612940000"/>
    <n v="5.8314126186487991"/>
    <n v="10.952363244219312"/>
    <n v="59.24139667302628"/>
    <n v="58.5"/>
    <n v="3290.9407404517501"/>
    <n v="79636081"/>
    <n v="43.058"/>
    <n v="51.573514941375748"/>
    <n v="2.3748029489296441"/>
    <n v="69.971000000000004"/>
  </r>
  <r>
    <x v="15"/>
    <x v="19"/>
    <x v="0"/>
    <x v="0"/>
    <n v="0.30688120294044058"/>
    <n v="1.5682912504831423"/>
    <n v="901580000"/>
    <n v="3.548351180195739"/>
    <n v="6.442942444471556"/>
    <n v="52.873418372329198"/>
    <n v="58"/>
    <n v="3381.115376483875"/>
    <n v="81134789"/>
    <n v="43.039000000000001"/>
    <n v="52.348397739008263"/>
    <n v="2.4094473210499134"/>
    <n v="70.159000000000006"/>
  </r>
  <r>
    <x v="15"/>
    <x v="20"/>
    <x v="0"/>
    <x v="0"/>
    <n v="0.29917435154747563"/>
    <n v="1.4279882648017443"/>
    <n v="647800000"/>
    <n v="2.9160165755014087"/>
    <n v="6.5824147161904403"/>
    <n v="55.361698640896464"/>
    <n v="59"/>
    <n v="3485.2821981352067"/>
    <n v="82761244"/>
    <n v="43.018999999999998"/>
    <n v="53.123280536640735"/>
    <n v="2.3742997386554507"/>
    <n v="70.349000000000004"/>
  </r>
  <r>
    <x v="15"/>
    <x v="21"/>
    <x v="0"/>
    <x v="0"/>
    <n v="0.29367016791399803"/>
    <n v="1.628096763789201"/>
    <n v="419980000"/>
    <n v="-0.20454284880752679"/>
    <n v="8.7697819647562394"/>
    <n v="54.338005969163071"/>
    <n v="59.1"/>
    <n v="3472.5982930802479"/>
    <n v="84529251"/>
    <n v="43"/>
    <n v="53.479124058491379"/>
    <n v="2.3850915229332861"/>
    <n v="70.543000000000006"/>
  </r>
  <r>
    <x v="15"/>
    <x v="22"/>
    <x v="0"/>
    <x v="0"/>
    <n v="0.44844865920550808"/>
    <n v="1.1848502724865932"/>
    <n v="564340000"/>
    <n v="1.0023407177404908"/>
    <n v="7.6973464038785906"/>
    <n v="51.395172264245645"/>
    <n v="57.9"/>
    <n v="3472.1482980303954"/>
    <n v="86422240"/>
    <n v="42.945999999999998"/>
    <n v="53.834967580341967"/>
    <n v="2.4578164139230827"/>
    <n v="70.736000000000004"/>
  </r>
  <r>
    <x v="15"/>
    <x v="23"/>
    <x v="0"/>
    <x v="0"/>
    <n v="0.40291213635002188"/>
    <n v="1.2241573497610698"/>
    <n v="3189570000"/>
    <n v="1.4534342076972695"/>
    <n v="6.9373664562964992"/>
    <n v="51.235893688945865"/>
    <n v="54.8"/>
    <n v="3468.4688282560105"/>
    <n v="88404652"/>
    <n v="42.893000000000001"/>
    <n v="54.190811102192605"/>
    <n v="2.3803046020700358"/>
    <n v="70.927999999999997"/>
  </r>
  <r>
    <x v="15"/>
    <x v="24"/>
    <x v="0"/>
    <x v="0"/>
    <n v="0.21783796519886919"/>
    <n v="2.0111386348207487"/>
    <n v="3546390000"/>
    <n v="1.5092504225352112"/>
    <n v="5.8409103233108626"/>
    <n v="53.810731611360893"/>
    <n v="52.9"/>
    <n v="3489.8641236596795"/>
    <n v="90424668"/>
    <n v="42.838999999999999"/>
    <n v="54.546654624043143"/>
    <n v="2.3959170079562804"/>
    <n v="71.117000000000004"/>
  </r>
  <r>
    <x v="15"/>
    <x v="25"/>
    <x v="0"/>
    <x v="0"/>
    <n v="0.2124611276893647"/>
    <n v="1.1677112167221873"/>
    <n v="746780000"/>
    <n v="2.1025812840132576"/>
    <n v="2.9193337748634645"/>
    <n v="56.332582960257113"/>
    <n v="55.2"/>
    <n v="3562.9326579842254"/>
    <n v="92442549"/>
    <n v="42.784999999999997"/>
    <n v="54.902498145893858"/>
    <n v="2.4442207884163816"/>
    <n v="71.302000000000007"/>
  </r>
  <r>
    <x v="15"/>
    <x v="26"/>
    <x v="0"/>
    <x v="0"/>
    <n v="0.29754923754781443"/>
    <n v="2.0222690817482682"/>
    <n v="769050000"/>
    <n v="2.4385627814276227"/>
    <n v="2.126541241834901"/>
    <n v="69.732129926200344"/>
    <n v="56"/>
    <n v="3638.8949273857666"/>
    <n v="94447071"/>
    <n v="42.731999999999999"/>
    <n v="55.518950890011446"/>
    <n v="2.4771546382841243"/>
    <n v="71.481999999999999"/>
  </r>
  <r>
    <x v="15"/>
    <x v="27"/>
    <x v="0"/>
    <x v="0"/>
    <n v="0.29702252867437412"/>
    <n v="2.8963904547181065"/>
    <n v="301900000"/>
    <n v="3.1428260518731994"/>
    <n v="3.8644448415641541"/>
    <n v="67.923985637987599"/>
    <n v="52.6"/>
    <n v="3712.6036534778073"/>
    <n v="96442590"/>
    <n v="42.704999999999998"/>
    <n v="56.135403634129176"/>
    <n v="2.4749439018591266"/>
    <n v="71.656000000000006"/>
  </r>
  <r>
    <x v="15"/>
    <x v="28"/>
    <x v="0"/>
    <x v="0"/>
    <n v="0.2378352153555191"/>
    <n v="3.2483021453422967"/>
    <n v="362290000"/>
    <n v="3.2602627890205973"/>
    <n v="5.1909068003685643"/>
    <n v="65.48049099847151"/>
    <n v="53.4"/>
    <n v="3831.1998349150472"/>
    <n v="98423602"/>
    <n v="42.704000000000001"/>
    <n v="56.751856378246757"/>
    <n v="2.5020421422902204"/>
    <n v="71.825000000000003"/>
  </r>
  <r>
    <x v="15"/>
    <x v="29"/>
    <x v="0"/>
    <x v="0"/>
    <n v="0.23772322655716879"/>
    <n v="3.0124017471269546"/>
    <n v="466430000"/>
    <n v="2.9728369628530089"/>
    <n v="3.8815237485224192"/>
    <n v="56.128824005074065"/>
    <n v="52.5"/>
    <n v="3964.9871290034448"/>
    <n v="100388076"/>
    <n v="42.73"/>
    <n v="57.368309122364501"/>
    <m/>
    <n v="71.989999999999995"/>
  </r>
  <r>
    <x v="15"/>
    <x v="30"/>
    <x v="0"/>
    <x v="0"/>
    <n v="0.27204519769863178"/>
    <n v="3.3847332323009049"/>
    <n v="417520000"/>
    <n v="1.6021238941076006"/>
    <n v="2.0670296137610449"/>
    <n v="58.14185214948774"/>
    <n v="54"/>
    <n v="4028.4209197610853"/>
    <n v="102334403"/>
    <n v="42.783000000000001"/>
    <n v="57.984761866482089"/>
    <m/>
    <m/>
  </r>
  <r>
    <x v="16"/>
    <x v="0"/>
    <x v="1"/>
    <x v="1"/>
    <n v="0.15126976916736351"/>
    <m/>
    <n v="43450000"/>
    <n v="9.8767724568112705"/>
    <n v="19.654519447516201"/>
    <n v="91.247877040895773"/>
    <m/>
    <n v="414.45222192177317"/>
    <n v="419188"/>
    <n v="34.744999999999997"/>
    <n v="0.12442890542609002"/>
    <n v="0.14313386833592565"/>
    <n v="48.774999999999999"/>
  </r>
  <r>
    <x v="16"/>
    <x v="1"/>
    <x v="1"/>
    <x v="1"/>
    <n v="0.15401242937109441"/>
    <m/>
    <n v="10040000"/>
    <n v="37.261056193524738"/>
    <n v="15.292481987614201"/>
    <n v="93.496700092163181"/>
    <m/>
    <n v="397.27344647312481"/>
    <n v="432844"/>
    <n v="35.747999999999998"/>
    <n v="0.17381909632954495"/>
    <n v="0.16172108196024435"/>
    <n v="49.228999999999999"/>
  </r>
  <r>
    <x v="16"/>
    <x v="2"/>
    <x v="1"/>
    <x v="1"/>
    <n v="0.1539717540439291"/>
    <m/>
    <n v="22910000"/>
    <n v="4.4677054058845025"/>
    <n v="14.051565188976268"/>
    <n v="76.515250732903397"/>
    <m/>
    <n v="518.04302605644466"/>
    <n v="447269"/>
    <n v="36.765999999999998"/>
    <n v="0.2232092872330001"/>
    <n v="0.15650536925206085"/>
    <n v="49.707999999999998"/>
  </r>
  <r>
    <x v="16"/>
    <x v="3"/>
    <x v="1"/>
    <x v="1"/>
    <n v="0.19729330179685589"/>
    <m/>
    <n v="14610000"/>
    <n v="16.392517830292078"/>
    <n v="16.269405305934221"/>
    <n v="61.785353969496683"/>
    <m/>
    <n v="556.09267489792501"/>
    <n v="462637"/>
    <n v="37.792000000000002"/>
    <n v="0.27259947813645474"/>
    <n v="2.1399066654850345"/>
    <n v="50.2"/>
  </r>
  <r>
    <x v="16"/>
    <x v="4"/>
    <x v="1"/>
    <x v="1"/>
    <n v="0.24962090141468171"/>
    <m/>
    <n v="10960000"/>
    <n v="16.859477205257605"/>
    <n v="34.150874990507631"/>
    <n v="84.814854847614583"/>
    <m/>
    <n v="626.49431777990128"/>
    <n v="479099"/>
    <n v="38.831000000000003"/>
    <n v="0.32198966903991039"/>
    <n v="2.0663787651403989"/>
    <n v="50.694000000000003"/>
  </r>
  <r>
    <x v="16"/>
    <x v="5"/>
    <x v="1"/>
    <x v="1"/>
    <n v="0.24902576184037209"/>
    <m/>
    <n v="15000000"/>
    <n v="89.47561290381077"/>
    <n v="39.670033122528302"/>
    <n v="63.849165630875738"/>
    <m/>
    <n v="709.86519172731494"/>
    <n v="496768"/>
    <n v="40.494"/>
    <n v="0.37137985994336503"/>
    <n v="2.0130121102808554"/>
    <n v="51.183999999999997"/>
  </r>
  <r>
    <x v="16"/>
    <x v="6"/>
    <x v="1"/>
    <x v="1"/>
    <n v="0.26742992993536752"/>
    <m/>
    <n v="18350000"/>
    <n v="161.82375055772104"/>
    <n v="38.926428207975903"/>
    <n v="70.179652498603289"/>
    <m/>
    <n v="1138.7646063646434"/>
    <n v="515844"/>
    <n v="42.186999999999998"/>
    <n v="1.8712943346134254"/>
    <n v="2.9272415691565667"/>
    <n v="51.658999999999999"/>
  </r>
  <r>
    <x v="16"/>
    <x v="7"/>
    <x v="1"/>
    <x v="1"/>
    <n v="0.27002336327348408"/>
    <m/>
    <n v="13190000"/>
    <n v="12.083869414185466"/>
    <n v="48.6200987195229"/>
    <n v="70.984836476825748"/>
    <m/>
    <n v="2737.2145957341268"/>
    <n v="536459"/>
    <n v="43.893000000000001"/>
    <n v="3.3712088092834831"/>
    <n v="3.0384428260127985"/>
    <n v="52.112000000000002"/>
  </r>
  <r>
    <x v="16"/>
    <x v="8"/>
    <x v="1"/>
    <x v="1"/>
    <n v="0.2708814035440627"/>
    <m/>
    <n v="13040000"/>
    <n v="74.123899168488066"/>
    <n v="44.112126316710707"/>
    <n v="81.77873179548402"/>
    <m/>
    <n v="3254.2913697192562"/>
    <n v="558496"/>
    <n v="45.616"/>
    <n v="4.8711232839535299"/>
    <n v="2.88274222196757"/>
    <n v="52.537999999999997"/>
  </r>
  <r>
    <x v="16"/>
    <x v="9"/>
    <x v="1"/>
    <x v="1"/>
    <n v="0.26949101805749992"/>
    <m/>
    <n v="11390000"/>
    <n v="24.841689074213765"/>
    <n v="60.000310770312417"/>
    <n v="73.586953850670028"/>
    <n v="45.1"/>
    <n v="3925.9055280462567"/>
    <n v="581765"/>
    <n v="47.35"/>
    <n v="6.3710377586235873"/>
    <n v="3.1284109563139753"/>
    <n v="52.93"/>
  </r>
  <r>
    <x v="16"/>
    <x v="10"/>
    <x v="1"/>
    <x v="1"/>
    <n v="0.27127504348394649"/>
    <m/>
    <n v="17860000"/>
    <n v="14.770536516048619"/>
    <m/>
    <n v="73.695653000355605"/>
    <n v="45.6"/>
    <n v="4454.0381794759169"/>
    <n v="606180"/>
    <n v="49.091999999999999"/>
    <n v="7.8709522332936439"/>
    <n v="3.8767362829522583"/>
    <n v="53.279000000000003"/>
  </r>
  <r>
    <x v="16"/>
    <x v="11"/>
    <x v="1"/>
    <x v="1"/>
    <n v="0.2700420890126719"/>
    <m/>
    <n v="15400000"/>
    <n v="64.384100451447793"/>
    <m/>
    <n v="75.035620724327771"/>
    <n v="47.9"/>
    <n v="6983.4390701779121"/>
    <n v="631662"/>
    <n v="50.832000000000001"/>
    <n v="9.7657086759507088"/>
    <n v="4.3219316659859226"/>
    <n v="53.581000000000003"/>
  </r>
  <r>
    <x v="16"/>
    <x v="12"/>
    <x v="1"/>
    <x v="1"/>
    <n v="0.27084379248268842"/>
    <m/>
    <n v="12460000"/>
    <n v="17.899145234751707"/>
    <n v="100.61332866522011"/>
    <n v="81.483530676818958"/>
    <n v="46.4"/>
    <n v="8003.9617785871542"/>
    <n v="658388"/>
    <n v="52.573"/>
    <n v="11.660465118607764"/>
    <n v="6.1210107110093137"/>
    <n v="53.84"/>
  </r>
  <r>
    <x v="16"/>
    <x v="13"/>
    <x v="1"/>
    <x v="1"/>
    <n v="0.27138509324111287"/>
    <m/>
    <n v="11590000"/>
    <n v="27.760575286966006"/>
    <n v="86.293648184475032"/>
    <n v="85.535604570905761"/>
    <n v="53.1"/>
    <n v="8745.2691134121924"/>
    <n v="686670"/>
    <n v="54.307000000000002"/>
    <n v="13.555221561264815"/>
    <n v="7.5145266285115122"/>
    <n v="54.064"/>
  </r>
  <r>
    <x v="16"/>
    <x v="14"/>
    <x v="1"/>
    <x v="1"/>
    <n v="0.23110938635727291"/>
    <m/>
    <n v="37900000"/>
    <n v="7.7291472030674031"/>
    <m/>
    <n v="76.001988846602174"/>
    <n v="53.3"/>
    <n v="11558.675423688417"/>
    <n v="716949"/>
    <n v="56.033000000000001"/>
    <n v="15.449978003921869"/>
    <n v="10.112295295760228"/>
    <n v="54.262999999999998"/>
  </r>
  <r>
    <x v="16"/>
    <x v="15"/>
    <x v="1"/>
    <x v="1"/>
    <n v="0.23008124176016351"/>
    <m/>
    <n v="26060000"/>
    <n v="9.3600053313797336"/>
    <n v="92.732069507931001"/>
    <n v="72.238619770386336"/>
    <n v="53.3"/>
    <n v="12908.063868899928"/>
    <n v="749527"/>
    <n v="57.74"/>
    <n v="17.344734446578926"/>
    <n v="10.793473750778825"/>
    <n v="54.448999999999998"/>
  </r>
  <r>
    <x v="16"/>
    <x v="16"/>
    <x v="1"/>
    <x v="1"/>
    <n v="0.23137378400534939"/>
    <m/>
    <n v="18310000"/>
    <n v="4.6547829155777301"/>
    <n v="55.969118536457117"/>
    <n v="66.209455217154471"/>
    <n v="51.5"/>
    <n v="13282.942542459161"/>
    <n v="784494"/>
    <n v="59.430999999999997"/>
    <n v="17.097464823410853"/>
    <n v="11.676316198721723"/>
    <n v="54.637999999999998"/>
  </r>
  <r>
    <x v="16"/>
    <x v="17"/>
    <x v="1"/>
    <x v="1"/>
    <n v="0.23203459763247539"/>
    <m/>
    <n v="26570000"/>
    <n v="9.5070213045537137"/>
    <n v="53.743005803511963"/>
    <n v="75.144048035320395"/>
    <n v="53.2"/>
    <n v="14619.750613984745"/>
    <n v="821686"/>
    <n v="61.1"/>
    <n v="16.850195200242773"/>
    <n v="9.1884247754008221"/>
    <n v="54.841999999999999"/>
  </r>
  <r>
    <x v="16"/>
    <x v="18"/>
    <x v="1"/>
    <x v="1"/>
    <n v="0.2125388175346424"/>
    <m/>
    <n v="23450000"/>
    <n v="-4.0196284165454177"/>
    <n v="55.627278740978255"/>
    <n v="81.064270497951767"/>
    <n v="51.6"/>
    <n v="16438.64147455724"/>
    <n v="860839"/>
    <n v="62.744999999999997"/>
    <n v="16.6029255770747"/>
    <n v="10.431683508762964"/>
    <n v="55.07"/>
  </r>
  <r>
    <x v="16"/>
    <x v="19"/>
    <x v="1"/>
    <x v="1"/>
    <n v="0.21031036476249179"/>
    <m/>
    <n v="17240000"/>
    <n v="10.887955328490472"/>
    <n v="38.931286654260411"/>
    <n v="79.009784893692995"/>
    <n v="51.3"/>
    <n v="15906.496590861661"/>
    <n v="901589"/>
    <n v="64.358000000000004"/>
    <n v="16.355655953906627"/>
    <n v="10.714416435870447"/>
    <n v="55.329000000000001"/>
  </r>
  <r>
    <x v="16"/>
    <x v="20"/>
    <x v="1"/>
    <x v="1"/>
    <n v="0.20980951086627939"/>
    <m/>
    <n v="75880000"/>
    <n v="16.758158012847154"/>
    <n v="55.080297694256423"/>
    <n v="80.583598796628308"/>
    <n v="48.6"/>
    <n v="13841.396476964976"/>
    <n v="943640"/>
    <n v="65.94"/>
    <n v="16.108386330738554"/>
    <n v="10.08859310754101"/>
    <n v="55.622"/>
  </r>
  <r>
    <x v="16"/>
    <x v="21"/>
    <x v="1"/>
    <x v="1"/>
    <n v="0.2101265073610353"/>
    <m/>
    <n v="24010000"/>
    <n v="9.2474041792301573"/>
    <n v="54.126059878667242"/>
    <n v="78.263451961811271"/>
    <n v="47.5"/>
    <n v="14098.646421975234"/>
    <n v="986861"/>
    <n v="67.488"/>
    <n v="15.635828621450074"/>
    <n v="9.839278277285251"/>
    <n v="55.945"/>
  </r>
  <r>
    <x v="16"/>
    <x v="22"/>
    <x v="1"/>
    <x v="1"/>
    <n v="0.20801389025953909"/>
    <m/>
    <n v="7860000"/>
    <n v="4.4007557318552433"/>
    <n v="50.828803410271426"/>
    <n v="82.137539048234061"/>
    <n v="42.8"/>
    <n v="14614.176981615148"/>
    <n v="1031191"/>
    <n v="69"/>
    <n v="15.163270912161591"/>
    <n v="9.7072220374305047"/>
    <n v="56.287999999999997"/>
  </r>
  <r>
    <x v="16"/>
    <x v="23"/>
    <x v="1"/>
    <x v="1"/>
    <n v="0.21841957145844049"/>
    <m/>
    <n v="7540000"/>
    <n v="2.6559436643708043"/>
    <n v="42.755923544228907"/>
    <n v="67.037513328618942"/>
    <n v="42.3"/>
    <n v="13421.565757636619"/>
    <n v="1076412"/>
    <n v="69.543999999999997"/>
    <n v="14.690713202873113"/>
    <n v="8.6862651103852428"/>
    <n v="56.642000000000003"/>
  </r>
  <r>
    <x v="16"/>
    <x v="24"/>
    <x v="1"/>
    <x v="1"/>
    <n v="0.21868694129701971"/>
    <m/>
    <n v="7280000"/>
    <n v="0.77129188050767972"/>
    <n v="35.786835052065243"/>
    <n v="56.352949789252861"/>
    <n v="44.4"/>
    <n v="12926.533585782841"/>
    <n v="1122273"/>
    <n v="70.082999999999998"/>
    <n v="14.21815549358463"/>
    <n v="7.2085847204735387"/>
    <n v="57.000999999999998"/>
  </r>
  <r>
    <x v="16"/>
    <x v="25"/>
    <x v="1"/>
    <x v="1"/>
    <n v="0.21764276654937301"/>
    <m/>
    <n v="8990000"/>
    <n v="1.7695584454001094"/>
    <n v="20.199505895580312"/>
    <n v="62.763245630394628"/>
    <n v="40.4"/>
    <n v="11283.398054387149"/>
    <n v="1168575"/>
    <n v="70.616"/>
    <n v="13.74559778429605"/>
    <n v="6.1100057762659645"/>
    <n v="57.359000000000002"/>
  </r>
  <r>
    <x v="16"/>
    <x v="26"/>
    <x v="1"/>
    <x v="1"/>
    <n v="0.2185098435226929"/>
    <m/>
    <n v="10440000"/>
    <n v="0.48038190371800193"/>
    <n v="17.202125705181739"/>
    <n v="56.769326585284766"/>
    <n v="43.7"/>
    <n v="9894.0062938791489"/>
    <n v="1215181"/>
    <n v="71.138000000000005"/>
    <n v="13.238922463820952"/>
    <n v="4.608366984013081"/>
    <n v="57.713000000000001"/>
  </r>
  <r>
    <x v="16"/>
    <x v="27"/>
    <x v="1"/>
    <x v="1"/>
    <n v="0.2166390921890628"/>
    <m/>
    <n v="10240000"/>
    <n v="2.4983970771491495"/>
    <n v="24.882868957588052"/>
    <n v="51.314820861200737"/>
    <n v="45"/>
    <n v="8986.9510352383204"/>
    <n v="1262008"/>
    <n v="71.646000000000001"/>
    <n v="12.732247143345854"/>
    <n v="4.4611444618417631"/>
    <n v="58.061"/>
  </r>
  <r>
    <x v="16"/>
    <x v="28"/>
    <x v="1"/>
    <x v="1"/>
    <n v="0.21497325966480221"/>
    <m/>
    <n v="8420000"/>
    <n v="3.0241844777215072"/>
    <n v="29.375298819281848"/>
    <n v="50.968229925085794"/>
    <n v="42"/>
    <n v="8124.1828894291029"/>
    <n v="1308966"/>
    <n v="72.143000000000001"/>
    <n v="12.225571822870799"/>
    <n v="5.095625096450175"/>
    <n v="58.402000000000001"/>
  </r>
  <r>
    <x v="16"/>
    <x v="29"/>
    <x v="1"/>
    <x v="1"/>
    <n v="0.2130737788694374"/>
    <m/>
    <n v="11250000"/>
    <n v="3.9799522581085065"/>
    <n v="26.701837470617541"/>
    <n v="40.149228812005703"/>
    <n v="41"/>
    <n v="7373.5951786672322"/>
    <n v="1355982"/>
    <n v="72.626999999999995"/>
    <n v="11.718896502395699"/>
    <m/>
    <n v="58.734999999999999"/>
  </r>
  <r>
    <x v="16"/>
    <x v="30"/>
    <x v="1"/>
    <x v="1"/>
    <n v="0.2155300016338455"/>
    <m/>
    <n v="8460000"/>
    <n v="5.2469204308991113"/>
    <n v="23.143075993182389"/>
    <n v="51.045803327523473"/>
    <n v="48.3"/>
    <n v="6777.835781155135"/>
    <n v="1402985"/>
    <n v="73.099999999999994"/>
    <n v="11.212221181920603"/>
    <m/>
    <m/>
  </r>
  <r>
    <x v="17"/>
    <x v="0"/>
    <x v="4"/>
    <x v="4"/>
    <m/>
    <m/>
    <n v="4500000"/>
    <m/>
    <m/>
    <m/>
    <m/>
    <m/>
    <n v="2258649"/>
    <n v="18.905000000000001"/>
    <n v="2.2303552813908505"/>
    <n v="0"/>
    <n v="49.588000000000001"/>
  </r>
  <r>
    <x v="17"/>
    <x v="1"/>
    <x v="4"/>
    <x v="4"/>
    <m/>
    <m/>
    <m/>
    <m/>
    <m/>
    <m/>
    <m/>
    <m/>
    <n v="2266356"/>
    <n v="19.59"/>
    <n v="2.2195845683882922"/>
    <n v="0"/>
    <n v="50.04"/>
  </r>
  <r>
    <x v="17"/>
    <x v="2"/>
    <x v="4"/>
    <x v="4"/>
    <m/>
    <m/>
    <n v="1000000"/>
    <n v="2.0959893904056341E-6"/>
    <m/>
    <m/>
    <m/>
    <n v="511.57411704635666"/>
    <n v="2257593"/>
    <n v="20.294"/>
    <n v="2.2088138553857344"/>
    <n v="0.19489784031045454"/>
    <n v="50.545000000000002"/>
  </r>
  <r>
    <x v="17"/>
    <x v="3"/>
    <x v="4"/>
    <x v="4"/>
    <n v="0"/>
    <m/>
    <n v="60400000"/>
    <n v="2.1373334423281285E-6"/>
    <n v="5.3891522023834701"/>
    <m/>
    <m/>
    <n v="585.32143777937972"/>
    <n v="2238631"/>
    <n v="21.015000000000001"/>
    <n v="2.1980431423831872"/>
    <n v="0.28142199406690965"/>
    <n v="51.1"/>
  </r>
  <r>
    <x v="17"/>
    <x v="4"/>
    <x v="4"/>
    <x v="4"/>
    <n v="0"/>
    <m/>
    <n v="113940000"/>
    <n v="1.8808011724474842E-6"/>
    <n v="6.0637493532630637"/>
    <m/>
    <m/>
    <n v="715.9939876919301"/>
    <n v="2218436"/>
    <n v="21.754999999999999"/>
    <n v="2.1872724293806289"/>
    <n v="0.32906065354150399"/>
    <n v="51.695999999999998"/>
  </r>
  <r>
    <x v="17"/>
    <x v="5"/>
    <x v="4"/>
    <x v="4"/>
    <n v="0"/>
    <n v="2.5616257784940845E-2"/>
    <n v="103230000"/>
    <m/>
    <n v="8.7479402315081103"/>
    <m/>
    <m/>
    <n v="741.20721451742122"/>
    <n v="2204227"/>
    <n v="22.513999999999999"/>
    <n v="2.511259454575232"/>
    <n v="0.36293902578999354"/>
    <n v="52.316000000000003"/>
  </r>
  <r>
    <x v="17"/>
    <x v="6"/>
    <x v="4"/>
    <x v="4"/>
    <n v="0"/>
    <m/>
    <n v="92250000"/>
    <n v="5.2873318249158023"/>
    <n v="7.7828886601945317"/>
    <m/>
    <m/>
    <n v="812.69549537005412"/>
    <n v="2196467"/>
    <n v="23.292999999999999"/>
    <n v="2.8297660050788993"/>
    <n v="0.39609063099969177"/>
    <n v="52.938000000000002"/>
  </r>
  <r>
    <x v="17"/>
    <x v="7"/>
    <x v="4"/>
    <x v="4"/>
    <n v="0"/>
    <n v="7.3851476216769352E-2"/>
    <n v="60200000"/>
    <n v="5.9428442203884764"/>
    <n v="7.7115202173025645"/>
    <m/>
    <m/>
    <n v="877.47837526221929"/>
    <n v="2195192"/>
    <n v="24.088000000000001"/>
    <n v="3.151522555582559"/>
    <n v="0.37809904555045759"/>
    <n v="53.548000000000002"/>
  </r>
  <r>
    <x v="17"/>
    <x v="8"/>
    <x v="4"/>
    <x v="4"/>
    <n v="0"/>
    <n v="0.4736008582084652"/>
    <n v="75360000"/>
    <n v="6.1021705659422016E-3"/>
    <n v="7.5796861554228938"/>
    <m/>
    <m/>
    <n v="888.48030651747808"/>
    <n v="2206439"/>
    <n v="24.902999999999999"/>
    <n v="3.4622791060862164"/>
    <n v="0.27646356867332383"/>
    <n v="54.137"/>
  </r>
  <r>
    <x v="17"/>
    <x v="9"/>
    <x v="4"/>
    <x v="4"/>
    <n v="0"/>
    <n v="0.58480569248678338"/>
    <n v="65370000.000000007"/>
    <n v="12.080058606689931"/>
    <n v="4.8596282480924771"/>
    <m/>
    <m/>
    <n v="876.29898284834496"/>
    <n v="2237412"/>
    <n v="25.734999999999999"/>
    <n v="3.7737856565898849"/>
    <n v="0.29051421910671793"/>
    <n v="54.707000000000001"/>
  </r>
  <r>
    <x v="17"/>
    <x v="10"/>
    <x v="4"/>
    <x v="4"/>
    <n v="0"/>
    <n v="0.64801431098989315"/>
    <n v="106520000"/>
    <n v="3.9455348501256635"/>
    <n v="4.898703455058091"/>
    <n v="76.629871622449755"/>
    <m/>
    <n v="828.40167499422296"/>
    <n v="2292413"/>
    <n v="26.587"/>
    <n v="4.0072922070935437"/>
    <n v="0.2791818053727666"/>
    <n v="55.273000000000003"/>
  </r>
  <r>
    <x v="17"/>
    <x v="11"/>
    <x v="4"/>
    <x v="4"/>
    <n v="0"/>
    <n v="0.91987544836731083"/>
    <n v="151410000"/>
    <n v="1.6124580537804394"/>
    <n v="4.2528810152910275"/>
    <n v="56.114496898268627"/>
    <m/>
    <n v="869.70548710828427"/>
    <n v="2374721"/>
    <n v="27.454999999999998"/>
    <n v="3.9915149652885775"/>
    <n v="0.29477146999584369"/>
    <n v="55.863999999999997"/>
  </r>
  <r>
    <x v="17"/>
    <x v="12"/>
    <x v="4"/>
    <x v="4"/>
    <n v="0"/>
    <n v="1.3644967343303414"/>
    <n v="120810000"/>
    <n v="3.1215547550065623"/>
    <n v="2.6156293585655899"/>
    <n v="65.801135533463722"/>
    <m/>
    <n v="857.44806959359335"/>
    <n v="2481059"/>
    <n v="28.341000000000001"/>
    <n v="3.9757377234836011"/>
    <n v="0.27407651329533078"/>
    <n v="56.5"/>
  </r>
  <r>
    <x v="17"/>
    <x v="13"/>
    <x v="4"/>
    <x v="4"/>
    <n v="0"/>
    <n v="1.373060046003685"/>
    <n v="205950000"/>
    <n v="2.8727207677271935"/>
    <n v="3.8120563991394598"/>
    <n v="71.576410067804119"/>
    <m/>
    <n v="796.19709682724988"/>
    <n v="2600972"/>
    <n v="29.244"/>
    <n v="3.9599604816786345"/>
    <n v="0.2652854394434081"/>
    <n v="57.191000000000003"/>
  </r>
  <r>
    <x v="17"/>
    <x v="14"/>
    <x v="4"/>
    <x v="4"/>
    <n v="0"/>
    <n v="1.8680616866128505"/>
    <n v="191680000"/>
    <n v="2.1733535681559122"/>
    <n v="2.9020422601174043"/>
    <n v="72.300777114037857"/>
    <m/>
    <n v="772.46238580716022"/>
    <n v="2719809"/>
    <n v="30.164000000000001"/>
    <n v="3.9441832398736669"/>
    <n v="0.25001755637987816"/>
    <n v="57.932000000000002"/>
  </r>
  <r>
    <x v="17"/>
    <x v="15"/>
    <x v="4"/>
    <x v="4"/>
    <n v="0"/>
    <n v="2.0254679490891316"/>
    <n v="238660000"/>
    <n v="0.13032775347286232"/>
    <n v="3.1900174664836203"/>
    <n v="64.459995331638027"/>
    <m/>
    <n v="762.39922295546194"/>
    <n v="2826653"/>
    <n v="31.099"/>
    <n v="3.9284059980687016"/>
    <n v="0.21226517722550309"/>
    <n v="58.707000000000001"/>
  </r>
  <r>
    <x v="17"/>
    <x v="16"/>
    <x v="4"/>
    <x v="4"/>
    <n v="0"/>
    <n v="1.1676806323218127"/>
    <n v="88850000"/>
    <n v="1.2694925391912459"/>
    <n v="2.332447666121265"/>
    <n v="57.758651367608714"/>
    <m/>
    <n v="731.32220935319333"/>
    <n v="2918209"/>
    <n v="32.051000000000002"/>
    <n v="3.9558087221102149"/>
    <n v="0.17819148662758563"/>
    <n v="59.487000000000002"/>
  </r>
  <r>
    <x v="17"/>
    <x v="17"/>
    <x v="4"/>
    <x v="4"/>
    <n v="0"/>
    <n v="0.55832640110511267"/>
    <n v="117680000"/>
    <n v="0.54678630344514167"/>
    <n v="2.466097863936008"/>
    <n v="48.719949076408753"/>
    <m/>
    <n v="722.36699476147442"/>
    <n v="2996540"/>
    <n v="33.017000000000003"/>
    <n v="3.9832114461517385"/>
    <n v="0.17019629305799355"/>
    <n v="60.243000000000002"/>
  </r>
  <r>
    <x v="17"/>
    <x v="18"/>
    <x v="4"/>
    <x v="4"/>
    <n v="0"/>
    <n v="1.1761520489474286"/>
    <n v="110510000"/>
    <n v="2.82570036794966"/>
    <n v="1.5860283485539757"/>
    <n v="34.319816021609448"/>
    <m/>
    <n v="637.60266670236797"/>
    <n v="3062782"/>
    <n v="34"/>
    <n v="4.0106141701932616"/>
    <n v="0.14692524639363819"/>
    <n v="60.951999999999998"/>
  </r>
  <r>
    <x v="17"/>
    <x v="19"/>
    <x v="4"/>
    <x v="4"/>
    <n v="0"/>
    <n v="1.1810582213766703"/>
    <n v="127880000"/>
    <n v="4.9011804838025013"/>
    <n v="1.0998851687321599E-2"/>
    <n v="58.710729578189934"/>
    <n v="38.5"/>
    <n v="650.18967297036636"/>
    <n v="3119920"/>
    <n v="34.585000000000001"/>
    <n v="4.0380168942347865"/>
    <n v="0.15064488833047002"/>
    <n v="61.601999999999997"/>
  </r>
  <r>
    <x v="17"/>
    <x v="20"/>
    <x v="4"/>
    <x v="4"/>
    <n v="0"/>
    <n v="1.7242724184127634"/>
    <n v="147410000"/>
    <n v="5.7250151398595666"/>
    <n v="2.8958418114146799E-2"/>
    <n v="56.786431928518844"/>
    <n v="35.299999999999997"/>
    <n v="653.8687847225591"/>
    <n v="3170437"/>
    <n v="35.174999999999997"/>
    <n v="4.0654196182762998"/>
    <n v="0.15770696594822733"/>
    <n v="62.192999999999998"/>
  </r>
  <r>
    <x v="17"/>
    <x v="21"/>
    <x v="4"/>
    <x v="4"/>
    <n v="0"/>
    <n v="1.0850367729563197"/>
    <n v="108610000"/>
    <n v="1.8886183675911987"/>
    <n v="18.999818629318199"/>
    <n v="25.18429010418139"/>
    <n v="36.700000000000003"/>
    <n v="700.99816328341785"/>
    <n v="3213969"/>
    <n v="35.771000000000001"/>
    <n v="4.1004162449484571"/>
    <n v="0.18046222598911191"/>
    <n v="62.731999999999999"/>
  </r>
  <r>
    <x v="17"/>
    <x v="22"/>
    <x v="4"/>
    <x v="4"/>
    <n v="0"/>
    <m/>
    <n v="74980000"/>
    <m/>
    <m/>
    <n v="85.348963061606682"/>
    <n v="36.200000000000003"/>
    <m/>
    <m/>
    <m/>
    <n v="4.1354128716206144"/>
    <n v="0.19383995096772288"/>
    <n v="63.238"/>
  </r>
  <r>
    <x v="17"/>
    <x v="23"/>
    <x v="4"/>
    <x v="4"/>
    <n v="0"/>
    <m/>
    <n v="84330000"/>
    <m/>
    <m/>
    <n v="31.709944305538528"/>
    <n v="36.299999999999997"/>
    <m/>
    <m/>
    <m/>
    <n v="4.1704094982927824"/>
    <n v="0.19808298336133415"/>
    <n v="63.725999999999999"/>
  </r>
  <r>
    <x v="17"/>
    <x v="24"/>
    <x v="4"/>
    <x v="4"/>
    <n v="0"/>
    <m/>
    <n v="82710000"/>
    <m/>
    <m/>
    <n v="4.1228931042775834"/>
    <n v="38.5"/>
    <m/>
    <m/>
    <m/>
    <n v="4.2054061249649388"/>
    <n v="0.20534848241431836"/>
    <n v="64.200999999999993"/>
  </r>
  <r>
    <x v="17"/>
    <x v="25"/>
    <x v="4"/>
    <x v="4"/>
    <n v="0"/>
    <m/>
    <n v="91070000"/>
    <m/>
    <m/>
    <n v="5.1825039566389401"/>
    <n v="38.9"/>
    <m/>
    <m/>
    <m/>
    <n v="4.2404027516370979"/>
    <n v="0.1944467212992152"/>
    <n v="64.664000000000001"/>
  </r>
  <r>
    <x v="17"/>
    <x v="26"/>
    <x v="4"/>
    <x v="4"/>
    <n v="0"/>
    <m/>
    <n v="55170000"/>
    <m/>
    <m/>
    <n v="7.177033715165269"/>
    <n v="42.7"/>
    <m/>
    <m/>
    <m/>
    <n v="4.2758254427613842"/>
    <n v="0.19546532297090707"/>
    <n v="65.111000000000004"/>
  </r>
  <r>
    <x v="17"/>
    <x v="27"/>
    <x v="4"/>
    <x v="4"/>
    <n v="0"/>
    <m/>
    <n v="72770000"/>
    <m/>
    <m/>
    <n v="30.893888095572315"/>
    <n v="42.2"/>
    <m/>
    <m/>
    <m/>
    <n v="4.3112481338856838"/>
    <n v="0.21096465345832599"/>
    <n v="65.537999999999997"/>
  </r>
  <r>
    <x v="17"/>
    <x v="28"/>
    <x v="4"/>
    <x v="4"/>
    <n v="0"/>
    <m/>
    <n v="82520000"/>
    <m/>
    <m/>
    <n v="13.609602147999714"/>
    <n v="41.7"/>
    <m/>
    <m/>
    <m/>
    <n v="4.3466708250099728"/>
    <n v="0.23169621614013219"/>
    <n v="65.941000000000003"/>
  </r>
  <r>
    <x v="17"/>
    <x v="29"/>
    <x v="4"/>
    <x v="4"/>
    <n v="0"/>
    <m/>
    <n v="334430000"/>
    <m/>
    <m/>
    <n v="35.811397760595717"/>
    <n v="38.9"/>
    <m/>
    <m/>
    <m/>
    <n v="4.3820935161342716"/>
    <m/>
    <n v="66.320999999999998"/>
  </r>
  <r>
    <x v="17"/>
    <x v="30"/>
    <x v="4"/>
    <x v="4"/>
    <n v="0"/>
    <m/>
    <n v="59360000"/>
    <m/>
    <m/>
    <n v="16.659173105149804"/>
    <n v="38.5"/>
    <m/>
    <m/>
    <m/>
    <n v="4.4175162072585614"/>
    <m/>
    <m/>
  </r>
  <r>
    <x v="18"/>
    <x v="0"/>
    <x v="3"/>
    <x v="3"/>
    <n v="0.2332560693964307"/>
    <n v="3.7661488089093171"/>
    <n v="20150000"/>
    <n v="2.7010210441883378"/>
    <n v="3.6396326417930642"/>
    <m/>
    <m/>
    <n v="2258.3370879777876"/>
    <n v="822423"/>
    <n v="20.202000000000002"/>
    <n v="1.2412855509716463"/>
    <n v="1.1551233367743849"/>
    <n v="61.95"/>
  </r>
  <r>
    <x v="18"/>
    <x v="1"/>
    <x v="3"/>
    <x v="3"/>
    <n v="0.2273069064055018"/>
    <n v="2.1101023820449707"/>
    <n v="17110000"/>
    <n v="7.1042121214711669"/>
    <n v="3.1379633277417298"/>
    <m/>
    <m/>
    <n v="2235.9845824577801"/>
    <n v="845267"/>
    <n v="20.606999999999999"/>
    <n v="1.2492070855674122"/>
    <n v="1.1120746462360414"/>
    <n v="61.7"/>
  </r>
  <r>
    <x v="18"/>
    <x v="2"/>
    <x v="3"/>
    <x v="3"/>
    <n v="0.23091254187133239"/>
    <n v="1.5783622467019303"/>
    <n v="29190000"/>
    <n v="6.7955334498371291"/>
    <n v="2.911733311356405"/>
    <m/>
    <m/>
    <n v="2250.2775892799928"/>
    <n v="866995"/>
    <n v="21.018000000000001"/>
    <n v="1.2571286201631782"/>
    <n v="0.95732962704513869"/>
    <n v="61.112000000000002"/>
  </r>
  <r>
    <x v="18"/>
    <x v="3"/>
    <x v="3"/>
    <x v="3"/>
    <n v="0.21926214222284809"/>
    <n v="1.5014322203286163"/>
    <n v="21200000"/>
    <n v="5.2991636514861566"/>
    <n v="2.9235338854279145"/>
    <m/>
    <m/>
    <n v="2266.0419851077345"/>
    <n v="887706"/>
    <n v="21.434000000000001"/>
    <n v="1.265050154758945"/>
    <n v="0.82234433472343327"/>
    <n v="60.192"/>
  </r>
  <r>
    <x v="18"/>
    <x v="4"/>
    <x v="3"/>
    <x v="3"/>
    <n v="0.2239470361652294"/>
    <n v="1.6466909119354136"/>
    <n v="19940000"/>
    <n v="4.457296076123499"/>
    <n v="2.8893367429770525"/>
    <m/>
    <m/>
    <n v="2269.5250498807436"/>
    <n v="907622"/>
    <n v="21.856999999999999"/>
    <n v="1.2729716893547121"/>
    <n v="1.1458514668000555"/>
    <n v="58.957999999999998"/>
  </r>
  <r>
    <x v="18"/>
    <x v="5"/>
    <x v="3"/>
    <x v="3"/>
    <n v="0.22271956626639181"/>
    <n v="1.0136766110726902"/>
    <n v="18850000"/>
    <n v="3.0463035501358737"/>
    <n v="2.7681602739676854"/>
    <m/>
    <n v="63.3"/>
    <n v="2329.7250593831659"/>
    <n v="926836"/>
    <n v="22.286000000000001"/>
    <n v="1.2808932239504789"/>
    <n v="1.0789395319128734"/>
    <n v="57.421999999999997"/>
  </r>
  <r>
    <x v="18"/>
    <x v="6"/>
    <x v="3"/>
    <x v="3"/>
    <n v="0.22249502920972919"/>
    <n v="1.7103237759226748"/>
    <n v="18880000"/>
    <n v="1.3549030181895216"/>
    <n v="2.9477958982252912"/>
    <m/>
    <n v="58.6"/>
    <n v="2371.464045814289"/>
    <n v="945506"/>
    <n v="22.722000000000001"/>
    <n v="1.306622329428998"/>
    <n v="0.82495510340494926"/>
    <n v="55.606000000000002"/>
  </r>
  <r>
    <x v="18"/>
    <x v="7"/>
    <x v="3"/>
    <x v="3"/>
    <n v="0.2243743261274109"/>
    <n v="1.5282541605479649"/>
    <n v="17770000"/>
    <n v="-0.89205628544364257"/>
    <n v="2.5535602720164099"/>
    <m/>
    <n v="59.4"/>
    <n v="2399.5923096718011"/>
    <n v="963416"/>
    <n v="23.081"/>
    <n v="1.3323514349075158"/>
    <n v="1.152150265305953"/>
    <n v="53.594999999999999"/>
  </r>
  <r>
    <x v="18"/>
    <x v="8"/>
    <x v="3"/>
    <x v="3"/>
    <n v="0.23784847244701579"/>
    <n v="1.6802987472059316"/>
    <n v="19780000"/>
    <n v="9.6848263062501534"/>
    <n v="2.8367419927931823"/>
    <m/>
    <n v="62"/>
    <n v="2420.6068992857472"/>
    <n v="979922"/>
    <n v="22.949000000000002"/>
    <n v="1.358080540386035"/>
    <n v="1.1633578999144831"/>
    <n v="51.497999999999998"/>
  </r>
  <r>
    <x v="18"/>
    <x v="9"/>
    <x v="3"/>
    <x v="3"/>
    <n v="0.24074381060747391"/>
    <n v="2.1330271936067091"/>
    <n v="11760000"/>
    <n v="6.3486967679280273"/>
    <n v="2.2082010703172523"/>
    <m/>
    <n v="62.1"/>
    <n v="2456.4818501791128"/>
    <n v="994105"/>
    <n v="22.817"/>
    <n v="1.3838096458645548"/>
    <n v="1.2272345476584465"/>
    <n v="49.423999999999999"/>
  </r>
  <r>
    <x v="18"/>
    <x v="10"/>
    <x v="3"/>
    <x v="3"/>
    <n v="0.24084178127574829"/>
    <n v="1.732818167269514"/>
    <n v="9900000"/>
    <n v="5.2159232320012858"/>
    <n v="2.0645159439291487"/>
    <n v="19.49158411675208"/>
    <n v="62.6"/>
    <n v="2471.5588409327656"/>
    <n v="1005432"/>
    <n v="22.686"/>
    <n v="1.4095387513430726"/>
    <n v="1.1238950023472498"/>
    <n v="47.49"/>
  </r>
  <r>
    <x v="18"/>
    <x v="11"/>
    <x v="3"/>
    <x v="3"/>
    <n v="0.23985939840779941"/>
    <n v="1.8212200085369386"/>
    <n v="10970000"/>
    <n v="1.9014921112843426"/>
    <n v="2.2625523514603629"/>
    <n v="5.4205260096289756"/>
    <n v="63.6"/>
    <n v="2477.4815228240054"/>
    <n v="1013608"/>
    <n v="22.555"/>
    <n v="1.4240156816169156"/>
    <n v="1.0655006669244915"/>
    <n v="45.798999999999999"/>
  </r>
  <r>
    <x v="18"/>
    <x v="12"/>
    <x v="3"/>
    <x v="3"/>
    <n v="0.2412020637011062"/>
    <n v="1.5032249694480602"/>
    <n v="7800000"/>
    <n v="6.4895606734911349"/>
    <n v="3.1973233203655322"/>
    <n v="12.652839660960923"/>
    <n v="60.9"/>
    <n v="2572.1776517042581"/>
    <n v="1019054"/>
    <n v="22.425000000000001"/>
    <n v="1.4384926118907584"/>
    <n v="1.0499934252748138"/>
    <n v="44.41"/>
  </r>
  <r>
    <x v="18"/>
    <x v="13"/>
    <x v="3"/>
    <x v="3"/>
    <n v="0.23676661821466941"/>
    <n v="1.4807168900954248"/>
    <n v="18450000"/>
    <n v="-2.7389121135687065"/>
    <n v="2.0670343977302417"/>
    <n v="26.498875309467063"/>
    <n v="59.6"/>
    <n v="2662.2079228380794"/>
    <n v="1022796"/>
    <n v="22.295999999999999"/>
    <n v="1.4529695421646005"/>
    <n v="0.97771207552630235"/>
    <n v="43.372"/>
  </r>
  <r>
    <x v="18"/>
    <x v="14"/>
    <x v="3"/>
    <x v="3"/>
    <n v="0.2360390054362525"/>
    <n v="1.6845589375502295"/>
    <n v="23530000"/>
    <n v="2.5119109093294898"/>
    <n v="1.4050663775217562"/>
    <n v="15.287673620477396"/>
    <n v="58.6"/>
    <n v="2749.3001628048519"/>
    <n v="1026287"/>
    <n v="22.166"/>
    <n v="1.4674464724384435"/>
    <n v="0.96464244407266198"/>
    <n v="42.731000000000002"/>
  </r>
  <r>
    <x v="18"/>
    <x v="15"/>
    <x v="3"/>
    <x v="3"/>
    <n v="0.2297025357658099"/>
    <n v="1.1624191447670245"/>
    <n v="38930000"/>
    <n v="-1.4426847010056583"/>
    <n v="1.2428227375274481"/>
    <n v="51.537119612916094"/>
    <n v="59.4"/>
    <n v="2902.0990773515455"/>
    <n v="1030575"/>
    <n v="22.038"/>
    <n v="1.4819234027122843"/>
    <n v="0.98003541712150988"/>
    <n v="42.518000000000001"/>
  </r>
  <r>
    <x v="18"/>
    <x v="16"/>
    <x v="3"/>
    <x v="3"/>
    <n v="0.23131360442931451"/>
    <n v="1.2831516345546075"/>
    <n v="25160000"/>
    <n v="3.6772446466233122"/>
    <n v="1.280246493976642"/>
    <n v="6.1597827752135874"/>
    <n v="61.4"/>
    <n v="3059.6097128321417"/>
    <n v="1036095"/>
    <n v="21.91"/>
    <n v="1.4549142067244281"/>
    <n v="0.97481408558095539"/>
    <n v="42.732999999999997"/>
  </r>
  <r>
    <x v="18"/>
    <x v="17"/>
    <x v="3"/>
    <x v="3"/>
    <n v="0.23173445250069491"/>
    <n v="1.5148388717617383"/>
    <n v="46160000"/>
    <n v="1.0807123806318741"/>
    <n v="1.659931814602579"/>
    <n v="15.364014113014438"/>
    <n v="60.1"/>
    <n v="3175.2233354303712"/>
    <n v="1042651"/>
    <n v="21.829000000000001"/>
    <n v="1.4279050107365712"/>
    <n v="0.99745744261502645"/>
    <n v="43.308"/>
  </r>
  <r>
    <x v="18"/>
    <x v="18"/>
    <x v="3"/>
    <x v="3"/>
    <n v="0.23664391837808901"/>
    <n v="1.8480060309424149"/>
    <n v="66379999.999999993"/>
    <n v="3.2096652730646831"/>
    <n v="2.0964325006136657"/>
    <n v="18.985085286675314"/>
    <n v="58.4"/>
    <n v="3179.0642970060726"/>
    <n v="1049948"/>
    <n v="22.045000000000002"/>
    <n v="1.4008958147487132"/>
    <n v="0.97147668265476006"/>
    <n v="44.17"/>
  </r>
  <r>
    <x v="18"/>
    <x v="19"/>
    <x v="3"/>
    <x v="3"/>
    <n v="0.2355086364367569"/>
    <n v="1.5885395470728834"/>
    <n v="57060000"/>
    <n v="1.8351454114666272"/>
    <n v="1.9655351881414287"/>
    <n v="27.835385353192599"/>
    <n v="59.1"/>
    <n v="3205.8752163889017"/>
    <n v="1057462"/>
    <n v="22.262"/>
    <n v="1.373886618760856"/>
    <n v="1.0118566908314437"/>
    <n v="45.274999999999999"/>
  </r>
  <r>
    <x v="18"/>
    <x v="20"/>
    <x v="3"/>
    <x v="3"/>
    <n v="0.23727020924521"/>
    <n v="1.2871006627989627"/>
    <n v="89750000"/>
    <n v="3.0562555894177765"/>
    <n v="1.7630977846365603"/>
    <n v="26.400197296858934"/>
    <n v="57.4"/>
    <n v="3304.4397915632117"/>
    <n v="1064841"/>
    <n v="22.48"/>
    <n v="1.3468774227729983"/>
    <n v="0.9484984143172549"/>
    <n v="46.600999999999999"/>
  </r>
  <r>
    <x v="18"/>
    <x v="21"/>
    <x v="3"/>
    <x v="3"/>
    <n v="0.2381966827436264"/>
    <n v="1.1161171501170537"/>
    <n v="116700000"/>
    <n v="2.0476781094662626"/>
    <n v="1.8916145340725155"/>
    <n v="21.901596015342321"/>
    <n v="59.1"/>
    <n v="3356.043831351863"/>
    <n v="1072029"/>
    <n v="22.7"/>
    <n v="1.3599201553403661"/>
    <n v="0.95146679800639722"/>
    <n v="48.140999999999998"/>
  </r>
  <r>
    <x v="18"/>
    <x v="22"/>
    <x v="3"/>
    <x v="3"/>
    <n v="0.23700477566053019"/>
    <n v="0.99927486691758405"/>
    <n v="78790000"/>
    <n v="0.54189754075171415"/>
    <n v="2.1774773572283515"/>
    <n v="21.436741085270064"/>
    <n v="57.2"/>
    <n v="3513.3769239422786"/>
    <n v="1079285"/>
    <n v="22.849"/>
    <n v="1.3729628879077349"/>
    <n v="0.98213168903487036"/>
    <n v="49.862000000000002"/>
  </r>
  <r>
    <x v="18"/>
    <x v="23"/>
    <x v="3"/>
    <x v="3"/>
    <n v="0.24031516159882049"/>
    <n v="0.87928287490204737"/>
    <n v="113150000"/>
    <n v="1.7790013831044975"/>
    <n v="2.2714869736786403"/>
    <n v="22.96524096717371"/>
    <n v="57.2"/>
    <n v="3623.660207860124"/>
    <n v="1086843"/>
    <n v="22.998999999999999"/>
    <n v="1.3860056204751043"/>
    <n v="1.4261489469960242"/>
    <n v="51.698999999999998"/>
  </r>
  <r>
    <x v="18"/>
    <x v="24"/>
    <x v="3"/>
    <x v="3"/>
    <n v="0.24197974589902921"/>
    <n v="0.85243197278445859"/>
    <n v="80660000"/>
    <n v="0.58292606212046083"/>
    <n v="2.2343093831303911"/>
    <n v="17.472898295085209"/>
    <n v="61.2"/>
    <n v="3629.7990168818346"/>
    <n v="1095022"/>
    <n v="23.149000000000001"/>
    <n v="1.399048353042472"/>
    <n v="0.87669471480938277"/>
    <n v="53.569000000000003"/>
  </r>
  <r>
    <x v="18"/>
    <x v="25"/>
    <x v="3"/>
    <x v="3"/>
    <n v="0.24315051531898191"/>
    <n v="0.89890809490393353"/>
    <n v="88000000"/>
    <n v="0.77519542056808288"/>
    <n v="2.7523006993938739"/>
    <n v="13.315470979884021"/>
    <n v="59.9"/>
    <n v="3680.3494728377518"/>
    <n v="1104038"/>
    <n v="23.3"/>
    <n v="1.4120910856098403"/>
    <n v="0.93293890246531364"/>
    <n v="55.359000000000002"/>
  </r>
  <r>
    <x v="18"/>
    <x v="26"/>
    <x v="3"/>
    <x v="3"/>
    <n v="0.24163354491187669"/>
    <n v="1.1387490812132486"/>
    <n v="123860000"/>
    <n v="0.7036667325944258"/>
    <n v="3.9455377735257211"/>
    <n v="11.155455618669169"/>
    <n v="59.7"/>
    <n v="3686.2156654165524"/>
    <n v="1113994"/>
    <n v="23.459"/>
    <n v="1.4275183795319377"/>
    <n v="1.1041352107821047"/>
    <n v="56.962000000000003"/>
  </r>
  <r>
    <x v="18"/>
    <x v="27"/>
    <x v="3"/>
    <x v="3"/>
    <n v="0.24414922212505741"/>
    <n v="1.1825578008640787"/>
    <n v="132940000"/>
    <n v="-1.309289037352358"/>
    <n v="3.6124263750062346"/>
    <n v="6.3786037634079795"/>
    <n v="61.1"/>
    <n v="3724.7619041917924"/>
    <n v="1124808"/>
    <n v="23.625"/>
    <n v="1.4429456734540331"/>
    <n v="0.92460224322728857"/>
    <n v="58.319000000000003"/>
  </r>
  <r>
    <x v="18"/>
    <x v="28"/>
    <x v="3"/>
    <x v="3"/>
    <n v="0.26731516803554523"/>
    <n v="1.0664490499374391"/>
    <n v="97800000"/>
    <n v="0.66707228226851889"/>
    <n v="2.6687560883713521"/>
    <n v="6.2697372590260994"/>
    <n v="55.9"/>
    <n v="3774.6212428640165"/>
    <n v="1136274"/>
    <n v="23.798999999999999"/>
    <n v="1.4583729673761288"/>
    <n v="0.95927566766466543"/>
    <n v="59.401000000000003"/>
  </r>
  <r>
    <x v="18"/>
    <x v="29"/>
    <x v="3"/>
    <x v="3"/>
    <n v="0.26780480530976691"/>
    <n v="1.4025348217199292"/>
    <n v="76550000"/>
    <n v="2.8654056163571124"/>
    <n v="3.1315145496884091"/>
    <n v="8.2155458610771177"/>
    <n v="54.7"/>
    <n v="3833.2468151795556"/>
    <n v="1148133"/>
    <n v="23.981000000000002"/>
    <n v="1.4738002612982255"/>
    <m/>
    <n v="60.194000000000003"/>
  </r>
  <r>
    <x v="18"/>
    <x v="30"/>
    <x v="3"/>
    <x v="3"/>
    <n v="0.26986870356983661"/>
    <n v="1.761657050552089"/>
    <n v="102300000"/>
    <n v="1.1059303745450797"/>
    <n v="3.5183116666672349"/>
    <n v="9.2262960386855539"/>
    <n v="55.3"/>
    <n v="3723.2961419149578"/>
    <n v="1160164"/>
    <n v="24.170999999999999"/>
    <n v="1.4892275552203214"/>
    <m/>
    <m/>
  </r>
  <r>
    <x v="19"/>
    <x v="0"/>
    <x v="4"/>
    <x v="4"/>
    <n v="0.15597554918344231"/>
    <n v="1.9504120119027242"/>
    <n v="604010000"/>
    <n v="0"/>
    <n v="11.952289710075037"/>
    <n v="74.56806153699732"/>
    <m/>
    <n v="276.15577083499346"/>
    <n v="47887864"/>
    <n v="12.621"/>
    <n v="42.074597149260399"/>
    <n v="4.8237691286460382E-2"/>
    <n v="47.098999999999997"/>
  </r>
  <r>
    <x v="19"/>
    <x v="1"/>
    <x v="4"/>
    <x v="4"/>
    <n v="0.2001029260673314"/>
    <n v="1.0299917150143743"/>
    <n v="781600000"/>
    <n v="0"/>
    <n v="11.24540807224337"/>
    <n v="87.05101154252462"/>
    <m/>
    <n v="247.54322155017041"/>
    <n v="49609976"/>
    <n v="12.867000000000001"/>
    <n v="42.918974468082098"/>
    <n v="4.6966360153046637E-2"/>
    <n v="47.503999999999998"/>
  </r>
  <r>
    <x v="19"/>
    <x v="2"/>
    <x v="4"/>
    <x v="4"/>
    <n v="0.21111237816976111"/>
    <n v="1.0503553261707255"/>
    <n v="886660000"/>
    <n v="1.6201287730071847E-3"/>
    <n v="15.117001773717378"/>
    <n v="86.922048151326692"/>
    <m/>
    <n v="218.10183445403317"/>
    <n v="51423591"/>
    <n v="13.116"/>
    <n v="43.788351786903682"/>
    <n v="2.9558418042022777E-2"/>
    <n v="47.911000000000001"/>
  </r>
  <r>
    <x v="19"/>
    <x v="3"/>
    <x v="4"/>
    <x v="4"/>
    <n v="0.21507370562931041"/>
    <n v="1.0876498683373952"/>
    <n v="561920000"/>
    <n v="3.9634400001346687E-2"/>
    <n v="14.725132888359576"/>
    <n v="79.637156736393379"/>
    <m/>
    <n v="238.09911146472581"/>
    <n v="53295556"/>
    <n v="13.37"/>
    <n v="44.657729105725394"/>
    <n v="3.6400783585032868E-2"/>
    <n v="48.344000000000001"/>
  </r>
  <r>
    <x v="19"/>
    <x v="4"/>
    <x v="4"/>
    <x v="4"/>
    <n v="0.28114466878550382"/>
    <n v="1.639154926069061"/>
    <n v="638750000"/>
    <n v="0.2484140127680248"/>
    <n v="23.137122704985629"/>
    <n v="82.842310925924394"/>
    <m/>
    <n v="237.29944578367852"/>
    <n v="55180993"/>
    <n v="13.627000000000001"/>
    <n v="45.439606424547073"/>
    <n v="4.0956131398360303E-2"/>
    <n v="48.81"/>
  </r>
  <r>
    <x v="19"/>
    <x v="5"/>
    <x v="4"/>
    <x v="4"/>
    <n v="0.34025331271711112"/>
    <n v="2.0335108661833403"/>
    <n v="476020000"/>
    <n v="0.18449932766334115"/>
    <n v="31.88040165438349"/>
    <n v="79.852287744813765"/>
    <n v="42.6"/>
    <n v="243.59844301661462"/>
    <n v="57047906"/>
    <n v="13.827"/>
    <n v="46.171483743368768"/>
    <n v="4.504985686941778E-2"/>
    <n v="49.302999999999997"/>
  </r>
  <r>
    <x v="19"/>
    <x v="6"/>
    <x v="4"/>
    <x v="4"/>
    <n v="0.34039256446615029"/>
    <n v="4.0926807461735599"/>
    <n v="393610000"/>
    <n v="0.25655304893451519"/>
    <n v="28.789990785564125"/>
    <n v="79.155285409346561"/>
    <n v="45.9"/>
    <n v="265.33088250606687"/>
    <n v="58883531"/>
    <n v="14.006"/>
    <n v="47.882853164197769"/>
    <n v="4.8740283594745699E-2"/>
    <n v="49.81"/>
  </r>
  <r>
    <x v="19"/>
    <x v="7"/>
    <x v="4"/>
    <x v="4"/>
    <n v="0.34142453091180858"/>
    <n v="1.1772606727178863"/>
    <n v="357960000"/>
    <n v="3.3587483982430721"/>
    <n v="27.371697394851097"/>
    <n v="81.731510633487176"/>
    <n v="48.1"/>
    <n v="265.4683314944038"/>
    <n v="60697443"/>
    <n v="14.186"/>
    <n v="49.594222585026849"/>
    <n v="5.0413985314010673E-2"/>
    <n v="50.32"/>
  </r>
  <r>
    <x v="19"/>
    <x v="8"/>
    <x v="4"/>
    <x v="4"/>
    <n v="0.34201314252141252"/>
    <n v="1.5351904420575009"/>
    <n v="430370000"/>
    <n v="3.3341327878011273"/>
    <n v="31.470544261087614"/>
    <n v="83.756283838705428"/>
    <n v="49.2"/>
    <n v="248.86572981922976"/>
    <n v="62507724"/>
    <n v="14.369"/>
    <n v="51.305592005855843"/>
    <n v="5.1673613968091364E-2"/>
    <n v="50.835000000000001"/>
  </r>
  <r>
    <x v="19"/>
    <x v="9"/>
    <x v="4"/>
    <x v="4"/>
    <n v="0.3396075491770098"/>
    <n v="2.0450297232043746"/>
    <n v="356790000"/>
    <n v="0.90873280357919728"/>
    <n v="19.717078897437212"/>
    <n v="70.708088899343565"/>
    <n v="46.7"/>
    <n v="254.24759941853779"/>
    <n v="64343008"/>
    <n v="14.553000000000001"/>
    <n v="53.016961426684922"/>
    <n v="4.9422619470945471E-2"/>
    <n v="51.366"/>
  </r>
  <r>
    <x v="19"/>
    <x v="10"/>
    <x v="4"/>
    <x v="4"/>
    <n v="0.3306911345227318"/>
    <n v="1.6933651373157075"/>
    <n v="426640000"/>
    <n v="1.6335063681316124"/>
    <n v="18.586817065820146"/>
    <n v="81.721231507422814"/>
    <n v="50.2"/>
    <n v="262.02531336497526"/>
    <n v="66224809"/>
    <n v="14.74"/>
    <n v="54.728330847513924"/>
    <n v="5.3756289429237922E-2"/>
    <n v="51.941000000000003"/>
  </r>
  <r>
    <x v="19"/>
    <x v="11"/>
    <x v="4"/>
    <x v="4"/>
    <n v="0.33475637129107028"/>
    <n v="2.2374269390570172"/>
    <n v="449920000"/>
    <n v="4.2447595830936393"/>
    <n v="18.223003060171468"/>
    <n v="39.739820898971431"/>
    <n v="48.9"/>
    <n v="275.72221557981658"/>
    <n v="68159422"/>
    <n v="14.927"/>
    <n v="57.033508860498031"/>
    <n v="6.4554538035841921E-2"/>
    <n v="52.594999999999999"/>
  </r>
  <r>
    <x v="19"/>
    <x v="12"/>
    <x v="4"/>
    <x v="4"/>
    <n v="0.33475451386748922"/>
    <n v="1.1001832505462628"/>
    <n v="566340000"/>
    <n v="3.2480726995032017"/>
    <n v="23.343898774355811"/>
    <n v="72.758607984773676"/>
    <n v="49.8"/>
    <n v="271.98690915836033"/>
    <n v="70142090"/>
    <n v="15.118"/>
    <n v="59.338686873482153"/>
    <n v="6.5153462065359047E-2"/>
    <n v="53.348999999999997"/>
  </r>
  <r>
    <x v="19"/>
    <x v="13"/>
    <x v="4"/>
    <x v="4"/>
    <n v="0.3319473283609477"/>
    <n v="1.0837169262370032"/>
    <n v="1294370000"/>
    <n v="5.3921225125231533"/>
    <n v="36.396099547152289"/>
    <n v="63.635983573069197"/>
    <n v="48.8"/>
    <n v="258.62881557324931"/>
    <n v="72170581"/>
    <n v="15.31"/>
    <n v="61.643864886466176"/>
    <n v="6.9557428116035255E-2"/>
    <n v="54.210999999999999"/>
  </r>
  <r>
    <x v="19"/>
    <x v="14"/>
    <x v="4"/>
    <x v="4"/>
    <n v="0.33374946630719993"/>
    <n v="0.95874505352671269"/>
    <n v="1491310000"/>
    <n v="5.3804157985962471"/>
    <n v="27.973085851254577"/>
    <n v="76.729613023566742"/>
    <n v="54.5"/>
    <n v="285.54568879308869"/>
    <n v="74239508"/>
    <n v="15.504"/>
    <n v="63.949042899450326"/>
    <n v="7.1794656828814113E-2"/>
    <n v="55.173999999999999"/>
  </r>
  <r>
    <x v="19"/>
    <x v="15"/>
    <x v="4"/>
    <x v="4"/>
    <n v="0.38625093797818272"/>
    <n v="0.71420452809480539"/>
    <n v="1494820000"/>
    <n v="2.1378009372955842"/>
    <n v="23.324382365000815"/>
    <n v="71.472066165626657"/>
    <n v="51.1"/>
    <n v="310.48264976352567"/>
    <n v="76346310"/>
    <n v="15.7"/>
    <n v="66.254220912434377"/>
    <n v="6.6145960426902101E-2"/>
    <n v="56.222999999999999"/>
  </r>
  <r>
    <x v="19"/>
    <x v="16"/>
    <x v="4"/>
    <x v="4"/>
    <n v="0.38461037861000558"/>
    <n v="0.87678503238893157"/>
    <n v="5611410000"/>
    <n v="3.5682352741624088"/>
    <n v="18.83521390151882"/>
    <n v="73.529637270492785"/>
    <n v="50.9"/>
    <n v="334.72743803557438"/>
    <n v="78489205"/>
    <n v="15.898999999999999"/>
    <n v="70.320640341223339"/>
    <n v="6.8799269912340172E-2"/>
    <n v="57.334000000000003"/>
  </r>
  <r>
    <x v="19"/>
    <x v="17"/>
    <x v="4"/>
    <x v="4"/>
    <n v="0.37936845311577427"/>
    <n v="0.64349469877432697"/>
    <n v="2073730000"/>
    <n v="1.1264709251968568"/>
    <n v="21.855474796275036"/>
    <n v="75.841041511168498"/>
    <n v="53.6"/>
    <n v="362.96931343090529"/>
    <n v="80674343"/>
    <n v="16.116"/>
    <n v="74.387059770012172"/>
    <n v="7.5240773885199161E-2"/>
    <n v="58.466999999999999"/>
  </r>
  <r>
    <x v="19"/>
    <x v="18"/>
    <x v="4"/>
    <x v="4"/>
    <n v="0.38335815295130982"/>
    <n v="0.38200328589493043"/>
    <n v="2868220000"/>
    <n v="0.40099713413269156"/>
    <n v="18.722746865543744"/>
    <n v="77.396200061606223"/>
    <n v="52.5"/>
    <n v="391.25557207597694"/>
    <n v="82916236"/>
    <n v="16.510000000000002"/>
    <n v="78.453479198801034"/>
    <n v="8.2975305343093483E-2"/>
    <n v="59.581000000000003"/>
  </r>
  <r>
    <x v="19"/>
    <x v="19"/>
    <x v="4"/>
    <x v="4"/>
    <n v="0.38500990115429568"/>
    <n v="0.29573486235069679"/>
    <n v="2729760000"/>
    <n v="0.68272936693443009"/>
    <n v="16.412019002378013"/>
    <n v="60.664930877929443"/>
    <n v="53"/>
    <n v="414.12049410820498"/>
    <n v="85233923"/>
    <n v="16.91"/>
    <n v="82.519898627589981"/>
    <n v="8.1305655730524104E-2"/>
    <n v="60.645000000000003"/>
  </r>
  <r>
    <x v="19"/>
    <x v="20"/>
    <x v="4"/>
    <x v="4"/>
    <n v="0.32391215310690608"/>
    <n v="0.601299423503035"/>
    <n v="2643330000"/>
    <n v="0.96303062535993655"/>
    <n v="15.788916825308311"/>
    <n v="63.853934861020747"/>
    <n v="51.2"/>
    <n v="453.29882929108993"/>
    <n v="87639962"/>
    <n v="17.318999999999999"/>
    <n v="86.586318056378843"/>
    <n v="7.3824769572583784E-2"/>
    <n v="61.627000000000002"/>
  </r>
  <r>
    <x v="19"/>
    <x v="21"/>
    <x v="4"/>
    <x v="4"/>
    <n v="0.32642345357359531"/>
    <n v="1.078775489654715"/>
    <n v="2683390000"/>
    <n v="1.9673566390525439"/>
    <n v="17.285089405238438"/>
    <n v="67.635241259550867"/>
    <n v="50.5"/>
    <n v="489.99267249616702"/>
    <n v="90139928"/>
    <n v="17.734999999999999"/>
    <n v="89.358060553774735"/>
    <n v="8.3647726011052498E-2"/>
    <n v="62.505000000000003"/>
  </r>
  <r>
    <x v="19"/>
    <x v="22"/>
    <x v="4"/>
    <x v="4"/>
    <n v="0.32744572091501428"/>
    <n v="0.99111865557921142"/>
    <n v="2412140000"/>
    <n v="0.643172898229037"/>
    <n v="14.805723798249405"/>
    <n v="58.856331809153296"/>
    <n v="52"/>
    <n v="517.51346095388965"/>
    <n v="92726982"/>
    <n v="18.16"/>
    <n v="92.129803051170569"/>
    <n v="9.1235580168024882E-2"/>
    <n v="63.280999999999999"/>
  </r>
  <r>
    <x v="19"/>
    <x v="23"/>
    <x v="4"/>
    <x v="4"/>
    <n v="0.32637984273102361"/>
    <n v="1.378793566475939"/>
    <n v="2493980000"/>
    <n v="2.8204123339994132"/>
    <n v="13.860715575158995"/>
    <n v="43.55348767607245"/>
    <n v="49.4"/>
    <n v="556.32628782593952"/>
    <n v="95385793"/>
    <n v="18.574999999999999"/>
    <n v="94.901545548566389"/>
    <n v="0.10777286298809718"/>
    <n v="63.960999999999999"/>
  </r>
  <r>
    <x v="19"/>
    <x v="24"/>
    <x v="4"/>
    <x v="4"/>
    <n v="0.32984072868336017"/>
    <n v="1.368971942896549"/>
    <n v="2323580000"/>
    <n v="3.3356911106881486"/>
    <n v="13.361092155315006"/>
    <n v="44.385138836210267"/>
    <n v="50"/>
    <n v="596.45512800806239"/>
    <n v="98094264"/>
    <n v="18.998000000000001"/>
    <n v="97.673288045962281"/>
    <n v="0.12569542292503463"/>
    <n v="64.546999999999997"/>
  </r>
  <r>
    <x v="19"/>
    <x v="25"/>
    <x v="4"/>
    <x v="4"/>
    <n v="0.33165661209846781"/>
    <n v="1.7136261577721819"/>
    <n v="2205700000"/>
    <n v="4.0664885606502095"/>
    <n v="12.213910460190807"/>
    <n v="49.130079492754838"/>
    <n v="51.5"/>
    <n v="640.54192307542189"/>
    <n v="100835453"/>
    <n v="19.428000000000001"/>
    <n v="100.44503054335811"/>
    <n v="0.1277328520555166"/>
    <n v="65.048000000000002"/>
  </r>
  <r>
    <x v="19"/>
    <x v="26"/>
    <x v="4"/>
    <x v="4"/>
    <n v="0.33211998948080512"/>
    <n v="1.6729679175922421"/>
    <n v="2441490000"/>
    <n v="5.576212728332786"/>
    <n v="11.240198644728084"/>
    <n v="42.239732704776713"/>
    <n v="51.5"/>
    <n v="682.23935774542645"/>
    <n v="103603461"/>
    <n v="19.866"/>
    <n v="102.18473908724818"/>
    <n v="0.14430019861981253"/>
    <n v="65.481999999999999"/>
  </r>
  <r>
    <x v="19"/>
    <x v="27"/>
    <x v="4"/>
    <x v="4"/>
    <n v="0.33062043862662782"/>
    <n v="1.8235635602018629"/>
    <n v="2686820000"/>
    <n v="4.9127071755400227"/>
    <n v="9.9105446247202966"/>
    <n v="46.288903130180159"/>
    <n v="52.7"/>
    <n v="727.84405434963674"/>
    <n v="106399926"/>
    <n v="20.309999999999999"/>
    <n v="103.92444763113822"/>
    <n v="0.14530085293480374"/>
    <n v="65.872"/>
  </r>
  <r>
    <x v="19"/>
    <x v="28"/>
    <x v="4"/>
    <x v="4"/>
    <n v="0.35671958202556708"/>
    <n v="1.9702640846314128"/>
    <n v="2971350000"/>
    <n v="3.9877125376588358"/>
    <n v="5.9234397183708802"/>
    <n v="44.022790440565352"/>
    <n v="52.8"/>
    <n v="757.35041670678959"/>
    <n v="109224410"/>
    <n v="20.763000000000002"/>
    <n v="105.6641561750281"/>
    <n v="0.14905093101441333"/>
    <n v="66.239999999999995"/>
  </r>
  <r>
    <x v="19"/>
    <x v="29"/>
    <x v="4"/>
    <x v="4"/>
    <n v="0.36277367580225472"/>
    <n v="2.2716529642838204"/>
    <n v="3147410000"/>
    <n v="2.6573606349964716"/>
    <n v="5.5223745091374257"/>
    <n v="46.423058549954213"/>
    <n v="53.6"/>
    <n v="799.79513425773735"/>
    <n v="112078727"/>
    <n v="21.225000000000001"/>
    <n v="107.40386471891814"/>
    <m/>
    <n v="66.596999999999994"/>
  </r>
  <r>
    <x v="19"/>
    <x v="30"/>
    <x v="4"/>
    <x v="4"/>
    <n v="0.35128561028626848"/>
    <n v="1.8659603429273197"/>
    <n v="3583650000"/>
    <n v="2.2253857506664652"/>
    <n v="5.1323688641248859"/>
    <n v="49.292275062496913"/>
    <n v="53.6"/>
    <n v="826.9503390416121"/>
    <n v="114963583"/>
    <n v="21.695"/>
    <n v="109.14357326280823"/>
    <m/>
    <m/>
  </r>
  <r>
    <x v="20"/>
    <x v="0"/>
    <x v="1"/>
    <x v="1"/>
    <n v="0.257267859089993"/>
    <n v="3.2957197363766886"/>
    <n v="29770000"/>
    <n v="1.234110823132007"/>
    <n v="31.567786922921112"/>
    <n v="91.966092603731624"/>
    <m/>
    <n v="8655.5378699841749"/>
    <n v="949493"/>
    <n v="69.143000000000001"/>
    <n v="1.9660940512141298"/>
    <n v="4.3496897818098716"/>
    <n v="60.965000000000003"/>
  </r>
  <r>
    <x v="20"/>
    <x v="1"/>
    <x v="1"/>
    <x v="1"/>
    <n v="0.3254680624182586"/>
    <n v="6.3754625857289247"/>
    <n v="27970000"/>
    <n v="-1.010365399257267"/>
    <n v="20.541697838676402"/>
    <n v="93.89173395374732"/>
    <m/>
    <n v="8937.1336220120174"/>
    <n v="975785"/>
    <n v="70.462000000000003"/>
    <n v="1.9079192744279563"/>
    <n v="4.4579492408676087"/>
    <n v="60.944000000000003"/>
  </r>
  <r>
    <x v="20"/>
    <x v="2"/>
    <x v="1"/>
    <x v="1"/>
    <n v="0.34179431548748651"/>
    <n v="8.8989363897502205"/>
    <n v="29650000"/>
    <n v="2.269871502622606"/>
    <n v="23.713683543475128"/>
    <n v="94.696771131234996"/>
    <m/>
    <n v="8429.548723844995"/>
    <n v="1002573"/>
    <n v="71.748999999999995"/>
    <n v="1.8497444976417834"/>
    <n v="4.5981689113909914"/>
    <n v="60.832999999999998"/>
  </r>
  <r>
    <x v="20"/>
    <x v="3"/>
    <x v="1"/>
    <x v="1"/>
    <n v="0.37328234328997217"/>
    <n v="4.1869739338565655"/>
    <n v="64590000"/>
    <n v="-2.5970497408274085"/>
    <n v="31.065421831679259"/>
    <n v="92.777775846858816"/>
    <m/>
    <n v="8530.816821407454"/>
    <n v="1029769"/>
    <n v="72.998999999999995"/>
    <n v="1.7915697208556107"/>
    <n v="4.5641304020610445"/>
    <n v="60.658999999999999"/>
  </r>
  <r>
    <x v="20"/>
    <x v="4"/>
    <x v="1"/>
    <x v="1"/>
    <n v="0.37294512902966648"/>
    <n v="7.2392556431732116"/>
    <n v="146820000"/>
    <n v="-2.3766928739547284"/>
    <n v="26.731340314339583"/>
    <n v="87.812782230807557"/>
    <m/>
    <n v="8617.5554239483226"/>
    <n v="1057252"/>
    <n v="73.921000000000006"/>
    <n v="1.7333949440694378"/>
    <n v="4.1995664231422589"/>
    <n v="60.439"/>
  </r>
  <r>
    <x v="20"/>
    <x v="5"/>
    <x v="1"/>
    <x v="1"/>
    <n v="0.3735022734189678"/>
    <n v="10.625097991360223"/>
    <n v="87160000"/>
    <n v="-3.9423882892846165"/>
    <n v="28.655575450500372"/>
    <n v="85.4880079176246"/>
    <n v="57.5"/>
    <n v="8815.2288730637156"/>
    <n v="1084951"/>
    <n v="74.796999999999997"/>
    <n v="1.5934405302843717"/>
    <n v="4.2490398183881108"/>
    <n v="60.174999999999997"/>
  </r>
  <r>
    <x v="20"/>
    <x v="6"/>
    <x v="1"/>
    <x v="1"/>
    <n v="0.38487002675497511"/>
    <n v="7.7791606055990696"/>
    <n v="77830000"/>
    <n v="-5.007209261498442"/>
    <n v="27.93579987904371"/>
    <n v="82.243008183478793"/>
    <n v="55.7"/>
    <n v="8905.0252141770961"/>
    <n v="1112944"/>
    <n v="75.653999999999996"/>
    <n v="1.4308097290784789"/>
    <n v="4.241004039736052"/>
    <n v="59.853999999999999"/>
  </r>
  <r>
    <x v="20"/>
    <x v="7"/>
    <x v="1"/>
    <x v="1"/>
    <n v="0.38606936731102282"/>
    <n v="9.3858624817643665"/>
    <n v="58380000"/>
    <n v="-2.1534850333345035"/>
    <n v="26.029455823930409"/>
    <n v="79.38901556785332"/>
    <n v="58.8"/>
    <n v="9181.8263006306624"/>
    <n v="1141332"/>
    <n v="76.489999999999995"/>
    <n v="1.2681789278725815"/>
    <n v="4.2318974671699383"/>
    <n v="59.478999999999999"/>
  </r>
  <r>
    <x v="20"/>
    <x v="8"/>
    <x v="1"/>
    <x v="1"/>
    <n v="0.38299185573088562"/>
    <n v="7.7359686375771313"/>
    <n v="52000000"/>
    <n v="2.9576938893201525"/>
    <n v="13.672445121116395"/>
    <n v="77.750695004329799"/>
    <n v="59.2"/>
    <n v="9267.8690850813127"/>
    <n v="1170061"/>
    <n v="77.305999999999997"/>
    <n v="1.105548126666684"/>
    <n v="4.2134555377882004"/>
    <n v="59.066000000000003"/>
  </r>
  <r>
    <x v="20"/>
    <x v="9"/>
    <x v="1"/>
    <x v="1"/>
    <n v="0.3829506599928314"/>
    <n v="13.141410150528475"/>
    <n v="38470000"/>
    <n v="1.918355873906449"/>
    <n v="22.644854578677919"/>
    <n v="80.232490324716963"/>
    <n v="60.5"/>
    <n v="8235.8993800684293"/>
    <n v="1199058"/>
    <n v="78.102000000000004"/>
    <n v="0.94291732546078821"/>
    <n v="4.0198222271149522"/>
    <n v="58.646000000000001"/>
  </r>
  <r>
    <x v="20"/>
    <x v="10"/>
    <x v="1"/>
    <x v="1"/>
    <n v="0.38192991065436471"/>
    <n v="8.1959319210974275"/>
    <n v="39170000"/>
    <n v="5.4731254208000006"/>
    <n v="32.719114304055978"/>
    <n v="87.277055237875786"/>
    <n v="58.2"/>
    <n v="7888.062091007786"/>
    <n v="1228359"/>
    <n v="78.879000000000005"/>
    <n v="0.78028652425489031"/>
    <n v="3.8018201519262691"/>
    <n v="58.264000000000003"/>
  </r>
  <r>
    <x v="20"/>
    <x v="11"/>
    <x v="1"/>
    <x v="1"/>
    <n v="0.38171133902050219"/>
    <n v="10.379316482428356"/>
    <n v="35890000"/>
    <n v="-2.002988966314974"/>
    <n v="21.622975780106174"/>
    <n v="86.388392880711308"/>
    <n v="55"/>
    <n v="7866.6135451416221"/>
    <n v="1258008"/>
    <n v="79.632999999999996"/>
    <n v="0.79260648162941871"/>
    <n v="3.6406763708974821"/>
    <n v="57.968000000000004"/>
  </r>
  <r>
    <x v="20"/>
    <x v="12"/>
    <x v="1"/>
    <x v="1"/>
    <n v="0.38160431499646508"/>
    <n v="8.3761931470011639"/>
    <n v="55910000"/>
    <n v="2.1754641608230721E-2"/>
    <n v="20.171952360839324"/>
    <n v="81.481315897453115"/>
    <n v="58"/>
    <n v="7662.4553065227246"/>
    <n v="1288310"/>
    <n v="80.367999999999995"/>
    <n v="0.80492643900394723"/>
    <n v="3.3609923077520163"/>
    <n v="57.790999999999997"/>
  </r>
  <r>
    <x v="20"/>
    <x v="13"/>
    <x v="1"/>
    <x v="1"/>
    <n v="0.38428522243304619"/>
    <n v="6.4668189007459258"/>
    <n v="85510000"/>
    <n v="1.5305225517190859"/>
    <n v="20.197549116581911"/>
    <n v="88.157598678645385"/>
    <n v="58.7"/>
    <n v="7646.8776944629635"/>
    <n v="1319946"/>
    <n v="81.082999999999998"/>
    <n v="0.81724639637847574"/>
    <n v="3.3258936350426453"/>
    <n v="57.759"/>
  </r>
  <r>
    <x v="20"/>
    <x v="14"/>
    <x v="1"/>
    <x v="1"/>
    <n v="0.38189888537316391"/>
    <n v="3.627418375471962"/>
    <n v="33490000.000000004"/>
    <n v="4.0406939965959658"/>
    <n v="26.508610207197954"/>
    <n v="84.063827507078798"/>
    <n v="57.1"/>
    <n v="7507.1314096988381"/>
    <n v="1353788"/>
    <n v="81.778000000000006"/>
    <n v="0.82956635375300491"/>
    <n v="3.272299651053193"/>
    <n v="57.884999999999998"/>
  </r>
  <r>
    <x v="20"/>
    <x v="15"/>
    <x v="1"/>
    <x v="1"/>
    <n v="0.38732985368541989"/>
    <n v="2.2938635234479787"/>
    <n v="47200000"/>
    <n v="3.403623634816153"/>
    <n v="31.553298379100159"/>
    <n v="86.093678169021672"/>
    <n v="54.8"/>
    <n v="7504.2599586809356"/>
    <n v="1390550"/>
    <n v="82.451999999999998"/>
    <n v="0.84188631112753332"/>
    <n v="3.3296177771385422"/>
    <n v="58.180999999999997"/>
  </r>
  <r>
    <x v="20"/>
    <x v="16"/>
    <x v="1"/>
    <x v="1"/>
    <n v="0.38374891758006391"/>
    <n v="1.9846455221738082"/>
    <n v="22690000"/>
    <n v="2.5931003437371305"/>
    <n v="32.700565982892094"/>
    <n v="79.194262205740159"/>
    <n v="56.1"/>
    <n v="7091.7200419884548"/>
    <n v="1430144"/>
    <n v="83.106999999999999"/>
    <n v="0.85244328205946696"/>
    <n v="2.8248903606909517"/>
    <n v="58.640999999999998"/>
  </r>
  <r>
    <x v="20"/>
    <x v="17"/>
    <x v="1"/>
    <x v="1"/>
    <n v="0.38477714490157983"/>
    <n v="8.2111126509324333"/>
    <n v="31130000"/>
    <n v="5.2572221569425874"/>
    <n v="32.053522997636534"/>
    <n v="79.042488599353007"/>
    <n v="54.8"/>
    <n v="7301.2288424219651"/>
    <n v="1472565"/>
    <n v="83.742000000000004"/>
    <n v="0.86300025299140137"/>
    <n v="2.7503030426500694"/>
    <n v="59.228999999999999"/>
  </r>
  <r>
    <x v="20"/>
    <x v="18"/>
    <x v="1"/>
    <x v="1"/>
    <n v="0.38483177247967121"/>
    <n v="19.773006144621895"/>
    <n v="28470000"/>
    <n v="4.4537647601204693"/>
    <n v="35.88889673178597"/>
    <n v="73.810828043958807"/>
    <n v="54.2"/>
    <n v="6845.9445878896622"/>
    <n v="1518538"/>
    <n v="84.358999999999995"/>
    <n v="0.87355722392333723"/>
    <n v="2.7197212055279483"/>
    <n v="59.904000000000003"/>
  </r>
  <r>
    <x v="20"/>
    <x v="19"/>
    <x v="1"/>
    <x v="1"/>
    <n v="0.41166344314152292"/>
    <n v="3.9500304526591949"/>
    <n v="56340000"/>
    <n v="5.2475707228544026"/>
    <n v="21.792276288983118"/>
    <n v="81.495262653748298"/>
    <n v="55"/>
    <n v="6634.7186770250228"/>
    <n v="1568925"/>
    <n v="84.954999999999998"/>
    <n v="0.88411419485527054"/>
    <n v="2.6769922080405375"/>
    <n v="60.637"/>
  </r>
  <r>
    <x v="20"/>
    <x v="20"/>
    <x v="1"/>
    <x v="1"/>
    <n v="0.41917683985591681"/>
    <n v="3.6277833535963055"/>
    <n v="57770000"/>
    <n v="3.645404456179608"/>
    <n v="25.14572821006189"/>
    <n v="82.391223793775254"/>
    <n v="55.4"/>
    <n v="6863.5387637098811"/>
    <n v="1624146"/>
    <n v="85.533000000000001"/>
    <n v="0.89467116578720618"/>
    <n v="2.9369280840515573"/>
    <n v="61.4"/>
  </r>
  <r>
    <x v="20"/>
    <x v="21"/>
    <x v="1"/>
    <x v="1"/>
    <n v="0.41563063542899548"/>
    <n v="2.6718454137573029"/>
    <n v="59720000"/>
    <n v="6.1697851174016858"/>
    <n v="29.205174557232489"/>
    <n v="88.495341658347556"/>
    <n v="56.7"/>
    <n v="7086.3877821135793"/>
    <n v="1684629"/>
    <n v="86.091999999999999"/>
    <n v="0.90510939917618305"/>
    <n v="3.3479181469629218"/>
    <n v="62.167999999999999"/>
  </r>
  <r>
    <x v="20"/>
    <x v="22"/>
    <x v="1"/>
    <x v="1"/>
    <n v="0.4182706428347554"/>
    <n v="2.7394263930279208"/>
    <n v="25640000"/>
    <n v="3.944723418653838"/>
    <n v="27.208818790824797"/>
    <n v="87.824209540134049"/>
    <n v="56.4"/>
    <n v="7181.2137204502269"/>
    <n v="1749677"/>
    <n v="86.634"/>
    <n v="0.91554763256515992"/>
    <n v="3.3320435714706202"/>
    <n v="62.923999999999999"/>
  </r>
  <r>
    <x v="20"/>
    <x v="23"/>
    <x v="1"/>
    <x v="1"/>
    <n v="0.41428906983501251"/>
    <n v="7.323173946947434"/>
    <n v="26230000"/>
    <n v="1.8415385674994695"/>
    <n v="23.250977504904668"/>
    <n v="82.673492047336765"/>
    <n v="57.8"/>
    <n v="7304.7796637869415"/>
    <n v="1817070"/>
    <n v="87.156000000000006"/>
    <n v="0.9259858659541369"/>
    <n v="3.13691822549489"/>
    <n v="63.648000000000003"/>
  </r>
  <r>
    <x v="20"/>
    <x v="24"/>
    <x v="1"/>
    <x v="1"/>
    <n v="0.41559693967289318"/>
    <n v="3.028407531577479"/>
    <n v="25670000"/>
    <n v="6.9386468213891241"/>
    <n v="18.226814367420605"/>
    <n v="75.038023417342487"/>
    <n v="57.8"/>
    <n v="7350.0512981634511"/>
    <n v="1883801"/>
    <n v="87.650999999999996"/>
    <n v="0.93642409934311388"/>
    <n v="2.919628984165525"/>
    <n v="64.317999999999998"/>
  </r>
  <r>
    <x v="20"/>
    <x v="25"/>
    <x v="1"/>
    <x v="1"/>
    <n v="0.4176796137056315"/>
    <n v="3.5741993601863928"/>
    <n v="28230000"/>
    <n v="0.28997698658514653"/>
    <n v="9.5592127146254526"/>
    <n v="77.76310379955369"/>
    <n v="58.3"/>
    <n v="7384.7007039307146"/>
    <n v="1947690"/>
    <n v="88.117999999999995"/>
    <n v="0.94686233273209286"/>
    <n v="2.813589431583055"/>
    <n v="64.912999999999997"/>
  </r>
  <r>
    <x v="20"/>
    <x v="26"/>
    <x v="1"/>
    <x v="1"/>
    <n v="0.42847663786625451"/>
    <n v="2.8759357853634611"/>
    <n v="24880000"/>
    <n v="8.8681535912891469"/>
    <n v="9.351641591926672"/>
    <n v="67.889016624127024"/>
    <n v="59"/>
    <n v="7313.1399652145119"/>
    <n v="2007882"/>
    <n v="88.558999999999997"/>
    <n v="0.96129575007799439"/>
    <n v="2.8437926133109412"/>
    <n v="65.418000000000006"/>
  </r>
  <r>
    <x v="20"/>
    <x v="27"/>
    <x v="1"/>
    <x v="1"/>
    <n v="0.43183138878405258"/>
    <n v="4.4626140599467687"/>
    <n v="25930000"/>
    <n v="8.8015694971169331"/>
    <n v="14.445214469247055"/>
    <n v="54.870958838960618"/>
    <n v="58.6"/>
    <n v="7145.1175638576151"/>
    <n v="2064812"/>
    <n v="88.975999999999999"/>
    <n v="0.97572916742389626"/>
    <n v="2.2762362868871358"/>
    <n v="65.838999999999999"/>
  </r>
  <r>
    <x v="20"/>
    <x v="28"/>
    <x v="1"/>
    <x v="1"/>
    <n v="0.42451014390365288"/>
    <n v="4.5853441773973653"/>
    <n v="20810000"/>
    <n v="8.1759900014543572"/>
    <n v="16.078789271744327"/>
    <n v="53.521436281604295"/>
    <n v="58"/>
    <n v="7019.8275539347951"/>
    <n v="2119275"/>
    <n v="89.37"/>
    <n v="0.99016258476979979"/>
    <n v="2.1752722039376673"/>
    <n v="66.186999999999998"/>
  </r>
  <r>
    <x v="20"/>
    <x v="29"/>
    <x v="1"/>
    <x v="1"/>
    <n v="0.42257188813046009"/>
    <n v="4.4885346552292393"/>
    <n v="13750000"/>
    <n v="9.2040981481478248"/>
    <n v="16.82423691977084"/>
    <n v="39.135580505523784"/>
    <n v="56.3"/>
    <n v="7116.0812678880748"/>
    <n v="2172578"/>
    <n v="89.741"/>
    <n v="1.0045960021157014"/>
    <m/>
    <n v="66.466999999999999"/>
  </r>
  <r>
    <x v="20"/>
    <x v="30"/>
    <x v="1"/>
    <x v="1"/>
    <n v="0.41425037203599041"/>
    <n v="9.7395411566607919"/>
    <n v="18710000"/>
    <n v="11.206706436757727"/>
    <n v="13.101183524121737"/>
    <n v="45.052892528112096"/>
    <n v="56.7"/>
    <n v="6818.496837406271"/>
    <n v="2225728"/>
    <n v="90.091999999999999"/>
    <n v="1.0190294194616034"/>
    <m/>
    <m/>
  </r>
  <r>
    <x v="21"/>
    <x v="0"/>
    <x v="2"/>
    <x v="2"/>
    <n v="0.59980977599185226"/>
    <n v="12.940237845747992"/>
    <n v="44650000"/>
    <n v="4.4530874460708265"/>
    <n v="4.73526117928012"/>
    <n v="47.721178535508599"/>
    <m/>
    <n v="727.02364704439458"/>
    <n v="955595"/>
    <n v="38.311999999999998"/>
    <n v="2.8755382814322572"/>
    <n v="0.1988290018260874"/>
    <n v="52.220999999999997"/>
  </r>
  <r>
    <x v="21"/>
    <x v="1"/>
    <x v="2"/>
    <x v="2"/>
    <n v="0.60032911062337191"/>
    <n v="4.6088873051238801"/>
    <n v="43790000"/>
    <n v="1.3429293080540299"/>
    <n v="2.1732882076066899"/>
    <n v="36.548283146145948"/>
    <m/>
    <n v="721.61472564776057"/>
    <n v="992671"/>
    <n v="39.409999999999997"/>
    <n v="4.4338258573304667"/>
    <n v="0.20147662216383877"/>
    <n v="52.527999999999999"/>
  </r>
  <r>
    <x v="21"/>
    <x v="2"/>
    <x v="2"/>
    <x v="2"/>
    <n v="0.59574098420054711"/>
    <n v="4.2628493665398706"/>
    <n v="43930000"/>
    <n v="0.88529518302363397"/>
    <n v="2.3739188225247299"/>
    <n v="42.726612180416346"/>
    <m/>
    <n v="720.72577654042982"/>
    <n v="1027476"/>
    <n v="40.520000000000003"/>
    <n v="4.5741726849313427"/>
    <n v="0.19465174855665729"/>
    <n v="52.834000000000003"/>
  </r>
  <r>
    <x v="21"/>
    <x v="3"/>
    <x v="2"/>
    <x v="2"/>
    <n v="0.58552477728935337"/>
    <n v="3.8005580936353311"/>
    <n v="44460000"/>
    <n v="1.4225981972165165"/>
    <n v="2.2092665747085798"/>
    <n v="77.882271891685008"/>
    <m/>
    <n v="719.07055234812776"/>
    <n v="1060861"/>
    <n v="41.585999999999999"/>
    <n v="4.7145195125322186"/>
    <n v="0.19795241789452153"/>
    <n v="53.156999999999996"/>
  </r>
  <r>
    <x v="21"/>
    <x v="4"/>
    <x v="2"/>
    <x v="2"/>
    <n v="0.3952056953212324"/>
    <n v="4.2714040781522069"/>
    <n v="37690000"/>
    <n v="1.3016041259269842"/>
    <n v="2.4309318139367599"/>
    <n v="59.948074856128073"/>
    <m/>
    <n v="698.2252259809469"/>
    <n v="1094219"/>
    <n v="42.472000000000001"/>
    <n v="4.4659215942481767"/>
    <n v="0.19191770568780109"/>
    <n v="53.508000000000003"/>
  </r>
  <r>
    <x v="21"/>
    <x v="5"/>
    <x v="2"/>
    <x v="2"/>
    <n v="0.33875468512513479"/>
    <n v="3.6402586302381841"/>
    <n v="17640000"/>
    <n v="0.9833687971354631"/>
    <n v="3.0975273952196898"/>
    <n v="63.499364228376606"/>
    <m/>
    <n v="682.93854015387512"/>
    <n v="1128577"/>
    <n v="43.362000000000002"/>
    <n v="3.9074485315506555"/>
    <n v="0.19493574651973236"/>
    <n v="53.889000000000003"/>
  </r>
  <r>
    <x v="21"/>
    <x v="6"/>
    <x v="2"/>
    <x v="2"/>
    <n v="0.28939534184316779"/>
    <n v="3.361945735545"/>
    <n v="13160000"/>
    <n v="1.2561480596060999"/>
    <n v="2.7497917346529102"/>
    <n v="76.74209959807547"/>
    <m/>
    <n v="676.825676492718"/>
    <n v="1164091"/>
    <n v="44.258000000000003"/>
    <n v="3.3455283726638667"/>
    <n v="0.18898866153934699"/>
    <n v="54.295999999999999"/>
  </r>
  <r>
    <x v="21"/>
    <x v="7"/>
    <x v="2"/>
    <x v="2"/>
    <n v="0.36657256711946262"/>
    <n v="3.4174584103702688"/>
    <n v="17780000"/>
    <n v="1.451720973388837"/>
    <n v="2.6886051419820798"/>
    <n v="76.243141859482591"/>
    <n v="52.9"/>
    <n v="688.44479219206164"/>
    <n v="1200522"/>
    <n v="45.155000000000001"/>
    <n v="2.7878260222939586"/>
    <n v="0.19158332791902191"/>
    <n v="54.715000000000003"/>
  </r>
  <r>
    <x v="21"/>
    <x v="8"/>
    <x v="2"/>
    <x v="2"/>
    <n v="0.37609826796778728"/>
    <n v="3.1587862075088005"/>
    <n v="24240000"/>
    <n v="2.8204707255448729"/>
    <n v="2.6259551311362301"/>
    <n v="82.994716478503378"/>
    <n v="53.4"/>
    <n v="690.90040031771946"/>
    <n v="1238124"/>
    <n v="46.057000000000002"/>
    <n v="2.2290837302502582"/>
    <n v="0.20191838620364358"/>
    <n v="55.133000000000003"/>
  </r>
  <r>
    <x v="21"/>
    <x v="9"/>
    <x v="2"/>
    <x v="2"/>
    <n v="0.37569704298295098"/>
    <n v="2.719953865362541"/>
    <n v="14060000"/>
    <n v="6.0732263552243211"/>
    <n v="2.0748921521328199"/>
    <n v="77.219944987386057"/>
    <n v="52.1"/>
    <n v="712.67280127664685"/>
    <n v="1277118"/>
    <n v="46.960999999999999"/>
    <n v="1.6694292528510239"/>
    <n v="0.20358338070561999"/>
    <n v="55.546999999999997"/>
  </r>
  <r>
    <x v="21"/>
    <x v="10"/>
    <x v="2"/>
    <x v="2"/>
    <n v="0.37588276295763667"/>
    <n v="2.9022976705417274"/>
    <n v="21740000"/>
    <n v="5.5587104130814531"/>
    <n v="2.3464601808450101"/>
    <n v="34.126694493719341"/>
    <n v="52.7"/>
    <n v="728.709595778378"/>
    <n v="1317708"/>
    <n v="47.868000000000002"/>
    <n v="1.1089713124911826"/>
    <n v="0.18213443342531122"/>
    <n v="55.956000000000003"/>
  </r>
  <r>
    <x v="21"/>
    <x v="11"/>
    <x v="2"/>
    <x v="2"/>
    <n v="0.3563647104456516"/>
    <n v="2.2108887832956627"/>
    <n v="18950000"/>
    <n v="5.1614119081686818"/>
    <n v="2.6080290870472802"/>
    <n v="87.393851274201779"/>
    <n v="56.6"/>
    <n v="746.96126029064544"/>
    <n v="1360070"/>
    <n v="48.774999999999999"/>
    <n v="0.85826913042967423"/>
    <n v="0.22792944480798782"/>
    <n v="56.359000000000002"/>
  </r>
  <r>
    <x v="21"/>
    <x v="12"/>
    <x v="2"/>
    <x v="2"/>
    <n v="0.38260005631196797"/>
    <n v="2.7578743833163677"/>
    <n v="25320000"/>
    <n v="7.4064910002152695"/>
    <n v="3.7619314402164101"/>
    <n v="82.126888096167946"/>
    <n v="57.7"/>
    <n v="699.94168665052905"/>
    <n v="1404263"/>
    <n v="49.683"/>
    <n v="0.88999945200609287"/>
    <n v="0.2136351951165843"/>
    <n v="56.761000000000003"/>
  </r>
  <r>
    <x v="21"/>
    <x v="13"/>
    <x v="2"/>
    <x v="2"/>
    <n v="0.38214999581533737"/>
    <n v="4.4165742099270373"/>
    <n v="23020000"/>
    <n v="3.7517995550887551"/>
    <n v="6.4224332129946298"/>
    <n v="69.200744714183742"/>
    <n v="56.3"/>
    <n v="724.47029399239159"/>
    <n v="1449925"/>
    <n v="50.555"/>
    <n v="0.9217297735825114"/>
    <n v="0.20690725382347364"/>
    <n v="57.158999999999999"/>
  </r>
  <r>
    <x v="21"/>
    <x v="14"/>
    <x v="2"/>
    <x v="2"/>
    <n v="0.38015084100497498"/>
    <n v="4.0153911009574008"/>
    <n v="34850000"/>
    <n v="5.7725660952623352"/>
    <n v="2.6056750864558098"/>
    <n v="86.273817925194081"/>
    <n v="55.3"/>
    <n v="751.39639336916787"/>
    <n v="1496524"/>
    <n v="51.287999999999997"/>
    <n v="0.95346009515892893"/>
    <n v="0.21382884604590371"/>
    <n v="57.552999999999997"/>
  </r>
  <r>
    <x v="21"/>
    <x v="15"/>
    <x v="2"/>
    <x v="2"/>
    <n v="0.38509236200941138"/>
    <n v="2.8538454616994109"/>
    <n v="26450000"/>
    <n v="5.2204108524704953"/>
    <n v="2.6722744464464498"/>
    <n v="78.535053317212686"/>
    <n v="56.5"/>
    <n v="711.28194456693723"/>
    <n v="1543745"/>
    <n v="52.02"/>
    <n v="0.98519041673534768"/>
    <n v="0.22024362831944397"/>
    <n v="57.939"/>
  </r>
  <r>
    <x v="21"/>
    <x v="16"/>
    <x v="2"/>
    <x v="2"/>
    <n v="0.34589097352765519"/>
    <n v="2.9484091504522922"/>
    <n v="33600000"/>
    <n v="7.7987909559587409"/>
    <n v="2.7961430661501701"/>
    <n v="57.846710355098999"/>
    <n v="57.3"/>
    <n v="686.12998985025808"/>
    <n v="1591444"/>
    <n v="52.750999999999998"/>
    <n v="1.1660515606613466"/>
    <n v="0.22620965613618826"/>
    <n v="58.313000000000002"/>
  </r>
  <r>
    <x v="21"/>
    <x v="17"/>
    <x v="2"/>
    <x v="2"/>
    <n v="0.3517112388757741"/>
    <n v="2.7063941476113258"/>
    <n v="268260000"/>
    <n v="6.1025655546106101"/>
    <n v="3.1036330109635299"/>
    <n v="75.179905244772343"/>
    <n v="57.7"/>
    <n v="686.14237972024182"/>
    <n v="1639846"/>
    <n v="53.481000000000002"/>
    <n v="1.3471997612204747"/>
    <n v="0.24392534420915135"/>
    <n v="58.670999999999999"/>
  </r>
  <r>
    <x v="21"/>
    <x v="18"/>
    <x v="2"/>
    <x v="2"/>
    <n v="0.34882395376132991"/>
    <n v="1.1139939929504257"/>
    <n v="57720000"/>
    <n v="4.5328492550207358"/>
    <n v="3.2379461594989101"/>
    <n v="60.870540653218043"/>
    <n v="56.9"/>
    <n v="707.72850679348744"/>
    <n v="1689288"/>
    <n v="54.210999999999999"/>
    <n v="1.5283479617796036"/>
    <n v="0.25454511012923786"/>
    <n v="59.012"/>
  </r>
  <r>
    <x v="21"/>
    <x v="19"/>
    <x v="2"/>
    <x v="2"/>
    <n v="0.35226937869225028"/>
    <n v="1.3722062795399943"/>
    <n v="82370000"/>
    <n v="2.720243094391992"/>
    <n v="3.3624059168007201"/>
    <n v="42.894741510823643"/>
    <n v="55.8"/>
    <n v="732.78554252966455"/>
    <n v="1740277"/>
    <n v="54.936999999999998"/>
    <n v="1.7094961623387293"/>
    <n v="0.27581815998257747"/>
    <n v="59.334000000000003"/>
  </r>
  <r>
    <x v="21"/>
    <x v="20"/>
    <x v="2"/>
    <x v="2"/>
    <n v="0.34836570413315332"/>
    <n v="1.5927126234522657"/>
    <n v="95000000"/>
    <n v="2.4066008484562085"/>
    <n v="3.0902066278840699"/>
    <n v="40.237697914194612"/>
    <n v="55.1"/>
    <n v="753.17679058796989"/>
    <n v="1793199"/>
    <n v="55.661999999999999"/>
    <n v="1.890644362897858"/>
    <n v="0.24537153991274813"/>
    <n v="59.637"/>
  </r>
  <r>
    <x v="21"/>
    <x v="21"/>
    <x v="2"/>
    <x v="2"/>
    <n v="0.35663096264480182"/>
    <n v="1.9862135413845461"/>
    <n v="102910000"/>
    <n v="2.5592165324981249"/>
    <n v="4.5702319477583204"/>
    <n v="6.7769184429953544"/>
    <n v="57.4"/>
    <n v="671.36963718236973"/>
    <n v="1848142"/>
    <n v="56.384"/>
    <n v="1.8719312427115626"/>
    <n v="0.24348778394733739"/>
    <n v="59.917000000000002"/>
  </r>
  <r>
    <x v="21"/>
    <x v="22"/>
    <x v="2"/>
    <x v="2"/>
    <n v="0.35643030513372492"/>
    <n v="1.9052570809272009"/>
    <n v="96240000"/>
    <n v="2.9104788841976137"/>
    <n v="5.8986206376707999"/>
    <n v="5.2482072949802134"/>
    <n v="58.8"/>
    <n v="685.4642489917793"/>
    <n v="1905020"/>
    <n v="57.104999999999997"/>
    <n v="1.8535260735590879"/>
    <n v="0.24146728118339966"/>
    <n v="60.177999999999997"/>
  </r>
  <r>
    <x v="21"/>
    <x v="23"/>
    <x v="2"/>
    <x v="2"/>
    <n v="0.35588957295376489"/>
    <n v="2.1966306993945"/>
    <n v="84850000"/>
    <n v="4.9680050479177345"/>
    <n v="5.8492625805943002"/>
    <n v="2.7603144622160447"/>
    <n v="58.8"/>
    <n v="684.08153462318785"/>
    <n v="1963708"/>
    <n v="57.82"/>
    <n v="1.835120904406615"/>
    <n v="0.22406589981809921"/>
    <n v="60.426000000000002"/>
  </r>
  <r>
    <x v="21"/>
    <x v="24"/>
    <x v="2"/>
    <x v="2"/>
    <n v="0.35450350486306609"/>
    <n v="4.1341188686231138"/>
    <n v="77880000"/>
    <n v="1.8718852809503059"/>
    <n v="5.3672498976632497"/>
    <n v="2.6716206332985952"/>
    <n v="59.5"/>
    <n v="654.35093385072764"/>
    <n v="2024037"/>
    <n v="58.527999999999999"/>
    <n v="1.8167157352541421"/>
    <n v="0.25691229952812128"/>
    <n v="60.667000000000002"/>
  </r>
  <r>
    <x v="21"/>
    <x v="25"/>
    <x v="2"/>
    <x v="2"/>
    <n v="0.35340215568802602"/>
    <n v="3.0614815199076859"/>
    <n v="51240000"/>
    <n v="5.2225554903833418"/>
    <n v="5.69546446095287"/>
    <n v="13.069595609313033"/>
    <n v="57.5"/>
    <n v="660.72357124432176"/>
    <n v="2085860"/>
    <n v="59.228000000000002"/>
    <n v="1.7983105661016685"/>
    <n v="0.25409183741957753"/>
    <n v="60.91"/>
  </r>
  <r>
    <x v="21"/>
    <x v="26"/>
    <x v="2"/>
    <x v="2"/>
    <n v="0.39074326937661408"/>
    <n v="2.9140258033037272"/>
    <n v="67630000"/>
    <n v="4.7036993313357209"/>
    <n v="6.6863773548860603"/>
    <n v="6.0979074516156029"/>
    <n v="57.1"/>
    <n v="653.73299270596692"/>
    <n v="2149134"/>
    <n v="59.917999999999999"/>
    <n v="1.8270103804437836"/>
    <n v="0.24661096050781384"/>
    <n v="61.165999999999997"/>
  </r>
  <r>
    <x v="21"/>
    <x v="27"/>
    <x v="2"/>
    <x v="2"/>
    <n v="0.51937448128488972"/>
    <n v="3.0109996479194168"/>
    <n v="174160000"/>
    <n v="4.2752408172377292"/>
    <n v="6.6178236474010204"/>
    <n v="13.251217076618662"/>
    <n v="53.4"/>
    <n v="665.21322145684599"/>
    <n v="2213900"/>
    <n v="60.598999999999997"/>
    <n v="1.8559601860851833"/>
    <n v="0.24391345589231672"/>
    <n v="61.44"/>
  </r>
  <r>
    <x v="21"/>
    <x v="28"/>
    <x v="2"/>
    <x v="2"/>
    <n v="0.52367885996437935"/>
    <n v="2.8879116965299003"/>
    <n v="145630000"/>
    <n v="4.896536949724176"/>
    <n v="2.6077469189183899"/>
    <n v="13.795563366564418"/>
    <n v="52.3"/>
    <n v="692.63209818195526"/>
    <n v="2280092"/>
    <n v="61.27"/>
    <n v="1.8849099917265832"/>
    <n v="0.24998991268773366"/>
    <n v="61.734999999999999"/>
  </r>
  <r>
    <x v="21"/>
    <x v="29"/>
    <x v="2"/>
    <x v="2"/>
    <n v="0.52869731561731559"/>
    <n v="2.6707820513894491"/>
    <n v="146010000"/>
    <n v="3.9194409655261735"/>
    <n v="2.8599643646495698"/>
    <n v="6.5041184877092162"/>
    <n v="52.4"/>
    <n v="714.08182994429444"/>
    <n v="2347696"/>
    <n v="61.930999999999997"/>
    <n v="1.9138597973679838"/>
    <m/>
    <n v="62.05"/>
  </r>
  <r>
    <x v="21"/>
    <x v="30"/>
    <x v="2"/>
    <x v="2"/>
    <n v="0.52031851663755668"/>
    <n v="1.8169413924117366"/>
    <n v="214820000"/>
    <n v="10.357017285085393"/>
    <n v="2.8658715801630898"/>
    <n v="3.4961453005880818"/>
    <n v="56.3"/>
    <n v="692.20753799666011"/>
    <n v="2416664"/>
    <n v="62.582000000000001"/>
    <n v="1.9428096030093838"/>
    <m/>
    <m/>
  </r>
  <r>
    <x v="22"/>
    <x v="0"/>
    <x v="2"/>
    <x v="2"/>
    <n v="0"/>
    <n v="6.3710435877051967"/>
    <n v="448730000"/>
    <n v="0.25130855236202171"/>
    <n v="6.6951255581169793"/>
    <n v="83.937576672460921"/>
    <m/>
    <n v="891.30475225244538"/>
    <n v="14773274"/>
    <n v="36.441000000000003"/>
    <n v="4.5422276742614311"/>
    <n v="0.188854549099949"/>
    <n v="56.776000000000003"/>
  </r>
  <r>
    <x v="22"/>
    <x v="1"/>
    <x v="2"/>
    <x v="2"/>
    <n v="0"/>
    <n v="4.6554198776038147"/>
    <n v="470100000"/>
    <n v="0.30318896293308961"/>
    <n v="6.0068403841575284"/>
    <n v="92.73836674398413"/>
    <m/>
    <n v="911.59630924578369"/>
    <n v="15207360"/>
    <n v="37.17"/>
    <n v="5.1213777301028678"/>
    <n v="0.16833954085390232"/>
    <n v="57.182000000000002"/>
  </r>
  <r>
    <x v="22"/>
    <x v="2"/>
    <x v="2"/>
    <x v="2"/>
    <n v="0.33704048794108549"/>
    <n v="5.0580561310859631"/>
    <n v="219380000"/>
    <n v="0.35080051732595996"/>
    <n v="7.2503034201474881"/>
    <n v="76.492814522772264"/>
    <m/>
    <n v="919.98075035817601"/>
    <n v="15653345"/>
    <n v="37.905000000000001"/>
    <n v="5.1397777859443012"/>
    <n v="0.19676305607523503"/>
    <n v="57.462000000000003"/>
  </r>
  <r>
    <x v="22"/>
    <x v="3"/>
    <x v="2"/>
    <x v="2"/>
    <n v="0.49330398545193599"/>
    <n v="5.2647388016429737"/>
    <n v="223900000"/>
    <n v="2.0951163451357147"/>
    <n v="9.0917255335016343"/>
    <n v="70.916575162249543"/>
    <m/>
    <n v="937.4459883966548"/>
    <n v="16106756"/>
    <n v="38.643999999999998"/>
    <n v="5.4249278417857241"/>
    <n v="0.19805353728584452"/>
    <n v="57.604999999999997"/>
  </r>
  <r>
    <x v="22"/>
    <x v="4"/>
    <x v="2"/>
    <x v="2"/>
    <n v="0.490852153448949"/>
    <n v="6.9167185812276823"/>
    <n v="219920000"/>
    <n v="4.2795004803073962"/>
    <n v="12.901194840298004"/>
    <n v="71.435552101946271"/>
    <m/>
    <n v="941.78191099187973"/>
    <n v="16561677"/>
    <n v="39.39"/>
    <n v="5.7793278976271587"/>
    <n v="0.20891604153371668"/>
    <n v="57.62"/>
  </r>
  <r>
    <x v="22"/>
    <x v="5"/>
    <x v="2"/>
    <x v="2"/>
    <n v="0.49339197857521622"/>
    <n v="6.409737396568187"/>
    <n v="239840000"/>
    <n v="1.6472967220093657"/>
    <n v="12.746400254752645"/>
    <n v="76.544822145719465"/>
    <n v="55.6"/>
    <n v="954.44143086044471"/>
    <n v="17014058"/>
    <n v="40.14"/>
    <n v="6.1742279534685931"/>
    <n v="0.21805497547968861"/>
    <n v="57.527999999999999"/>
  </r>
  <r>
    <x v="22"/>
    <x v="6"/>
    <x v="2"/>
    <x v="2"/>
    <n v="0.58157631020658218"/>
    <n v="7.1053504950351494"/>
    <n v="217850000"/>
    <n v="1.730357095610608"/>
    <n v="13.361541989900996"/>
    <n v="74.786351964396928"/>
    <n v="57.7"/>
    <n v="972.73059654382791"/>
    <n v="17462504"/>
    <n v="40.896000000000001"/>
    <n v="6.4992177054521116"/>
    <n v="0.23421612387318563"/>
    <n v="57.366"/>
  </r>
  <r>
    <x v="22"/>
    <x v="7"/>
    <x v="2"/>
    <x v="2"/>
    <n v="0.58961794865910788"/>
    <n v="8.2728155990005057"/>
    <n v="163600000"/>
    <n v="1.187002423228988"/>
    <n v="12.214184902273329"/>
    <n v="75.498699613024812"/>
    <n v="56.7"/>
    <n v="988.28192686199623"/>
    <n v="17908977"/>
    <n v="41.654000000000003"/>
    <n v="7.272207457435619"/>
    <n v="0.2395446708095052"/>
    <n v="57.186999999999998"/>
  </r>
  <r>
    <x v="22"/>
    <x v="8"/>
    <x v="2"/>
    <x v="2"/>
    <n v="0.58900031628007976"/>
    <n v="7.9451719681464859"/>
    <n v="242170000"/>
    <n v="2.2376780758556891"/>
    <n v="11.819710342985239"/>
    <n v="78.839743918045272"/>
    <n v="57"/>
    <n v="1009.4724365055789"/>
    <n v="18357159"/>
    <n v="42.417999999999999"/>
    <n v="7.4771972094191366"/>
    <n v="0.33229542763125819"/>
    <n v="57.045000000000002"/>
  </r>
  <r>
    <x v="22"/>
    <x v="9"/>
    <x v="2"/>
    <x v="2"/>
    <n v="0.59238616055916726"/>
    <n v="6.9639779422123089"/>
    <n v="258060000"/>
    <n v="3.1569995821145005"/>
    <n v="7.6364588306767782"/>
    <n v="74.05793024554599"/>
    <n v="57.9"/>
    <n v="1028.3878367359134"/>
    <n v="18812369"/>
    <n v="43.183999999999997"/>
    <n v="7.7016869614026442"/>
    <n v="0.34976987746731952"/>
    <n v="56.972000000000001"/>
  </r>
  <r>
    <x v="22"/>
    <x v="10"/>
    <x v="2"/>
    <x v="2"/>
    <n v="0.67256980963904989"/>
    <n v="9.669044394974259"/>
    <n v="227700000"/>
    <n v="3.3293033790627016"/>
    <n v="13.247114849395514"/>
    <n v="82.598971483168796"/>
    <n v="58.1"/>
    <n v="1040.634099004614"/>
    <n v="19278850"/>
    <n v="43.929000000000002"/>
    <n v="8.1111767133861541"/>
    <n v="0.29773560144925659"/>
    <n v="57.002000000000002"/>
  </r>
  <r>
    <x v="22"/>
    <x v="11"/>
    <x v="2"/>
    <x v="2"/>
    <n v="0.68894458736400754"/>
    <n v="5.9976503572763535"/>
    <n v="312010000"/>
    <n v="1.6805552826714507"/>
    <n v="12.174835635921649"/>
    <n v="84.53448380466962"/>
    <n v="58"/>
    <n v="1056.0709042014803"/>
    <n v="19756929"/>
    <n v="44.600999999999999"/>
    <n v="8.7668986120254182"/>
    <n v="0.31432010511350222"/>
    <n v="57.158000000000001"/>
  </r>
  <r>
    <x v="22"/>
    <x v="12"/>
    <x v="2"/>
    <x v="2"/>
    <n v="0.68681414774349803"/>
    <n v="3.6790066675771325"/>
    <n v="424040000"/>
    <n v="0.95567377512177154"/>
    <n v="12.832977928342368"/>
    <n v="85.93738101400848"/>
    <n v="57.2"/>
    <n v="1076.9152012962261"/>
    <n v="20246376"/>
    <n v="45.274999999999999"/>
    <n v="9.239120510664673"/>
    <n v="0.36648534038881819"/>
    <n v="57.424999999999997"/>
  </r>
  <r>
    <x v="22"/>
    <x v="13"/>
    <x v="2"/>
    <x v="2"/>
    <n v="0.68758715576803486"/>
    <n v="6.7251159113041528"/>
    <n v="543730000"/>
    <n v="1.7917153528614207"/>
    <n v="15.544337785269203"/>
    <n v="86.471014550075552"/>
    <n v="58.2"/>
    <n v="1105.4013694172156"/>
    <n v="20750308"/>
    <n v="45.951000000000001"/>
    <n v="9.4883424093039395"/>
    <n v="0.34360935750929578"/>
    <n v="57.784999999999997"/>
  </r>
  <r>
    <x v="22"/>
    <x v="14"/>
    <x v="2"/>
    <x v="2"/>
    <n v="0.74483588317863503"/>
    <n v="3.1929985117793054"/>
    <n v="1931070000"/>
    <n v="1.5681141864895449"/>
    <n v="12.394975424107347"/>
    <n v="82.114465079029983"/>
    <n v="59.1"/>
    <n v="1138.6583703550698"/>
    <n v="21272328"/>
    <n v="46.63"/>
    <n v="9.8558143079431968"/>
    <n v="0.31120242222665989"/>
    <n v="58.225000000000001"/>
  </r>
  <r>
    <x v="22"/>
    <x v="15"/>
    <x v="2"/>
    <x v="2"/>
    <n v="0.74504345289487284"/>
    <n v="3.2081033611888938"/>
    <n v="1029520000"/>
    <n v="1.3492264509442653"/>
    <n v="11.30286229633297"/>
    <n v="52.483607072997337"/>
    <n v="56.5"/>
    <n v="1175.8616597791931"/>
    <n v="21814648"/>
    <n v="47.308"/>
    <n v="10.064286206582466"/>
    <n v="0.32180212121689972"/>
    <n v="58.719000000000001"/>
  </r>
  <r>
    <x v="22"/>
    <x v="16"/>
    <x v="2"/>
    <x v="2"/>
    <n v="0.74398599134096344"/>
    <n v="1.4227385203387783"/>
    <n v="5341110000"/>
    <n v="3.1114589732756768"/>
    <n v="7.0546815088255705"/>
    <n v="49.962463982356269"/>
    <n v="55.6"/>
    <n v="1219.5621250926192"/>
    <n v="22379057"/>
    <n v="47.988"/>
    <n v="10.407948972304444"/>
    <n v="0.37669147542722647"/>
    <n v="59.234000000000002"/>
  </r>
  <r>
    <x v="22"/>
    <x v="17"/>
    <x v="2"/>
    <x v="2"/>
    <n v="0.74514304082578142"/>
    <n v="0.95138497902414709"/>
    <n v="748620000"/>
    <n v="5.5710752691674212"/>
    <n v="8.1143678587544876"/>
    <n v="43.718555699090636"/>
    <n v="57.6"/>
    <n v="1240.1619673887676"/>
    <n v="22963946"/>
    <n v="48.668999999999997"/>
    <n v="10.853857912718105"/>
    <n v="0.39409603210179994"/>
    <n v="59.741"/>
  </r>
  <r>
    <x v="22"/>
    <x v="18"/>
    <x v="2"/>
    <x v="2"/>
    <n v="0.76711006564600925"/>
    <n v="0.80898840140371098"/>
    <n v="780050000"/>
    <n v="9.4666639864293174"/>
    <n v="8.4970642252820614"/>
    <n v="33.897436802107997"/>
    <n v="57"/>
    <n v="1319.1735889645124"/>
    <n v="23563832"/>
    <n v="49.350999999999999"/>
    <n v="11.299766853131779"/>
    <n v="0.36326858891202418"/>
    <n v="60.216000000000001"/>
  </r>
  <r>
    <x v="22"/>
    <x v="19"/>
    <x v="2"/>
    <x v="2"/>
    <n v="0.76890623727419505"/>
    <n v="0.99633113863083067"/>
    <n v="983410000"/>
    <n v="9.1083006226201988"/>
    <n v="9.929197188965432"/>
    <n v="34.92145913439176"/>
    <n v="58.1"/>
    <n v="1348.3414033665072"/>
    <n v="24170943"/>
    <n v="50.030999999999999"/>
    <n v="11.745675793545432"/>
    <n v="0.41165129552454777"/>
    <n v="60.645000000000003"/>
  </r>
  <r>
    <x v="22"/>
    <x v="20"/>
    <x v="2"/>
    <x v="2"/>
    <n v="0.76471273793048966"/>
    <n v="1.0119149373272958"/>
    <n v="932880000"/>
    <n v="7.8495778692770788"/>
    <n v="9.151825895355147"/>
    <n v="32.187088247723331"/>
    <n v="60.2"/>
    <n v="1419.1203017923397"/>
    <n v="24779614"/>
    <n v="50.713000000000001"/>
    <n v="12.1915847339591"/>
    <n v="0.44996665404069652"/>
    <n v="61.03"/>
  </r>
  <r>
    <x v="22"/>
    <x v="21"/>
    <x v="2"/>
    <x v="2"/>
    <n v="0.76889337339442532"/>
    <n v="0.92442200435424704"/>
    <n v="904110000"/>
    <n v="8.2557439817399416"/>
    <n v="13.353934599128792"/>
    <n v="40.692460056004329"/>
    <n v="59.4"/>
    <n v="1579.6995927153962"/>
    <n v="25387713"/>
    <n v="51.393999999999998"/>
    <n v="13.582860745886769"/>
    <n v="0.48094131204334944"/>
    <n v="61.381"/>
  </r>
  <r>
    <x v="22"/>
    <x v="22"/>
    <x v="2"/>
    <x v="2"/>
    <n v="0.73431081627641914"/>
    <n v="1.2870436746010987"/>
    <n v="1060770000"/>
    <n v="7.9826600110774475"/>
    <n v="13.49484812980451"/>
    <n v="49.897387193891134"/>
    <n v="60.7"/>
    <n v="1686.0695443220698"/>
    <n v="25996454"/>
    <n v="52.073"/>
    <n v="14.974136757814414"/>
    <n v="0.54699767899114238"/>
    <n v="61.72"/>
  </r>
  <r>
    <x v="22"/>
    <x v="23"/>
    <x v="2"/>
    <x v="2"/>
    <n v="0.73618265408314953"/>
    <n v="1.1566545025566757"/>
    <n v="768880000"/>
    <n v="5.136650199690421"/>
    <n v="9.6231837231596593"/>
    <n v="57.134773554406436"/>
    <n v="61.3"/>
    <n v="1767.8020699499257"/>
    <n v="26607641"/>
    <n v="52.747999999999998"/>
    <n v="16.365412769742111"/>
    <n v="0.56412366658134028"/>
    <n v="62.064"/>
  </r>
  <r>
    <x v="22"/>
    <x v="24"/>
    <x v="2"/>
    <x v="2"/>
    <n v="0.73818136378456134"/>
    <n v="1.554360478025139"/>
    <n v="579920000"/>
    <n v="6.1394936233278461"/>
    <n v="11.848188642292619"/>
    <n v="51.670252585147267"/>
    <n v="64.2"/>
    <n v="1777.0967065452583"/>
    <n v="27224480"/>
    <n v="53.418999999999997"/>
    <n v="17.756688781669766"/>
    <n v="0.52783377313359159"/>
    <n v="62.415999999999997"/>
  </r>
  <r>
    <x v="22"/>
    <x v="25"/>
    <x v="2"/>
    <x v="2"/>
    <n v="0.73597057195687521"/>
    <n v="2.1996317291544178"/>
    <n v="772750000"/>
    <n v="6.4613281838022045"/>
    <n v="10.25512338533996"/>
    <n v="52.976563927843344"/>
    <n v="63"/>
    <n v="1774.0747709250811"/>
    <n v="27849203"/>
    <n v="54.085999999999999"/>
    <n v="19.147964793597431"/>
    <n v="0.54328305194227644"/>
    <n v="62.771999999999998"/>
  </r>
  <r>
    <x v="22"/>
    <x v="26"/>
    <x v="2"/>
    <x v="2"/>
    <n v="0.75339157245302901"/>
    <n v="3.1256364398464402"/>
    <n v="635120000"/>
    <n v="6.2055063474215588"/>
    <n v="9.1798810990198945"/>
    <n v="49.055141859176125"/>
    <n v="63"/>
    <n v="1793.1808558183961"/>
    <n v="28481947"/>
    <n v="54.749000000000002"/>
    <n v="19.863509916093495"/>
    <n v="0.49540152574541335"/>
    <n v="63.124000000000002"/>
  </r>
  <r>
    <x v="22"/>
    <x v="27"/>
    <x v="2"/>
    <x v="2"/>
    <n v="0.75725933389580335"/>
    <n v="3.631921645621766"/>
    <n v="638290000"/>
    <n v="5.3884868515772189"/>
    <n v="10.15135350323585"/>
    <n v="42.542341539844784"/>
    <n v="56.2"/>
    <n v="1896.3667317950542"/>
    <n v="29121464"/>
    <n v="55.406999999999996"/>
    <n v="20.579055038589562"/>
    <n v="0.50752942915232557"/>
    <n v="63.463000000000001"/>
  </r>
  <r>
    <x v="22"/>
    <x v="28"/>
    <x v="2"/>
    <x v="2"/>
    <n v="0.75485654701669813"/>
    <n v="4.2094666308893602"/>
    <n v="713520000"/>
    <n v="4.4414070549013944"/>
    <n v="9.4942578955609207"/>
    <n v="41.361904333923263"/>
    <n v="56"/>
    <n v="1970.2608292313382"/>
    <n v="29767108"/>
    <n v="56.06"/>
    <n v="21.294600161085622"/>
    <n v="0.54120138241175464"/>
    <n v="63.78"/>
  </r>
  <r>
    <x v="22"/>
    <x v="29"/>
    <x v="2"/>
    <x v="2"/>
    <n v="0.75601627417101791"/>
    <n v="3.8998056058285977"/>
    <n v="616510000"/>
    <n v="5.677452822721758"/>
    <n v="9.5130452404389203"/>
    <n v="47.039671606823276"/>
    <n v="57.5"/>
    <n v="2053.5867310637541"/>
    <n v="30417858"/>
    <n v="56.707000000000001"/>
    <n v="22.0101452835817"/>
    <m/>
    <n v="64.073999999999998"/>
  </r>
  <r>
    <x v="22"/>
    <x v="30"/>
    <x v="2"/>
    <x v="2"/>
    <n v="0.72577097371421184"/>
    <n v="3.8816077206973256"/>
    <n v="749790000"/>
    <n v="2.6780372091202862"/>
    <n v="7.5734663892638494"/>
    <n v="52.587600436555562"/>
    <n v="59.4"/>
    <n v="2018.6240674251649"/>
    <n v="31072945"/>
    <n v="57.348999999999997"/>
    <n v="22.725690406077767"/>
    <m/>
    <m/>
  </r>
  <r>
    <x v="23"/>
    <x v="0"/>
    <x v="2"/>
    <x v="2"/>
    <n v="0.1645262400841955"/>
    <n v="6.7340568816658548"/>
    <n v="93510000"/>
    <n v="0.66972889872195396"/>
    <n v="9.9325192129499484"/>
    <n v="74.898112141558769"/>
    <m/>
    <n v="555.45827849245347"/>
    <n v="6352282"/>
    <n v="28.026"/>
    <n v="3.7939415392272364"/>
    <n v="0.15742374157822336"/>
    <n v="49.987000000000002"/>
  </r>
  <r>
    <x v="23"/>
    <x v="1"/>
    <x v="2"/>
    <x v="2"/>
    <n v="0.18013337244871669"/>
    <n v="4.7761655818171791"/>
    <n v="154430000"/>
    <n v="1.285879018366634"/>
    <n v="9.0862484552974987"/>
    <n v="75.830122058943957"/>
    <m/>
    <n v="554.04373714628639"/>
    <n v="6534936"/>
    <n v="28.312000000000001"/>
    <n v="3.9825358965761728"/>
    <n v="0.15608416057938443"/>
    <n v="50.593000000000004"/>
  </r>
  <r>
    <x v="23"/>
    <x v="2"/>
    <x v="2"/>
    <x v="2"/>
    <n v="0.19444145401990909"/>
    <n v="2.7516387941462646"/>
    <n v="221540000"/>
    <n v="0.59946041683824258"/>
    <n v="6.6878996173683536"/>
    <n v="70.203034410144085"/>
    <m/>
    <n v="556.73790739602089"/>
    <n v="6716032"/>
    <n v="28.600999999999999"/>
    <n v="4.1711302539250994"/>
    <n v="0.15634231641540719"/>
    <n v="51.066000000000003"/>
  </r>
  <r>
    <x v="23"/>
    <x v="3"/>
    <x v="2"/>
    <x v="2"/>
    <n v="0.24953716137815871"/>
    <n v="2.6916689126848232"/>
    <n v="165990000"/>
    <n v="8.2949675677314649E-2"/>
    <n v="5.6172745428337514"/>
    <n v="76.912411218572814"/>
    <m/>
    <n v="569.46154835249229"/>
    <n v="6897171"/>
    <n v="28.89"/>
    <n v="4.3597246112740269"/>
    <n v="0.15658593936557466"/>
    <n v="51.412999999999997"/>
  </r>
  <r>
    <x v="23"/>
    <x v="4"/>
    <x v="2"/>
    <x v="2"/>
    <n v="0.25876207202702189"/>
    <n v="3.1000974492973543"/>
    <n v="162280000"/>
    <n v="6.2073378030778935E-3"/>
    <n v="6.2641007294103277"/>
    <n v="58.1759712539315"/>
    <m/>
    <n v="576.68939251604365"/>
    <n v="7081119"/>
    <n v="29.181999999999999"/>
    <n v="4.5483189686229526"/>
    <n v="0.15816709195255721"/>
    <n v="51.64"/>
  </r>
  <r>
    <x v="23"/>
    <x v="5"/>
    <x v="2"/>
    <x v="2"/>
    <n v="0.31271209574520409"/>
    <n v="4.893238361762867"/>
    <n v="235200000"/>
    <n v="2.0819173379938997E-2"/>
    <n v="11.131552865737984"/>
    <n v="77.159697484025685"/>
    <n v="59.4"/>
    <n v="587.61791948794144"/>
    <n v="7269631"/>
    <n v="29.475000000000001"/>
    <n v="4.7369133259718792"/>
    <n v="0.15956793405332403"/>
    <n v="51.744"/>
  </r>
  <r>
    <x v="23"/>
    <x v="6"/>
    <x v="2"/>
    <x v="2"/>
    <n v="0.31108550668310447"/>
    <n v="3.0814985390092557"/>
    <n v="149500000"/>
    <n v="0.61447905862167784"/>
    <n v="10.623973239664565"/>
    <n v="83.916129023721894"/>
    <n v="58.5"/>
    <n v="597.86760470763409"/>
    <n v="7463782"/>
    <n v="29.77"/>
    <n v="4.9145834784765983"/>
    <n v="0.16479580995264867"/>
    <n v="51.726999999999997"/>
  </r>
  <r>
    <x v="23"/>
    <x v="7"/>
    <x v="2"/>
    <x v="2"/>
    <n v="0.3123305191898732"/>
    <n v="4.3237378202636272"/>
    <n v="125090000"/>
    <n v="0.45725078333723734"/>
    <n v="7.5478998838559379"/>
    <n v="91.914224593146727"/>
    <n v="52.9"/>
    <n v="612.57262272183618"/>
    <n v="7662071"/>
    <n v="30.052"/>
    <n v="5.0922536309813173"/>
    <n v="0.16836179147909228"/>
    <n v="51.616"/>
  </r>
  <r>
    <x v="23"/>
    <x v="8"/>
    <x v="2"/>
    <x v="2"/>
    <n v="0.30769756698612649"/>
    <n v="4.6787281353174146"/>
    <n v="172730000"/>
    <n v="0.49632487222514965"/>
    <n v="8.3656504941076211"/>
    <n v="90.870262374776914"/>
    <n v="61"/>
    <n v="618.84691337334095"/>
    <n v="7860772"/>
    <n v="30.323"/>
    <n v="5.2699237834860355"/>
    <n v="0.17301099688427549"/>
    <n v="51.456000000000003"/>
  </r>
  <r>
    <x v="23"/>
    <x v="9"/>
    <x v="2"/>
    <x v="2"/>
    <n v="0.31920614708266087"/>
    <n v="4.0710681483375684"/>
    <n v="158660000"/>
    <n v="1.8332056458672741"/>
    <n v="7.7499949133207"/>
    <n v="89.950430908502781"/>
    <n v="59.4"/>
    <n v="626.96631482646649"/>
    <n v="8054745"/>
    <n v="30.594999999999999"/>
    <n v="5.4475939359907564"/>
    <n v="0.1775351050840219"/>
    <n v="51.295000000000002"/>
  </r>
  <r>
    <x v="23"/>
    <x v="10"/>
    <x v="2"/>
    <x v="2"/>
    <n v="0.24177683112612611"/>
    <n v="5.8853856061753849"/>
    <n v="112190000"/>
    <n v="0.3319132329366386"/>
    <n v="8.4809711205340612"/>
    <n v="81.4099010414632"/>
    <n v="58.2"/>
    <n v="628.15509711935795"/>
    <n v="8240735"/>
    <n v="30.869"/>
    <n v="5.6252640884954737"/>
    <n v="0.18080911472095632"/>
    <n v="51.203000000000003"/>
  </r>
  <r>
    <x v="23"/>
    <x v="11"/>
    <x v="2"/>
    <x v="2"/>
    <n v="0.24272635610748089"/>
    <n v="4.0530132656320683"/>
    <n v="178370000"/>
    <n v="5.9269763506687681E-2"/>
    <n v="8.290775707101707"/>
    <n v="84.499491706893764"/>
    <n v="58.4"/>
    <n v="637.49319833076197"/>
    <n v="8417082"/>
    <n v="31.143999999999998"/>
    <n v="5.827131276395173"/>
    <n v="0.18652544908080973"/>
    <n v="51.255000000000003"/>
  </r>
  <r>
    <x v="23"/>
    <x v="12"/>
    <x v="2"/>
    <x v="2"/>
    <n v="0.30453392422924058"/>
    <n v="3.5758552266779091"/>
    <n v="195660000"/>
    <n v="1.0168806771929704"/>
    <n v="9.6084553233482701"/>
    <n v="75.126012921583211"/>
    <n v="52.9"/>
    <n v="657.22178117850717"/>
    <n v="8586077"/>
    <n v="31.42"/>
    <n v="6.02899846429486"/>
    <n v="0.18984222946055573"/>
    <n v="51.484000000000002"/>
  </r>
  <r>
    <x v="23"/>
    <x v="13"/>
    <x v="2"/>
    <x v="2"/>
    <n v="0.30609177451104752"/>
    <n v="3.3554710223871886"/>
    <n v="193510000"/>
    <n v="2.2912327240485606"/>
    <n v="13.262224899238371"/>
    <n v="76.683259485790174"/>
    <n v="54.6"/>
    <n v="652.73066769780348"/>
    <n v="8753097"/>
    <n v="31.698"/>
    <n v="6.2308656521945576"/>
    <n v="0.19421697257553525"/>
    <n v="51.901000000000003"/>
  </r>
  <r>
    <x v="23"/>
    <x v="14"/>
    <x v="2"/>
    <x v="2"/>
    <n v="0.3086357344054883"/>
    <n v="5.1815238342511414"/>
    <n v="212010000"/>
    <n v="2.6929205736321395"/>
    <n v="10.599982834116851"/>
    <n v="64.562651015154415"/>
    <n v="56.1"/>
    <n v="655.08547920952049"/>
    <n v="8925729"/>
    <n v="31.977"/>
    <n v="6.4327328400942552"/>
    <n v="0.19830313019810483"/>
    <n v="52.499000000000002"/>
  </r>
  <r>
    <x v="23"/>
    <x v="15"/>
    <x v="2"/>
    <x v="2"/>
    <n v="0.30995119000096322"/>
    <n v="6.31561901164602"/>
    <n v="137140000"/>
    <n v="3.5749892519005906"/>
    <n v="15.141966795100789"/>
    <n v="71.897021342724614"/>
    <n v="57.4"/>
    <n v="661.10250319425995"/>
    <n v="9109585"/>
    <n v="32.256999999999998"/>
    <n v="6.6346000279939545"/>
    <n v="0.20198505200840652"/>
    <n v="53.238"/>
  </r>
  <r>
    <x v="23"/>
    <x v="16"/>
    <x v="2"/>
    <x v="2"/>
    <n v="0.30389185691953868"/>
    <n v="4.0021094708567277"/>
    <n v="137830000"/>
    <n v="2.9620718013265543"/>
    <n v="9.3825334682895267"/>
    <n v="63.612973704981087"/>
    <n v="52.8"/>
    <n v="654.74768817124675"/>
    <n v="9307421"/>
    <n v="32.539000000000001"/>
    <n v="6.9440401597650165"/>
    <n v="0.20413818177989371"/>
    <n v="54.052"/>
  </r>
  <r>
    <x v="23"/>
    <x v="17"/>
    <x v="2"/>
    <x v="2"/>
    <n v="0.30548810456777292"/>
    <n v="2.6081314156819997"/>
    <n v="180860000"/>
    <n v="6.143028628167519"/>
    <n v="8.7050777134618311"/>
    <n v="72.605344277608836"/>
    <n v="54.5"/>
    <n v="683.90011611182797"/>
    <n v="9518159"/>
    <n v="32.822000000000003"/>
    <n v="7.2534802915360759"/>
    <n v="0.20802342133599577"/>
    <n v="54.863999999999997"/>
  </r>
  <r>
    <x v="23"/>
    <x v="18"/>
    <x v="2"/>
    <x v="2"/>
    <n v="0.27870822317679872"/>
    <n v="1.8741958249633772"/>
    <n v="300460000"/>
    <n v="5.4834889995012466"/>
    <n v="9.2845485317341598"/>
    <n v="69.666815766021244"/>
    <n v="52.8"/>
    <n v="696.0313211031737"/>
    <n v="9738796"/>
    <n v="33.106000000000002"/>
    <n v="7.5629204233071379"/>
    <n v="0.20639101589149214"/>
    <n v="55.613999999999997"/>
  </r>
  <r>
    <x v="23"/>
    <x v="19"/>
    <x v="2"/>
    <x v="2"/>
    <n v="0"/>
    <n v="1.8295950972553106"/>
    <n v="213530000"/>
    <n v="1.3552373577452759"/>
    <n v="8.9422359036683492"/>
    <n v="79.983159407642873"/>
    <n v="51"/>
    <n v="672.63072834657157"/>
    <n v="9964470"/>
    <n v="33.390999999999998"/>
    <n v="7.872360555078199"/>
    <n v="0.21275592179012029"/>
    <n v="56.279000000000003"/>
  </r>
  <r>
    <x v="23"/>
    <x v="20"/>
    <x v="2"/>
    <x v="2"/>
    <n v="0.32705538803984291"/>
    <n v="1.1837996087114113"/>
    <n v="174050000"/>
    <n v="0"/>
    <n v="9.1365530604588692"/>
    <n v="75.111365644319108"/>
    <n v="51.8"/>
    <n v="689.25668865477326"/>
    <n v="10192168"/>
    <n v="33.677999999999997"/>
    <n v="8.181800686849261"/>
    <n v="0.24528638067975334"/>
    <n v="56.860999999999997"/>
  </r>
  <r>
    <x v="23"/>
    <x v="21"/>
    <x v="2"/>
    <x v="2"/>
    <n v="0.44696277027913622"/>
    <n v="2.6736298157196692"/>
    <n v="308690000"/>
    <n v="14.09050363545726"/>
    <n v="9.5095815893172091"/>
    <n v="79.406842816030249"/>
    <n v="51.7"/>
    <n v="711.99087158097302"/>
    <n v="10420459"/>
    <n v="33.966000000000001"/>
    <n v="8.4085236921969866"/>
    <n v="0.2514284639477013"/>
    <n v="57.387"/>
  </r>
  <r>
    <x v="23"/>
    <x v="22"/>
    <x v="2"/>
    <x v="2"/>
    <n v="0.4489957806492717"/>
    <n v="1.6904993438265996"/>
    <n v="603650000"/>
    <n v="7.928206495619909"/>
    <n v="9.7276736068481213"/>
    <n v="80.866508769587"/>
    <n v="50.8"/>
    <n v="737.71305220930662"/>
    <n v="10652032"/>
    <n v="34.255000000000003"/>
    <n v="8.6352466975447157"/>
    <n v="0.23375821627272619"/>
    <n v="57.905000000000001"/>
  </r>
  <r>
    <x v="23"/>
    <x v="23"/>
    <x v="2"/>
    <x v="2"/>
    <n v="0.45712728843856298"/>
    <n v="0.4901281919129144"/>
    <n v="551090000"/>
    <n v="2.2682196357014833E-3"/>
    <n v="9.12568575271432"/>
    <n v="78.763281531289763"/>
    <n v="51.2"/>
    <n v="749.87007646583868"/>
    <n v="10892821"/>
    <n v="34.545000000000002"/>
    <n v="8.8619697028924342"/>
    <n v="0.20013181158489615"/>
    <n v="58.447000000000003"/>
  </r>
  <r>
    <x v="23"/>
    <x v="24"/>
    <x v="2"/>
    <x v="2"/>
    <n v="0.4678808526856108"/>
    <n v="0.6097682307380029"/>
    <n v="381790000"/>
    <n v="-0.84022128336028712"/>
    <n v="10.365163390075441"/>
    <n v="53.859916449407422"/>
    <n v="53.5"/>
    <n v="759.5878624120661"/>
    <n v="11150970"/>
    <n v="34.835999999999999"/>
    <n v="9.088692708240167"/>
    <n v="0.20087938538082337"/>
    <n v="59.015999999999998"/>
  </r>
  <r>
    <x v="23"/>
    <x v="25"/>
    <x v="2"/>
    <x v="2"/>
    <n v="0.46688376765588652"/>
    <n v="0.89083406267883636"/>
    <n v="441490000"/>
    <n v="0.60576793361883929"/>
    <n v="10.330580822072911"/>
    <n v="45.171952518145496"/>
    <n v="52.1"/>
    <n v="769.25547543282175"/>
    <n v="11432096"/>
    <n v="35.140999999999998"/>
    <n v="9.3154157135878783"/>
    <n v="0.2221814792318049"/>
    <n v="59.597999999999999"/>
  </r>
  <r>
    <x v="23"/>
    <x v="26"/>
    <x v="2"/>
    <x v="2"/>
    <n v="0.46523517753913562"/>
    <n v="0.68424980157741311"/>
    <n v="417110000"/>
    <n v="18.828008648638793"/>
    <n v="12.40012973981057"/>
    <n v="59.706043693515035"/>
    <n v="53.3"/>
    <n v="830.24616388842298"/>
    <n v="11738434"/>
    <n v="35.46"/>
    <n v="9.5221407338741884"/>
    <n v="0.24108837686526158"/>
    <n v="60.17"/>
  </r>
  <r>
    <x v="23"/>
    <x v="27"/>
    <x v="2"/>
    <x v="2"/>
    <n v="0.46535095243115882"/>
    <n v="0.79530518258257632"/>
    <n v="365250000"/>
    <n v="5.5942717488457205"/>
    <n v="10.52580137735692"/>
    <n v="49.157987175635661"/>
    <n v="47.6"/>
    <n v="890.7886424955343"/>
    <n v="12067516"/>
    <n v="35.792999999999999"/>
    <n v="9.7288657541604877"/>
    <n v="0.24611527343324011"/>
    <n v="60.706000000000003"/>
  </r>
  <r>
    <x v="23"/>
    <x v="28"/>
    <x v="2"/>
    <x v="2"/>
    <n v="0.46545526884249322"/>
    <n v="1.0051504231782795"/>
    <n v="384440000"/>
    <n v="2.9751125702473185"/>
    <n v="6.3223992351726794"/>
    <n v="43.635574819485605"/>
    <n v="52.2"/>
    <n v="920.96424331929097"/>
    <n v="12414292"/>
    <n v="36.14"/>
    <n v="9.9355907744467888"/>
    <n v="0.25132323293184983"/>
    <n v="61.185000000000002"/>
  </r>
  <r>
    <x v="23"/>
    <x v="29"/>
    <x v="2"/>
    <x v="2"/>
    <n v="0.45266072770212262"/>
    <n v="0.89259076471432974"/>
    <n v="347330000"/>
    <n v="0.33028682312753482"/>
    <n v="4.7289182617246599"/>
    <n v="55.157765029251458"/>
    <n v="55.7"/>
    <n v="945.76934873572657"/>
    <n v="12771246"/>
    <n v="36.5"/>
    <n v="10.142315794733097"/>
    <m/>
    <n v="61.601999999999997"/>
  </r>
  <r>
    <x v="23"/>
    <x v="30"/>
    <x v="2"/>
    <x v="2"/>
    <n v="0.4097992905182376"/>
    <n v="1.0649613479093512"/>
    <n v="356210000"/>
    <n v="1.2445635465185443"/>
    <n v="4.5114656588066202"/>
    <n v="49.722038405655134"/>
    <n v="56.5"/>
    <n v="984.0083450167989"/>
    <n v="13132792"/>
    <n v="36.875"/>
    <n v="10.349040815019388"/>
    <m/>
    <m/>
  </r>
  <r>
    <x v="24"/>
    <x v="0"/>
    <x v="2"/>
    <x v="2"/>
    <m/>
    <n v="3.6111984544996969"/>
    <n v="60230000"/>
    <n v="0.82799781816629314"/>
    <n v="18.9124452968457"/>
    <n v="55.574184340270108"/>
    <m/>
    <n v="668.63062304371408"/>
    <n v="975265"/>
    <n v="30.83"/>
    <n v="0.77263770645797569"/>
    <n v="0.17431159736071733"/>
    <n v="47.094999999999999"/>
  </r>
  <r>
    <x v="24"/>
    <x v="1"/>
    <x v="2"/>
    <x v="2"/>
    <m/>
    <n v="9.5744582656911206"/>
    <n v="50310000"/>
    <n v="0.81275398006359389"/>
    <n v="18.525702745778698"/>
    <n v="24.806394972585728"/>
    <m/>
    <n v="687.05125200749944"/>
    <n v="997522"/>
    <n v="32.39"/>
    <n v="0.7905726750666292"/>
    <n v="0.17042230647544618"/>
    <n v="47.411000000000001"/>
  </r>
  <r>
    <x v="24"/>
    <x v="2"/>
    <x v="2"/>
    <x v="2"/>
    <m/>
    <n v="3.123149011967429"/>
    <n v="31790000"/>
    <n v="2.5760732121878398"/>
    <n v="21.040529340297699"/>
    <n v="53.196336666524232"/>
    <m/>
    <n v="679.06653377471127"/>
    <n v="1020353"/>
    <n v="33.271000000000001"/>
    <n v="0.80850764367528127"/>
    <n v="0.17640953669955398"/>
    <n v="47.725999999999999"/>
  </r>
  <r>
    <x v="24"/>
    <x v="3"/>
    <x v="2"/>
    <x v="2"/>
    <m/>
    <n v="1.7112974344092393"/>
    <n v="34470000"/>
    <n v="1.3931055612374066"/>
    <n v="17.0752040021694"/>
    <n v="58.837549654392141"/>
    <m/>
    <n v="677.99882694338885"/>
    <n v="1043421"/>
    <n v="33.634999999999998"/>
    <n v="0.82644261228393368"/>
    <n v="0.18209332570458137"/>
    <n v="48.037999999999997"/>
  </r>
  <r>
    <x v="24"/>
    <x v="4"/>
    <x v="2"/>
    <x v="2"/>
    <n v="0.36554613372061379"/>
    <n v="3.467653642169465"/>
    <n v="52120000"/>
    <n v="0.18249720762754543"/>
    <n v="20.218405762556099"/>
    <n v="55.32920813407096"/>
    <m/>
    <n v="684.65293784002813"/>
    <n v="1066345"/>
    <n v="34.002000000000002"/>
    <n v="0.84437758089258608"/>
    <n v="0.16880090402261932"/>
    <n v="48.347999999999999"/>
  </r>
  <r>
    <x v="24"/>
    <x v="5"/>
    <x v="2"/>
    <x v="2"/>
    <n v="0.42919633482320779"/>
    <n v="6.5718194568043229"/>
    <n v="54100000"/>
    <n v="1.5750082586024197E-2"/>
    <n v="28.052210371648499"/>
    <n v="56.509223316329106"/>
    <m/>
    <n v="700.00421682299589"/>
    <n v="1088850"/>
    <n v="34.371000000000002"/>
    <n v="0.86231254950123826"/>
    <n v="0.16531202644992424"/>
    <n v="48.658000000000001"/>
  </r>
  <r>
    <x v="24"/>
    <x v="6"/>
    <x v="2"/>
    <x v="2"/>
    <n v="0.43023608060151591"/>
    <n v="4.4133656414275597"/>
    <n v="54600000"/>
    <n v="0.38088929819274553"/>
    <n v="25.956180069630999"/>
    <n v="80.228909465818418"/>
    <m/>
    <n v="765.74355693865186"/>
    <n v="1110835"/>
    <n v="34.741999999999997"/>
    <n v="0.88151554734752668"/>
    <n v="0.16204026700635107"/>
    <n v="48.972999999999999"/>
  </r>
  <r>
    <x v="24"/>
    <x v="7"/>
    <x v="2"/>
    <x v="2"/>
    <n v="0.43238185292600823"/>
    <n v="3.4346631176214379"/>
    <n v="52370000"/>
    <n v="4.2744614155671439"/>
    <n v="24.1986624107148"/>
    <n v="43.41548822595729"/>
    <m/>
    <n v="799.91232041944534"/>
    <n v="1132505"/>
    <n v="35.113999999999997"/>
    <n v="0.90071854519381511"/>
    <n v="0.17659966181164763"/>
    <n v="49.301000000000002"/>
  </r>
  <r>
    <x v="24"/>
    <x v="8"/>
    <x v="2"/>
    <x v="2"/>
    <n v="0.43940922803499011"/>
    <n v="3.6702280180353708"/>
    <n v="48510000"/>
    <n v="2.1346462347608868"/>
    <n v="33.916145911723"/>
    <n v="55.82403241674109"/>
    <m/>
    <n v="564.24243197568558"/>
    <n v="1154372"/>
    <n v="35.488"/>
    <n v="0.91992154304010354"/>
    <n v="0.14726621920836611"/>
    <n v="49.642000000000003"/>
  </r>
  <r>
    <x v="24"/>
    <x v="9"/>
    <x v="2"/>
    <x v="2"/>
    <n v="0.48276628628792168"/>
    <n v="4.0537735376319661"/>
    <n v="41390000"/>
    <n v="0.32563487512983719"/>
    <n v="20.5800017455946"/>
    <n v="46.154820188264232"/>
    <n v="33.5"/>
    <n v="559.00689058519765"/>
    <n v="1177133"/>
    <n v="35.865000000000002"/>
    <n v="0.93912454088639319"/>
    <n v="0.16140911859577464"/>
    <n v="49.999000000000002"/>
  </r>
  <r>
    <x v="24"/>
    <x v="10"/>
    <x v="2"/>
    <x v="2"/>
    <n v="0.54482998500538127"/>
    <n v="1.4590225015981091"/>
    <n v="51150000"/>
    <n v="0.18924261924096478"/>
    <n v="12.267777784357801"/>
    <n v="83.239296262558355"/>
    <n v="34.700000000000003"/>
    <n v="577.48566485530102"/>
    <n v="1201305"/>
    <n v="36.243000000000002"/>
    <n v="0.95832753873268073"/>
    <n v="0.12486421017143855"/>
    <n v="50.368000000000002"/>
  </r>
  <r>
    <x v="24"/>
    <x v="11"/>
    <x v="2"/>
    <x v="2"/>
    <n v="0.54401420572549608"/>
    <n v="1.2800109986708312"/>
    <n v="47430000"/>
    <n v="0.10076211090417839"/>
    <n v="11.492544053783501"/>
    <n v="27.011899409894585"/>
    <n v="42.5"/>
    <n v="577.71882627686875"/>
    <n v="1227105"/>
    <n v="36.622"/>
    <n v="0.96355707327281748"/>
    <n v="0.12223892820907746"/>
    <n v="50.744"/>
  </r>
  <r>
    <x v="24"/>
    <x v="12"/>
    <x v="2"/>
    <x v="2"/>
    <n v="0.54470607734595067"/>
    <n v="0.9046377221139611"/>
    <n v="47240000"/>
    <n v="0.8485392810343908"/>
    <n v="12.8479117972312"/>
    <n v="26.86915235260663"/>
    <n v="42.3"/>
    <n v="559.55620808034701"/>
    <n v="1254454"/>
    <n v="37.003999999999998"/>
    <n v="0.96878660781295345"/>
    <n v="0.11957393415780888"/>
    <n v="51.122999999999998"/>
  </r>
  <r>
    <x v="24"/>
    <x v="13"/>
    <x v="2"/>
    <x v="2"/>
    <n v="0.44632624358747258"/>
    <n v="1.6946562890770036"/>
    <n v="117670000"/>
    <n v="0.83892167775343718"/>
    <n v="18.2483799630707"/>
    <n v="46.897458790585411"/>
    <n v="43.1"/>
    <n v="550.08942567607266"/>
    <n v="1283297"/>
    <n v="37.387"/>
    <n v="0.9740161423530892"/>
    <n v="0.15584856818024198"/>
    <n v="51.500999999999998"/>
  </r>
  <r>
    <x v="24"/>
    <x v="14"/>
    <x v="2"/>
    <x v="2"/>
    <n v="0.53144024558803171"/>
    <n v="1.9015791989051587"/>
    <n v="51580000"/>
    <n v="0.36003887008467045"/>
    <n v="14.4101307329001"/>
    <n v="12.619790790476445"/>
    <n v="42.6"/>
    <n v="552.28476654177825"/>
    <n v="1313492"/>
    <n v="37.771999999999998"/>
    <n v="0.97924567689322617"/>
    <n v="0.15987916180684772"/>
    <n v="51.883000000000003"/>
  </r>
  <r>
    <x v="24"/>
    <x v="15"/>
    <x v="2"/>
    <x v="2"/>
    <n v="0.54943952886520298"/>
    <n v="1.1067905889322276"/>
    <n v="52650000"/>
    <n v="1.4807560245855622"/>
    <n v="13.5433919117761"/>
    <n v="13.03139141164444"/>
    <n v="46"/>
    <n v="562.38485592471341"/>
    <n v="1344931"/>
    <n v="38.156999999999996"/>
    <n v="0.98447521143336192"/>
    <n v="0.15614183924677177"/>
    <n v="52.274999999999999"/>
  </r>
  <r>
    <x v="24"/>
    <x v="16"/>
    <x v="2"/>
    <x v="2"/>
    <n v="0.55100980383342602"/>
    <n v="1.6752232432948817"/>
    <n v="81970000"/>
    <n v="3.0196083133889053"/>
    <n v="13.4910789507899"/>
    <n v="17.252170985584147"/>
    <n v="46.5"/>
    <n v="561.73504782579482"/>
    <n v="1377582"/>
    <n v="38.545000000000002"/>
    <n v="1.0325148321835902"/>
    <n v="0.1597001122256243"/>
    <n v="52.691000000000003"/>
  </r>
  <r>
    <x v="24"/>
    <x v="17"/>
    <x v="2"/>
    <x v="2"/>
    <n v="0.54974060193837027"/>
    <n v="1.5223586328431689"/>
    <n v="102070000"/>
    <n v="2.6933313700755144"/>
    <n v="16.808258440536999"/>
    <n v="2.0802660261527777"/>
    <n v="46.1"/>
    <n v="566.10736292154058"/>
    <n v="1411545"/>
    <n v="38.933999999999997"/>
    <n v="1.0805544529338185"/>
    <n v="0.16294202451923248"/>
    <n v="53.136000000000003"/>
  </r>
  <r>
    <x v="24"/>
    <x v="18"/>
    <x v="2"/>
    <x v="2"/>
    <n v="0.5556948688836777"/>
    <n v="1.7541154972656483"/>
    <n v="112290000"/>
    <n v="0.76369729527343932"/>
    <n v="16.235152020154999"/>
    <n v="3.2584289499966812"/>
    <n v="44.4"/>
    <n v="569.95283551520924"/>
    <n v="1446936"/>
    <n v="39.325000000000003"/>
    <n v="1.1285940736840459"/>
    <n v="0.15204542564425794"/>
    <n v="53.612000000000002"/>
  </r>
  <r>
    <x v="24"/>
    <x v="19"/>
    <x v="2"/>
    <x v="2"/>
    <n v="0.52456743487430568"/>
    <n v="2.585918875558153"/>
    <n v="135650000"/>
    <n v="2.2755809726564604"/>
    <n v="17.412335738023"/>
    <n v="2.770784207573481"/>
    <n v="45.4"/>
    <n v="574.47080465111378"/>
    <n v="1483920"/>
    <n v="39.716000000000001"/>
    <n v="1.176633694434273"/>
    <n v="0.15499487843010407"/>
    <n v="54.113"/>
  </r>
  <r>
    <x v="24"/>
    <x v="20"/>
    <x v="2"/>
    <x v="2"/>
    <n v="0.51101190991385881"/>
    <n v="2.1290477083590309"/>
    <n v="249850000"/>
    <n v="3.0875239624888531"/>
    <n v="14.9949444418661"/>
    <n v="2.2651794314860441"/>
    <n v="43.6"/>
    <n v="585.69160896524875"/>
    <n v="1522603"/>
    <n v="40.110999999999997"/>
    <n v="1.2246733151845013"/>
    <n v="0.15762480436463083"/>
    <n v="54.628"/>
  </r>
  <r>
    <x v="24"/>
    <x v="21"/>
    <x v="2"/>
    <x v="2"/>
    <n v="0.51145257636210162"/>
    <n v="0.53772121698141018"/>
    <n v="94600000"/>
    <n v="2.2752885071825544"/>
    <n v="13.1711613678094"/>
    <n v="1.1526451592166691"/>
    <n v="46.5"/>
    <n v="616.68354244533714"/>
    <n v="1562996"/>
    <n v="40.508000000000003"/>
    <n v="1.2252561123318679"/>
    <n v="0.15994922571778816"/>
    <n v="55.143999999999998"/>
  </r>
  <r>
    <x v="24"/>
    <x v="22"/>
    <x v="2"/>
    <x v="2"/>
    <n v="0.3571875870210473"/>
    <n v="0.62723341486212048"/>
    <n v="67360000"/>
    <n v="0.66967652492786811"/>
    <n v="17.002686190790399"/>
    <n v="5.3243611206079677"/>
    <n v="50.1"/>
    <n v="590.26605635468479"/>
    <n v="1604981"/>
    <n v="40.908000000000001"/>
    <n v="1.2258389094792346"/>
    <n v="0.15576508382342219"/>
    <n v="55.645000000000003"/>
  </r>
  <r>
    <x v="24"/>
    <x v="23"/>
    <x v="2"/>
    <x v="2"/>
    <n v="0"/>
    <n v="0.23315386136200039"/>
    <n v="100270000"/>
    <n v="1.8774438408320615"/>
    <n v="17.102947390255999"/>
    <n v="1.5500110255014423"/>
    <n v="51.1"/>
    <n v="593.48144257598835"/>
    <n v="1648259"/>
    <n v="41.31"/>
    <n v="1.2264217066266014"/>
    <n v="0.15774219949655971"/>
    <n v="56.116999999999997"/>
  </r>
  <r>
    <x v="24"/>
    <x v="24"/>
    <x v="2"/>
    <x v="2"/>
    <n v="0.59168776145229096"/>
    <n v="0.36012096551183681"/>
    <n v="96700000"/>
    <n v="2.7350743938253346"/>
    <n v="18.058799942633598"/>
    <n v="2.8212124741949363"/>
    <n v="51.3"/>
    <n v="583.56612620498947"/>
    <n v="1692433"/>
    <n v="41.715000000000003"/>
    <n v="1.2270045037739683"/>
    <n v="0.16544229520459597"/>
    <n v="56.555999999999997"/>
  </r>
  <r>
    <x v="24"/>
    <x v="25"/>
    <x v="2"/>
    <x v="2"/>
    <n v="0.59573147731141896"/>
    <n v="0.44708152306371585"/>
    <n v="75920000"/>
    <n v="1.7720830366227895"/>
    <n v="19.398012455437499"/>
    <n v="2.8142275978386482"/>
    <n v="52"/>
    <n v="603.39938154773279"/>
    <n v="1737207"/>
    <n v="42.122999999999998"/>
    <n v="1.2275873009213349"/>
    <n v="0.16117825912513592"/>
    <n v="56.959000000000003"/>
  </r>
  <r>
    <x v="24"/>
    <x v="26"/>
    <x v="2"/>
    <x v="2"/>
    <n v="0.59668069703788651"/>
    <n v="0.50163554361068585"/>
    <n v="179310000"/>
    <n v="1.2062460048025543"/>
    <n v="18.2414177748343"/>
    <n v="4.4902000301924501"/>
    <n v="51.8"/>
    <n v="624.91975228752995"/>
    <n v="1782434"/>
    <n v="42.533000000000001"/>
    <n v="1.2512197850498681"/>
    <n v="0.16830917722619743"/>
    <n v="57.328000000000003"/>
  </r>
  <r>
    <x v="24"/>
    <x v="27"/>
    <x v="2"/>
    <x v="2"/>
    <n v="0.60346477432191403"/>
    <n v="0.80273154571233807"/>
    <n v="87570000"/>
    <n v="1.1621584777203053"/>
    <n v="15.953163541853501"/>
    <n v="1.2836232877664633"/>
    <n v="56.1"/>
    <n v="645.35908653775266"/>
    <n v="1828146"/>
    <n v="42.945"/>
    <n v="1.2748522691784023"/>
    <n v="0.16410067904860992"/>
    <n v="57.673000000000002"/>
  </r>
  <r>
    <x v="24"/>
    <x v="28"/>
    <x v="2"/>
    <x v="2"/>
    <n v="0.60965718844602856"/>
    <n v="0.78217131349663638"/>
    <n v="87180000"/>
    <n v="1.3667025490512277"/>
    <n v="9.5401957962245998"/>
    <n v="4.3365973303113865"/>
    <n v="56.9"/>
    <n v="637.54668118702853"/>
    <n v="1874304"/>
    <n v="43.36"/>
    <n v="1.2984847533069377"/>
    <n v="0.16539472785631359"/>
    <n v="58.003"/>
  </r>
  <r>
    <x v="24"/>
    <x v="29"/>
    <x v="2"/>
    <x v="2"/>
    <n v="0.61982958990217241"/>
    <n v="0.89723666356818754"/>
    <n v="85210000"/>
    <n v="4.9775470131016197"/>
    <n v="9.7257653955652792"/>
    <n v="30.72653864792138"/>
    <n v="54"/>
    <n v="650.06938243414936"/>
    <n v="1920917"/>
    <n v="43.777000000000001"/>
    <n v="1.3221172374354719"/>
    <m/>
    <n v="58.322000000000003"/>
  </r>
  <r>
    <x v="24"/>
    <x v="30"/>
    <x v="2"/>
    <x v="2"/>
    <n v="0.6233373822731012"/>
    <n v="1.3579405100220474"/>
    <n v="87720000"/>
    <n v="1.4660101814484319"/>
    <n v="10.3493434394899"/>
    <n v="5.1347282628436606"/>
    <n v="53.3"/>
    <n v="619.28915783323953"/>
    <n v="1967998"/>
    <n v="44.195999999999998"/>
    <n v="1.3457497215640071"/>
    <m/>
    <m/>
  </r>
  <r>
    <x v="25"/>
    <x v="0"/>
    <x v="4"/>
    <x v="4"/>
    <n v="0.27977535078184451"/>
    <n v="9.6370275634367264"/>
    <n v="976960000"/>
    <n v="0.66587382883154544"/>
    <n v="5.182834619372036"/>
    <n v="42.755036494257766"/>
    <m/>
    <n v="1282.7182813210861"/>
    <n v="23724574"/>
    <n v="16.748000000000001"/>
    <n v="20.309442369996269"/>
    <n v="0.25880338251805912"/>
    <n v="57.405999999999999"/>
  </r>
  <r>
    <x v="25"/>
    <x v="1"/>
    <x v="4"/>
    <x v="4"/>
    <n v="0.30096704595873242"/>
    <n v="9.2487769557455124"/>
    <n v="418250000"/>
    <n v="0.2310130078968976"/>
    <n v="5.4473073203864031"/>
    <n v="63.631689739716194"/>
    <m/>
    <n v="1258.8704724169877"/>
    <n v="24521714"/>
    <n v="17.042999999999999"/>
    <n v="20.195889655358922"/>
    <n v="0.24019528161856876"/>
    <n v="56.735999999999997"/>
  </r>
  <r>
    <x v="25"/>
    <x v="2"/>
    <x v="4"/>
    <x v="4"/>
    <n v="0.39988591248527661"/>
    <n v="8.5330368467129194"/>
    <n v="380210000"/>
    <n v="7.7512888536203889E-2"/>
    <n v="5.6198601550512262"/>
    <n v="62.946596260411184"/>
    <m/>
    <n v="1209.1433260501196"/>
    <n v="25326080"/>
    <n v="17.341999999999999"/>
    <n v="20.082336940721579"/>
    <n v="0.23493568684928737"/>
    <n v="55.972999999999999"/>
  </r>
  <r>
    <x v="25"/>
    <x v="3"/>
    <x v="4"/>
    <x v="4"/>
    <n v="0.40236107984783681"/>
    <n v="11.720903696907623"/>
    <n v="293350000"/>
    <n v="2.5323511335721474"/>
    <n v="7.2143024085286624"/>
    <n v="47.658817896950964"/>
    <m/>
    <n v="1175.8021335106801"/>
    <n v="26136217"/>
    <n v="17.645"/>
    <n v="19.968784226084335"/>
    <n v="0.22420995356749601"/>
    <n v="55.151000000000003"/>
  </r>
  <r>
    <x v="25"/>
    <x v="4"/>
    <x v="4"/>
    <x v="4"/>
    <n v="0.40066508657504868"/>
    <n v="12.987278927802162"/>
    <n v="313970000"/>
    <n v="0.10397679694016859"/>
    <n v="6.6731822739553222"/>
    <n v="48.1896383535693"/>
    <m/>
    <n v="1170.2970956926331"/>
    <n v="26950508"/>
    <n v="17.952000000000002"/>
    <n v="19.855231511446977"/>
    <n v="0.21780665507306948"/>
    <n v="54.31"/>
  </r>
  <r>
    <x v="25"/>
    <x v="5"/>
    <x v="4"/>
    <x v="4"/>
    <n v="0.4007939693763205"/>
    <n v="10.364583316044239"/>
    <n v="243990000"/>
    <n v="0.46747428931727941"/>
    <n v="7.5529011169656375"/>
    <n v="42.933778047777373"/>
    <n v="54.5"/>
    <n v="1185.878499964424"/>
    <n v="27768297"/>
    <n v="18.263000000000002"/>
    <n v="19.74167879680963"/>
    <n v="0.22939829547343144"/>
    <n v="53.485999999999997"/>
  </r>
  <r>
    <x v="25"/>
    <x v="6"/>
    <x v="4"/>
    <x v="4"/>
    <n v="0.40131264627208962"/>
    <n v="7.0870521791227006"/>
    <n v="197350000"/>
    <n v="0.90216012581883565"/>
    <n v="5.5934855464429702"/>
    <n v="42.53494700513955"/>
    <n v="56.4"/>
    <n v="1199.5811800126066"/>
    <n v="28589456"/>
    <n v="18.579000000000001"/>
    <n v="19.816281204667373"/>
    <n v="0.24379617436582213"/>
    <n v="52.709000000000003"/>
  </r>
  <r>
    <x v="25"/>
    <x v="7"/>
    <x v="4"/>
    <x v="4"/>
    <n v="0.4317574816735214"/>
    <n v="5.0741974160071059"/>
    <n v="203250000"/>
    <n v="0.4734513649169782"/>
    <n v="4.7943386419053367"/>
    <n v="44.759399907144207"/>
    <n v="60.1"/>
    <n v="1171.4251099973012"/>
    <n v="29415660"/>
    <n v="18.898"/>
    <n v="19.890883612525112"/>
    <n v="0.22573010430498583"/>
    <n v="52.014000000000003"/>
  </r>
  <r>
    <x v="25"/>
    <x v="8"/>
    <x v="4"/>
    <x v="4"/>
    <n v="0.43428961554274997"/>
    <n v="4.7455751402493407"/>
    <n v="199550000"/>
    <n v="0.18836560343447561"/>
    <n v="4.5756274830438946"/>
    <n v="41.604809307430294"/>
    <n v="58.4"/>
    <n v="1176.5758153348852"/>
    <n v="30250488"/>
    <n v="19.222000000000001"/>
    <n v="19.965486020382745"/>
    <n v="0.23669039653178489"/>
    <n v="51.448"/>
  </r>
  <r>
    <x v="25"/>
    <x v="9"/>
    <x v="4"/>
    <x v="4"/>
    <n v="0.43537348783740271"/>
    <n v="5.4594776108912848"/>
    <n v="197550000"/>
    <n v="0.40286446385022645"/>
    <n v="3.3105546827606771"/>
    <n v="52.387271581818119"/>
    <n v="58.2"/>
    <n v="1170.8673531787761"/>
    <n v="31098763"/>
    <n v="19.55"/>
    <n v="20.04008842824048"/>
    <n v="0.24084559247581649"/>
    <n v="51.058999999999997"/>
  </r>
  <r>
    <x v="25"/>
    <x v="10"/>
    <x v="4"/>
    <x v="4"/>
    <n v="0.43526174245265309"/>
    <n v="4.7144994829909503"/>
    <n v="206330000"/>
    <n v="0.8728959721527747"/>
    <n v="3.3428115578812516"/>
    <n v="40.647889000430389"/>
    <n v="59.7"/>
    <n v="1145.9846154996253"/>
    <n v="31964557"/>
    <n v="19.891999999999999"/>
    <n v="20.114690836098227"/>
    <n v="0.2574726751257651"/>
    <n v="50.920999999999999"/>
  </r>
  <r>
    <x v="25"/>
    <x v="11"/>
    <x v="4"/>
    <x v="4"/>
    <n v="0.43398477944938568"/>
    <n v="3.7812007260470284"/>
    <n v="273640000"/>
    <n v="4.0833358287157472E-2"/>
    <n v="3.1702335326803981"/>
    <n v="36.431025579050967"/>
    <n v="57.6"/>
    <n v="1157.2955879846816"/>
    <n v="32848569"/>
    <n v="20.239000000000001"/>
    <n v="20.707097901410322"/>
    <n v="0.2316691482055124"/>
    <n v="51.100999999999999"/>
  </r>
  <r>
    <x v="25"/>
    <x v="12"/>
    <x v="4"/>
    <x v="4"/>
    <n v="0.54371969445747381"/>
    <n v="4.0810703903088053"/>
    <n v="234860000"/>
    <n v="0.21006225285296892"/>
    <n v="3.7736442721161585"/>
    <n v="37.984880636516387"/>
    <n v="58.2"/>
    <n v="1132.4864610463349"/>
    <n v="33751746"/>
    <n v="20.591000000000001"/>
    <n v="21.299504966722331"/>
    <n v="0.21984047877108343"/>
    <n v="51.606000000000002"/>
  </r>
  <r>
    <x v="25"/>
    <x v="13"/>
    <x v="4"/>
    <x v="4"/>
    <n v="0.58307959796727016"/>
    <n v="3.9436283171259841"/>
    <n v="330290000"/>
    <n v="0.54841253207182628"/>
    <n v="5.1387173073908201"/>
    <n v="37.490892621492982"/>
    <n v="58.6"/>
    <n v="1134.5348933737596"/>
    <n v="34678781"/>
    <n v="20.948"/>
    <n v="21.89191203203443"/>
    <n v="0.18829958296400326"/>
    <n v="52.41"/>
  </r>
  <r>
    <x v="25"/>
    <x v="14"/>
    <x v="4"/>
    <x v="4"/>
    <n v="0.58383342042016695"/>
    <n v="2.2467110118159566"/>
    <n v="403660000"/>
    <n v="0.28619426350520799"/>
    <n v="4.1588854110818039"/>
    <n v="35.874319514179746"/>
    <n v="57.7"/>
    <n v="1160.4385470879615"/>
    <n v="35635267"/>
    <n v="21.31"/>
    <n v="22.484319097346539"/>
    <n v="0.2085013141616141"/>
    <n v="53.475000000000001"/>
  </r>
  <r>
    <x v="25"/>
    <x v="15"/>
    <x v="4"/>
    <x v="4"/>
    <n v="0.58299176398253916"/>
    <n v="2.8874202112705536"/>
    <n v="482580000"/>
    <n v="0.1132020554499792"/>
    <n v="4.0376062819327396"/>
    <n v="38.266438198821632"/>
    <n v="57.9"/>
    <n v="1195.773841132914"/>
    <n v="36624897"/>
    <n v="21.675000000000001"/>
    <n v="23.076726162658623"/>
    <n v="0.227440912666594"/>
    <n v="54.731999999999999"/>
  </r>
  <r>
    <x v="25"/>
    <x v="16"/>
    <x v="4"/>
    <x v="4"/>
    <n v="0.58083658966614471"/>
    <n v="1.6748260516146019"/>
    <n v="653420000"/>
    <n v="0.19621953681360749"/>
    <n v="2.9558448839416598"/>
    <n v="42.801144706922159"/>
    <n v="59.7"/>
    <n v="1238.5370238512592"/>
    <n v="37649039"/>
    <n v="22.045000000000002"/>
    <n v="25.070466854648458"/>
    <n v="0.24701825722563597"/>
    <n v="56.093000000000004"/>
  </r>
  <r>
    <x v="25"/>
    <x v="17"/>
    <x v="4"/>
    <x v="4"/>
    <n v="0.50976413074681837"/>
    <n v="1.4367976005614269"/>
    <n v="930700000"/>
    <n v="2.2812431737348393"/>
    <n v="3.6331202162114544"/>
    <n v="43.431473973826222"/>
    <n v="59.6"/>
    <n v="1287.2497901972656"/>
    <n v="38705934"/>
    <n v="22.42"/>
    <n v="27.064207546638379"/>
    <n v="0.24208174384837219"/>
    <n v="57.463000000000001"/>
  </r>
  <r>
    <x v="25"/>
    <x v="18"/>
    <x v="4"/>
    <x v="4"/>
    <n v="0.46296959827659551"/>
    <n v="1.153023871988204"/>
    <n v="1096740000"/>
    <n v="0.26629132730095545"/>
    <n v="3.6394240265203206"/>
    <n v="40.676501925308202"/>
    <n v="59.3"/>
    <n v="1255.0250938291249"/>
    <n v="39791984"/>
    <n v="22.8"/>
    <n v="29.057948238628189"/>
    <n v="0.24904513431649952"/>
    <n v="58.76"/>
  </r>
  <r>
    <x v="25"/>
    <x v="19"/>
    <x v="4"/>
    <x v="4"/>
    <n v="0.46575049765380561"/>
    <n v="1.0519109736770069"/>
    <n v="1274700000"/>
    <n v="0.27453423085651124"/>
    <n v="3.7083492363620763"/>
    <n v="40.632362596331213"/>
    <n v="58.7"/>
    <n v="1261.3485148432248"/>
    <n v="40901798"/>
    <n v="23.183"/>
    <n v="31.051688930618017"/>
    <n v="0.28629548265824406"/>
    <n v="59.932000000000002"/>
  </r>
  <r>
    <x v="25"/>
    <x v="20"/>
    <x v="4"/>
    <x v="4"/>
    <n v="0.47288774894437963"/>
    <n v="1.0085760739913403"/>
    <n v="1229150000"/>
    <n v="0.39216452497091486"/>
    <n v="3.0046076485802469"/>
    <n v="39.940493184175061"/>
    <n v="57.5"/>
    <n v="1326.3858208442423"/>
    <n v="42030684"/>
    <n v="23.571000000000002"/>
    <n v="33.045429622607834"/>
    <n v="0.30073267425293387"/>
    <n v="60.959000000000003"/>
  </r>
  <r>
    <x v="25"/>
    <x v="21"/>
    <x v="4"/>
    <x v="4"/>
    <n v="0.47174744646945432"/>
    <n v="1.0530833069442107"/>
    <n v="1593040000"/>
    <n v="3.0947120791963778"/>
    <n v="3.2336216818063228"/>
    <n v="36.476922820971161"/>
    <n v="57.4"/>
    <n v="1357.2536323582863"/>
    <n v="43178270"/>
    <n v="23.969000000000001"/>
    <n v="33.676237620069493"/>
    <n v="0.30177216456333245"/>
    <n v="61.850999999999999"/>
  </r>
  <r>
    <x v="25"/>
    <x v="22"/>
    <x v="4"/>
    <x v="4"/>
    <n v="0.47294852140703708"/>
    <n v="1.0674457546866987"/>
    <n v="1866100000"/>
    <n v="2.4472593519862627"/>
    <n v="3.1980840899858669"/>
    <n v="37.665996186598413"/>
    <n v="57.5"/>
    <n v="1381.968708289264"/>
    <n v="44343469"/>
    <n v="24.376000000000001"/>
    <n v="34.307045617531152"/>
    <n v="0.2735464832487508"/>
    <n v="62.658999999999999"/>
  </r>
  <r>
    <x v="25"/>
    <x v="23"/>
    <x v="4"/>
    <x v="4"/>
    <n v="0.57503433383120761"/>
    <n v="0.98116905325158732"/>
    <n v="1918560000"/>
    <n v="1.8141708148959605"/>
    <n v="2.9651917462386708"/>
    <n v="38.625900223147653"/>
    <n v="55.9"/>
    <n v="1397.3786576325615"/>
    <n v="45519986"/>
    <n v="24.794"/>
    <n v="34.937853614992711"/>
    <n v="0.30975404957286234"/>
    <n v="63.418999999999997"/>
  </r>
  <r>
    <x v="25"/>
    <x v="24"/>
    <x v="4"/>
    <x v="4"/>
    <n v="0.57759303822447927"/>
    <n v="2.2013931897249375"/>
    <n v="1632140000"/>
    <n v="1.2022089166436967"/>
    <n v="2.9515773001415768"/>
    <n v="41.88652180526099"/>
    <n v="57.1"/>
    <n v="1430.4452248215182"/>
    <n v="46700063"/>
    <n v="25.221"/>
    <n v="35.56866161245437"/>
    <n v="0.32184110758051865"/>
    <n v="64.135000000000005"/>
  </r>
  <r>
    <x v="25"/>
    <x v="25"/>
    <x v="4"/>
    <x v="4"/>
    <n v="0.57726458322154572"/>
    <n v="1.4085232905043577"/>
    <n v="1535930000"/>
    <n v="0.88380035940549651"/>
    <n v="2.9977147273643441"/>
    <n v="41.231222522587821"/>
    <n v="55.6"/>
    <n v="1464.5540090432919"/>
    <n v="47878339"/>
    <n v="25.658000000000001"/>
    <n v="36.199469609916022"/>
    <n v="0.3569463844599956"/>
    <n v="64.798000000000002"/>
  </r>
  <r>
    <x v="25"/>
    <x v="26"/>
    <x v="4"/>
    <x v="4"/>
    <n v="0.57871518915512399"/>
    <n v="1.5139970602123565"/>
    <n v="1476460000"/>
    <n v="0.62759145802545402"/>
    <n v="2.6875937354390147"/>
    <n v="40.708886115708722"/>
    <n v="57.5"/>
    <n v="1489.7587786331812"/>
    <n v="49051531"/>
    <n v="26.105"/>
    <n v="36.489715045085909"/>
    <n v="0.38265880019117038"/>
    <n v="65.393000000000001"/>
  </r>
  <r>
    <x v="25"/>
    <x v="27"/>
    <x v="4"/>
    <x v="4"/>
    <n v="0.55590471918856887"/>
    <n v="1.9221506690825179"/>
    <n v="1679280000"/>
    <n v="1.6408511052141428"/>
    <n v="2.3580119173704919"/>
    <n v="41.525428237298577"/>
    <n v="53.5"/>
    <n v="1510.5813850808609"/>
    <n v="50221146"/>
    <n v="26.562000000000001"/>
    <n v="36.779960480255689"/>
    <n v="0.37613637888709273"/>
    <n v="65.909000000000006"/>
  </r>
  <r>
    <x v="25"/>
    <x v="28"/>
    <x v="4"/>
    <x v="4"/>
    <n v="0.51025404536592234"/>
    <n v="3.0720710968820586"/>
    <n v="1506390000"/>
    <n v="0.83268643150835409"/>
    <n v="1.2809602697149476"/>
    <n v="43.932099008510725"/>
    <n v="54.7"/>
    <n v="1559.2436947970061"/>
    <n v="51392570"/>
    <n v="27.03"/>
    <n v="37.070205915425575"/>
    <n v="0.35802840760833715"/>
    <n v="66.341999999999999"/>
  </r>
  <r>
    <x v="25"/>
    <x v="29"/>
    <x v="4"/>
    <x v="4"/>
    <n v="0.51851913429894292"/>
    <n v="4.549143036316373"/>
    <n v="1377000000"/>
    <n v="0.46816258929889876"/>
    <n v="1.2534696547395578"/>
    <n v="44.914200794626694"/>
    <n v="55.1"/>
    <n v="1600.1284186054841"/>
    <n v="52573967"/>
    <n v="27.507000000000001"/>
    <n v="37.360451350595469"/>
    <m/>
    <n v="66.698999999999998"/>
  </r>
  <r>
    <x v="25"/>
    <x v="30"/>
    <x v="4"/>
    <x v="4"/>
    <n v="0.51100445155792718"/>
    <n v="2.8263001791672573"/>
    <n v="1321710000"/>
    <n v="0.42348249789546405"/>
    <n v="1.2365546183977054"/>
    <n v="43.520093166589135"/>
    <n v="55.3"/>
    <n v="1559.5514641230122"/>
    <n v="53771300"/>
    <n v="27.995000000000001"/>
    <n v="37.650696785765348"/>
    <m/>
    <m/>
  </r>
  <r>
    <x v="26"/>
    <x v="0"/>
    <x v="3"/>
    <x v="3"/>
    <n v="0.3734116306090679"/>
    <n v="2.4327266653484036"/>
    <n v="59900000"/>
    <n v="2.7629592863640116"/>
    <n v="2.4292121261604001"/>
    <m/>
    <m/>
    <n v="567.05998283549275"/>
    <n v="1703757"/>
    <n v="13.967000000000001"/>
    <n v="1.3450275232703426"/>
    <n v="0.81584404348742223"/>
    <n v="59.837000000000003"/>
  </r>
  <r>
    <x v="26"/>
    <x v="1"/>
    <x v="3"/>
    <x v="3"/>
    <n v="0.38141629607991462"/>
    <n v="2.4416048511082802"/>
    <n v="54680000"/>
    <n v="1.1344072009226878"/>
    <n v="2.2843362450982601"/>
    <m/>
    <m/>
    <n v="593.06680084030552"/>
    <n v="1742534"/>
    <n v="14.526999999999999"/>
    <n v="1.3547885198205902"/>
    <n v="0.83212149662502999"/>
    <n v="59.463999999999999"/>
  </r>
  <r>
    <x v="26"/>
    <x v="2"/>
    <x v="3"/>
    <x v="3"/>
    <n v="0.39375708977004409"/>
    <n v="2.7945315356212546"/>
    <n v="65760000.000000007"/>
    <n v="1.0071582462314053"/>
    <n v="2.1117763125915401"/>
    <m/>
    <m/>
    <n v="620.17549261837428"/>
    <n v="1782284"/>
    <n v="15.106"/>
    <n v="1.3645495163708379"/>
    <n v="0.84161671203915878"/>
    <n v="58.868000000000002"/>
  </r>
  <r>
    <x v="26"/>
    <x v="3"/>
    <x v="3"/>
    <x v="3"/>
    <n v="0.54996473123772893"/>
    <n v="2.8054653209845468"/>
    <n v="68750000"/>
    <n v="1.8731539431371422"/>
    <n v="1.7511823021369"/>
    <m/>
    <m/>
    <n v="627.86746147778638"/>
    <n v="1822237"/>
    <n v="15.702999999999999"/>
    <n v="1.3743105129210851"/>
    <n v="0.84511509754219682"/>
    <n v="58.05"/>
  </r>
  <r>
    <x v="26"/>
    <x v="4"/>
    <x v="3"/>
    <x v="3"/>
    <n v="0.54704225226718217"/>
    <n v="2.4648301078237638"/>
    <n v="46420000"/>
    <n v="4.9266206423888876"/>
    <n v="2.1258494137841799"/>
    <m/>
    <m/>
    <n v="651.44010057566811"/>
    <n v="1861323"/>
    <n v="16.318999999999999"/>
    <n v="1.3840715094713314"/>
    <n v="0.84885858069770803"/>
    <n v="57.021999999999998"/>
  </r>
  <r>
    <x v="26"/>
    <x v="5"/>
    <x v="3"/>
    <x v="3"/>
    <n v="0.5479765990712504"/>
    <n v="3.0517976365861146"/>
    <n v="58730000"/>
    <n v="2.4128795060190558"/>
    <n v="3.0431227625147601"/>
    <m/>
    <m/>
    <n v="659.6680303735186"/>
    <n v="1898598"/>
    <n v="16.954999999999998"/>
    <n v="1.3938325060215777"/>
    <n v="0.84799415147387713"/>
    <n v="55.781999999999996"/>
  </r>
  <r>
    <x v="26"/>
    <x v="6"/>
    <x v="3"/>
    <x v="3"/>
    <n v="0.54559367848538776"/>
    <n v="3.0112707770617937"/>
    <n v="44870000"/>
    <n v="3.0729342122237848"/>
    <n v="3.3078852413231199"/>
    <m/>
    <n v="47"/>
    <n v="683.73482223493818"/>
    <n v="1934294"/>
    <n v="17.571000000000002"/>
    <n v="1.4413390902540772"/>
    <n v="0.84785456605872733"/>
    <n v="54.334000000000003"/>
  </r>
  <r>
    <x v="26"/>
    <x v="7"/>
    <x v="3"/>
    <x v="3"/>
    <n v="0.54596523811145414"/>
    <n v="3.6091581815343563"/>
    <n v="38880000"/>
    <n v="3.2741238639366723"/>
    <n v="3.04370479758227"/>
    <m/>
    <n v="47.2"/>
    <n v="696.89447416787903"/>
    <n v="1968054"/>
    <n v="18.048999999999999"/>
    <n v="1.4888456744865759"/>
    <n v="0.8485539522797646"/>
    <n v="52.728000000000002"/>
  </r>
  <r>
    <x v="26"/>
    <x v="8"/>
    <x v="3"/>
    <x v="3"/>
    <n v="0.55342359811864295"/>
    <n v="4.3369913365497892"/>
    <n v="33790000"/>
    <n v="3.0534868755352758"/>
    <n v="3.6042141354982902"/>
    <m/>
    <n v="48.4"/>
    <n v="697.17074923568862"/>
    <n v="1997524"/>
    <n v="18.538"/>
    <n v="1.5363522587190754"/>
    <n v="0.85605980203491927"/>
    <n v="51.033999999999999"/>
  </r>
  <r>
    <x v="26"/>
    <x v="9"/>
    <x v="3"/>
    <x v="3"/>
    <n v="0.55043127671394854"/>
    <n v="4.5993439709867028"/>
    <n v="23300000"/>
    <n v="2.4143238088138799"/>
    <n v="2.5757703985768901"/>
    <m/>
    <n v="48.2"/>
    <n v="692.78721242078871"/>
    <n v="2019732"/>
    <n v="19.038"/>
    <n v="1.5838588429515745"/>
    <n v="0.85159813282158225"/>
    <n v="49.328000000000003"/>
  </r>
  <r>
    <x v="26"/>
    <x v="10"/>
    <x v="3"/>
    <x v="3"/>
    <n v="0.55246972462096466"/>
    <n v="5.4610188672956248"/>
    <n v="28070000"/>
    <n v="3.6517988405773507"/>
    <n v="2.7145644044925601"/>
    <n v="72.35367761989599"/>
    <n v="48.4"/>
    <n v="715.00851180635209"/>
    <n v="2032805"/>
    <n v="19.547999999999998"/>
    <n v="1.6313654271840727"/>
    <n v="0.86087942522770255"/>
    <n v="47.691000000000003"/>
  </r>
  <r>
    <x v="26"/>
    <x v="11"/>
    <x v="3"/>
    <x v="3"/>
    <n v="0.55105174515690469"/>
    <n v="5.7560779888776699"/>
    <n v="31020000"/>
    <n v="3.5963479995162113"/>
    <n v="2.4977135690769301"/>
    <n v="46.460892932059913"/>
    <n v="50.6"/>
    <n v="739.40728571584702"/>
    <n v="2035738"/>
    <n v="20.067"/>
    <n v="1.6321123635866275"/>
    <n v="0.86946355572278955"/>
    <n v="46.197000000000003"/>
  </r>
  <r>
    <x v="26"/>
    <x v="12"/>
    <x v="3"/>
    <x v="3"/>
    <n v="0.67328540727259278"/>
    <n v="6.0663171707728392"/>
    <n v="43380000"/>
    <n v="3.6595992667389532"/>
    <n v="3.2112527072243702"/>
    <n v="55.941648608764858"/>
    <n v="48.9"/>
    <n v="746.9263337465004"/>
    <n v="2029832"/>
    <n v="20.597000000000001"/>
    <n v="1.6328592999891829"/>
    <n v="0.88677289549085836"/>
    <n v="44.898000000000003"/>
  </r>
  <r>
    <x v="26"/>
    <x v="13"/>
    <x v="3"/>
    <x v="3"/>
    <n v="0.6727256053313847"/>
    <n v="4.054805585840314"/>
    <n v="52120000"/>
    <n v="3.7955583638103514"/>
    <n v="3.8257986133755799"/>
    <n v="80.412642536727446"/>
    <n v="52"/>
    <n v="785.42543053547513"/>
    <n v="2018355"/>
    <n v="21.137"/>
    <n v="1.6336062363917381"/>
    <n v="0.90172442409784204"/>
    <n v="43.844999999999999"/>
  </r>
  <r>
    <x v="26"/>
    <x v="14"/>
    <x v="3"/>
    <x v="3"/>
    <n v="0.66923525552348873"/>
    <n v="2.5819224999847088"/>
    <n v="64950000"/>
    <n v="3.6837013923202515"/>
    <n v="2.8105257742943701"/>
    <n v="55.244365387095499"/>
    <n v="50.3"/>
    <n v="803.65591840660159"/>
    <n v="2005953"/>
    <n v="21.689"/>
    <n v="1.6343531727942944"/>
    <n v="0.93222523159814807"/>
    <n v="43.082999999999998"/>
  </r>
  <r>
    <x v="26"/>
    <x v="15"/>
    <x v="3"/>
    <x v="3"/>
    <n v="0.66991251899852966"/>
    <n v="3.6468242659409742"/>
    <n v="49880000"/>
    <n v="1.6311370392656854"/>
    <n v="2.6397494471119201"/>
    <n v="48.172527388159672"/>
    <n v="53.9"/>
    <n v="835.60978319940762"/>
    <n v="1996115"/>
    <n v="22.248999999999999"/>
    <n v="1.6351001091968498"/>
    <n v="0.95184896661765472"/>
    <n v="42.658000000000001"/>
  </r>
  <r>
    <x v="26"/>
    <x v="16"/>
    <x v="3"/>
    <x v="3"/>
    <n v="0.66330627950545396"/>
    <n v="2.0472083129258101"/>
    <n v="43890000"/>
    <n v="1.3511588893146231"/>
    <n v="2.4621327223215101"/>
    <n v="45.09237015005202"/>
    <n v="54.7"/>
    <n v="873.66261670071879"/>
    <n v="1989933"/>
    <n v="22.82"/>
    <n v="1.7152903600273905"/>
    <n v="0.96485660572491638"/>
    <n v="42.594999999999999"/>
  </r>
  <r>
    <x v="26"/>
    <x v="17"/>
    <x v="3"/>
    <x v="3"/>
    <n v="0.62157106055315003"/>
    <n v="4.2001979246952477"/>
    <n v="96390000"/>
    <n v="4.4955552825099208"/>
    <n v="3.6247677039262798"/>
    <n v="35.330771355203446"/>
    <n v="53.2"/>
    <n v="911.62842671486658"/>
    <n v="1986926"/>
    <n v="23.303999999999998"/>
    <n v="1.7954806108579329"/>
    <n v="0.98644841327759558"/>
    <n v="42.853999999999999"/>
  </r>
  <r>
    <x v="26"/>
    <x v="18"/>
    <x v="3"/>
    <x v="3"/>
    <n v="0.62427176590777234"/>
    <n v="1.5676693749904695"/>
    <n v="120120000"/>
    <n v="0.62315002842711453"/>
    <n v="4.03131380949928"/>
    <n v="15.477319031925676"/>
    <n v="52.1"/>
    <n v="961.87004921379275"/>
    <n v="1987130"/>
    <n v="23.795999999999999"/>
    <n v="1.8756708616884739"/>
    <n v="1.0115090608062884"/>
    <n v="43.384"/>
  </r>
  <r>
    <x v="26"/>
    <x v="19"/>
    <x v="3"/>
    <x v="3"/>
    <n v="0.61829480569946904"/>
    <n v="1.6683567859948476"/>
    <n v="111420000"/>
    <n v="5.2474696721460239"/>
    <n v="4.4814072707773196"/>
    <n v="49.376550416780965"/>
    <n v="49.7"/>
    <n v="948.3594912465378"/>
    <n v="1990135"/>
    <n v="24.292999999999999"/>
    <n v="1.9558611125190164"/>
    <n v="1.0552047976644801"/>
    <n v="44.146000000000001"/>
  </r>
  <r>
    <x v="26"/>
    <x v="20"/>
    <x v="3"/>
    <x v="3"/>
    <n v="0.62347118715217065"/>
    <n v="1.2148250544892998"/>
    <n v="216280000"/>
    <n v="0.42567841075601875"/>
    <n v="3.06128874126818"/>
    <n v="23.647745024180679"/>
    <n v="48.1"/>
    <n v="995.58135902876666"/>
    <n v="1995575"/>
    <n v="24.797999999999998"/>
    <n v="2.0360513633495554"/>
    <n v="1.0823947984916626"/>
    <n v="45.1"/>
  </r>
  <r>
    <x v="26"/>
    <x v="21"/>
    <x v="3"/>
    <x v="3"/>
    <n v="0.62156247793429031"/>
    <n v="1.3183971803131629"/>
    <n v="246870000"/>
    <n v="2.3715904822631027"/>
    <n v="3.2477710072723198"/>
    <n v="52.195757864323845"/>
    <n v="47.5"/>
    <n v="1037.2484894182292"/>
    <n v="2003793"/>
    <n v="25.31"/>
    <n v="2.1133471314745784"/>
    <n v="1.1029083343439168"/>
    <n v="46.207000000000001"/>
  </r>
  <r>
    <x v="26"/>
    <x v="22"/>
    <x v="3"/>
    <x v="3"/>
    <n v="0.68865079375473537"/>
    <n v="1.3768208893902398"/>
    <n v="225670000"/>
    <n v="2.286531207252712"/>
    <n v="4.0241684423385404"/>
    <n v="51.079742226511762"/>
    <n v="46.6"/>
    <n v="1096.8284560545683"/>
    <n v="2014988"/>
    <n v="25.704000000000001"/>
    <n v="2.1906428995995992"/>
    <n v="1.1315203862256251"/>
    <n v="47.415999999999997"/>
  </r>
  <r>
    <x v="26"/>
    <x v="23"/>
    <x v="3"/>
    <x v="3"/>
    <n v="0.69170033073697135"/>
    <n v="1.5350000691990799"/>
    <n v="302340000"/>
    <n v="2.1304022122672031"/>
    <n v="4.4310089025711399"/>
    <n v="21.452840267771784"/>
    <n v="47.9"/>
    <n v="1109.0371175249816"/>
    <n v="2028528"/>
    <n v="26.100999999999999"/>
    <n v="2.26793866772462"/>
    <n v="1.1288974073811158"/>
    <n v="48.662999999999997"/>
  </r>
  <r>
    <x v="26"/>
    <x v="24"/>
    <x v="3"/>
    <x v="3"/>
    <n v="0.6320771716693101"/>
    <n v="1.5643222216548243"/>
    <n v="85240000"/>
    <n v="3.8696026905348164"/>
    <n v="5.0178893968462397"/>
    <n v="76.827001424901027"/>
    <n v="49.5"/>
    <n v="1119.7716673667319"/>
    <n v="2043448"/>
    <n v="26.501999999999999"/>
    <n v="2.3452344358496413"/>
    <n v="1.1304422720813059"/>
    <n v="49.890999999999998"/>
  </r>
  <r>
    <x v="26"/>
    <x v="25"/>
    <x v="3"/>
    <x v="3"/>
    <n v="0.66860908264772079"/>
    <n v="2.0136014158602515"/>
    <n v="69890000"/>
    <n v="8.7515034362487505"/>
    <n v="5.5538835378537197"/>
    <n v="68.190391649381823"/>
    <n v="49.6"/>
    <n v="1146.0646878730795"/>
    <n v="2059011"/>
    <n v="26.908000000000001"/>
    <n v="2.4225302039746626"/>
    <n v="1.0830442382289363"/>
    <n v="51.037999999999997"/>
  </r>
  <r>
    <x v="26"/>
    <x v="26"/>
    <x v="3"/>
    <x v="3"/>
    <n v="0.66394518399945834"/>
    <n v="2.4168498178042634"/>
    <n v="104880000"/>
    <n v="3.7480503805513399"/>
    <n v="6.4025430327167099"/>
    <n v="47.067095923769621"/>
    <n v="50.6"/>
    <n v="1178.0184508343291"/>
    <n v="2075041"/>
    <n v="27.317"/>
    <n v="2.4500426461970548"/>
    <n v="1.093954288132138"/>
    <n v="52.058999999999997"/>
  </r>
  <r>
    <x v="26"/>
    <x v="27"/>
    <x v="3"/>
    <x v="3"/>
    <n v="0.66227604138610763"/>
    <n v="2.1341760145397979"/>
    <n v="126880000"/>
    <n v="1.8285080125908393"/>
    <n v="5.5439416578879204"/>
    <n v="65.674223843261075"/>
    <n v="53.9"/>
    <n v="1132.0092689514165"/>
    <n v="2091532"/>
    <n v="27.73"/>
    <n v="2.4775550884194382"/>
    <n v="1.1666089737092238"/>
    <n v="52.947000000000003"/>
  </r>
  <r>
    <x v="26"/>
    <x v="28"/>
    <x v="3"/>
    <x v="3"/>
    <n v="0.66481721742385946"/>
    <n v="2.4757028626536761"/>
    <n v="134820000"/>
    <n v="1.6257630819612581"/>
    <n v="2.9559495214319398"/>
    <n v="59.002860563022672"/>
    <n v="53.9"/>
    <n v="1109.2559172448061"/>
    <n v="2108327"/>
    <n v="28.152999999999999"/>
    <n v="2.50506753064183"/>
    <n v="1.2189759937618785"/>
    <n v="53.704999999999998"/>
  </r>
  <r>
    <x v="26"/>
    <x v="29"/>
    <x v="3"/>
    <x v="3"/>
    <n v="0.66492453937388452"/>
    <n v="2.7190394431197218"/>
    <n v="114960000"/>
    <n v="1.4577249538929156"/>
    <n v="3.4012302880160301"/>
    <n v="54.320792660608383"/>
    <n v="53.1"/>
    <n v="1096.2169689237489"/>
    <n v="2125267"/>
    <n v="28.585000000000001"/>
    <n v="2.5325799728642222"/>
    <m/>
    <n v="54.331000000000003"/>
  </r>
  <r>
    <x v="26"/>
    <x v="30"/>
    <x v="3"/>
    <x v="3"/>
    <n v="0.66582986151710455"/>
    <n v="2.9113230615875745"/>
    <n v="150090000"/>
    <n v="1.2441216724998974"/>
    <n v="4.5541200503681898"/>
    <n v="54.80630280538216"/>
    <n v="54.5"/>
    <n v="982.97042598823577"/>
    <n v="2142252"/>
    <n v="29.027999999999999"/>
    <n v="2.455837982364248"/>
    <m/>
    <m/>
  </r>
  <r>
    <x v="27"/>
    <x v="0"/>
    <x v="2"/>
    <x v="2"/>
    <n v="0"/>
    <m/>
    <n v="62700000"/>
    <m/>
    <m/>
    <n v="81.20950748215823"/>
    <m/>
    <m/>
    <n v="2075917"/>
    <n v="55.421999999999997"/>
    <n v="2.6759257215677659"/>
    <n v="0.2167716724705275"/>
    <n v="46.045999999999999"/>
  </r>
  <r>
    <x v="27"/>
    <x v="1"/>
    <x v="2"/>
    <x v="2"/>
    <n v="0"/>
    <m/>
    <n v="147190000"/>
    <m/>
    <m/>
    <n v="64.020370639385874"/>
    <m/>
    <m/>
    <n v="2040141"/>
    <n v="58"/>
    <n v="2.5252117613059575"/>
    <n v="0.18136001384218051"/>
    <n v="46.097000000000001"/>
  </r>
  <r>
    <x v="27"/>
    <x v="2"/>
    <x v="2"/>
    <x v="2"/>
    <n v="0"/>
    <m/>
    <n v="96830000"/>
    <m/>
    <m/>
    <n v="60.666333710990941"/>
    <m/>
    <m/>
    <n v="2001612"/>
    <n v="55.018999999999998"/>
    <n v="2.3744978010441495"/>
    <n v="0.19983892982256302"/>
    <n v="46.356999999999999"/>
  </r>
  <r>
    <x v="27"/>
    <x v="3"/>
    <x v="2"/>
    <x v="2"/>
    <n v="0"/>
    <m/>
    <n v="101320000"/>
    <m/>
    <m/>
    <n v="77.385040427661139"/>
    <m/>
    <m/>
    <n v="1976701"/>
    <n v="52.009"/>
    <n v="2.2237838407823309"/>
    <n v="0.21247523019414671"/>
    <n v="46.832000000000001"/>
  </r>
  <r>
    <x v="27"/>
    <x v="4"/>
    <x v="2"/>
    <x v="2"/>
    <n v="0"/>
    <m/>
    <n v="54340000"/>
    <m/>
    <m/>
    <n v="30.710248645993566"/>
    <m/>
    <m/>
    <n v="1986491"/>
    <n v="48.981000000000002"/>
    <n v="2.0730698805205225"/>
    <n v="0.21142809104093599"/>
    <n v="47.506"/>
  </r>
  <r>
    <x v="27"/>
    <x v="5"/>
    <x v="2"/>
    <x v="2"/>
    <n v="0"/>
    <m/>
    <n v="108290000"/>
    <m/>
    <m/>
    <n v="12.936427494775229"/>
    <m/>
    <m/>
    <n v="2044657"/>
    <n v="45.96"/>
    <n v="1.9223559202587139"/>
    <n v="0.20541342631062323"/>
    <n v="48.314"/>
  </r>
  <r>
    <x v="27"/>
    <x v="6"/>
    <x v="2"/>
    <x v="2"/>
    <n v="0"/>
    <m/>
    <n v="94780000"/>
    <m/>
    <m/>
    <n v="43.021177009569527"/>
    <m/>
    <m/>
    <n v="2160480"/>
    <n v="42.963999999999999"/>
    <n v="2.0323754719164655"/>
    <n v="0.19902984521958084"/>
    <n v="49.162999999999997"/>
  </r>
  <r>
    <x v="27"/>
    <x v="7"/>
    <x v="2"/>
    <x v="2"/>
    <n v="0.4776051554048858"/>
    <m/>
    <n v="68890000"/>
    <m/>
    <m/>
    <n v="85.12114715352682"/>
    <m/>
    <m/>
    <n v="2326210"/>
    <n v="43.304000000000002"/>
    <n v="2.1423950235742266"/>
    <n v="0.1934477110836941"/>
    <n v="49.963000000000001"/>
  </r>
  <r>
    <x v="27"/>
    <x v="8"/>
    <x v="2"/>
    <x v="2"/>
    <n v="0.4772675123362452"/>
    <m/>
    <n v="60040000"/>
    <m/>
    <m/>
    <n v="95.841379462575006"/>
    <m/>
    <m/>
    <n v="2517472"/>
    <n v="43.646000000000001"/>
    <n v="2.2524145752319771"/>
    <n v="0.19463970205031078"/>
    <n v="50.656999999999996"/>
  </r>
  <r>
    <x v="27"/>
    <x v="9"/>
    <x v="2"/>
    <x v="2"/>
    <n v="0.47881075435739689"/>
    <m/>
    <n v="82310000"/>
    <m/>
    <m/>
    <n v="88.339895299671596"/>
    <m/>
    <m/>
    <n v="2699708"/>
    <n v="43.988"/>
    <n v="2.3624341268897382"/>
    <n v="0.14816417182895336"/>
    <n v="51.234000000000002"/>
  </r>
  <r>
    <x v="27"/>
    <x v="10"/>
    <x v="2"/>
    <x v="2"/>
    <n v="0.47650610605846372"/>
    <n v="0.2403272586073"/>
    <n v="46960000"/>
    <n v="2.3798627002288328"/>
    <n v="20.18073991778682"/>
    <n v="95.122726919804165"/>
    <m/>
    <n v="775.96382920350572"/>
    <n v="2848447"/>
    <n v="44.331000000000003"/>
    <n v="2.4724536785474882"/>
    <n v="0.15095945264208885"/>
    <n v="51.734000000000002"/>
  </r>
  <r>
    <x v="27"/>
    <x v="11"/>
    <x v="2"/>
    <x v="2"/>
    <n v="0.47759501420267741"/>
    <n v="0.19099880280234713"/>
    <n v="32130000.000000004"/>
    <n v="0.91611479028697573"/>
    <n v="20.849939957672593"/>
    <n v="95.218861625889204"/>
    <m/>
    <n v="770.10624381455989"/>
    <n v="2953928"/>
    <n v="44.673000000000002"/>
    <n v="2.5459426468868385"/>
    <n v="0.15233952892555269"/>
    <n v="52.235999999999997"/>
  </r>
  <r>
    <x v="27"/>
    <x v="12"/>
    <x v="2"/>
    <x v="2"/>
    <n v="0.47939544500991271"/>
    <n v="0.19340554590904302"/>
    <n v="55310000"/>
    <n v="0.30204961165048538"/>
    <n v="29.02879661999383"/>
    <n v="95.225117924040475"/>
    <m/>
    <n v="780.38149602255942"/>
    <n v="3024727"/>
    <n v="45.017000000000003"/>
    <n v="2.6194316152261887"/>
    <n v="0.14877375710270713"/>
    <n v="52.826000000000001"/>
  </r>
  <r>
    <x v="27"/>
    <x v="13"/>
    <x v="2"/>
    <x v="2"/>
    <n v="0.43474306163677029"/>
    <n v="0.11160544251294865"/>
    <n v="98970000"/>
    <n v="49.762032085561501"/>
    <n v="42.957661559388171"/>
    <n v="95.240774754949001"/>
    <m/>
    <n v="535.8639731206506"/>
    <n v="3077055"/>
    <n v="45.360999999999997"/>
    <n v="2.6929205835655372"/>
    <n v="0.15599331178675713"/>
    <n v="53.554000000000002"/>
  </r>
  <r>
    <x v="27"/>
    <x v="14"/>
    <x v="2"/>
    <x v="2"/>
    <n v="0"/>
    <n v="0.19011523467490496"/>
    <n v="197490000"/>
    <n v="8.4004160144417952"/>
    <n v="24.285724011547483"/>
    <n v="95.240765315872437"/>
    <m/>
    <n v="539.62622750397372"/>
    <n v="3135654"/>
    <n v="45.706000000000003"/>
    <n v="2.7664095519048875"/>
    <n v="0.17859113282269026"/>
    <n v="54.421999999999997"/>
  </r>
  <r>
    <x v="27"/>
    <x v="15"/>
    <x v="2"/>
    <x v="2"/>
    <n v="0.4086245512018305"/>
    <n v="0.23234508889712907"/>
    <n v="171590000"/>
    <n v="8.7251961473193891"/>
    <n v="23.777226446865324"/>
    <n v="95.240857898767331"/>
    <m/>
    <n v="553.56756539294736"/>
    <n v="3218114"/>
    <n v="46.051000000000002"/>
    <n v="2.8398985202442373"/>
    <n v="0.20819647781278103"/>
    <n v="55.393000000000001"/>
  </r>
  <r>
    <x v="27"/>
    <x v="16"/>
    <x v="2"/>
    <x v="2"/>
    <n v="0.6276009077330349"/>
    <n v="0.21670255601887858"/>
    <n v="207340000"/>
    <n v="9.6386659100930299"/>
    <n v="20.421277506089119"/>
    <n v="95.240917341409855"/>
    <m/>
    <n v="578.13733635837582"/>
    <n v="3329211"/>
    <n v="46.396000000000001"/>
    <n v="2.9985282917049805"/>
    <n v="0.20725631388337959"/>
    <n v="56.4"/>
  </r>
  <r>
    <x v="27"/>
    <x v="17"/>
    <x v="2"/>
    <x v="2"/>
    <n v="0.62800896344937218"/>
    <n v="52.766291316564761"/>
    <n v="1152410000"/>
    <n v="9.58759370688019"/>
    <n v="24.260593214714142"/>
    <n v="95.240917180059554"/>
    <m/>
    <n v="608.99042117426313"/>
    <n v="3461911"/>
    <n v="46.741999999999997"/>
    <n v="3.1571580631657161"/>
    <n v="0.18486899287705549"/>
    <n v="57.365000000000002"/>
  </r>
  <r>
    <x v="27"/>
    <x v="18"/>
    <x v="2"/>
    <x v="2"/>
    <n v="0.62543213571070011"/>
    <n v="59.671404232635339"/>
    <n v="1246480000"/>
    <n v="16.427350950638182"/>
    <n v="23.880682190919963"/>
    <n v="95.240917514205307"/>
    <m/>
    <n v="626.11055380596508"/>
    <n v="3607863"/>
    <n v="47.088000000000001"/>
    <n v="3.3157878346264593"/>
    <n v="0.14967308902804791"/>
    <n v="58.228999999999999"/>
  </r>
  <r>
    <x v="27"/>
    <x v="19"/>
    <x v="2"/>
    <x v="2"/>
    <n v="0.62349100393985202"/>
    <n v="1.6904069046696379"/>
    <n v="488190000"/>
    <n v="7.2287004820617646"/>
    <n v="23.951716870106701"/>
    <n v="95.240917233272754"/>
    <n v="48.1"/>
    <n v="633.61064668799224"/>
    <n v="3754129"/>
    <n v="47.445"/>
    <n v="3.4744176060871932"/>
    <n v="0.14384162078607315"/>
    <n v="58.970999999999997"/>
  </r>
  <r>
    <x v="27"/>
    <x v="20"/>
    <x v="2"/>
    <x v="2"/>
    <n v="0.62524083586548995"/>
    <n v="0.33777122719516262"/>
    <n v="1626020000"/>
    <n v="103.33738709903302"/>
    <n v="20.054896092941441"/>
    <n v="95.240917444419296"/>
    <n v="46.2"/>
    <n v="648.55268354863688"/>
    <n v="3891357"/>
    <n v="47.813000000000002"/>
    <n v="3.633047377547939"/>
    <n v="0.18759522706346399"/>
    <n v="59.6"/>
  </r>
  <r>
    <x v="27"/>
    <x v="21"/>
    <x v="2"/>
    <x v="2"/>
    <n v="0.6217256304019364"/>
    <n v="0.14110223974148356"/>
    <n v="937650000"/>
    <n v="86.98944676118974"/>
    <n v="18.932564881044744"/>
    <n v="95.24091681712531"/>
    <n v="46.5"/>
    <n v="679.71463834094004"/>
    <n v="4017446"/>
    <n v="48.192999999999998"/>
    <n v="4.1253251881425843"/>
    <n v="0.21157720601596139"/>
    <n v="60.146000000000001"/>
  </r>
  <r>
    <x v="27"/>
    <x v="22"/>
    <x v="2"/>
    <x v="2"/>
    <n v="0.57898386671215663"/>
    <n v="0.18213246607032452"/>
    <n v="489540000"/>
    <n v="82.74715778220056"/>
    <n v="20.403065136878514"/>
    <n v="95.24091709306866"/>
    <n v="48.6"/>
    <n v="713.0672979150404"/>
    <n v="4135662"/>
    <n v="48.582999999999998"/>
    <n v="4.6176029987372313"/>
    <n v="0.22970929442493124"/>
    <n v="60.662999999999997"/>
  </r>
  <r>
    <x v="27"/>
    <x v="23"/>
    <x v="2"/>
    <x v="2"/>
    <n v="0.5890135989458003"/>
    <n v="0.22349520879161233"/>
    <n v="437620000"/>
    <n v="62.906853861583265"/>
    <n v="18.857895166525218"/>
    <n v="95.2409171779628"/>
    <n v="49.3"/>
    <n v="754.45848762577532"/>
    <n v="4248337"/>
    <n v="48.984999999999999"/>
    <n v="5.1098808093318873"/>
    <n v="0.21420146283122077"/>
    <n v="61.186"/>
  </r>
  <r>
    <x v="27"/>
    <x v="24"/>
    <x v="2"/>
    <x v="2"/>
    <n v="0.58415648617426419"/>
    <n v="0.60444599972620283"/>
    <n v="575280000"/>
    <n v="15.558740639734975"/>
    <n v="21.068766289446543"/>
    <n v="95.240917338949941"/>
    <n v="52.4"/>
    <n v="740.37595913708219"/>
    <n v="4359508"/>
    <n v="49.396999999999998"/>
    <n v="5.6021586199265325"/>
    <n v="0.2798480929499384"/>
    <n v="61.722999999999999"/>
  </r>
  <r>
    <x v="27"/>
    <x v="25"/>
    <x v="2"/>
    <x v="2"/>
    <n v="0.58661975395278809"/>
    <n v="1.5418914078114789"/>
    <n v="900450000"/>
    <n v="7.2102378160443834"/>
    <n v="21.13496675258196"/>
    <n v="95.24091748012971"/>
    <n v="52.7"/>
    <n v="721.5810505231284"/>
    <n v="4472229"/>
    <n v="49.82"/>
    <n v="6.0944364305211796"/>
    <n v="0.28173870345190288"/>
    <n v="62.268999999999998"/>
  </r>
  <r>
    <x v="27"/>
    <x v="26"/>
    <x v="2"/>
    <x v="2"/>
    <n v="0.58540244597179081"/>
    <n v="0.38738088385663577"/>
    <n v="650940000"/>
    <n v="9.1719033259717246"/>
    <n v="21.37784100766865"/>
    <n v="95.240917538161469"/>
    <n v="52.2"/>
    <n v="692.61888892837328"/>
    <n v="4586788"/>
    <n v="50.253999999999998"/>
    <n v="6.1815581839597815"/>
    <n v="0.30740465877210804"/>
    <n v="62.802"/>
  </r>
  <r>
    <x v="27"/>
    <x v="27"/>
    <x v="2"/>
    <x v="2"/>
    <n v="0.60775354289398964"/>
    <n v="0.48831711824564533"/>
    <n v="478260000"/>
    <n v="7.3094857843965357"/>
    <n v="22.042921847854949"/>
    <n v="95.240917452468437"/>
    <n v="49.1"/>
    <n v="692.20304237615017"/>
    <n v="4702224"/>
    <n v="50.697000000000003"/>
    <n v="6.2686799373983764"/>
    <n v="0.26795831079080878"/>
    <n v="63.295000000000002"/>
  </r>
  <r>
    <x v="27"/>
    <x v="28"/>
    <x v="2"/>
    <x v="2"/>
    <n v="0.69349585134003866"/>
    <n v="0.82542002779330703"/>
    <n v="460120000"/>
    <n v="3.7726849388478838"/>
    <n v="15.003689935292"/>
    <n v="91.264080851005829"/>
    <n v="50.9"/>
    <n v="683.25129636154679"/>
    <n v="4818976"/>
    <n v="51.151000000000003"/>
    <n v="6.3558016908369677"/>
    <n v="0.27391711434130406"/>
    <n v="63.73"/>
  </r>
  <r>
    <x v="27"/>
    <x v="29"/>
    <x v="2"/>
    <x v="2"/>
    <n v="0.69638646773705648"/>
    <n v="1.4063241589290192"/>
    <n v="414540000"/>
    <n v="2.6112119487918548"/>
    <n v="15.9354331037378"/>
    <n v="93.752853060075054"/>
    <n v="49.7"/>
    <n v="650.41336911651319"/>
    <n v="4937374"/>
    <n v="51.615000000000002"/>
    <n v="6.4429234442755732"/>
    <m/>
    <n v="64.103999999999999"/>
  </r>
  <r>
    <x v="27"/>
    <x v="30"/>
    <x v="2"/>
    <x v="2"/>
    <n v="0.69555033267363275"/>
    <n v="2.456239046375952"/>
    <n v="461790000"/>
    <n v="2.860542745090898"/>
    <n v="17.652400981915001"/>
    <n v="93.60641887846171"/>
    <n v="49"/>
    <n v="616.00269283352668"/>
    <n v="5057677"/>
    <n v="52.088999999999999"/>
    <n v="6.5300451977141645"/>
    <m/>
    <m/>
  </r>
  <r>
    <x v="28"/>
    <x v="0"/>
    <x v="0"/>
    <x v="0"/>
    <n v="0"/>
    <m/>
    <n v="60000.000000000495"/>
    <n v="0.54983048026839776"/>
    <m/>
    <n v="84.46516124248619"/>
    <m/>
    <m/>
    <n v="4436663"/>
    <n v="75.722999999999999"/>
    <n v="67.787915645629909"/>
    <n v="8.1344920720821019"/>
    <n v="68.503"/>
  </r>
  <r>
    <x v="28"/>
    <x v="1"/>
    <x v="0"/>
    <x v="0"/>
    <n v="0"/>
    <m/>
    <n v="3970000"/>
    <n v="0.28724415468696429"/>
    <m/>
    <n v="86.700496766238729"/>
    <m/>
    <m/>
    <n v="4544245"/>
    <n v="75.777000000000001"/>
    <n v="67.941621686042055"/>
    <n v="7.3323511386379918"/>
    <n v="68.849999999999994"/>
  </r>
  <r>
    <x v="28"/>
    <x v="2"/>
    <x v="0"/>
    <x v="0"/>
    <n v="0"/>
    <m/>
    <n v="610000"/>
    <n v="0.29247062454371447"/>
    <m/>
    <n v="84.515424950707782"/>
    <m/>
    <m/>
    <n v="4650896"/>
    <n v="75.831999999999994"/>
    <n v="68.095327726454215"/>
    <n v="6.5148736931550397"/>
    <n v="69.174999999999997"/>
  </r>
  <r>
    <x v="28"/>
    <x v="3"/>
    <x v="0"/>
    <x v="0"/>
    <n v="0"/>
    <m/>
    <n v="280000"/>
    <n v="0.18968851116673047"/>
    <m/>
    <n v="89.632396349848193"/>
    <m/>
    <m/>
    <n v="4755134"/>
    <n v="75.885999999999996"/>
    <n v="68.249033766866361"/>
    <n v="6.4856216459935725"/>
    <n v="69.468999999999994"/>
  </r>
  <r>
    <x v="28"/>
    <x v="4"/>
    <x v="0"/>
    <x v="0"/>
    <n v="0"/>
    <m/>
    <n v="1650000"/>
    <n v="-0.25386082792687636"/>
    <m/>
    <n v="87.243919365984297"/>
    <m/>
    <m/>
    <n v="4854871"/>
    <n v="75.94"/>
    <n v="68.402739807278508"/>
    <n v="7.3966949894240237"/>
    <n v="69.731999999999999"/>
  </r>
  <r>
    <x v="28"/>
    <x v="5"/>
    <x v="0"/>
    <x v="0"/>
    <n v="0"/>
    <m/>
    <n v="1210000"/>
    <n v="-0.34640471854486737"/>
    <m/>
    <n v="87.151413810681362"/>
    <m/>
    <m/>
    <n v="4948796"/>
    <n v="75.994"/>
    <n v="68.556445847690668"/>
    <n v="7.5755799996605235"/>
    <n v="69.965000000000003"/>
  </r>
  <r>
    <x v="28"/>
    <x v="6"/>
    <x v="0"/>
    <x v="0"/>
    <n v="0"/>
    <m/>
    <n v="1680000"/>
    <n v="-0.40065702615239424"/>
    <m/>
    <n v="86.581429677364042"/>
    <n v="31.7"/>
    <m/>
    <n v="5036173"/>
    <n v="76.048000000000002"/>
    <n v="68.724020173108016"/>
    <n v="7.8234008243958257"/>
    <n v="70.168999999999997"/>
  </r>
  <r>
    <x v="28"/>
    <x v="7"/>
    <x v="0"/>
    <x v="0"/>
    <n v="0"/>
    <m/>
    <n v="1640000"/>
    <n v="-0.22123331189358911"/>
    <m/>
    <n v="86.93653450163194"/>
    <n v="28.9"/>
    <m/>
    <n v="5118008"/>
    <n v="76.114000000000004"/>
    <n v="68.891594498525407"/>
    <n v="7.6084289043706068"/>
    <n v="70.352000000000004"/>
  </r>
  <r>
    <x v="28"/>
    <x v="8"/>
    <x v="0"/>
    <x v="0"/>
    <n v="0"/>
    <m/>
    <n v="1590000"/>
    <n v="-0.46933973702937176"/>
    <m/>
    <n v="83.260539563363437"/>
    <n v="32"/>
    <m/>
    <n v="5196774"/>
    <n v="76.192999999999998"/>
    <n v="69.059168823942798"/>
    <n v="7.6778401369772862"/>
    <n v="70.522000000000006"/>
  </r>
  <r>
    <x v="28"/>
    <x v="9"/>
    <x v="0"/>
    <x v="0"/>
    <n v="0"/>
    <m/>
    <n v="1570000"/>
    <n v="-0.35597878983033471"/>
    <m/>
    <n v="87.422834173061688"/>
    <n v="32.299999999999997"/>
    <n v="6455.4479305546956"/>
    <n v="5275921"/>
    <n v="76.284000000000006"/>
    <n v="69.226743149360175"/>
    <n v="7.2139063492421514"/>
    <n v="70.683999999999997"/>
  </r>
  <r>
    <x v="28"/>
    <x v="10"/>
    <x v="0"/>
    <x v="0"/>
    <n v="0"/>
    <m/>
    <n v="13870000"/>
    <n v="0.36843281297826752"/>
    <m/>
    <n v="81.189105752334882"/>
    <n v="34.700000000000003"/>
    <n v="6590.5600777215996"/>
    <n v="5357893"/>
    <n v="76.387"/>
    <n v="69.394317474777537"/>
    <n v="7.4413580114421842"/>
    <n v="70.852000000000004"/>
  </r>
  <r>
    <x v="28"/>
    <x v="11"/>
    <x v="0"/>
    <x v="0"/>
    <n v="0"/>
    <m/>
    <n v="6950000"/>
    <n v="-0.38991424418604648"/>
    <m/>
    <n v="78.014666154554874"/>
    <n v="34"/>
    <n v="6372.8513439619246"/>
    <n v="5443249"/>
    <n v="76.501999999999995"/>
    <n v="71.884154399386787"/>
    <n v="7.611263052636394"/>
    <n v="71.037999999999997"/>
  </r>
  <r>
    <x v="28"/>
    <x v="12"/>
    <x v="0"/>
    <x v="0"/>
    <n v="0"/>
    <m/>
    <n v="7090000"/>
    <n v="0.70794248808242355"/>
    <n v="19.087113372190721"/>
    <n v="77.629324698492226"/>
    <n v="35.4"/>
    <n v="6211.4986020505539"/>
    <n v="5531097"/>
    <n v="76.629000000000005"/>
    <n v="74.373991323996052"/>
    <n v="7.8827039193129327"/>
    <n v="71.244"/>
  </r>
  <r>
    <x v="28"/>
    <x v="13"/>
    <x v="0"/>
    <x v="0"/>
    <n v="0"/>
    <m/>
    <n v="7910000"/>
    <n v="0.54443783462224871"/>
    <n v="19.663023820105078"/>
    <n v="79.997467185410486"/>
    <n v="34.6"/>
    <n v="6908.2679426841732"/>
    <n v="5620545"/>
    <n v="76.768000000000001"/>
    <n v="76.86382824860533"/>
    <n v="7.8782395657360622"/>
    <n v="71.465999999999994"/>
  </r>
  <r>
    <x v="28"/>
    <x v="14"/>
    <x v="0"/>
    <x v="0"/>
    <n v="0"/>
    <m/>
    <n v="12790000"/>
    <n v="1.0778234515432314"/>
    <n v="20.509508534829695"/>
    <n v="79.668857498680197"/>
    <n v="31.5"/>
    <n v="7103.230298817326"/>
    <n v="5710163"/>
    <n v="76.918999999999997"/>
    <n v="79.353665173214594"/>
    <n v="7.9664976288767937"/>
    <n v="71.692999999999998"/>
  </r>
  <r>
    <x v="28"/>
    <x v="15"/>
    <x v="0"/>
    <x v="0"/>
    <n v="0"/>
    <m/>
    <n v="13240000"/>
    <n v="2.192919976748692"/>
    <n v="23.186882669525982"/>
    <n v="82.57830272491239"/>
    <n v="32.799999999999997"/>
    <n v="7825.2206858344716"/>
    <n v="5798615"/>
    <n v="77.08"/>
    <n v="81.843502097823745"/>
    <n v="8.4727128805757932"/>
    <n v="71.902000000000001"/>
  </r>
  <r>
    <x v="28"/>
    <x v="16"/>
    <x v="0"/>
    <x v="0"/>
    <n v="0"/>
    <m/>
    <n v="2390000"/>
    <n v="3.4346790713229733"/>
    <n v="25.460750784961593"/>
    <n v="83.575747724442124"/>
    <n v="33.200000000000003"/>
    <n v="8208.9567547919578"/>
    <n v="5886874"/>
    <n v="77.253"/>
    <n v="82.449970962911607"/>
    <n v="8.3864543389241888"/>
    <n v="72.063000000000002"/>
  </r>
  <r>
    <x v="28"/>
    <x v="17"/>
    <x v="0"/>
    <x v="0"/>
    <n v="0"/>
    <m/>
    <n v="9860000"/>
    <n v="6.8920000232824812"/>
    <n v="22.548040915599952"/>
    <n v="85.648572291461775"/>
    <n v="37"/>
    <n v="8601.9578360112009"/>
    <n v="5974786"/>
    <n v="77.436999999999998"/>
    <n v="83.056439827999441"/>
    <n v="7.7475578204809343"/>
    <n v="72.155000000000001"/>
  </r>
  <r>
    <x v="28"/>
    <x v="18"/>
    <x v="0"/>
    <x v="0"/>
    <n v="0"/>
    <m/>
    <n v="49030000"/>
    <n v="4.7415422636103157"/>
    <n v="24.080579080862055"/>
    <n v="87.300170243976481"/>
    <n v="38.700000000000003"/>
    <n v="8709.0287669907048"/>
    <n v="6058740"/>
    <n v="77.632000000000005"/>
    <n v="83.662908693087317"/>
    <n v="8.495165661507178"/>
    <n v="72.174000000000007"/>
  </r>
  <r>
    <x v="28"/>
    <x v="19"/>
    <x v="0"/>
    <x v="0"/>
    <n v="0"/>
    <m/>
    <n v="29440000"/>
    <n v="2.2545555561386204"/>
    <n v="17.016222028020824"/>
    <n v="78.912768985427476"/>
    <n v="43.5"/>
    <n v="8534.2236231881125"/>
    <n v="6133987"/>
    <n v="77.837000000000003"/>
    <n v="84.269377558175123"/>
    <n v="8.7724346334610743"/>
    <n v="72.129000000000005"/>
  </r>
  <r>
    <x v="28"/>
    <x v="20"/>
    <x v="0"/>
    <x v="0"/>
    <n v="0"/>
    <m/>
    <n v="10220000"/>
    <n v="2.3666701573750988"/>
    <n v="19.584595211596842"/>
    <n v="87.628804381452852"/>
    <n v="40.200000000000003"/>
    <n v="8870.6609316339454"/>
    <n v="6197667"/>
    <n v="78.052000000000007"/>
    <n v="84.875846423262999"/>
    <n v="9.2341198712354178"/>
    <n v="72.043999999999997"/>
  </r>
  <r>
    <x v="28"/>
    <x v="21"/>
    <x v="0"/>
    <x v="0"/>
    <n v="0"/>
    <m/>
    <n v="607450000"/>
    <n v="0"/>
    <n v="5.2550311136241481"/>
    <n v="85.299260149657968"/>
    <n v="38.6"/>
    <n v="3337.315927489321"/>
    <n v="6247438"/>
    <n v="78.277000000000001"/>
    <n v="73.083108402044559"/>
    <n v="6.0904966163729837"/>
    <n v="71.956000000000003"/>
  </r>
  <r>
    <x v="28"/>
    <x v="22"/>
    <x v="0"/>
    <x v="0"/>
    <n v="0.42193923362674551"/>
    <m/>
    <n v="95470000"/>
    <n v="1.539907858493669"/>
    <n v="18.235764994591094"/>
    <n v="84.692814362296971"/>
    <n v="35.9"/>
    <n v="7401.4816352445641"/>
    <n v="6285751"/>
    <n v="78.512"/>
    <n v="61.290370380826175"/>
    <n v="8.320405946719811"/>
    <n v="71.900999999999996"/>
  </r>
  <r>
    <x v="28"/>
    <x v="23"/>
    <x v="0"/>
    <x v="0"/>
    <n v="0.49000136666155741"/>
    <m/>
    <n v="69630000"/>
    <n v="0.93164446262603906"/>
    <n v="10.331925845569813"/>
    <n v="89.392428965968548"/>
    <m/>
    <n v="6359.8731402471894"/>
    <n v="6320350"/>
    <n v="78.756"/>
    <n v="49.497632359607749"/>
    <n v="8.700467537399037"/>
    <n v="71.906999999999996"/>
  </r>
  <r>
    <x v="28"/>
    <x v="24"/>
    <x v="0"/>
    <x v="0"/>
    <n v="0.45822554183860897"/>
    <m/>
    <n v="140070000"/>
    <n v="0"/>
    <n v="5.1122976593810696"/>
    <n v="91.032925323997802"/>
    <m/>
    <n v="4801.8307306245115"/>
    <n v="6362039"/>
    <n v="79.009"/>
    <n v="37.70489433838933"/>
    <n v="9.3837840352754824"/>
    <n v="71.980999999999995"/>
  </r>
  <r>
    <x v="28"/>
    <x v="25"/>
    <x v="0"/>
    <x v="0"/>
    <n v="0.45784755503913538"/>
    <m/>
    <n v="135770000"/>
    <n v="0"/>
    <n v="3.060249517884821"/>
    <n v="82.702379795107404"/>
    <m/>
    <n v="4337.9191391934755"/>
    <n v="6418315"/>
    <n v="79.27"/>
    <n v="25.912156317170915"/>
    <n v="8.3884944880393064"/>
    <n v="72.120999999999995"/>
  </r>
  <r>
    <x v="28"/>
    <x v="26"/>
    <x v="0"/>
    <x v="0"/>
    <n v="0.46245666174776529"/>
    <m/>
    <n v="152830000"/>
    <n v="0"/>
    <n v="2.2807463510488999"/>
    <n v="86.729282018753835"/>
    <m/>
    <n v="4168.6916767404318"/>
    <n v="6492160"/>
    <n v="79.540000000000006"/>
    <n v="29.882419284434789"/>
    <n v="7.8833546924290223"/>
    <n v="72.311000000000007"/>
  </r>
  <r>
    <x v="28"/>
    <x v="27"/>
    <x v="0"/>
    <x v="0"/>
    <n v="0.45235023056203272"/>
    <m/>
    <n v="270000000"/>
    <n v="0"/>
    <n v="6.5194894319027954"/>
    <n v="86.720515350811937"/>
    <m/>
    <n v="5209.86570112762"/>
    <n v="6580723"/>
    <n v="79.816999999999993"/>
    <n v="33.852682251698681"/>
    <n v="8.6327900444981491"/>
    <n v="72.52"/>
  </r>
  <r>
    <x v="28"/>
    <x v="28"/>
    <x v="0"/>
    <x v="0"/>
    <n v="0.4525781882452603"/>
    <m/>
    <n v="269060000"/>
    <n v="0"/>
    <n v="8.6989549196933282"/>
    <n v="76.424433702797316"/>
    <m/>
    <n v="5910.3887623867777"/>
    <n v="6678565"/>
    <n v="80.102000000000004"/>
    <n v="37.822945218962552"/>
    <n v="8.825249136603448"/>
    <n v="72.724000000000004"/>
  </r>
  <r>
    <x v="28"/>
    <x v="29"/>
    <x v="0"/>
    <x v="0"/>
    <n v="0.44978804057351512"/>
    <m/>
    <n v="247900000"/>
    <n v="1.4439952290224145E-3"/>
    <n v="9.9895601237760783"/>
    <n v="75.79038219910602"/>
    <m/>
    <n v="5971.8496459993848"/>
    <n v="6777453"/>
    <n v="80.393000000000001"/>
    <n v="41.793208186226423"/>
    <m/>
    <n v="72.912999999999997"/>
  </r>
  <r>
    <x v="28"/>
    <x v="30"/>
    <x v="0"/>
    <x v="0"/>
    <n v="0.44985958915064161"/>
    <m/>
    <n v="237740000"/>
    <m/>
    <n v="2.0456638898087678"/>
    <n v="73.114951980096194"/>
    <m/>
    <n v="4046.6349456143266"/>
    <n v="6871287"/>
    <n v="80.691000000000003"/>
    <n v="45.763471153490315"/>
    <m/>
    <m/>
  </r>
  <r>
    <x v="29"/>
    <x v="0"/>
    <x v="4"/>
    <x v="4"/>
    <n v="0.32292183228149368"/>
    <n v="5.9067948971442679"/>
    <n v="347690000"/>
    <n v="0.56945951418372664"/>
    <n v="5.354511553687173"/>
    <n v="93.192530767991215"/>
    <m/>
    <n v="559.75485706881329"/>
    <n v="11598647"/>
    <n v="23.565999999999999"/>
    <n v="9.7781790723575845"/>
    <n v="7.6733087919651319E-2"/>
    <n v="51.003"/>
  </r>
  <r>
    <x v="29"/>
    <x v="1"/>
    <x v="4"/>
    <x v="4"/>
    <n v="0.33732648812209542"/>
    <n v="5.195351298467946"/>
    <n v="259779999.99999997"/>
    <n v="0.42035163814196019"/>
    <n v="6.5233791191963997"/>
    <n v="88.245563634971873"/>
    <m/>
    <n v="509.34126855920624"/>
    <n v="11942809"/>
    <n v="24.119"/>
    <n v="9.8920670910898565"/>
    <n v="7.9545775202467028E-2"/>
    <n v="51.594999999999999"/>
  </r>
  <r>
    <x v="29"/>
    <x v="2"/>
    <x v="4"/>
    <x v="4"/>
    <n v="0.46561556258072051"/>
    <n v="2.7010413618373215"/>
    <n v="203080000"/>
    <n v="0.56884360241539123"/>
    <n v="5.9399783426620703"/>
    <n v="86.782333118804971"/>
    <m/>
    <n v="500.33567971973196"/>
    <n v="12301338"/>
    <n v="24.681000000000001"/>
    <n v="10.00595510982212"/>
    <n v="7.8040291226856795E-2"/>
    <n v="52.277999999999999"/>
  </r>
  <r>
    <x v="29"/>
    <x v="3"/>
    <x v="4"/>
    <x v="4"/>
    <n v="0.56366836130505416"/>
    <n v="1.9972073551042246"/>
    <n v="197690000"/>
    <n v="0.37794467815908273"/>
    <n v="4.4327429056588699"/>
    <n v="90.356012063168407"/>
    <m/>
    <n v="495.76424718610326"/>
    <n v="12675469"/>
    <n v="25.251000000000001"/>
    <n v="10.119843128554395"/>
    <n v="7.889254433110128E-2"/>
    <n v="53.021999999999998"/>
  </r>
  <r>
    <x v="29"/>
    <x v="4"/>
    <x v="4"/>
    <x v="4"/>
    <n v="0.62632095100219287"/>
    <n v="1.9386543458331393"/>
    <n v="168130000"/>
    <n v="0.16262716956928253"/>
    <n v="5.6845742890631703"/>
    <n v="92.071045786355882"/>
    <m/>
    <n v="480.72379981340981"/>
    <n v="13066544"/>
    <n v="25.536000000000001"/>
    <n v="10.233731147286669"/>
    <n v="9.260291014976875E-2"/>
    <n v="53.808"/>
  </r>
  <r>
    <x v="29"/>
    <x v="5"/>
    <x v="4"/>
    <x v="4"/>
    <n v="0.62554729351489269"/>
    <n v="1.5865755254828549"/>
    <n v="164450000"/>
    <n v="0.25299406769771265"/>
    <n v="8.0722180367998391"/>
    <n v="86.454470129697555"/>
    <n v="51.6"/>
    <n v="473.96265312488617"/>
    <n v="13475403"/>
    <n v="25.795999999999999"/>
    <n v="10.084089648634158"/>
    <n v="0.10166671824211862"/>
    <n v="54.616"/>
  </r>
  <r>
    <x v="29"/>
    <x v="6"/>
    <x v="4"/>
    <x v="4"/>
    <n v="0.63321741560496003"/>
    <n v="1.7352506108038588"/>
    <n v="201860000"/>
    <n v="0.20604577673852428"/>
    <n v="6.3082824425759743"/>
    <n v="87.285203506172408"/>
    <n v="52.2"/>
    <n v="469.29191528031305"/>
    <n v="13902697"/>
    <n v="26.058"/>
    <n v="9.9039124220255754"/>
    <n v="9.4226321698588411E-2"/>
    <n v="55.43"/>
  </r>
  <r>
    <x v="29"/>
    <x v="7"/>
    <x v="4"/>
    <x v="4"/>
    <n v="0.63494489759300643"/>
    <n v="5.1298888313141946"/>
    <n v="570200000"/>
    <n v="0.32853706753046535"/>
    <n v="6.1715973802964532"/>
    <n v="85.554520082660943"/>
    <n v="53.8"/>
    <n v="471.52693123602324"/>
    <n v="14347860"/>
    <n v="26.321000000000002"/>
    <n v="9.7237351954169995"/>
    <n v="9.8969463041875233E-2"/>
    <n v="56.238999999999997"/>
  </r>
  <r>
    <x v="29"/>
    <x v="8"/>
    <x v="4"/>
    <x v="4"/>
    <n v="0.63290559743059405"/>
    <n v="2.9291922769471892"/>
    <n v="358620000"/>
    <n v="0.37790896468491614"/>
    <n v="5.8767562288967117"/>
    <n v="83.312435558867222"/>
    <n v="51.8"/>
    <n v="474.74559228709512"/>
    <n v="14808791"/>
    <n v="26.585999999999999"/>
    <n v="9.5435579688084271"/>
    <n v="0.11006975518798261"/>
    <n v="57.027999999999999"/>
  </r>
  <r>
    <x v="29"/>
    <x v="9"/>
    <x v="4"/>
    <x v="4"/>
    <n v="0.62997287277902991"/>
    <n v="3.8400384862183645"/>
    <n v="184490000"/>
    <n v="1.3648106388905277"/>
    <n v="3.5995779417682736"/>
    <n v="78.672897126299162"/>
    <n v="52.8"/>
    <n v="481.64708266320946"/>
    <n v="15282524"/>
    <n v="26.853000000000002"/>
    <n v="9.3633807421998476"/>
    <n v="0.10927514329439299"/>
    <n v="57.781999999999996"/>
  </r>
  <r>
    <x v="29"/>
    <x v="10"/>
    <x v="4"/>
    <x v="4"/>
    <n v="0.63609650483206626"/>
    <n v="2.6004572885980757"/>
    <n v="117510000"/>
    <n v="1.7919238069439651"/>
    <n v="3.3540452788723001"/>
    <n v="91.141250959166058"/>
    <n v="54.4"/>
    <n v="487.66013990586345"/>
    <n v="15766806"/>
    <n v="27.120999999999999"/>
    <n v="9.1832035155912681"/>
    <n v="0.10465023797464115"/>
    <n v="58.484999999999999"/>
  </r>
  <r>
    <x v="29"/>
    <x v="11"/>
    <x v="4"/>
    <x v="4"/>
    <n v="0.58462997794214822"/>
    <n v="1.2692357103676859"/>
    <n v="179340000"/>
    <n v="1.7111719433417458"/>
    <n v="2.8397708098485199"/>
    <n v="92.548973490756197"/>
    <n v="53.9"/>
    <n v="501.11846275959334"/>
    <n v="16260933"/>
    <n v="27.390999999999998"/>
    <n v="9.2070837228898625"/>
    <n v="0.10270013411899551"/>
    <n v="59.128999999999998"/>
  </r>
  <r>
    <x v="29"/>
    <x v="12"/>
    <x v="4"/>
    <x v="4"/>
    <n v="0.57037114471106842"/>
    <n v="1.2340334585800661"/>
    <n v="143950000"/>
    <n v="0.27396516749819771"/>
    <n v="3.5698802823707001"/>
    <n v="95.471781854232418"/>
    <n v="56.8"/>
    <n v="425.73929051758654"/>
    <n v="16765122"/>
    <n v="27.663"/>
    <n v="9.2309639301884641"/>
    <n v="6.6805359364518799E-2"/>
    <n v="59.716999999999999"/>
  </r>
  <r>
    <x v="29"/>
    <x v="13"/>
    <x v="4"/>
    <x v="4"/>
    <n v="0.5739485840216878"/>
    <n v="1.1265803764073559"/>
    <n v="318930000"/>
    <n v="0.20202572908968527"/>
    <n v="5.3074676972354897"/>
    <n v="94.670348746586214"/>
    <n v="62.8"/>
    <n v="453.49335880770423"/>
    <n v="17279139"/>
    <n v="27.936"/>
    <n v="9.2548441374870603"/>
    <n v="8.9703543677726066E-2"/>
    <n v="60.256"/>
  </r>
  <r>
    <x v="29"/>
    <x v="14"/>
    <x v="4"/>
    <x v="4"/>
    <n v="0.5748393382779049"/>
    <n v="1.6572730389913863"/>
    <n v="895310000"/>
    <n v="1.0446898379397316"/>
    <n v="6.2474818995569583"/>
    <n v="95.217385068341869"/>
    <n v="60.9"/>
    <n v="463.28798330668405"/>
    <n v="17802992"/>
    <n v="28.210999999999999"/>
    <n v="9.2787243447856547"/>
    <n v="9.268105046612389E-2"/>
    <n v="60.752000000000002"/>
  </r>
  <r>
    <x v="29"/>
    <x v="15"/>
    <x v="4"/>
    <x v="4"/>
    <n v="0.57329308686061486"/>
    <n v="1.3881259122540546"/>
    <n v="810550000"/>
    <n v="1.458008012972059"/>
    <n v="5.5272326049975522"/>
    <n v="85.612581521422726"/>
    <n v="63.1"/>
    <n v="471.19491648072614"/>
    <n v="18336722"/>
    <n v="28.814"/>
    <n v="9.3026045520842366"/>
    <n v="9.3255490267017196E-2"/>
    <n v="61.212000000000003"/>
  </r>
  <r>
    <x v="29"/>
    <x v="16"/>
    <x v="4"/>
    <x v="4"/>
    <n v="0.61915991475953658"/>
    <n v="0.9713965962872414"/>
    <n v="2939790000"/>
    <n v="4.6074920739145657"/>
    <n v="5.7561845833760055"/>
    <n v="72.697677356760039"/>
    <n v="61"/>
    <n v="482.33488826544362"/>
    <n v="18880265"/>
    <n v="29.425000000000001"/>
    <n v="9.2581527664136569"/>
    <n v="8.6863187566488087E-2"/>
    <n v="61.65"/>
  </r>
  <r>
    <x v="29"/>
    <x v="17"/>
    <x v="4"/>
    <x v="4"/>
    <n v="0.61479825355317896"/>
    <n v="0.40960841318920355"/>
    <n v="499150000"/>
    <n v="9.2601154729471897"/>
    <n v="6.4924040184254164"/>
    <n v="78.364534551980185"/>
    <n v="61.1"/>
    <n v="495.36313279769058"/>
    <n v="19433520"/>
    <n v="30.042999999999999"/>
    <n v="9.2137009807430719"/>
    <n v="8.8506868544658918E-2"/>
    <n v="62.079000000000001"/>
  </r>
  <r>
    <x v="29"/>
    <x v="18"/>
    <x v="4"/>
    <x v="4"/>
    <n v="0.61664167665999603"/>
    <n v="0.37026320679930047"/>
    <n v="402410000"/>
    <n v="10.577930556584098"/>
    <n v="5.8544612422763356"/>
    <n v="83.534404896123604"/>
    <n v="62.4"/>
    <n v="513.73306703559126"/>
    <n v="19996476"/>
    <n v="30.67"/>
    <n v="9.1692491950724815"/>
    <n v="8.9015684563620107E-2"/>
    <n v="62.509"/>
  </r>
  <r>
    <x v="29"/>
    <x v="19"/>
    <x v="4"/>
    <x v="4"/>
    <n v="0.37712853091488069"/>
    <n v="0.52513584838267768"/>
    <n v="293070000"/>
    <n v="13.44854256154537"/>
    <n v="6.9611013426572139"/>
    <n v="78.171275443482045"/>
    <n v="62.2"/>
    <n v="479.55996842973656"/>
    <n v="20569115"/>
    <n v="31.300999999999998"/>
    <n v="9.1247974094019"/>
    <n v="8.2162018151972022E-2"/>
    <n v="62.944000000000003"/>
  </r>
  <r>
    <x v="29"/>
    <x v="20"/>
    <x v="4"/>
    <x v="4"/>
    <n v="0"/>
    <n v="0.63005667621684214"/>
    <n v="311240000"/>
    <n v="9.1386713382373159"/>
    <n v="5.7815499626507236"/>
    <n v="75.451797468422527"/>
    <n v="63.2"/>
    <n v="469.24052779429394"/>
    <n v="21151640"/>
    <n v="31.937999999999999"/>
    <n v="9.0803456237313078"/>
    <n v="8.8409220277954809E-2"/>
    <n v="63.387999999999998"/>
  </r>
  <r>
    <x v="29"/>
    <x v="21"/>
    <x v="4"/>
    <x v="4"/>
    <n v="0"/>
    <n v="0.4416058264093794"/>
    <n v="280240000"/>
    <n v="7.0597921498672349"/>
    <n v="5.6818648103347584"/>
    <n v="77.236839570427094"/>
    <n v="61.2"/>
    <n v="463.66274719065194"/>
    <n v="21743970"/>
    <n v="32.58"/>
    <n v="9.1604219037260197"/>
    <n v="0.10071757825272938"/>
    <n v="63.835999999999999"/>
  </r>
  <r>
    <x v="29"/>
    <x v="22"/>
    <x v="4"/>
    <x v="4"/>
    <n v="0.44734196647403801"/>
    <n v="0.64232668956239247"/>
    <n v="236240000"/>
    <n v="7.0368054392941266"/>
    <n v="6.6286240112745194"/>
    <n v="73.098539068976763"/>
    <n v="62.4"/>
    <n v="464.7431741223329"/>
    <n v="22346641"/>
    <n v="33.226999999999997"/>
    <n v="9.2404981837207334"/>
    <n v="0.12261350598508294"/>
    <n v="64.28"/>
  </r>
  <r>
    <x v="29"/>
    <x v="23"/>
    <x v="4"/>
    <x v="4"/>
    <n v="0.44243725524392202"/>
    <n v="0.61082805948263119"/>
    <n v="467110000"/>
    <n v="4.5546453792376758"/>
    <n v="6.6353254903897874"/>
    <n v="79.2884721161155"/>
    <n v="62"/>
    <n v="462.7077838690376"/>
    <n v="22961259"/>
    <n v="33.878"/>
    <n v="9.3205744637154559"/>
    <n v="0.12760624319424296"/>
    <n v="64.712999999999994"/>
  </r>
  <r>
    <x v="29"/>
    <x v="24"/>
    <x v="4"/>
    <x v="4"/>
    <n v="0.47465603939026052"/>
    <n v="0.81471919599403997"/>
    <n v="348090000"/>
    <n v="2.9775112736456513"/>
    <n v="7.3385174486425964"/>
    <n v="81.621540078942061"/>
    <n v="61.7"/>
    <n v="465.41627552416639"/>
    <n v="23589897"/>
    <n v="34.533999999999999"/>
    <n v="9.4006507437101803"/>
    <n v="0.1292926374371198"/>
    <n v="65.132999999999996"/>
  </r>
  <r>
    <x v="29"/>
    <x v="25"/>
    <x v="4"/>
    <x v="4"/>
    <n v="0.47232621779153561"/>
    <n v="1.2843280795654859"/>
    <n v="384530000"/>
    <n v="2.8972772419653214"/>
    <n v="8.8728177743286505"/>
    <n v="77.387339556121916"/>
    <n v="61.7"/>
    <n v="467.2354316146666"/>
    <n v="24234080"/>
    <n v="35.192999999999998"/>
    <n v="9.4807270237048868"/>
    <n v="0.13699715442055155"/>
    <n v="65.539000000000001"/>
  </r>
  <r>
    <x v="29"/>
    <x v="26"/>
    <x v="4"/>
    <x v="4"/>
    <n v="0.47597880295376771"/>
    <n v="1.076061352715342"/>
    <n v="417960000"/>
    <n v="4.5646080791957706"/>
    <n v="9.0630152293251367"/>
    <n v="80.298665850248469"/>
    <n v="61.1"/>
    <n v="473.00516498874669"/>
    <n v="24894370"/>
    <n v="35.856000000000002"/>
    <n v="9.5889442380411225"/>
    <n v="0.12934651489473323"/>
    <n v="65.930999999999997"/>
  </r>
  <r>
    <x v="29"/>
    <x v="27"/>
    <x v="4"/>
    <x v="4"/>
    <n v="0.47397810635330312"/>
    <n v="1.0293282195216202"/>
    <n v="435520000"/>
    <n v="3.527971510000568"/>
    <n v="7.8154707605674902"/>
    <n v="81.448661625972335"/>
    <n v="57.4"/>
    <n v="478.61065707795672"/>
    <n v="25570511"/>
    <n v="36.521999999999998"/>
    <n v="9.6971614523773368"/>
    <n v="0.13687641987287621"/>
    <n v="66.311000000000007"/>
  </r>
  <r>
    <x v="29"/>
    <x v="28"/>
    <x v="4"/>
    <x v="4"/>
    <n v="0.49444690662389601"/>
    <n v="0.9054549637531687"/>
    <n v="451190000"/>
    <n v="4.4955033434953977"/>
    <n v="4.7070125705961781"/>
    <n v="71.730176392769948"/>
    <n v="56.8"/>
    <n v="480.88889253993273"/>
    <n v="26262313"/>
    <n v="37.191000000000003"/>
    <n v="9.8053786667135618"/>
    <n v="0.12832076138914345"/>
    <n v="66.680999999999997"/>
  </r>
  <r>
    <x v="29"/>
    <x v="29"/>
    <x v="4"/>
    <x v="4"/>
    <n v="0.49279562421739531"/>
    <n v="0.86064995269810074"/>
    <n v="472140000"/>
    <n v="3.3421250198031993"/>
    <n v="4.8569610389529458"/>
    <n v="79.87372101960672"/>
    <n v="56.6"/>
    <n v="488.93955044423768"/>
    <n v="26969306"/>
    <n v="37.860999999999997"/>
    <n v="9.913595881049778"/>
    <m/>
    <n v="67.040999999999997"/>
  </r>
  <r>
    <x v="29"/>
    <x v="30"/>
    <x v="4"/>
    <x v="4"/>
    <n v="0.49351503368448152"/>
    <n v="0.97064317440411496"/>
    <n v="607240000"/>
    <n v="2.7104053016069938"/>
    <n v="5.473466154655596"/>
    <n v="81.103283537676802"/>
    <n v="60.5"/>
    <n v="442.19295706463544"/>
    <n v="27691019"/>
    <n v="38.533999999999999"/>
    <n v="10.021813095386001"/>
    <m/>
    <m/>
  </r>
  <r>
    <x v="30"/>
    <x v="0"/>
    <x v="4"/>
    <x v="4"/>
    <n v="0.16435906393729111"/>
    <n v="7.2185786930268057"/>
    <n v="227300000"/>
    <n v="1.2388532739073783"/>
    <n v="9.0266205094498986"/>
    <n v="73.797187864689619"/>
    <m/>
    <n v="248.77128922818017"/>
    <n v="9404499"/>
    <n v="11.56"/>
    <n v="8.6910048462646525"/>
    <n v="7.6559102191408601E-2"/>
    <n v="46.095999999999997"/>
  </r>
  <r>
    <x v="30"/>
    <x v="1"/>
    <x v="4"/>
    <x v="4"/>
    <n v="0.17705892707884641"/>
    <n v="6.0122011616426692"/>
    <n v="242580000"/>
    <n v="-1.3024462283433234"/>
    <n v="7.3016495386334173"/>
    <n v="74.248907126164269"/>
    <m/>
    <n v="264.971199314768"/>
    <n v="9600361"/>
    <n v="11.885"/>
    <n v="7.783078035045925"/>
    <n v="8.2288572273480132E-2"/>
    <n v="46.121000000000002"/>
  </r>
  <r>
    <x v="30"/>
    <x v="2"/>
    <x v="4"/>
    <x v="4"/>
    <n v="0.32974547608534349"/>
    <n v="6.1383211779650955"/>
    <n v="342030000"/>
    <n v="-0.3945502920054948"/>
    <n v="9.2876415129402083"/>
    <n v="71.628500032511084"/>
    <m/>
    <n v="243.37061658527733"/>
    <n v="9685974"/>
    <n v="12.218"/>
    <n v="6.8751512238271966"/>
    <n v="8.1561234832965679E-2"/>
    <n v="46.107999999999997"/>
  </r>
  <r>
    <x v="30"/>
    <x v="3"/>
    <x v="4"/>
    <x v="4"/>
    <n v="0.40657560656723241"/>
    <n v="3.8556484482818787"/>
    <n v="206540000"/>
    <n v="0.38635454929399504"/>
    <n v="7.1177348864067351"/>
    <n v="60.366595222725429"/>
    <m/>
    <n v="266.28797244173552"/>
    <n v="9710335"/>
    <n v="12.558"/>
    <n v="5.9672244126084717"/>
    <n v="9.0625091719286718E-2"/>
    <n v="46.055"/>
  </r>
  <r>
    <x v="30"/>
    <x v="4"/>
    <x v="4"/>
    <x v="4"/>
    <n v="0.6677280920445462"/>
    <n v="6.9909776544402034"/>
    <n v="235810000"/>
    <n v="2.1147878651499292"/>
    <n v="14.196385376586743"/>
    <n v="59.745255399550032"/>
    <m/>
    <n v="238.1523727921537"/>
    <n v="9745695"/>
    <n v="12.907"/>
    <n v="5.0592976013897433"/>
    <n v="9.3374561793694549E-2"/>
    <n v="45.969000000000001"/>
  </r>
  <r>
    <x v="30"/>
    <x v="5"/>
    <x v="4"/>
    <x v="4"/>
    <n v="0.66597074573894921"/>
    <n v="8.7430075113410766"/>
    <n v="263399999.99999997"/>
    <n v="0.40380790353782625"/>
    <n v="18.938647980308829"/>
    <n v="77.054604184974934"/>
    <n v="54.7"/>
    <n v="275.20465085523847"/>
    <n v="9844418"/>
    <n v="13.263"/>
    <n v="5.2818694103260526"/>
    <n v="9.2438171560776883E-2"/>
    <n v="45.845999999999997"/>
  </r>
  <r>
    <x v="30"/>
    <x v="6"/>
    <x v="4"/>
    <x v="4"/>
    <n v="0.67357376688136028"/>
    <n v="3.9435632206978584"/>
    <n v="200780000"/>
    <n v="0.69256574942819804"/>
    <n v="10.815303312154551"/>
    <n v="66.233261820637097"/>
    <n v="56.2"/>
    <n v="290.0846322993159"/>
    <n v="10022783"/>
    <n v="13.629"/>
    <n v="5.4156657915977471"/>
    <n v="9.0793145975523973E-2"/>
    <n v="45.677"/>
  </r>
  <r>
    <x v="30"/>
    <x v="7"/>
    <x v="4"/>
    <x v="4"/>
    <n v="0.66677461293446438"/>
    <n v="3.2446319683091169"/>
    <n v="118430000"/>
    <n v="0.55829525859919971"/>
    <n v="8.4264808054253262"/>
    <n v="68.671501379420619"/>
    <n v="53.4"/>
    <n v="293.98400843230939"/>
    <n v="10264906"/>
    <n v="14.002000000000001"/>
    <n v="5.5699621728694311"/>
    <n v="9.2548338971637931E-2"/>
    <n v="45.478999999999999"/>
  </r>
  <r>
    <x v="30"/>
    <x v="8"/>
    <x v="4"/>
    <x v="4"/>
    <n v="0.66714468606151023"/>
    <n v="5.066416833376854"/>
    <n v="213870000"/>
    <n v="0.69143946066697159"/>
    <n v="13.208049589034283"/>
    <n v="68.464991927066549"/>
    <n v="54.1"/>
    <n v="297.1155691254155"/>
    <n v="10552345"/>
    <n v="14.384"/>
    <n v="5.7242585541411266"/>
    <n v="8.7184412564221506E-2"/>
    <n v="45.284999999999997"/>
  </r>
  <r>
    <x v="30"/>
    <x v="9"/>
    <x v="4"/>
    <x v="4"/>
    <n v="0.57695345067631898"/>
    <n v="4.2513105381754457"/>
    <n v="255000000"/>
    <n v="3.2956523751219637"/>
    <n v="10.136022569768436"/>
    <n v="71.589954308488998"/>
    <n v="54"/>
    <n v="297.63707099454462"/>
    <n v="10854325"/>
    <n v="14.522"/>
    <n v="5.8785549354128213"/>
    <n v="8.8444007342695183E-2"/>
    <n v="45.136000000000003"/>
  </r>
  <r>
    <x v="30"/>
    <x v="10"/>
    <x v="4"/>
    <x v="4"/>
    <n v="0.57598569922128573"/>
    <n v="3.723346624767935"/>
    <n v="229470000"/>
    <n v="1.4912474312006685"/>
    <n v="10.272557560018654"/>
    <n v="65.731415527792109"/>
    <n v="57.4"/>
    <n v="294.34391811039893"/>
    <n v="11148751"/>
    <n v="14.61"/>
    <n v="6.0328513166845052"/>
    <n v="7.893260868414767E-2"/>
    <n v="45.09"/>
  </r>
  <r>
    <x v="30"/>
    <x v="11"/>
    <x v="4"/>
    <x v="4"/>
    <n v="0.57688573859676073"/>
    <n v="2.7375552468979172"/>
    <n v="242440000"/>
    <n v="1.1243786138187888"/>
    <n v="10.059490590743602"/>
    <n v="58.419464834807336"/>
    <n v="56.2"/>
    <n v="272.77029427649092"/>
    <n v="11432001"/>
    <n v="14.698"/>
    <n v="6.3427297785128056"/>
    <n v="7.6976900194462891E-2"/>
    <n v="45.204000000000001"/>
  </r>
  <r>
    <x v="30"/>
    <x v="12"/>
    <x v="4"/>
    <x v="4"/>
    <n v="0.57651239940343746"/>
    <n v="1.0690474182793572"/>
    <n v="234770000"/>
    <n v="0.16877643033068379"/>
    <n v="5.8445663459321997"/>
    <n v="62.457931961966572"/>
    <n v="56.9"/>
    <n v="270.73696350137897"/>
    <n v="11713663"/>
    <n v="14.786"/>
    <n v="6.6526082403411042"/>
    <n v="7.3418536968324941E-2"/>
    <n v="45.517000000000003"/>
  </r>
  <r>
    <x v="30"/>
    <x v="13"/>
    <x v="4"/>
    <x v="4"/>
    <n v="0.58070517820024159"/>
    <n v="1.3243473835523678"/>
    <n v="350490000"/>
    <n v="2.0532556946979259"/>
    <n v="8.7116682070406988"/>
    <n v="58.466895713367329"/>
    <n v="53.2"/>
    <n v="279.3512169994803"/>
    <n v="12000183"/>
    <n v="14.875"/>
    <n v="6.9624867021694028"/>
    <n v="7.3332215017054322E-2"/>
    <n v="46.052"/>
  </r>
  <r>
    <x v="30"/>
    <x v="14"/>
    <x v="4"/>
    <x v="4"/>
    <n v="0.54398274225222676"/>
    <n v="1.763438689274164"/>
    <n v="411200000"/>
    <n v="3.1015087204276757"/>
    <n v="6.4163397902952992"/>
    <n v="57.038742573192145"/>
    <n v="53.6"/>
    <n v="287.27215387226522"/>
    <n v="12301837"/>
    <n v="14.964"/>
    <n v="7.272365163997712"/>
    <n v="7.3972692045911517E-2"/>
    <n v="46.823"/>
  </r>
  <r>
    <x v="30"/>
    <x v="15"/>
    <x v="4"/>
    <x v="4"/>
    <n v="0.53868345350187474"/>
    <n v="2.1064157375895673"/>
    <n v="457310000"/>
    <n v="3.8211119931340978"/>
    <n v="6.7783642410377372"/>
    <n v="58.268027538364173"/>
    <n v="53.6"/>
    <n v="289.04685762631408"/>
    <n v="12625950"/>
    <n v="15.054"/>
    <n v="7.5822436258260106"/>
    <n v="7.2073784546905384E-2"/>
    <n v="47.844000000000001"/>
  </r>
  <r>
    <x v="30"/>
    <x v="16"/>
    <x v="4"/>
    <x v="4"/>
    <n v="0.53742984517823544"/>
    <n v="1.7773666711024163"/>
    <n v="2921580000"/>
    <n v="0.88948535549510899"/>
    <n v="6.760285687081371"/>
    <n v="52.870472900774182"/>
    <n v="55.4"/>
    <n v="294.52040038478424"/>
    <n v="12973693"/>
    <n v="15.144"/>
    <n v="7.5264629178086899"/>
    <n v="7.1683521415220788E-2"/>
    <n v="49.118000000000002"/>
  </r>
  <r>
    <x v="30"/>
    <x v="17"/>
    <x v="4"/>
    <x v="4"/>
    <n v="0.53938306949489423"/>
    <n v="0.76317595119427684"/>
    <n v="828050000"/>
    <n v="2.8060098252931058"/>
    <n v="7.9213992053774804"/>
    <n v="49.857779078089862"/>
    <n v="52.9"/>
    <n v="313.88811124024619"/>
    <n v="13341808"/>
    <n v="15.234999999999999"/>
    <n v="7.4706822097913905"/>
    <n v="7.3453313074210033E-2"/>
    <n v="50.594999999999999"/>
  </r>
  <r>
    <x v="30"/>
    <x v="18"/>
    <x v="4"/>
    <x v="4"/>
    <n v="0.53955808592251719"/>
    <n v="0.60453743893063538"/>
    <n v="705560000"/>
    <n v="3.6727201541323931"/>
    <n v="8.6419698358166297"/>
    <n v="60.750937108096593"/>
    <n v="52.7"/>
    <n v="328.36594132971413"/>
    <n v="13727899"/>
    <n v="15.326000000000001"/>
    <n v="7.4149015017740751"/>
    <n v="8.012879465386509E-2"/>
    <n v="52.206000000000003"/>
  </r>
  <r>
    <x v="30"/>
    <x v="19"/>
    <x v="4"/>
    <x v="4"/>
    <n v="0.60248279719753284"/>
    <n v="0.62834116211574931"/>
    <n v="636360000"/>
    <n v="0.79356094531905941"/>
    <n v="7.0617197067713668"/>
    <n v="48.979617184315266"/>
    <n v="53.7"/>
    <n v="345.6349985763793"/>
    <n v="14128161"/>
    <n v="15.429"/>
    <n v="7.3591207937567651"/>
    <n v="7.9274294793214767E-2"/>
    <n v="53.887999999999998"/>
  </r>
  <r>
    <x v="30"/>
    <x v="20"/>
    <x v="4"/>
    <x v="4"/>
    <n v="0.60379627296735172"/>
    <n v="0.30526992142548198"/>
    <n v="873590000"/>
    <n v="1.3938988460640087"/>
    <n v="6.0188282416396426"/>
    <n v="57.201460652615921"/>
    <n v="54.1"/>
    <n v="358.94090275072011"/>
    <n v="14539609"/>
    <n v="15.544"/>
    <n v="7.3033400857394479"/>
    <n v="7.1528746061878271E-2"/>
    <n v="55.564"/>
  </r>
  <r>
    <x v="30"/>
    <x v="21"/>
    <x v="4"/>
    <x v="4"/>
    <n v="0.60734337882162026"/>
    <n v="0.2883212649136348"/>
    <n v="685900000"/>
    <n v="10.15431902773752"/>
    <n v="5.9286211102269508"/>
    <n v="48.382798337444335"/>
    <n v="55.8"/>
    <n v="365.73610361237434"/>
    <n v="14962118"/>
    <n v="15.672000000000001"/>
    <n v="7.8186455900818128"/>
    <n v="7.6192421420550216E-2"/>
    <n v="57.161000000000001"/>
  </r>
  <r>
    <x v="30"/>
    <x v="22"/>
    <x v="4"/>
    <x v="4"/>
    <n v="0.60640805983853829"/>
    <n v="0.48303301631730611"/>
    <n v="982290000"/>
    <n v="-0.14739975137914949"/>
    <n v="8.9611637486536839"/>
    <n v="53.132327083179042"/>
    <n v="56.4"/>
    <n v="362.13156588325342"/>
    <n v="15396010"/>
    <n v="15.811999999999999"/>
    <n v="8.3339510944241582"/>
    <n v="7.2746120585788138E-2"/>
    <n v="58.628999999999998"/>
  </r>
  <r>
    <x v="30"/>
    <x v="23"/>
    <x v="4"/>
    <x v="4"/>
    <n v="0.60109517639977361"/>
    <n v="0.82266059022137339"/>
    <n v="922410000"/>
    <n v="8.1785134617433393"/>
    <n v="10.01387362916587"/>
    <n v="56.460945846184195"/>
    <n v="55.3"/>
    <n v="370.30082429804065"/>
    <n v="15839287"/>
    <n v="15.965999999999999"/>
    <n v="8.8492565987665248"/>
    <n v="7.6392327508176344E-2"/>
    <n v="59.930999999999997"/>
  </r>
  <r>
    <x v="30"/>
    <x v="24"/>
    <x v="4"/>
    <x v="4"/>
    <n v="0.59339447838758719"/>
    <n v="1.1498070031807315"/>
    <n v="726650000"/>
    <n v="9.8893020481000953"/>
    <n v="9.754535825814326"/>
    <n v="47.610680529428556"/>
    <n v="55.4"/>
    <n v="380.58897830083453"/>
    <n v="16289550"/>
    <n v="16.132000000000001"/>
    <n v="9.3645621031088773"/>
    <n v="6.7527955038659757E-2"/>
    <n v="61.042000000000002"/>
  </r>
  <r>
    <x v="30"/>
    <x v="25"/>
    <x v="4"/>
    <x v="4"/>
    <n v="0.59488584382091136"/>
    <n v="1.1445840970144987"/>
    <n v="842580000"/>
    <n v="4.5149394106591529"/>
    <n v="9.1570186161562486"/>
    <n v="42.373641222382098"/>
    <n v="54.8"/>
    <n v="380.59698768377427"/>
    <n v="16745305"/>
    <n v="16.312999999999999"/>
    <n v="9.8798676074512439"/>
    <n v="7.1661877762154824E-2"/>
    <n v="61.953000000000003"/>
  </r>
  <r>
    <x v="30"/>
    <x v="26"/>
    <x v="4"/>
    <x v="4"/>
    <n v="0.59775786113897411"/>
    <n v="1.3957350750628805"/>
    <n v="988830000"/>
    <n v="2.129562760353247"/>
    <n v="10.956956964368729"/>
    <n v="49.887948683254606"/>
    <n v="51.8"/>
    <n v="379.62393415414897"/>
    <n v="17205253"/>
    <n v="16.506"/>
    <n v="10.096846509158622"/>
    <n v="7.9045626356090207E-2"/>
    <n v="62.680999999999997"/>
  </r>
  <r>
    <x v="30"/>
    <x v="27"/>
    <x v="4"/>
    <x v="4"/>
    <n v="0.5948447846701671"/>
    <n v="0.81029762969335206"/>
    <n v="1192900000"/>
    <n v="1.0085487727874594"/>
    <n v="7.1534897918483651"/>
    <n v="52.182886261652094"/>
    <n v="52.2"/>
    <n v="384.42075072339287"/>
    <n v="17670193"/>
    <n v="16.713999999999999"/>
    <n v="10.313825410866016"/>
    <n v="8.488871626925637E-2"/>
    <n v="63.279000000000003"/>
  </r>
  <r>
    <x v="30"/>
    <x v="28"/>
    <x v="4"/>
    <x v="4"/>
    <n v="0.57696210729266328"/>
    <n v="0.86552574564821938"/>
    <n v="1022320000"/>
    <n v="0.77942343516353541"/>
    <n v="5.1599916803927162"/>
    <n v="49.073547809129806"/>
    <n v="52"/>
    <n v="390.84070666439953"/>
    <n v="18143215"/>
    <n v="16.937000000000001"/>
    <n v="10.530804312573416"/>
    <n v="8.6533726244218567E-2"/>
    <n v="63.798000000000002"/>
  </r>
  <r>
    <x v="30"/>
    <x v="29"/>
    <x v="4"/>
    <x v="4"/>
    <n v="0.53351630523303262"/>
    <n v="0.90887612963397491"/>
    <n v="969520000"/>
    <n v="0.50091586747188122"/>
    <n v="4.3473678757847942"/>
    <n v="47.738839909709988"/>
    <n v="51.4"/>
    <n v="401.39267206444401"/>
    <n v="18628749"/>
    <n v="17.173999999999999"/>
    <n v="10.747783214280801"/>
    <m/>
    <n v="64.263000000000005"/>
  </r>
  <r>
    <x v="30"/>
    <x v="30"/>
    <x v="4"/>
    <x v="4"/>
    <n v="0.62354284710986285"/>
    <n v="0.86230971598009398"/>
    <n v="1057859999.9999999"/>
    <n v="0.37166001175789926"/>
    <n v="4.0695354608540013"/>
    <n v="45.945822549372799"/>
    <n v="52.8"/>
    <n v="394.00316206852858"/>
    <n v="19129955"/>
    <n v="17.427"/>
    <n v="10.964762115988197"/>
    <m/>
    <m/>
  </r>
  <r>
    <x v="31"/>
    <x v="0"/>
    <x v="2"/>
    <x v="2"/>
    <n v="0.1810606833839401"/>
    <n v="2.5442119003599686"/>
    <n v="200950000"/>
    <n v="0.21364295343707734"/>
    <n v="3.8703984363416368"/>
    <n v="50.233988269037745"/>
    <m/>
    <n v="496.90647613939689"/>
    <n v="8449915"/>
    <n v="23.321999999999999"/>
    <n v="8.0572350308825289"/>
    <n v="4.9704641999357396E-2"/>
    <n v="45.746000000000002"/>
  </r>
  <r>
    <x v="31"/>
    <x v="1"/>
    <x v="2"/>
    <x v="2"/>
    <n v="0.17838283661821119"/>
    <n v="1.6653501790609628"/>
    <n v="208410000"/>
    <n v="4.4242242625100438E-2"/>
    <n v="3.7961303693376385"/>
    <n v="30.541891594994858"/>
    <m/>
    <n v="543.33413741562038"/>
    <n v="8635528"/>
    <n v="23.751000000000001"/>
    <n v="8.2149489055206946"/>
    <n v="4.9794291675042915E-2"/>
    <n v="46.076000000000001"/>
  </r>
  <r>
    <x v="31"/>
    <x v="2"/>
    <x v="2"/>
    <x v="2"/>
    <n v="0.53737294944140701"/>
    <n v="2.0714074478012776"/>
    <n v="202610000"/>
    <n v="-0.77276654886921858"/>
    <n v="3.7777357035941903"/>
    <n v="37.721610038606038"/>
    <m/>
    <n v="513.08326309515655"/>
    <n v="8850334"/>
    <n v="24.186"/>
    <n v="8.3726627801588638"/>
    <n v="5.084553871074244E-2"/>
    <n v="46.305"/>
  </r>
  <r>
    <x v="31"/>
    <x v="3"/>
    <x v="2"/>
    <x v="2"/>
    <n v="0.53838488904885606"/>
    <n v="2.7910460166678401"/>
    <n v="176000000"/>
    <n v="0.14410454394001684"/>
    <n v="3.3332010462523174"/>
    <n v="35.007940585117723"/>
    <m/>
    <n v="515.562439572362"/>
    <n v="9087173"/>
    <n v="24.623999999999999"/>
    <n v="8.5303766547970277"/>
    <n v="5.0620803631668508E-2"/>
    <n v="46.445"/>
  </r>
  <r>
    <x v="31"/>
    <x v="4"/>
    <x v="2"/>
    <x v="2"/>
    <n v="0.53656063931802722"/>
    <n v="4.2843685568973333"/>
    <n v="221140000"/>
    <n v="0.8366130584660878"/>
    <n v="6.2756617305294098"/>
    <n v="44.120880981378654"/>
    <m/>
    <n v="520.85173156595488"/>
    <n v="9334893"/>
    <n v="25.068999999999999"/>
    <n v="8.6880905294352004"/>
    <n v="5.0348729224855601E-2"/>
    <n v="46.52"/>
  </r>
  <r>
    <x v="31"/>
    <x v="5"/>
    <x v="2"/>
    <x v="2"/>
    <n v="0.53464770479154988"/>
    <n v="3.2628328478299475"/>
    <n v="208870000"/>
    <n v="4.1172312156839377"/>
    <n v="6.1855329258147478"/>
    <n v="38.556838657787658"/>
    <n v="52.4"/>
    <n v="511.89758124800272"/>
    <n v="9585660"/>
    <n v="25.518999999999998"/>
    <n v="8.8458044040733625"/>
    <n v="4.9031574247365338E-2"/>
    <n v="46.573"/>
  </r>
  <r>
    <x v="31"/>
    <x v="6"/>
    <x v="2"/>
    <x v="2"/>
    <n v="0.53811343133521117"/>
    <n v="4.2640810786912047"/>
    <n v="209350000"/>
    <n v="0.97860438838013231"/>
    <n v="6.1542720039759029"/>
    <n v="48.952683429148017"/>
    <n v="57"/>
    <n v="533.98269605800408"/>
    <n v="9837575"/>
    <n v="25.975000000000001"/>
    <n v="9.131606233512553"/>
    <n v="4.9809023057003382E-2"/>
    <n v="46.658000000000001"/>
  </r>
  <r>
    <x v="31"/>
    <x v="7"/>
    <x v="2"/>
    <x v="2"/>
    <n v="0.49555159670360721"/>
    <n v="3.2092909475320801"/>
    <n v="211330000"/>
    <n v="2.7570513286669356"/>
    <n v="6.5989287704367703"/>
    <n v="52.772669968155896"/>
    <n v="56.4"/>
    <n v="545.5290292865717"/>
    <n v="10094363"/>
    <n v="26.434000000000001"/>
    <n v="9.4174080629517398"/>
    <n v="5.2504551302543806E-2"/>
    <n v="46.823"/>
  </r>
  <r>
    <x v="31"/>
    <x v="8"/>
    <x v="2"/>
    <x v="2"/>
    <n v="0.49221633627023892"/>
    <n v="2.8582246967715546"/>
    <n v="201290000"/>
    <n v="0.3272445028359075"/>
    <n v="6.3226422710670196"/>
    <n v="58.440866155501212"/>
    <n v="57.3"/>
    <n v="571.75673283818367"/>
    <n v="10360564"/>
    <n v="26.948"/>
    <n v="9.7032098923909302"/>
    <n v="7.4320278316894708E-2"/>
    <n v="47.103000000000002"/>
  </r>
  <r>
    <x v="31"/>
    <x v="9"/>
    <x v="2"/>
    <x v="2"/>
    <n v="0.49673599903674742"/>
    <n v="3.137442483732388"/>
    <n v="189650000"/>
    <n v="0.9009411626440984"/>
    <n v="3.6733280592821003"/>
    <n v="62.855565980731953"/>
    <n v="58.4"/>
    <n v="588.31789469062915"/>
    <n v="10642937"/>
    <n v="27.646000000000001"/>
    <n v="9.9890117218301206"/>
    <n v="7.5167221228501113E-2"/>
    <n v="47.515000000000001"/>
  </r>
  <r>
    <x v="31"/>
    <x v="10"/>
    <x v="2"/>
    <x v="2"/>
    <n v="0.49721803517328078"/>
    <n v="3.1978324647296366"/>
    <n v="228700000"/>
    <n v="2.037208496837962"/>
    <n v="4.9890137766535201"/>
    <n v="21.928662618082821"/>
    <n v="60.3"/>
    <n v="571.65768748122582"/>
    <n v="10946448"/>
    <n v="28.356000000000002"/>
    <n v="10.274813551269309"/>
    <n v="0.12880890677962387"/>
    <n v="48.069000000000003"/>
  </r>
  <r>
    <x v="31"/>
    <x v="11"/>
    <x v="2"/>
    <x v="2"/>
    <n v="0.49445578328596618"/>
    <n v="2.4321562892198347"/>
    <n v="224560000"/>
    <n v="6.0258970493991457"/>
    <n v="4.82588679717378"/>
    <n v="47.136464841559949"/>
    <n v="60.1"/>
    <n v="640.53071796248469"/>
    <n v="11271603"/>
    <n v="29.074999999999999"/>
    <n v="10.823796981585911"/>
    <n v="0.14283682631476641"/>
    <n v="48.758000000000003"/>
  </r>
  <r>
    <x v="31"/>
    <x v="12"/>
    <x v="2"/>
    <x v="2"/>
    <n v="0.60783261053306437"/>
    <n v="2.2216247436733907"/>
    <n v="252280000"/>
    <n v="-0.31654867449087143"/>
    <n v="7.15244712101443"/>
    <n v="83.378974325497467"/>
    <n v="61.1"/>
    <n v="640.79779120658736"/>
    <n v="11616890"/>
    <n v="29.806000000000001"/>
    <n v="11.372780411902502"/>
    <n v="0.12051418236722565"/>
    <n v="49.54"/>
  </r>
  <r>
    <x v="31"/>
    <x v="13"/>
    <x v="2"/>
    <x v="2"/>
    <n v="0.60822693475374712"/>
    <n v="1.6710038341122133"/>
    <n v="343320000"/>
    <n v="1.5383302940454695"/>
    <n v="5.0938223440872985"/>
    <n v="78.098747488685717"/>
    <n v="58.6"/>
    <n v="677.88657187926981"/>
    <n v="11982692"/>
    <n v="30.547000000000001"/>
    <n v="11.921763842219104"/>
    <n v="0.11683518194409069"/>
    <n v="50.372999999999998"/>
  </r>
  <r>
    <x v="31"/>
    <x v="14"/>
    <x v="2"/>
    <x v="2"/>
    <n v="0.60863400297685655"/>
    <n v="1.8619578021419705"/>
    <n v="521559999.99999994"/>
    <n v="1.5582882193480154"/>
    <n v="3.7489451004081182"/>
    <n v="33.133797259533935"/>
    <n v="56.6"/>
    <n v="666.95538880013487"/>
    <n v="12369078"/>
    <n v="31.3"/>
    <n v="12.470747272535704"/>
    <n v="0.11965321910008167"/>
    <n v="51.223999999999997"/>
  </r>
  <r>
    <x v="31"/>
    <x v="15"/>
    <x v="2"/>
    <x v="2"/>
    <n v="0.65909268313759517"/>
    <n v="1.640899275847477"/>
    <n v="492020000"/>
    <n v="2.5655309337579353"/>
    <n v="2.86335631603579"/>
    <n v="39.052578225653811"/>
    <n v="57.3"/>
    <n v="687.93484895219274"/>
    <n v="12775509"/>
    <n v="32.06"/>
    <n v="13.019730702852295"/>
    <n v="0.12915336680518955"/>
    <n v="52.057000000000002"/>
  </r>
  <r>
    <x v="31"/>
    <x v="16"/>
    <x v="2"/>
    <x v="2"/>
    <n v="0.65997909881379124"/>
    <n v="1.2683742391157267"/>
    <n v="2523970000"/>
    <n v="2.147824305809825"/>
    <n v="6.2708461517531298"/>
    <n v="7.560481960458616"/>
    <n v="54.1"/>
    <n v="696.67507093327299"/>
    <n v="13203378"/>
    <n v="32.832000000000001"/>
    <n v="13.444303181770353"/>
    <n v="0.1431451860273939"/>
    <n v="52.838999999999999"/>
  </r>
  <r>
    <x v="31"/>
    <x v="17"/>
    <x v="2"/>
    <x v="2"/>
    <n v="0.65892429207842318"/>
    <n v="0.81063989816862048"/>
    <n v="724710000"/>
    <n v="2.5297383862185128"/>
    <n v="6.7231879893484203"/>
    <n v="11.772343994634667"/>
    <n v="54.7"/>
    <n v="697.34862695246625"/>
    <n v="13651455"/>
    <n v="33.612000000000002"/>
    <n v="13.868875660688406"/>
    <n v="0.15163218865681349"/>
    <n v="53.552999999999997"/>
  </r>
  <r>
    <x v="31"/>
    <x v="18"/>
    <x v="2"/>
    <x v="2"/>
    <n v="0.65847928074588802"/>
    <n v="0.72569183709020768"/>
    <n v="649870000"/>
    <n v="2.7190508808970284"/>
    <n v="5.8923303393744897"/>
    <n v="13.050630659095223"/>
    <n v="55.6"/>
    <n v="706.71082715797502"/>
    <n v="14113578"/>
    <n v="34.402999999999999"/>
    <n v="14.293448139606475"/>
    <n v="0.14808434827794908"/>
    <n v="54.192999999999998"/>
  </r>
  <r>
    <x v="31"/>
    <x v="19"/>
    <x v="2"/>
    <x v="2"/>
    <n v="0.65599929251210931"/>
    <n v="0.70142615982524537"/>
    <n v="645570000"/>
    <n v="6.3449384475940747"/>
    <n v="7.2795640977487999"/>
    <n v="12.779545813597458"/>
    <n v="55.6"/>
    <n v="716.91278649309334"/>
    <n v="14581427"/>
    <n v="35.200000000000003"/>
    <n v="14.718020618524529"/>
    <n v="0.17213678743513924"/>
    <n v="54.756"/>
  </r>
  <r>
    <x v="31"/>
    <x v="20"/>
    <x v="2"/>
    <x v="2"/>
    <n v="0.65593792516159022"/>
    <n v="0.59948594655700715"/>
    <n v="746630000"/>
    <n v="3.4795258557529176"/>
    <n v="6.5730382452870195"/>
    <n v="25.611517910234337"/>
    <n v="55.6"/>
    <n v="731.5337968704365"/>
    <n v="15049352"/>
    <n v="35.999000000000002"/>
    <n v="15.142593097442589"/>
    <n v="0.1847255616055761"/>
    <n v="55.250999999999998"/>
  </r>
  <r>
    <x v="31"/>
    <x v="21"/>
    <x v="2"/>
    <x v="2"/>
    <n v="0.65508897639001717"/>
    <n v="0.54553006090179101"/>
    <n v="895660000"/>
    <n v="4.2852717593557976"/>
    <n v="7.6027216972149194"/>
    <n v="17.387925530033066"/>
    <n v="56.3"/>
    <n v="732.397364776019"/>
    <n v="15514593"/>
    <n v="36.798999999999999"/>
    <n v="15.50433712427245"/>
    <n v="0.20110098924283737"/>
    <n v="55.701000000000001"/>
  </r>
  <r>
    <x v="31"/>
    <x v="22"/>
    <x v="2"/>
    <x v="2"/>
    <n v="0.44432077855576069"/>
    <n v="0.49969689039577292"/>
    <n v="825970000"/>
    <n v="3.1975675182137042"/>
    <n v="10.112728181525339"/>
    <n v="32.075398382700001"/>
    <n v="55.8"/>
    <n v="705.13944702089816"/>
    <n v="15979492"/>
    <n v="37.598999999999997"/>
    <n v="15.866081151102307"/>
    <n v="0.19462445990147872"/>
    <n v="56.134999999999998"/>
  </r>
  <r>
    <x v="31"/>
    <x v="23"/>
    <x v="2"/>
    <x v="2"/>
    <n v="0.42744422236443352"/>
    <n v="0.82303664520596076"/>
    <n v="1013400000"/>
    <n v="2.3253651063517471"/>
    <n v="7.2525005406565395"/>
    <n v="32.676227067818743"/>
    <n v="56.4"/>
    <n v="700.69759721114337"/>
    <n v="16449854"/>
    <n v="38.398000000000003"/>
    <n v="16.227825177932175"/>
    <n v="0.18541197994827188"/>
    <n v="56.578000000000003"/>
  </r>
  <r>
    <x v="31"/>
    <x v="24"/>
    <x v="2"/>
    <x v="2"/>
    <n v="0.56239211721614235"/>
    <n v="0.71126732629524847"/>
    <n v="944590000"/>
    <n v="1.0039363900793363"/>
    <n v="6.36758347224837"/>
    <n v="34.826074716770158"/>
    <n v="55.5"/>
    <n v="728.87829357195528"/>
    <n v="16934213"/>
    <n v="39.195999999999998"/>
    <n v="16.589569204762022"/>
    <n v="0.18424239732900488"/>
    <n v="57.036000000000001"/>
  </r>
  <r>
    <x v="31"/>
    <x v="25"/>
    <x v="2"/>
    <x v="2"/>
    <n v="0.56326417209026836"/>
    <n v="0.82591858238926352"/>
    <n v="861050000"/>
    <n v="2.1024837080471737"/>
    <n v="6.6797029439339202"/>
    <n v="35.630142624573992"/>
    <n v="56.4"/>
    <n v="751.47288662263998"/>
    <n v="17438772"/>
    <n v="39.991"/>
    <n v="16.951313231591893"/>
    <n v="0.19554129155424477"/>
    <n v="57.509"/>
  </r>
  <r>
    <x v="31"/>
    <x v="26"/>
    <x v="2"/>
    <x v="2"/>
    <n v="0.56052795168314618"/>
    <n v="0.87046590330795126"/>
    <n v="888600000"/>
    <n v="2.5415326071067867"/>
    <n v="7.9093131071406697"/>
    <n v="25.997906547511029"/>
    <n v="56.5"/>
    <n v="772.13183618897301"/>
    <n v="17965448"/>
    <n v="40.783000000000001"/>
    <n v="17.271842766157327"/>
    <n v="0.24602781962353512"/>
    <n v="57.987000000000002"/>
  </r>
  <r>
    <x v="31"/>
    <x v="27"/>
    <x v="2"/>
    <x v="2"/>
    <n v="0.5598622237744878"/>
    <n v="0.95504181190941317"/>
    <n v="977250000"/>
    <n v="3.6493422870243366"/>
    <n v="6.9316869508009393"/>
    <n v="26.573045785944405"/>
    <n v="58.6"/>
    <n v="789.07262813610282"/>
    <n v="18512429"/>
    <n v="41.572000000000003"/>
    <n v="17.592372300722769"/>
    <n v="0.27278970252904144"/>
    <n v="58.451999999999998"/>
  </r>
  <r>
    <x v="31"/>
    <x v="28"/>
    <x v="2"/>
    <x v="2"/>
    <n v="0.51196249317265319"/>
    <n v="1.1621958128610872"/>
    <n v="1084570000"/>
    <n v="2.7373851326056324"/>
    <n v="6.6391538190780306"/>
    <n v="67.384756591955323"/>
    <n v="57.6"/>
    <n v="802.03361819599377"/>
    <n v="19077755"/>
    <n v="42.356000000000002"/>
    <n v="17.912901835288153"/>
    <n v="0.29458392772105518"/>
    <n v="58.893000000000001"/>
  </r>
  <r>
    <x v="31"/>
    <x v="29"/>
    <x v="2"/>
    <x v="2"/>
    <n v="0.52425543241011663"/>
    <n v="1.2884705009900281"/>
    <n v="1110120000"/>
    <n v="4.9715224557344193"/>
    <n v="6.9527919108770799"/>
    <n v="67.485625558431821"/>
    <n v="58.1"/>
    <n v="815.37909871500176"/>
    <n v="19658023"/>
    <n v="43.136000000000003"/>
    <n v="18.233431369853626"/>
    <m/>
    <n v="59.305999999999997"/>
  </r>
  <r>
    <x v="31"/>
    <x v="30"/>
    <x v="2"/>
    <x v="2"/>
    <n v="0.53966151425760689"/>
    <n v="1.4654830875362079"/>
    <n v="1036640000.0000001"/>
    <n v="3.0738032616228819"/>
    <n v="7.812886963070131"/>
    <n v="80.26265235622499"/>
    <n v="55.9"/>
    <n v="781.73145476237278"/>
    <n v="20250834"/>
    <n v="43.908999999999999"/>
    <n v="18.553960904419011"/>
    <m/>
    <m/>
  </r>
  <r>
    <x v="32"/>
    <x v="0"/>
    <x v="2"/>
    <x v="2"/>
    <n v="0"/>
    <n v="10.062891927412634"/>
    <n v="77710000"/>
    <n v="0.44702077877300983"/>
    <n v="2.6662661475323137"/>
    <n v="61.414531864288371"/>
    <m/>
    <n v="1379.4650978606121"/>
    <n v="2034347"/>
    <n v="39.323"/>
    <n v="3.7903760356050866"/>
    <n v="0.41290890885379927"/>
    <n v="59.688000000000002"/>
  </r>
  <r>
    <x v="32"/>
    <x v="1"/>
    <x v="2"/>
    <x v="2"/>
    <n v="0"/>
    <n v="4.7187250636728839"/>
    <n v="114440000"/>
    <n v="0.10637880279850108"/>
    <n v="9.1125453475445706E-2"/>
    <n v="69.859135209447103"/>
    <m/>
    <n v="1368.1071001284442"/>
    <n v="2087914"/>
    <n v="39.198999999999998"/>
    <n v="3.8299909330009316"/>
    <n v="0.41189435963358639"/>
    <n v="59.914000000000001"/>
  </r>
  <r>
    <x v="32"/>
    <x v="2"/>
    <x v="2"/>
    <x v="2"/>
    <n v="0.33064020102961977"/>
    <n v="4.1380039593145357"/>
    <n v="106440000"/>
    <n v="0.34881624971850744"/>
    <n v="9.0622660286770504E-2"/>
    <n v="78.443089177884545"/>
    <m/>
    <n v="1358.145741055557"/>
    <n v="2142645"/>
    <n v="39.075000000000003"/>
    <n v="3.8696058303967686"/>
    <n v="0.41537445540441836"/>
    <n v="60.091999999999999"/>
  </r>
  <r>
    <x v="32"/>
    <x v="3"/>
    <x v="2"/>
    <x v="2"/>
    <n v="0.35655140612950281"/>
    <n v="7.2118838785881891"/>
    <n v="178930000"/>
    <n v="0.87108197345468541"/>
    <n v="0.10247923772820419"/>
    <n v="81.010250720368859"/>
    <m/>
    <n v="1401.3623830709012"/>
    <n v="2198538"/>
    <n v="38.951999999999998"/>
    <n v="3.9092207277926048"/>
    <n v="0.41391142659349078"/>
    <n v="60.231000000000002"/>
  </r>
  <r>
    <x v="32"/>
    <x v="4"/>
    <x v="2"/>
    <x v="2"/>
    <n v="0.36928304098717268"/>
    <n v="5.6426750084659139"/>
    <n v="128850000"/>
    <n v="0.10693267188194391"/>
    <n v="0.37189437847313112"/>
    <n v="83.379569581030239"/>
    <m/>
    <n v="1324.1509137095256"/>
    <n v="2255520"/>
    <n v="38.829000000000001"/>
    <n v="3.9488356251884507"/>
    <n v="0.42118890544087395"/>
    <n v="60.341000000000001"/>
  </r>
  <r>
    <x v="32"/>
    <x v="5"/>
    <x v="2"/>
    <x v="2"/>
    <n v="0.36972303835150372"/>
    <n v="5.7937402526620341"/>
    <n v="135660000"/>
    <n v="0.3341432097219606"/>
    <n v="0.12505754282502751"/>
    <n v="80.808924505956654"/>
    <m/>
    <n v="1417.6561624062545"/>
    <n v="2313630"/>
    <n v="38.704999999999998"/>
    <n v="3.9884505225842881"/>
    <n v="0.43222122811339758"/>
    <n v="60.426000000000002"/>
  </r>
  <r>
    <x v="32"/>
    <x v="6"/>
    <x v="2"/>
    <x v="2"/>
    <n v="0.35974304290956821"/>
    <n v="5.3981667045077488"/>
    <n v="174920000"/>
    <n v="-2.0427920883086065E-2"/>
    <n v="9.2178614195690303E-2"/>
    <n v="80.055734627762448"/>
    <n v="45.5"/>
    <n v="1462.6766293396479"/>
    <n v="2372900"/>
    <n v="38.582000000000001"/>
    <n v="4.2005969558508216"/>
    <n v="0.44671077584390412"/>
    <n v="60.493000000000002"/>
  </r>
  <r>
    <x v="32"/>
    <x v="7"/>
    <x v="2"/>
    <x v="2"/>
    <n v="0.36100828913093819"/>
    <n v="5.4352998067297209"/>
    <n v="153680000"/>
    <n v="-0.16071033713841937"/>
    <n v="7.2491044503998403E-2"/>
    <n v="85.582645753119252"/>
    <n v="47"/>
    <n v="1368.5272024042033"/>
    <n v="2433567"/>
    <n v="38.459000000000003"/>
    <n v="4.4127433891173578"/>
    <n v="0.43146541681408401"/>
    <n v="60.545000000000002"/>
  </r>
  <r>
    <x v="32"/>
    <x v="8"/>
    <x v="2"/>
    <x v="2"/>
    <n v="0.35815279236627479"/>
    <n v="5.343775895022624"/>
    <n v="132770000.00000001"/>
    <n v="6.5265959233113506E-3"/>
    <n v="0.62687360738945808"/>
    <n v="83.680751062375151"/>
    <n v="43.7"/>
    <n v="1371.2408505341612"/>
    <n v="2496217"/>
    <n v="38.337000000000003"/>
    <n v="4.6248898223838921"/>
    <n v="0.39660013532477345"/>
    <n v="60.593000000000004"/>
  </r>
  <r>
    <x v="32"/>
    <x v="9"/>
    <x v="2"/>
    <x v="2"/>
    <n v="0.36028953565285321"/>
    <n v="5.2547466127694404"/>
    <n v="169530000"/>
    <n v="0.76133110100385226"/>
    <n v="0.1862918709890681"/>
    <n v="79.171435515901237"/>
    <n v="42.8"/>
    <n v="1385.3320772600262"/>
    <n v="2561584"/>
    <n v="38.213999999999999"/>
    <n v="4.8370362556504265"/>
    <n v="0.4333256297665819"/>
    <n v="60.643000000000001"/>
  </r>
  <r>
    <x v="32"/>
    <x v="10"/>
    <x v="2"/>
    <x v="2"/>
    <n v="0.3662504509872383"/>
    <n v="4.653415631745859"/>
    <n v="136900000"/>
    <n v="2.2531876374370952"/>
    <n v="6.0466174146514097E-2"/>
    <n v="80.144962914566264"/>
    <n v="46"/>
    <n v="1296.321814724392"/>
    <n v="2630217"/>
    <n v="38.091000000000001"/>
    <n v="5.04918268891696"/>
    <n v="0.42582037907898856"/>
    <n v="60.706000000000003"/>
  </r>
  <r>
    <x v="32"/>
    <x v="11"/>
    <x v="2"/>
    <x v="2"/>
    <n v="0.36939698129721332"/>
    <n v="4.3228007865193447"/>
    <n v="201220000"/>
    <n v="4.3927352276539908"/>
    <n v="1.1371412696522745"/>
    <n v="85.154339644262905"/>
    <n v="48.5"/>
    <n v="1251.6066511341446"/>
    <n v="2702405"/>
    <n v="38.616"/>
    <n v="5.1290700553820425"/>
    <n v="0.43664809678786121"/>
    <n v="60.787999999999997"/>
  </r>
  <r>
    <x v="32"/>
    <x v="12"/>
    <x v="2"/>
    <x v="2"/>
    <n v="0.36328131226168681"/>
    <n v="2.9478430271422527"/>
    <n v="262500000"/>
    <n v="3.7894277987855864"/>
    <n v="1.1880207994425331"/>
    <n v="88.480152012408553"/>
    <n v="52.5"/>
    <n v="1234.325031923777"/>
    <n v="2778097"/>
    <n v="39.479999999999997"/>
    <n v="5.2089574218471242"/>
    <n v="0.45714746461336664"/>
    <n v="60.892000000000003"/>
  </r>
  <r>
    <x v="32"/>
    <x v="13"/>
    <x v="2"/>
    <x v="2"/>
    <n v="0.3618702395170128"/>
    <n v="2.6095197881629728"/>
    <n v="186990000"/>
    <n v="4.9707759319526827"/>
    <n v="6.1334555538053899E-2"/>
    <n v="86.721263048813796"/>
    <n v="59"/>
    <n v="1283.3243632057543"/>
    <n v="2857150"/>
    <n v="40.350999999999999"/>
    <n v="5.2888447883122041"/>
    <n v="0.45499886250284377"/>
    <n v="61.018000000000001"/>
  </r>
  <r>
    <x v="32"/>
    <x v="14"/>
    <x v="2"/>
    <x v="2"/>
    <n v="0.35895208001018508"/>
    <n v="2.3248906300157945"/>
    <n v="220590000"/>
    <n v="17.104840241934671"/>
    <n v="1.6818179080547044"/>
    <n v="88.540669511116803"/>
    <n v="61.8"/>
    <n v="1306.5200675422695"/>
    <n v="2939246"/>
    <n v="41.228999999999999"/>
    <n v="5.3687321547772857"/>
    <n v="0.4797148656492175"/>
    <n v="61.17"/>
  </r>
  <r>
    <x v="32"/>
    <x v="15"/>
    <x v="2"/>
    <x v="2"/>
    <n v="0.339856916408462"/>
    <n v="2.1868629414380734"/>
    <n v="130199999.99999999"/>
    <n v="27.652036177723353"/>
    <n v="5.5171581746433702"/>
    <n v="64.254659304152113"/>
    <n v="59.4"/>
    <n v="1378.5952721038118"/>
    <n v="3024198"/>
    <n v="42.110999999999997"/>
    <n v="5.4486195212423656"/>
    <n v="0.47946596089277227"/>
    <n v="61.348999999999997"/>
  </r>
  <r>
    <x v="32"/>
    <x v="16"/>
    <x v="2"/>
    <x v="2"/>
    <n v="0.41016491141361178"/>
    <n v="2.3930639472158535"/>
    <n v="1087500000"/>
    <n v="3.9443446791746264"/>
    <n v="14.321453483024349"/>
    <n v="65.802097283038236"/>
    <n v="55.7"/>
    <n v="1585.3562238991371"/>
    <n v="3111908"/>
    <n v="42.997999999999998"/>
    <n v="5.4793005034002036"/>
    <n v="0.46916554088359935"/>
    <n v="61.552"/>
  </r>
  <r>
    <x v="32"/>
    <x v="17"/>
    <x v="2"/>
    <x v="2"/>
    <n v="0.49365909216921261"/>
    <n v="2.831766998229178"/>
    <n v="201210000"/>
    <n v="3.206769222896471"/>
    <n v="14.419085739611663"/>
    <n v="66.033940052237384"/>
    <n v="53.6"/>
    <n v="1510.1650157582403"/>
    <n v="3202512"/>
    <n v="43.89"/>
    <n v="5.5099814855580531"/>
    <n v="0.53707839346113295"/>
    <n v="61.776000000000003"/>
  </r>
  <r>
    <x v="32"/>
    <x v="18"/>
    <x v="2"/>
    <x v="2"/>
    <n v="0.46593484755769149"/>
    <n v="1.2221509708132077"/>
    <n v="209350000"/>
    <n v="6.5835844047394714"/>
    <n v="14.777885333014893"/>
    <n v="83.486331581485075"/>
    <n v="55.2"/>
    <n v="1462.3673996625364"/>
    <n v="3296237"/>
    <n v="44.787999999999997"/>
    <n v="5.5406624677158929"/>
    <n v="0.54607723898493954"/>
    <n v="62.015000000000001"/>
  </r>
  <r>
    <x v="32"/>
    <x v="19"/>
    <x v="2"/>
    <x v="2"/>
    <n v="0.4342527584263009"/>
    <n v="1.6431502780027898"/>
    <n v="112980000"/>
    <n v="-6.5160337836345672E-2"/>
    <n v="6.858220457110999"/>
    <n v="70.973728004950559"/>
    <n v="53.9"/>
    <n v="1421.8824999369569"/>
    <n v="3393408"/>
    <n v="45.686"/>
    <n v="5.5713434498737318"/>
    <n v="0.58643110407000865"/>
    <n v="62.265999999999998"/>
  </r>
  <r>
    <x v="32"/>
    <x v="20"/>
    <x v="2"/>
    <x v="2"/>
    <n v="0.43304806174846328"/>
    <n v="2.0496075781530907"/>
    <n v="118230000"/>
    <n v="2.3189056728037527"/>
    <n v="10.287883557748559"/>
    <n v="53.857529192063616"/>
    <n v="52"/>
    <n v="1417.0494659649878"/>
    <n v="3494200"/>
    <n v="46.588000000000001"/>
    <n v="5.6020244320315804"/>
    <n v="0.59241027989239314"/>
    <n v="62.527000000000001"/>
  </r>
  <r>
    <x v="32"/>
    <x v="21"/>
    <x v="2"/>
    <x v="2"/>
    <n v="0.42230076971065922"/>
    <n v="1.9081876889927949"/>
    <n v="147700000"/>
    <n v="8.7033550601138465"/>
    <n v="9.4967668240615595"/>
    <n v="56.89360878769908"/>
    <n v="52.1"/>
    <n v="1433.3356765113947"/>
    <n v="3598646"/>
    <n v="47.493000000000002"/>
    <n v="5.6662016384203531"/>
    <n v="0.60856222034620799"/>
    <n v="62.798999999999999"/>
  </r>
  <r>
    <x v="32"/>
    <x v="22"/>
    <x v="2"/>
    <x v="2"/>
    <n v="0.34541166566291509"/>
    <n v="2.3093757198920195"/>
    <n v="221020000"/>
    <n v="20.601305404589155"/>
    <n v="9.1074453833332658"/>
    <n v="47.147134898573526"/>
    <n v="53"/>
    <n v="1453.8119642177935"/>
    <n v="3706555"/>
    <n v="48.4"/>
    <n v="5.7303788448091284"/>
    <n v="0.64750152095409352"/>
    <n v="63.079000000000001"/>
  </r>
  <r>
    <x v="32"/>
    <x v="23"/>
    <x v="2"/>
    <x v="2"/>
    <n v="0.32044703647070072"/>
    <n v="2.4340622847069526"/>
    <n v="196600000"/>
    <n v="15.589002682996572"/>
    <n v="7.0162109652508677"/>
    <n v="42.070248220264453"/>
    <n v="52.3"/>
    <n v="1470.1533847628546"/>
    <n v="3817497"/>
    <n v="49.305999999999997"/>
    <n v="5.7945560511979028"/>
    <n v="0.57629383860681493"/>
    <n v="63.366"/>
  </r>
  <r>
    <x v="32"/>
    <x v="24"/>
    <x v="2"/>
    <x v="2"/>
    <n v="0.4047257443634199"/>
    <n v="3.8318656382430754"/>
    <n v="150600000"/>
    <n v="7.6236170417483402"/>
    <n v="5.6709293789072506"/>
    <n v="50.09568592125855"/>
    <n v="53.2"/>
    <n v="1488.7764220111401"/>
    <n v="3930894"/>
    <n v="50.203000000000003"/>
    <n v="5.8587332575866773"/>
    <n v="0.64107554159435487"/>
    <n v="63.654000000000003"/>
  </r>
  <r>
    <x v="32"/>
    <x v="25"/>
    <x v="2"/>
    <x v="2"/>
    <n v="0.40696995880573772"/>
    <n v="4.0474583105148048"/>
    <n v="196380000"/>
    <n v="8.1358494201932974"/>
    <n v="2.7113819532303509"/>
    <n v="52.770946589318534"/>
    <n v="53.3"/>
    <n v="1524.0717525480331"/>
    <n v="4046304"/>
    <n v="51.088999999999999"/>
    <n v="5.9229104639754526"/>
    <n v="0.72906039684610946"/>
    <n v="63.936"/>
  </r>
  <r>
    <x v="32"/>
    <x v="26"/>
    <x v="2"/>
    <x v="2"/>
    <n v="0.40389963324741929"/>
    <n v="4.1368991331313225"/>
    <n v="217190000"/>
    <n v="4.237311187200941"/>
    <n v="3.2278467393187151"/>
    <n v="44.751632705978686"/>
    <n v="54.8"/>
    <n v="1499.836222063899"/>
    <n v="4163532"/>
    <n v="51.962000000000003"/>
    <n v="5.9695893244046392"/>
    <n v="0.67490774659591912"/>
    <n v="64.207999999999998"/>
  </r>
  <r>
    <x v="32"/>
    <x v="27"/>
    <x v="2"/>
    <x v="2"/>
    <n v="0.40671688298363701"/>
    <n v="4.7876512812529475"/>
    <n v="163990000"/>
    <n v="8.6500799113274844"/>
    <n v="3.5017093648658424"/>
    <n v="49.293105082126338"/>
    <n v="54.4"/>
    <n v="1549.5763097152312"/>
    <n v="4282582"/>
    <n v="52.823999999999998"/>
    <n v="6.0162681848338169"/>
    <n v="0.88731517575145091"/>
    <n v="64.463999999999999"/>
  </r>
  <r>
    <x v="32"/>
    <x v="28"/>
    <x v="2"/>
    <x v="2"/>
    <n v="0.40633049665628679"/>
    <n v="5.294527897227769"/>
    <n v="204440000"/>
    <n v="10.511893188806802"/>
    <n v="0.86881493116805819"/>
    <n v="46.493065369194476"/>
    <n v="54"/>
    <n v="1575.3121704312991"/>
    <n v="4403312"/>
    <n v="53.671999999999997"/>
    <n v="6.0629470452630025"/>
    <n v="0.9084071262722242"/>
    <n v="64.703999999999994"/>
  </r>
  <r>
    <x v="32"/>
    <x v="29"/>
    <x v="2"/>
    <x v="2"/>
    <n v="0.40477118919183708"/>
    <n v="4.9076055520594322"/>
    <n v="252580000"/>
    <n v="-11.198982515301285"/>
    <n v="1.0008753776008756"/>
    <n v="41.247820151314649"/>
    <n v="55.7"/>
    <n v="1620.9949956376629"/>
    <n v="4525698"/>
    <n v="54.506999999999998"/>
    <n v="6.1096259056921909"/>
    <m/>
    <n v="64.924999999999997"/>
  </r>
  <r>
    <x v="32"/>
    <x v="30"/>
    <x v="2"/>
    <x v="2"/>
    <n v="0.39634042507050471"/>
    <n v="3.7474916591499374"/>
    <n v="363120000"/>
    <n v="11.722056137774315"/>
    <n v="0.98460808130772526"/>
    <n v="38.264216795296946"/>
    <n v="55.3"/>
    <n v="1549.9572363248226"/>
    <n v="4649660"/>
    <n v="55.326999999999998"/>
    <n v="6.1563047661213766"/>
    <m/>
    <m/>
  </r>
  <r>
    <x v="33"/>
    <x v="0"/>
    <x v="4"/>
    <x v="4"/>
    <n v="0.82822982912001264"/>
    <n v="5.7464031239456794"/>
    <n v="24880000"/>
    <n v="1.5466566125949857"/>
    <n v="3.3879488370164801E-2"/>
    <n v="95.391858112732066"/>
    <m/>
    <n v="3718.3923643413345"/>
    <n v="1058775"/>
    <n v="43.9"/>
    <n v="0.86330775098320434"/>
    <n v="1.0956057708200513"/>
    <n v="69.404878048780489"/>
  </r>
  <r>
    <x v="33"/>
    <x v="1"/>
    <x v="4"/>
    <x v="4"/>
    <n v="0.8232115673170517"/>
    <n v="5.8607328149273386"/>
    <n v="15470000"/>
    <n v="0.6082706859361009"/>
    <n v="2.36424369309178E-2"/>
    <n v="95.734700515960142"/>
    <m/>
    <n v="3841.6260746761095"/>
    <n v="1070266"/>
    <n v="43.777000000000001"/>
    <n v="0.87500105754053814"/>
    <n v="1.1679339528677917"/>
    <n v="69.956097560975621"/>
  </r>
  <r>
    <x v="33"/>
    <x v="2"/>
    <x v="4"/>
    <x v="4"/>
    <n v="0.82165624446262553"/>
    <n v="5.5690725769504352"/>
    <n v="12950000"/>
    <n v="0.45635759121825947"/>
    <n v="1.9439625729106898E-2"/>
    <n v="94.623818876197745"/>
    <m/>
    <n v="4038.3344028873212"/>
    <n v="1084441"/>
    <n v="43.652999999999999"/>
    <n v="0.88669436409787272"/>
    <n v="1.217216980914591"/>
    <n v="70.058536585365857"/>
  </r>
  <r>
    <x v="33"/>
    <x v="3"/>
    <x v="4"/>
    <x v="4"/>
    <n v="0.8248486250576178"/>
    <n v="3.8231108921361794"/>
    <n v="16100000.000000002"/>
    <n v="0.45145153339929345"/>
    <n v="2.47851775319692E-2"/>
    <n v="92.998045153677879"/>
    <m/>
    <n v="4193.5529536665617"/>
    <n v="1097374"/>
    <n v="43.53"/>
    <n v="0.89838767065520642"/>
    <n v="1.3395615350828431"/>
    <n v="70.107317073170748"/>
  </r>
  <r>
    <x v="33"/>
    <x v="4"/>
    <x v="4"/>
    <x v="4"/>
    <n v="0.82088793174295405"/>
    <n v="4.1933230779558555"/>
    <n v="12640000"/>
    <n v="0.5617674596738268"/>
    <n v="1.9007218203258399E-2"/>
    <n v="90.987633399573696"/>
    <m/>
    <n v="4306.2894351058367"/>
    <n v="1112846"/>
    <n v="43.406999999999996"/>
    <n v="0.91008097721254089"/>
    <n v="1.3568813654360081"/>
    <n v="70.158536585365852"/>
  </r>
  <r>
    <x v="33"/>
    <x v="5"/>
    <x v="4"/>
    <x v="4"/>
    <n v="0.82391026094241737"/>
    <n v="5.2142371260739546"/>
    <n v="24220000"/>
    <n v="0.46265496235656461"/>
    <n v="1.1878292625723499E-2"/>
    <n v="91.041650819078086"/>
    <m/>
    <n v="4452.4783309837467"/>
    <n v="1122457"/>
    <n v="43.283999999999999"/>
    <n v="0.92177428376987458"/>
    <n v="1.3808992237564557"/>
    <n v="70.325853658536602"/>
  </r>
  <r>
    <x v="33"/>
    <x v="6"/>
    <x v="4"/>
    <x v="4"/>
    <n v="0.82193177575872434"/>
    <n v="4.0833069289851034"/>
    <n v="14180000"/>
    <n v="0.82907723446069959"/>
    <n v="1.33850511909888E-2"/>
    <n v="91.110900901661964"/>
    <m/>
    <n v="4653.4379389020651"/>
    <n v="1133996"/>
    <n v="43.161000000000001"/>
    <n v="1.0292623591023429"/>
    <n v="1.4197580943848127"/>
    <n v="70.322926829268297"/>
  </r>
  <r>
    <x v="33"/>
    <x v="7"/>
    <x v="4"/>
    <x v="4"/>
    <n v="0.82150312622594801"/>
    <n v="4.7756856404142045"/>
    <n v="13990000"/>
    <n v="1.3201098350574079"/>
    <n v="1.27991101553388E-2"/>
    <n v="92.439485391430338"/>
    <m/>
    <n v="4856.9056581031555"/>
    <n v="1148284"/>
    <n v="43.037999999999997"/>
    <n v="1.1367504344348112"/>
    <n v="1.4108008123425912"/>
    <n v="70.404878048780489"/>
  </r>
  <r>
    <x v="33"/>
    <x v="8"/>
    <x v="4"/>
    <x v="4"/>
    <n v="0.82172903823463561"/>
    <n v="5.172225731800717"/>
    <n v="12110000"/>
    <n v="0.29187946599049031"/>
    <n v="2.02496555801202E-2"/>
    <n v="93.120728257563172"/>
    <m/>
    <n v="5097.9305441122506"/>
    <n v="1160421"/>
    <n v="42.915999999999997"/>
    <n v="1.2442385097672799"/>
    <n v="1.5425436113272684"/>
    <n v="70.607317073170734"/>
  </r>
  <r>
    <x v="33"/>
    <x v="9"/>
    <x v="4"/>
    <x v="4"/>
    <n v="0.82108107602313074"/>
    <n v="3.7772120951957713"/>
    <n v="12100000"/>
    <n v="1.1361989371938723"/>
    <n v="1.96947059773574E-2"/>
    <n v="92.859557776926238"/>
    <n v="68.5"/>
    <n v="5164.9555167106128"/>
    <n v="1175267"/>
    <n v="42.792999999999999"/>
    <n v="1.3517265850997489"/>
    <n v="1.8719150627049004"/>
    <n v="70.960975609756119"/>
  </r>
  <r>
    <x v="33"/>
    <x v="10"/>
    <x v="4"/>
    <x v="4"/>
    <n v="0.8235347101459265"/>
    <n v="9.7606674843085184"/>
    <n v="9330000"/>
    <n v="5.696405197817529"/>
    <n v="1.1341491241879101E-2"/>
    <n v="92.036727085387568"/>
    <n v="67.2"/>
    <n v="5533.9769189461404"/>
    <n v="1186873"/>
    <n v="42.67"/>
    <n v="1.4592146604322163"/>
    <n v="2.0473968149920001"/>
    <n v="71.663414634146349"/>
  </r>
  <r>
    <x v="33"/>
    <x v="11"/>
    <x v="4"/>
    <x v="4"/>
    <n v="0.82218908089993226"/>
    <n v="3.6755721224078099"/>
    <n v="11320000"/>
    <n v="-0.59986522495026917"/>
    <n v="1.12757534068286E-2"/>
    <n v="90.72883219871008"/>
    <n v="66.400000000000006"/>
    <n v="5674.2224393869737"/>
    <n v="1196287"/>
    <n v="42.558999999999997"/>
    <n v="1.5968941175666069"/>
    <n v="2.1483139079501825"/>
    <n v="71.765853658536599"/>
  </r>
  <r>
    <x v="33"/>
    <x v="12"/>
    <x v="4"/>
    <x v="4"/>
    <n v="0.8247494596426681"/>
    <n v="4.8231603887258583"/>
    <n v="18710000"/>
    <n v="0.66248834503944476"/>
    <n v="1.0859990070438001E-2"/>
    <n v="91.729966750468989"/>
    <n v="67.7"/>
    <n v="5725.9662527511364"/>
    <n v="1204621"/>
    <n v="42.447000000000003"/>
    <n v="1.5170735747009971"/>
    <n v="2.1666565666711768"/>
    <n v="71.965853658536588"/>
  </r>
  <r>
    <x v="33"/>
    <x v="13"/>
    <x v="4"/>
    <x v="4"/>
    <n v="0.81946875228412119"/>
    <n v="13.326817463665314"/>
    <n v="12660000"/>
    <n v="1.0767658503794206"/>
    <n v="1.0361097465291E-2"/>
    <n v="88.157145609538105"/>
    <n v="64.400000000000006"/>
    <n v="6021.5217606105525"/>
    <n v="1213370"/>
    <n v="42.335000000000001"/>
    <n v="1.5632530318353866"/>
    <n v="2.2664150259195464"/>
    <n v="72.1170731707317"/>
  </r>
  <r>
    <x v="33"/>
    <x v="14"/>
    <x v="4"/>
    <x v="4"/>
    <n v="0.82266707234595204"/>
    <n v="9.4800340036060398"/>
    <n v="20650000"/>
    <n v="0.21120329617796657"/>
    <n v="6.6318167826730796E-3"/>
    <n v="88.577469439454134"/>
    <n v="64.3"/>
    <n v="6242.9818490779326"/>
    <n v="1221003"/>
    <n v="42.222999999999999"/>
    <n v="1.570932488969778"/>
    <n v="2.2686266946109059"/>
    <n v="72.265853658536599"/>
  </r>
  <r>
    <x v="33"/>
    <x v="15"/>
    <x v="4"/>
    <x v="4"/>
    <n v="0.8388489799808091"/>
    <n v="12.342015886454927"/>
    <n v="16840000"/>
    <n v="0.64383730093899649"/>
    <n v="6.3859476986765102E-3"/>
    <n v="89.321820770571449"/>
    <n v="67.2"/>
    <n v="6316.4429605305531"/>
    <n v="1228254"/>
    <n v="42.112000000000002"/>
    <n v="1.5701119461041682"/>
    <n v="2.4099249829432674"/>
    <n v="72.432195121951224"/>
  </r>
  <r>
    <x v="33"/>
    <x v="16"/>
    <x v="4"/>
    <x v="4"/>
    <n v="0.83560199635767518"/>
    <n v="19.711861879300869"/>
    <n v="18710000"/>
    <n v="1.5188653538078316"/>
    <n v="7.9096850766756602E-3"/>
    <n v="88.441460744519517"/>
    <n v="67.400000000000006"/>
    <n v="6592.9507344403773"/>
    <n v="1233996"/>
    <n v="42"/>
    <n v="1.6517586721077124"/>
    <n v="2.6742388143883771"/>
    <n v="72.432195121951224"/>
  </r>
  <r>
    <x v="33"/>
    <x v="17"/>
    <x v="4"/>
    <x v="4"/>
    <n v="0.83879042575009488"/>
    <n v="19.138176602890553"/>
    <n v="28990000"/>
    <n v="4.1810803947212669"/>
    <n v="7.9064915152479501E-3"/>
    <n v="86.67805319997845"/>
    <n v="69.400000000000006"/>
    <n v="6938.8496938197495"/>
    <n v="1239630"/>
    <n v="41.889000000000003"/>
    <n v="1.679271708731271"/>
    <n v="2.7427538862402492"/>
    <n v="72.57073170731708"/>
  </r>
  <r>
    <x v="33"/>
    <x v="18"/>
    <x v="4"/>
    <x v="4"/>
    <n v="0.83771906573514365"/>
    <n v="13.00226295268885"/>
    <n v="91710000"/>
    <n v="3.780888369959909"/>
    <n v="8.1335952026074208E-3"/>
    <n v="85.107476794024933"/>
    <n v="72.599999999999994"/>
    <n v="7286.2459148048056"/>
    <n v="1244121"/>
    <n v="41.777000000000001"/>
    <n v="1.7067847453548315"/>
    <n v="2.7891177787369559"/>
    <n v="72.57073170731708"/>
  </r>
  <r>
    <x v="33"/>
    <x v="19"/>
    <x v="4"/>
    <x v="4"/>
    <n v="0.83863809432214709"/>
    <n v="21.591392741293905"/>
    <n v="95690000"/>
    <n v="2.8117551014046258"/>
    <n v="1.08908498128036E-2"/>
    <n v="84.375933247579553"/>
    <n v="74.3"/>
    <n v="7507.8279724681897"/>
    <n v="1247429"/>
    <n v="41.665999999999997"/>
    <n v="1.7342977819783918"/>
    <n v="2.7416390031015796"/>
    <n v="72.882439024390251"/>
  </r>
  <r>
    <x v="33"/>
    <x v="20"/>
    <x v="4"/>
    <x v="4"/>
    <n v="0.81852779594640812"/>
    <n v="22.309612188760241"/>
    <n v="71840000"/>
    <n v="4.2978402828969209"/>
    <n v="6.5656289404413103E-3"/>
    <n v="82.417926429399856"/>
    <n v="76.3"/>
    <n v="7817.8411188861855"/>
    <n v="1250400"/>
    <n v="41.555"/>
    <n v="1.7618108186019517"/>
    <n v="2.9270633397312857"/>
    <n v="72.967317073170733"/>
  </r>
  <r>
    <x v="33"/>
    <x v="21"/>
    <x v="4"/>
    <x v="4"/>
    <n v="0.81887634229830286"/>
    <n v="12.7394179033429"/>
    <n v="95400000"/>
    <n v="3.7620785913680086"/>
    <n v="4.4300428808171904E-3"/>
    <n v="81.058831035278132"/>
    <n v="76.2"/>
    <n v="8123.5969828278421"/>
    <n v="1252404"/>
    <n v="41.444000000000003"/>
    <n v="1.795262603097026"/>
    <n v="2.9064103915350001"/>
    <n v="73.266829268292696"/>
  </r>
  <r>
    <x v="33"/>
    <x v="22"/>
    <x v="4"/>
    <x v="4"/>
    <n v="0.81784362919767328"/>
    <n v="27.267215396138916"/>
    <n v="81650000"/>
    <n v="5.0478548042462155"/>
    <n v="3.2383228488059002E-3"/>
    <n v="77.432014696633559"/>
    <n v="77"/>
    <n v="8384.3237852533057"/>
    <n v="1255882"/>
    <n v="41.332000000000001"/>
    <n v="1.8287143875920995"/>
    <n v="2.9700242538709847"/>
    <n v="73.863414634146352"/>
  </r>
  <r>
    <x v="33"/>
    <x v="23"/>
    <x v="4"/>
    <x v="4"/>
    <n v="0.8199705829692443"/>
    <n v="19.08598743260713"/>
    <n v="48050000"/>
    <n v="2.4186134257705358"/>
    <n v="1.3264574782754601E-3"/>
    <n v="77.76514562381557"/>
    <n v="76.900000000000006"/>
    <n v="8646.9922381836022"/>
    <n v="1258653"/>
    <n v="41.222000000000001"/>
    <n v="1.8621661720871794"/>
    <n v="3.0349905812006965"/>
    <n v="74.01707317073172"/>
  </r>
  <r>
    <x v="33"/>
    <x v="24"/>
    <x v="4"/>
    <x v="4"/>
    <n v="0.84709533885372346"/>
    <n v="45.117839916865705"/>
    <n v="14430000"/>
    <n v="3.5581214162958252"/>
    <n v="7.9118595454206802E-4"/>
    <n v="78.903286933986067"/>
    <n v="76.5"/>
    <n v="8954.5574748261643"/>
    <n v="1260934"/>
    <n v="41.110999999999997"/>
    <n v="1.8956179565822482"/>
    <n v="3.1325985341024989"/>
    <n v="74.194390243902447"/>
  </r>
  <r>
    <x v="33"/>
    <x v="25"/>
    <x v="4"/>
    <x v="4"/>
    <n v="0.84493182529640676"/>
    <n v="33.876445713789998"/>
    <n v="38630000"/>
    <n v="1.8512647446775068"/>
    <n v="6.1692634842883099E-4"/>
    <n v="75.021798808774449"/>
    <n v="76.400000000000006"/>
    <n v="9260.4473025063544"/>
    <n v="1262605"/>
    <n v="41"/>
    <n v="1.9290697410773263"/>
    <n v="3.1363728165182305"/>
    <n v="74.353170731707323"/>
  </r>
  <r>
    <x v="33"/>
    <x v="26"/>
    <x v="4"/>
    <x v="4"/>
    <n v="0.84297683155666581"/>
    <n v="13.593206583838921"/>
    <n v="37490000"/>
    <n v="3.0963871459961134"/>
    <n v="2.9973360597870401E-3"/>
    <n v="72.453098398552456"/>
    <n v="74.7"/>
    <n v="9609.2509849532507"/>
    <n v="1263473"/>
    <n v="40.909999999999997"/>
    <n v="1.9534167312054642"/>
    <n v="3.1975356814114746"/>
    <n v="74.394878048780498"/>
  </r>
  <r>
    <x v="33"/>
    <x v="27"/>
    <x v="4"/>
    <x v="4"/>
    <n v="0.84763524040655258"/>
    <n v="20.143146188751203"/>
    <n v="18080000"/>
    <n v="3.6200555752595012"/>
    <n v="2.7406205877400498E-3"/>
    <n v="72.391891256064028"/>
    <n v="74.7"/>
    <n v="9966.7696676969463"/>
    <n v="1264613"/>
    <n v="40.841000000000001"/>
    <n v="1.9777637213335919"/>
    <n v="3.3053590307864935"/>
    <n v="74.514634146341464"/>
  </r>
  <r>
    <x v="33"/>
    <x v="28"/>
    <x v="4"/>
    <x v="4"/>
    <n v="0.84724990026149849"/>
    <n v="20.253252810170462"/>
    <n v="40080000"/>
    <n v="3.2471651209399162"/>
    <n v="1.79781254448014E-3"/>
    <n v="68.107714112437975"/>
    <n v="75.099999999999994"/>
    <n v="10335.848576330241"/>
    <n v="1265303"/>
    <n v="40.792999999999999"/>
    <n v="2.0021107114617287"/>
    <n v="3.2640403128736755"/>
    <n v="74.416341463414639"/>
  </r>
  <r>
    <x v="33"/>
    <x v="29"/>
    <x v="4"/>
    <x v="4"/>
    <n v="0.64629416445644161"/>
    <n v="20.478471911921559"/>
    <n v="41370000"/>
    <n v="3.1616389332909631"/>
    <n v="1.8300734866875501E-3"/>
    <n v="67.37718680511847"/>
    <n v="73"/>
    <n v="10643.771078561575"/>
    <n v="1265711"/>
    <n v="40.765999999999998"/>
    <n v="2.0264577015898664"/>
    <m/>
    <n v="74.235853658536584"/>
  </r>
  <r>
    <x v="33"/>
    <x v="30"/>
    <x v="4"/>
    <x v="4"/>
    <n v="0.64009186611350299"/>
    <n v="21.983363608191816"/>
    <n v="25250000"/>
    <n v="2.0561157808370161"/>
    <n v="2.06968159872313E-3"/>
    <n v="66.584864147746273"/>
    <n v="74.900000000000006"/>
    <n v="9058.2070894041753"/>
    <n v="1265740"/>
    <n v="40.76"/>
    <n v="2.0508046917179934"/>
    <m/>
    <m/>
  </r>
  <r>
    <x v="34"/>
    <x v="0"/>
    <x v="0"/>
    <x v="0"/>
    <n v="0.30551080410242337"/>
    <n v="6.1259538366336663"/>
    <n v="672980000"/>
    <n v="0.54712519491339962"/>
    <n v="5.9609357013055073E-2"/>
    <n v="67.608674981449056"/>
    <m/>
    <n v="1539.96753925907"/>
    <n v="24807461"/>
    <n v="48.390999999999998"/>
    <n v="10.475480562955363"/>
    <n v="0.87594615184520497"/>
    <n v="64.731999999999999"/>
  </r>
  <r>
    <x v="34"/>
    <x v="1"/>
    <x v="0"/>
    <x v="0"/>
    <n v="0.22452793705132701"/>
    <n v="7.6522939790738693"/>
    <n v="863660000"/>
    <n v="0.98329974831628042"/>
    <n v="5.5105326897399158E-2"/>
    <n v="66.404419673816491"/>
    <m/>
    <n v="1621.28564764219"/>
    <n v="25260407"/>
    <n v="49.116999999999997"/>
    <n v="10.33325247199172"/>
    <n v="0.92833025216102028"/>
    <n v="65.251000000000005"/>
  </r>
  <r>
    <x v="34"/>
    <x v="2"/>
    <x v="0"/>
    <x v="0"/>
    <n v="0.23476913132876451"/>
    <n v="11.884613692104983"/>
    <n v="190260000"/>
    <n v="1.2532099088860362"/>
    <n v="6.0335279371850091E-2"/>
    <n v="68.129338387638185"/>
    <m/>
    <n v="1559.2325790565301"/>
    <n v="25711410"/>
    <n v="49.844000000000001"/>
    <n v="10.191024381028067"/>
    <n v="0.98244320323156131"/>
    <n v="65.715000000000003"/>
  </r>
  <r>
    <x v="34"/>
    <x v="3"/>
    <x v="0"/>
    <x v="0"/>
    <n v="0.34109830867929541"/>
    <n v="10.858508652621467"/>
    <n v="363610000"/>
    <n v="1.5525468669935218"/>
    <n v="4.6648493740182956E-2"/>
    <n v="75.095381417234492"/>
    <m/>
    <n v="1521.21666277295"/>
    <n v="26155204"/>
    <n v="50.569000000000003"/>
    <n v="10.048796290064413"/>
    <n v="0.99330137130645202"/>
    <n v="66.128"/>
  </r>
  <r>
    <x v="34"/>
    <x v="4"/>
    <x v="0"/>
    <x v="0"/>
    <n v="0.33792019208944363"/>
    <n v="10.518063471515223"/>
    <n v="333550000"/>
    <n v="1.5473605424266008"/>
    <n v="0.13254466795715156"/>
    <n v="72.038555583461118"/>
    <m/>
    <n v="1654.8721089856399"/>
    <n v="26584473"/>
    <n v="51.295000000000002"/>
    <n v="9.9065681991007697"/>
    <n v="1.0581364543130121"/>
    <n v="66.501000000000005"/>
  </r>
  <r>
    <x v="34"/>
    <x v="5"/>
    <x v="0"/>
    <x v="0"/>
    <n v="0.34097307641842789"/>
    <n v="9.9493175116264094"/>
    <n v="107860000"/>
    <n v="0.85771412858707952"/>
    <n v="0.12626037524505618"/>
    <n v="71.347264822744961"/>
    <n v="62.8"/>
    <n v="1541.3970227284101"/>
    <n v="26994255"/>
    <n v="51.692"/>
    <n v="10.065487849969745"/>
    <n v="1.081711645681646"/>
    <n v="66.846000000000004"/>
  </r>
  <r>
    <x v="34"/>
    <x v="6"/>
    <x v="0"/>
    <x v="0"/>
    <n v="0.34115759687746589"/>
    <n v="8.035314468229652"/>
    <n v="357720000"/>
    <n v="0.82803932585895967"/>
    <n v="7.7435726270545222E-2"/>
    <n v="68.815975468559529"/>
    <n v="64.3"/>
    <n v="1707.19713966777"/>
    <n v="27383472"/>
    <n v="52.021999999999998"/>
    <n v="10.315240263195538"/>
    <n v="1.0550159599922173"/>
    <n v="67.174999999999997"/>
  </r>
  <r>
    <x v="34"/>
    <x v="7"/>
    <x v="0"/>
    <x v="0"/>
    <n v="0.37101392515045362"/>
    <n v="8.2298748453543915"/>
    <n v="289400000"/>
    <n v="2.7570900648481351"/>
    <n v="9.3179157634175919E-2"/>
    <n v="67.267347086398928"/>
    <n v="64.7"/>
    <n v="1657.7773940475399"/>
    <n v="27754573"/>
    <n v="52.35"/>
    <n v="10.564992676421346"/>
    <n v="1.0927928885809195"/>
    <n v="67.507999999999996"/>
  </r>
  <r>
    <x v="34"/>
    <x v="8"/>
    <x v="0"/>
    <x v="0"/>
    <n v="0.36027041845613461"/>
    <n v="7.0635474108607514"/>
    <n v="355620000"/>
    <n v="0.73843597679752504"/>
    <n v="3.6505130572932698E-2"/>
    <n v="68.880451131467638"/>
    <n v="61.1"/>
    <n v="1754.8540241697499"/>
    <n v="28110447"/>
    <n v="52.677999999999997"/>
    <n v="10.81474508964714"/>
    <n v="1.1045715495025747"/>
    <n v="67.86"/>
  </r>
  <r>
    <x v="34"/>
    <x v="9"/>
    <x v="0"/>
    <x v="0"/>
    <n v="0.36043393793635298"/>
    <n v="7.7355094270677203"/>
    <n v="321600000"/>
    <n v="1.9863890245311531"/>
    <n v="3.3817114463556647E-2"/>
    <n v="81.071409377104857"/>
    <n v="63.8"/>
    <n v="1751.7129250554499"/>
    <n v="28455504"/>
    <n v="53.006999999999998"/>
    <n v="11.064497502872943"/>
    <n v="1.1456483076173944"/>
    <n v="68.245000000000005"/>
  </r>
  <r>
    <x v="34"/>
    <x v="10"/>
    <x v="0"/>
    <x v="0"/>
    <n v="0.36370458240994202"/>
    <n v="7.1200573140282692"/>
    <n v="219330000"/>
    <n v="1.0977443570787542"/>
    <n v="3.2663229031602799E-2"/>
    <n v="86.039193452454427"/>
    <n v="63.2"/>
    <n v="1763.4007332722099"/>
    <n v="28793672"/>
    <n v="53.335000000000001"/>
    <n v="11.31424991609874"/>
    <n v="1.1561568111215548"/>
    <n v="68.683999999999997"/>
  </r>
  <r>
    <x v="34"/>
    <x v="11"/>
    <x v="0"/>
    <x v="0"/>
    <n v="0.36192970221413368"/>
    <n v="6.8905612471894431"/>
    <n v="185540000"/>
    <n v="7.1581024541544664"/>
    <n v="6.8937631217784803E-3"/>
    <n v="84.452251940112831"/>
    <n v="63.9"/>
    <n v="1869.6668547017"/>
    <n v="29126323"/>
    <n v="53.661999999999999"/>
    <n v="11.508980833535414"/>
    <n v="1.2675819052065034"/>
    <n v="69.192999999999998"/>
  </r>
  <r>
    <x v="34"/>
    <x v="12"/>
    <x v="0"/>
    <x v="0"/>
    <n v="0.40008111998481799"/>
    <n v="8.9388487937268319"/>
    <n v="172260000"/>
    <n v="1.137290891574078"/>
    <n v="8.223354465979469E-3"/>
    <n v="84.943284928752291"/>
    <n v="59"/>
    <n v="1905.07201479133"/>
    <n v="29454765"/>
    <n v="53.99"/>
    <n v="11.703711750972101"/>
    <n v="1.2992804390053696"/>
    <n v="69.769000000000005"/>
  </r>
  <r>
    <x v="34"/>
    <x v="13"/>
    <x v="0"/>
    <x v="0"/>
    <n v="0.39973904511721198"/>
    <n v="8.3676828473975604"/>
    <n v="276470000"/>
    <n v="4.4422772158932675"/>
    <n v="1.0307301971010339E-2"/>
    <n v="85.512687889006784"/>
    <n v="57.8"/>
    <n v="1994.8153940259599"/>
    <n v="29782884"/>
    <n v="54.317"/>
    <n v="11.898442668408784"/>
    <n v="1.2829516443068443"/>
    <n v="70.399000000000001"/>
  </r>
  <r>
    <x v="34"/>
    <x v="14"/>
    <x v="0"/>
    <x v="0"/>
    <n v="0.40062715886338057"/>
    <n v="5.0917530659043715"/>
    <n v="491040000"/>
    <n v="1.4982140186499135"/>
    <n v="0.11131873143343639"/>
    <n v="83.089879209346492"/>
    <n v="56.7"/>
    <n v="2065.9991940102"/>
    <n v="30115196"/>
    <n v="54.643999999999998"/>
    <n v="12.093173585845459"/>
    <n v="1.4002897407674186"/>
    <n v="71.066999999999993"/>
  </r>
  <r>
    <x v="34"/>
    <x v="15"/>
    <x v="0"/>
    <x v="0"/>
    <n v="0.41008508512457348"/>
    <n v="4.4128159540915934"/>
    <n v="424300000"/>
    <n v="2.6797059524757474"/>
    <n v="0.1729914858285671"/>
    <n v="81.413756471076809"/>
    <n v="52.2"/>
    <n v="2109.06215157821"/>
    <n v="30455563"/>
    <n v="55.173999999999999"/>
    <n v="12.287904503282142"/>
    <n v="1.4608168629159801"/>
    <n v="71.745999999999995"/>
  </r>
  <r>
    <x v="34"/>
    <x v="16"/>
    <x v="0"/>
    <x v="0"/>
    <n v="0.41077693064897092"/>
    <n v="4.9963826823188313"/>
    <n v="480060000"/>
    <n v="3.5850197705858449"/>
    <n v="0.31844730465132254"/>
    <n v="80.819071682007078"/>
    <n v="51.5"/>
    <n v="2242.3970263753999"/>
    <n v="30804689"/>
    <n v="55.746000000000002"/>
    <n v="12.635178865578281"/>
    <n v="1.4994470484671993"/>
    <n v="72.403000000000006"/>
  </r>
  <r>
    <x v="34"/>
    <x v="17"/>
    <x v="0"/>
    <x v="0"/>
    <n v="0.40992593354015339"/>
    <n v="5.1146610612548367"/>
    <n v="649070000"/>
    <n v="3.5750949942419119"/>
    <n v="0.39577363666957255"/>
    <n v="81.270393070910131"/>
    <n v="56.4"/>
    <n v="2294.5140597826098"/>
    <n v="31163670"/>
    <n v="56.317"/>
    <n v="12.982453227874402"/>
    <n v="1.531591112343315"/>
    <n v="73.009"/>
  </r>
  <r>
    <x v="34"/>
    <x v="18"/>
    <x v="0"/>
    <x v="0"/>
    <n v="0.41155051909656781"/>
    <n v="4.560973567966534"/>
    <n v="787810000"/>
    <n v="2.666048498748582"/>
    <n v="0.77478263823527849"/>
    <n v="72.330409338852718"/>
    <n v="55.6"/>
    <n v="2401.60175151474"/>
    <n v="31536807"/>
    <n v="56.886000000000003"/>
    <n v="13.329727590170547"/>
    <n v="1.5911566443616185"/>
    <n v="73.546000000000006"/>
  </r>
  <r>
    <x v="34"/>
    <x v="19"/>
    <x v="0"/>
    <x v="0"/>
    <n v="0.41119249748583192"/>
    <n v="3.725595384207228"/>
    <n v="459050000"/>
    <n v="2.1209695952934737"/>
    <n v="0.15570314744836361"/>
    <n v="75.178737976255249"/>
    <n v="57.7"/>
    <n v="2472.79332414184"/>
    <n v="31929087"/>
    <n v="57.451999999999998"/>
    <n v="13.677001952466675"/>
    <n v="1.5828827175672138"/>
    <n v="74.003"/>
  </r>
  <r>
    <x v="34"/>
    <x v="20"/>
    <x v="0"/>
    <x v="0"/>
    <n v="0.40717417864401662"/>
    <n v="3.5965263503620752"/>
    <n v="416410000"/>
    <n v="1.3309044818071709"/>
    <n v="1.0392184991999727"/>
    <n v="71.095613465815475"/>
    <n v="59.2"/>
    <n v="2534.2591406521901"/>
    <n v="32343384"/>
    <n v="58.018000000000001"/>
    <n v="14.02427631476281"/>
    <n v="1.6590719140582197"/>
    <n v="74.382000000000005"/>
  </r>
  <r>
    <x v="34"/>
    <x v="21"/>
    <x v="0"/>
    <x v="0"/>
    <n v="0.41830867784897802"/>
    <n v="3.2367794319436731"/>
    <n v="632250000"/>
    <n v="2.4872746213216148"/>
    <n v="1.2183339211630104"/>
    <n v="67.71277035270856"/>
    <n v="59.6"/>
    <n v="2631.45419171615"/>
    <n v="32781860"/>
    <n v="58.581000000000003"/>
    <n v="14.415211870979505"/>
    <n v="1.7628651943483378"/>
    <n v="74.695999999999998"/>
  </r>
  <r>
    <x v="34"/>
    <x v="22"/>
    <x v="0"/>
    <x v="0"/>
    <n v="0.41732280593283527"/>
    <n v="3.7428515346436737"/>
    <n v="448440000"/>
    <n v="2.8920944210395518"/>
    <n v="0.27177371822065077"/>
    <n v="67.139428405439944"/>
    <n v="60.2"/>
    <n v="2673.0457754529998"/>
    <n v="33241898"/>
    <n v="59.142000000000003"/>
    <n v="14.806147427196207"/>
    <n v="1.8094634668573979"/>
    <n v="74.97"/>
  </r>
  <r>
    <x v="34"/>
    <x v="23"/>
    <x v="0"/>
    <x v="0"/>
    <n v="0.42194606424842213"/>
    <n v="4.9921086624295175"/>
    <n v="703820000"/>
    <n v="3.1461637990388232"/>
    <n v="0.21912460756875232"/>
    <n v="71.141722504148134"/>
    <n v="59.6"/>
    <n v="2754.8491988465098"/>
    <n v="33715705"/>
    <n v="59.7"/>
    <n v="15.197082983412903"/>
    <n v="1.771281365761149"/>
    <n v="75.227000000000004"/>
  </r>
  <r>
    <x v="34"/>
    <x v="24"/>
    <x v="0"/>
    <x v="0"/>
    <n v="0.42330984244324338"/>
    <n v="4.4509553181590533"/>
    <n v="767110000"/>
    <n v="3.2025296384969613"/>
    <n v="0.17089392645873253"/>
    <n v="72.704348378208948"/>
    <n v="58.3"/>
    <n v="2788.72086992511"/>
    <n v="34192358"/>
    <n v="60.256"/>
    <n v="15.588018539629608"/>
    <n v="1.7887037799498942"/>
    <n v="75.477000000000004"/>
  </r>
  <r>
    <x v="34"/>
    <x v="25"/>
    <x v="0"/>
    <x v="0"/>
    <n v="0.41689045042625428"/>
    <n v="3.6002171837541348"/>
    <n v="416420000"/>
    <n v="3.2149832700826089"/>
    <n v="0.14458129694171964"/>
    <n v="70.755282679917272"/>
    <n v="60.1"/>
    <n v="2875.2579851678101"/>
    <n v="34663608"/>
    <n v="60.808999999999997"/>
    <n v="15.97895409584631"/>
    <n v="1.8217953537900613"/>
    <n v="75.725999999999999"/>
  </r>
  <r>
    <x v="34"/>
    <x v="26"/>
    <x v="0"/>
    <x v="0"/>
    <n v="0.41525615120865772"/>
    <n v="3.8367917429020117"/>
    <n v="842450000"/>
    <n v="2.0843379431156714"/>
    <n v="0.15541274257326151"/>
    <n v="73.639203603754638"/>
    <n v="61.3"/>
    <n v="2867.0157614312702"/>
    <n v="35126274"/>
    <n v="61.36"/>
    <n v="16.215592331808626"/>
    <n v="1.7958067513793237"/>
    <n v="75.974000000000004"/>
  </r>
  <r>
    <x v="34"/>
    <x v="27"/>
    <x v="0"/>
    <x v="0"/>
    <n v="0.42483235476621412"/>
    <n v="3.7058208024453489"/>
    <n v="988680000"/>
    <n v="2.4435113025704736"/>
    <n v="0.18629269341737831"/>
    <n v="73.926303651067556"/>
    <n v="61.5"/>
    <n v="2950.2121155291902"/>
    <n v="35581257"/>
    <n v="61.908000000000001"/>
    <n v="16.452230567770943"/>
    <n v="1.8529418451967563"/>
    <n v="76.218000000000004"/>
  </r>
  <r>
    <x v="34"/>
    <x v="28"/>
    <x v="0"/>
    <x v="0"/>
    <n v="0.4230477135908926"/>
    <n v="3.4292474946068818"/>
    <n v="481800000"/>
    <n v="3.0012704955175145"/>
    <n v="0.20932534666562883"/>
    <n v="73.35318151238387"/>
    <n v="61.9"/>
    <n v="3004.63222965656"/>
    <n v="36029089"/>
    <n v="62.453000000000003"/>
    <n v="16.688868803733264"/>
    <n v="1.8507267835720187"/>
    <n v="76.453000000000003"/>
  </r>
  <r>
    <x v="34"/>
    <x v="29"/>
    <x v="0"/>
    <x v="0"/>
    <n v="0.42560173218391067"/>
    <n v="3.5270220037943139"/>
    <n v="420480000"/>
    <n v="1.4355707844694303"/>
    <n v="0.10964654640847567"/>
    <n v="73.849012852015832"/>
    <n v="62.9"/>
    <n v="3044.90623115894"/>
    <n v="36471766"/>
    <n v="62.994"/>
    <n v="16.925507039695592"/>
    <m/>
    <n v="76.680000000000007"/>
  </r>
  <r>
    <x v="34"/>
    <x v="30"/>
    <x v="0"/>
    <x v="0"/>
    <n v="0.41596577871802098"/>
    <n v="4.5730329957060816"/>
    <n v="791010000"/>
    <n v="1.2366200141924735"/>
    <n v="9.5730503756621621E-2"/>
    <n v="75.38320858471107"/>
    <n v="63.3"/>
    <n v="2818.7716572054401"/>
    <n v="36910558"/>
    <n v="63.531999999999996"/>
    <n v="17.162145275657895"/>
    <m/>
    <m/>
  </r>
  <r>
    <x v="35"/>
    <x v="0"/>
    <x v="4"/>
    <x v="4"/>
    <m/>
    <m/>
    <n v="750090000"/>
    <m/>
    <m/>
    <n v="70.970617440022352"/>
    <m/>
    <n v="220.19046934038761"/>
    <n v="12987292"/>
    <n v="25"/>
    <n v="3.3495248389216097"/>
    <n v="8.6238147259644266E-2"/>
    <n v="45.261000000000003"/>
  </r>
  <r>
    <x v="35"/>
    <x v="1"/>
    <x v="4"/>
    <x v="4"/>
    <m/>
    <n v="2.3541516542254759"/>
    <n v="866080000"/>
    <n v="0.61925365892311401"/>
    <n v="9.895660680164605"/>
    <n v="72.643113091449777"/>
    <m/>
    <n v="225.12930929676324"/>
    <n v="13328029"/>
    <n v="25.486999999999998"/>
    <n v="3.6804032515302438"/>
    <n v="7.0528057824604071E-2"/>
    <n v="45.646999999999998"/>
  </r>
  <r>
    <x v="35"/>
    <x v="2"/>
    <x v="4"/>
    <x v="4"/>
    <m/>
    <n v="3.3362529778135217"/>
    <n v="725860000"/>
    <n v="0.95835031118097436"/>
    <n v="14.408255661850417"/>
    <n v="74.38089568282102"/>
    <m/>
    <n v="204.02406524942145"/>
    <n v="13805999"/>
    <n v="25.98"/>
    <n v="4.0112816641388651"/>
    <n v="7.9675509175395426E-2"/>
    <n v="46.033000000000001"/>
  </r>
  <r>
    <x v="35"/>
    <x v="3"/>
    <x v="4"/>
    <x v="4"/>
    <m/>
    <n v="4.7470607864184435"/>
    <n v="638050000"/>
    <n v="1.1723541635190575"/>
    <n v="12.01374575862282"/>
    <n v="67.499443720018974"/>
    <m/>
    <n v="216.77695389777261"/>
    <n v="14370950"/>
    <n v="26.478999999999999"/>
    <n v="4.3421600767474997"/>
    <n v="8.9764420584582089E-2"/>
    <n v="46.41"/>
  </r>
  <r>
    <x v="35"/>
    <x v="4"/>
    <x v="4"/>
    <x v="4"/>
    <n v="0.48193714251906228"/>
    <n v="4.6678431320968814"/>
    <n v="638870000"/>
    <n v="1.2515420882671182"/>
    <n v="14.095436798267933"/>
    <n v="58.00602080037963"/>
    <m/>
    <n v="222.02394708015422"/>
    <n v="14948050"/>
    <n v="26.984000000000002"/>
    <n v="4.6730384893561228"/>
    <n v="7.3588193777783723E-2"/>
    <n v="46.771999999999998"/>
  </r>
  <r>
    <x v="35"/>
    <x v="5"/>
    <x v="4"/>
    <x v="4"/>
    <n v="0.52790477131225855"/>
    <n v="5.8599085981004793"/>
    <n v="770660000"/>
    <n v="1.5517654247044559"/>
    <n v="20.233082564135763"/>
    <n v="62.210619925987551"/>
    <n v="45.5"/>
    <n v="219.19277486959461"/>
    <n v="15483277"/>
    <n v="27.495000000000001"/>
    <n v="4.7952960209843267"/>
    <n v="7.5565398720180491E-2"/>
    <n v="47.122999999999998"/>
  </r>
  <r>
    <x v="35"/>
    <x v="6"/>
    <x v="4"/>
    <x v="4"/>
    <n v="0.52812114136443333"/>
    <n v="3.7654598032818245"/>
    <n v="441910000"/>
    <n v="1.8797967986273163"/>
    <n v="14.815833758756096"/>
    <n v="53.882219725586289"/>
    <n v="48.4"/>
    <n v="236.46057957285296"/>
    <n v="15960445"/>
    <n v="28.013000000000002"/>
    <n v="4.9814615026208671"/>
    <n v="7.2679677790938785E-2"/>
    <n v="47.47"/>
  </r>
  <r>
    <x v="35"/>
    <x v="7"/>
    <x v="4"/>
    <x v="4"/>
    <n v="0.52376484209792118"/>
    <n v="2.4248317177215042"/>
    <n v="517730000"/>
    <n v="1.3852941437790314"/>
    <n v="11.422932242102977"/>
    <n v="61.613881230857274"/>
    <n v="44"/>
    <n v="256.17340928325302"/>
    <n v="16397175"/>
    <n v="28.535"/>
    <n v="5.1681269842573991"/>
    <n v="7.8672088332288947E-2"/>
    <n v="47.826000000000001"/>
  </r>
  <r>
    <x v="35"/>
    <x v="8"/>
    <x v="4"/>
    <x v="4"/>
    <n v="0.52355713328601761"/>
    <n v="2.0582420836236412"/>
    <n v="674090000"/>
    <n v="4.4624898490459541"/>
    <n v="10.517962406278757"/>
    <n v="44.053943604413568"/>
    <n v="43"/>
    <n v="274.63419169015464"/>
    <n v="16813946"/>
    <n v="28.742000000000001"/>
    <n v="5.3547924658939206"/>
    <n v="7.3748303937695533E-2"/>
    <n v="48.194000000000003"/>
  </r>
  <r>
    <x v="35"/>
    <x v="9"/>
    <x v="4"/>
    <x v="4"/>
    <n v="0.48642110265146599"/>
    <n v="1.9623803041607446"/>
    <n v="1325140000"/>
    <n v="6.3867794351446099"/>
    <n v="6.058602680942605"/>
    <n v="40.627306273062729"/>
    <n v="48.9"/>
    <n v="299.10883428374291"/>
    <n v="17244176"/>
    <n v="28.92"/>
    <n v="5.5414579475304615"/>
    <n v="7.132842995803336E-2"/>
    <n v="48.572000000000003"/>
  </r>
  <r>
    <x v="35"/>
    <x v="10"/>
    <x v="4"/>
    <x v="4"/>
    <n v="0.48362760192870491"/>
    <n v="2.0490328514691387"/>
    <n v="756480000"/>
    <n v="2.4626650552966591"/>
    <n v="6.4274343257816398"/>
    <n v="36.673047661904249"/>
    <n v="52.2"/>
    <n v="294.64690841867542"/>
    <n v="17711925"/>
    <n v="29.097999999999999"/>
    <n v="5.7281234291669936"/>
    <n v="8.0736565901221913E-2"/>
    <n v="48.945999999999998"/>
  </r>
  <r>
    <x v="35"/>
    <x v="11"/>
    <x v="4"/>
    <x v="4"/>
    <n v="0.48483462881957012"/>
    <n v="4.6453284553075704"/>
    <n v="692040000"/>
    <n v="4.7315411360510788"/>
    <n v="5.2812746147870619"/>
    <n v="70.479004774884032"/>
    <n v="59.2"/>
    <n v="321.01781498277239"/>
    <n v="18221884"/>
    <n v="29.277000000000001"/>
    <n v="5.6949657793707589"/>
    <n v="7.7379485019221941E-2"/>
    <n v="49.295000000000002"/>
  </r>
  <r>
    <x v="35"/>
    <x v="12"/>
    <x v="4"/>
    <x v="4"/>
    <n v="0.48391718005284839"/>
    <n v="5.3247673265149276"/>
    <n v="1843780000"/>
    <n v="6.1168334042239056"/>
    <n v="4.9929157361578156"/>
    <n v="63.85352489649361"/>
    <n v="57.7"/>
    <n v="340.70475226529641"/>
    <n v="18764147"/>
    <n v="29.457000000000001"/>
    <n v="5.6618081295745171"/>
    <n v="8.3670203606910562E-2"/>
    <n v="49.61"/>
  </r>
  <r>
    <x v="35"/>
    <x v="13"/>
    <x v="4"/>
    <x v="4"/>
    <n v="0.48422775629438791"/>
    <n v="5.282984854353133"/>
    <n v="629710000"/>
    <n v="5.3415438312021477"/>
    <n v="4.7221941706389741"/>
    <n v="66.08335436775333"/>
    <n v="58.6"/>
    <n v="353.46059274858681"/>
    <n v="19331097"/>
    <n v="29.637"/>
    <n v="5.6286504797782726"/>
    <n v="9.8804532407033074E-2"/>
    <n v="49.889000000000003"/>
  </r>
  <r>
    <x v="35"/>
    <x v="14"/>
    <x v="4"/>
    <x v="4"/>
    <n v="0.52789163626822133"/>
    <n v="4.786384132521742"/>
    <n v="862320000"/>
    <n v="6.2312418041512165"/>
    <n v="2.4208773367994363"/>
    <n v="69.422739123650416"/>
    <n v="57.2"/>
    <n v="370.34095920467479"/>
    <n v="19910549"/>
    <n v="29.818000000000001"/>
    <n v="5.5954928299820406"/>
    <n v="9.5929047461222688E-2"/>
    <n v="50.143000000000001"/>
  </r>
  <r>
    <x v="35"/>
    <x v="15"/>
    <x v="4"/>
    <x v="4"/>
    <n v="0.52799720448362009"/>
    <n v="4.8022427345313519"/>
    <n v="821420000"/>
    <n v="1.4330689634689706"/>
    <n v="1.6626638654933397"/>
    <n v="67.564726179288499"/>
    <n v="54.6"/>
    <n v="383.71077489763076"/>
    <n v="20493927"/>
    <n v="29.998999999999999"/>
    <n v="5.5623351801857961"/>
    <n v="8.3439352545756601E-2"/>
    <n v="50.387"/>
  </r>
  <r>
    <x v="35"/>
    <x v="16"/>
    <x v="4"/>
    <x v="4"/>
    <n v="0.52316382394415561"/>
    <n v="6.4262665017336875"/>
    <n v="2940700000"/>
    <n v="2.7366752319086758"/>
    <n v="0.99708036577170922"/>
    <n v="69.217381813991949"/>
    <n v="51.9"/>
    <n v="409.20478406420585"/>
    <n v="21080108"/>
    <n v="30.181999999999999"/>
    <n v="6.0386155330393123"/>
    <n v="8.8234842060581464E-2"/>
    <n v="50.640999999999998"/>
  </r>
  <r>
    <x v="35"/>
    <x v="17"/>
    <x v="4"/>
    <x v="4"/>
    <n v="0.52530409711435044"/>
    <n v="11.757351324835588"/>
    <n v="1269240000"/>
    <n v="3.9871361267847898"/>
    <n v="1.0005971709404311"/>
    <n v="69.3232014765739"/>
    <n v="54.7"/>
    <n v="428.76936464703158"/>
    <n v="21673319"/>
    <n v="30.364000000000001"/>
    <n v="6.5148958858928356"/>
    <n v="0.10289148607096125"/>
    <n v="50.933999999999997"/>
  </r>
  <r>
    <x v="35"/>
    <x v="18"/>
    <x v="4"/>
    <x v="4"/>
    <n v="0.52544601291185877"/>
    <n v="5.0769177931210123"/>
    <n v="1459010000"/>
    <n v="5.108230687324653"/>
    <n v="1.2356191827134693"/>
    <n v="62.119921370787104"/>
    <n v="55.4"/>
    <n v="447.68436007191178"/>
    <n v="22276596"/>
    <n v="30.832000000000001"/>
    <n v="6.9911762387463412"/>
    <n v="0.10055396255334523"/>
    <n v="51.292000000000002"/>
  </r>
  <r>
    <x v="35"/>
    <x v="19"/>
    <x v="4"/>
    <x v="4"/>
    <n v="0.47789556291010082"/>
    <n v="4.3813048781016501"/>
    <n v="1367950000"/>
    <n v="7.8064764182158592"/>
    <n v="1.0946211900377283"/>
    <n v="55.568957546198092"/>
    <n v="55.7"/>
    <n v="463.11948817297224"/>
    <n v="22894718"/>
    <n v="31.327999999999999"/>
    <n v="7.467456591599845"/>
    <n v="0.10963227413414746"/>
    <n v="51.738"/>
  </r>
  <r>
    <x v="35"/>
    <x v="20"/>
    <x v="4"/>
    <x v="4"/>
    <n v="0.47484277577614548"/>
    <n v="6.2378872113236508"/>
    <n v="1432310000"/>
    <n v="11.332668771791289"/>
    <n v="1.6635844574779834"/>
    <n v="64.956246162881044"/>
    <n v="56"/>
    <n v="479.88448614268583"/>
    <n v="23531567"/>
    <n v="31.83"/>
    <n v="7.9437369444533728"/>
    <n v="0.11558941229880695"/>
    <n v="52.31"/>
  </r>
  <r>
    <x v="35"/>
    <x v="21"/>
    <x v="4"/>
    <x v="4"/>
    <n v="0.474516469760491"/>
    <n v="4.7570437529494489"/>
    <n v="1490560000"/>
    <n v="25.476645354941034"/>
    <n v="2.4381788669265951"/>
    <n v="57.640160029993368"/>
    <n v="56.8"/>
    <n v="501.50024441086504"/>
    <n v="24187500"/>
    <n v="32.335999999999999"/>
    <n v="8.707185812946328"/>
    <n v="0.1322997416020672"/>
    <n v="53.042999999999999"/>
  </r>
  <r>
    <x v="35"/>
    <x v="22"/>
    <x v="4"/>
    <x v="4"/>
    <n v="0.48118757596391593"/>
    <n v="2.9201752138346837"/>
    <n v="1491390000"/>
    <n v="34.463683798374156"/>
    <n v="2.6900756808113395"/>
    <n v="48.090778768135003"/>
    <n v="57.1"/>
    <n v="523.2940376276207"/>
    <n v="24862673"/>
    <n v="32.845999999999997"/>
    <n v="9.4706346814392948"/>
    <n v="0.12347827604859704"/>
    <n v="53.930999999999997"/>
  </r>
  <r>
    <x v="35"/>
    <x v="23"/>
    <x v="4"/>
    <x v="4"/>
    <n v="0.48187522473232319"/>
    <n v="3.083524906963055"/>
    <n v="1583100000"/>
    <n v="39.456217880637681"/>
    <n v="2.4261978877361057"/>
    <n v="48.584466149996054"/>
    <n v="55"/>
    <n v="544.44751268135735"/>
    <n v="25560752"/>
    <n v="33.36"/>
    <n v="10.234083549932265"/>
    <n v="0.13536377959459095"/>
    <n v="54.948999999999998"/>
  </r>
  <r>
    <x v="35"/>
    <x v="24"/>
    <x v="4"/>
    <x v="4"/>
    <n v="0.47754788543008081"/>
    <n v="4.2787435027937555"/>
    <n v="1471330000"/>
    <n v="28.216152864633205"/>
    <n v="0.3542756396257789"/>
    <n v="57.859562400539232"/>
    <n v="55"/>
    <n v="568.59133430436623"/>
    <n v="26286192"/>
    <n v="33.878"/>
    <n v="10.99753241842523"/>
    <n v="0.17005125732932333"/>
    <n v="56.061999999999998"/>
  </r>
  <r>
    <x v="35"/>
    <x v="25"/>
    <x v="4"/>
    <x v="4"/>
    <n v="0.48161281371856263"/>
    <n v="3.7357480241101055"/>
    <n v="1148860000"/>
    <n v="24.251513365757056"/>
    <n v="0.28526362098665647"/>
    <n v="57.387218816020635"/>
    <n v="54.8"/>
    <n v="589.85904996253009"/>
    <n v="27042001"/>
    <n v="34.4"/>
    <n v="11.760981286918188"/>
    <n v="0.20856444757915657"/>
    <n v="57.206000000000003"/>
  </r>
  <r>
    <x v="35"/>
    <x v="26"/>
    <x v="4"/>
    <x v="4"/>
    <n v="0.47505839949066508"/>
    <n v="4.1408335533542822"/>
    <n v="1233760000"/>
    <n v="26.205510097159575"/>
    <n v="0.47149260934178"/>
    <n v="44.248704984380915"/>
    <n v="53.2"/>
    <n v="595.07761105476595"/>
    <n v="27829930"/>
    <n v="34.926000000000002"/>
    <n v="12.016512942976339"/>
    <n v="0.20804939142858064"/>
    <n v="58.308999999999997"/>
  </r>
  <r>
    <x v="35"/>
    <x v="27"/>
    <x v="4"/>
    <x v="4"/>
    <n v="0.45838888699687491"/>
    <n v="3.5108000231491876"/>
    <n v="1392540000"/>
    <n v="17.543369580910301"/>
    <n v="0.73695012683382"/>
    <n v="35.587515540032115"/>
    <n v="49.9"/>
    <n v="599.69152436358365"/>
    <n v="28649007"/>
    <n v="35.454999999999998"/>
    <n v="12.272044599034492"/>
    <n v="0.2101294470694918"/>
    <n v="59.308999999999997"/>
  </r>
  <r>
    <x v="35"/>
    <x v="28"/>
    <x v="4"/>
    <x v="4"/>
    <n v="0.45935835070153308"/>
    <n v="3.7583220357701648"/>
    <n v="1419390000"/>
    <n v="11.303576359262923"/>
    <n v="0.71601398003994765"/>
    <n v="42.922748938266601"/>
    <n v="46.3"/>
    <n v="602.53010542467769"/>
    <n v="29496009"/>
    <n v="35.988"/>
    <n v="12.527576255092663"/>
    <n v="0.225115201178573"/>
    <n v="60.162999999999997"/>
  </r>
  <r>
    <x v="35"/>
    <x v="29"/>
    <x v="4"/>
    <x v="4"/>
    <n v="0.43119717691423221"/>
    <n v="5.7235854558400225"/>
    <n v="1412180000"/>
    <n v="21.957909814197642"/>
    <n v="0.46729175087645924"/>
    <n v="47.005231375926407"/>
    <n v="48.6"/>
    <n v="598.81330587218724"/>
    <n v="30366043"/>
    <n v="36.527999999999999"/>
    <n v="12.783107911150818"/>
    <m/>
    <n v="60.853999999999999"/>
  </r>
  <r>
    <x v="35"/>
    <x v="30"/>
    <x v="4"/>
    <x v="4"/>
    <n v="0.42804653061123737"/>
    <n v="11.342494526679866"/>
    <n v="2038300000"/>
    <n v="22.724250763960473"/>
    <n v="0.47268843410761391"/>
    <n v="39.731103592888353"/>
    <n v="50.5"/>
    <n v="574.59517784103275"/>
    <n v="31255435"/>
    <n v="37.073999999999998"/>
    <n v="13.038639567208982"/>
    <m/>
    <m/>
  </r>
  <r>
    <x v="36"/>
    <x v="0"/>
    <x v="3"/>
    <x v="3"/>
    <n v="0.56377036463138153"/>
    <m/>
    <n v="91700000"/>
    <n v="1.0597796745970514"/>
    <n v="4.7227204882340201"/>
    <m/>
    <m/>
    <n v="2730.5257143384733"/>
    <n v="1432899"/>
    <n v="27.655999999999999"/>
    <n v="3.4651914773911954"/>
    <m/>
    <n v="61.607999999999997"/>
  </r>
  <r>
    <x v="36"/>
    <x v="1"/>
    <x v="3"/>
    <x v="3"/>
    <n v="0.56476949139562282"/>
    <m/>
    <n v="147760000"/>
    <n v="4.0191677550416181"/>
    <n v="0.84022670543284406"/>
    <m/>
    <m/>
    <n v="2866.469478667927"/>
    <n v="1476399"/>
    <n v="27.919"/>
    <n v="3.422959030315869"/>
    <n v="0.75860251869582673"/>
    <n v="61.530999999999999"/>
  </r>
  <r>
    <x v="36"/>
    <x v="2"/>
    <x v="3"/>
    <x v="3"/>
    <n v="0.56365088427876453"/>
    <m/>
    <n v="81160000"/>
    <n v="3.4474676577556504"/>
    <n v="0.52628281772789598"/>
    <m/>
    <m/>
    <n v="2990.4126330775744"/>
    <n v="1516951"/>
    <n v="28.335999999999999"/>
    <n v="3.3807265832405426"/>
    <n v="0.80424483058450802"/>
    <n v="61.164999999999999"/>
  </r>
  <r>
    <x v="36"/>
    <x v="3"/>
    <x v="3"/>
    <x v="3"/>
    <n v="0.56549997907091099"/>
    <m/>
    <n v="81610000"/>
    <n v="1.6998956583232689"/>
    <n v="0.40726257533723281"/>
    <m/>
    <m/>
    <n v="2870.9808965518755"/>
    <n v="1555098"/>
    <n v="28.823"/>
    <n v="3.3384941361652163"/>
    <n v="0.9131257322689631"/>
    <n v="60.515999999999998"/>
  </r>
  <r>
    <x v="36"/>
    <x v="4"/>
    <x v="3"/>
    <x v="3"/>
    <n v="0.62493811610956718"/>
    <m/>
    <n v="61860000"/>
    <n v="2.6722467563986916"/>
    <n v="0.47269783887119299"/>
    <m/>
    <m/>
    <n v="2853.2577240789042"/>
    <n v="1591826"/>
    <n v="29.315999999999999"/>
    <n v="3.2962616890898899"/>
    <n v="1.0302633579298239"/>
    <n v="59.609000000000002"/>
  </r>
  <r>
    <x v="36"/>
    <x v="5"/>
    <x v="3"/>
    <x v="3"/>
    <n v="0.62618265274026064"/>
    <m/>
    <n v="94650000"/>
    <n v="3.846060687118765"/>
    <n v="0.67539337207732097"/>
    <m/>
    <m/>
    <n v="2898.8742072528771"/>
    <n v="1627866"/>
    <n v="29.812999999999999"/>
    <n v="4.1336610070129085"/>
    <n v="1.0873130835093308"/>
    <n v="58.478999999999999"/>
  </r>
  <r>
    <x v="36"/>
    <x v="6"/>
    <x v="3"/>
    <x v="3"/>
    <n v="0.6267226353969676"/>
    <m/>
    <n v="97210000"/>
    <n v="3.2260507830516048"/>
    <n v="0.58361887878873131"/>
    <m/>
    <m/>
    <n v="2927.5225933039001"/>
    <n v="1663378"/>
    <n v="30.315999999999999"/>
    <n v="4.9771760088888017"/>
    <n v="1.1542776206009699"/>
    <n v="57.179000000000002"/>
  </r>
  <r>
    <x v="36"/>
    <x v="7"/>
    <x v="3"/>
    <x v="3"/>
    <n v="0.62063689220631935"/>
    <m/>
    <n v="71560000"/>
    <n v="2.1895053977572134"/>
    <n v="0.73772452621465501"/>
    <m/>
    <n v="61.6"/>
    <n v="2988.8050771294961"/>
    <n v="1698029"/>
    <n v="30.823"/>
    <n v="5.820691010764687"/>
    <n v="1.1601686425850206"/>
    <n v="55.805999999999997"/>
  </r>
  <r>
    <x v="36"/>
    <x v="8"/>
    <x v="3"/>
    <x v="3"/>
    <n v="0.62382277156151222"/>
    <m/>
    <n v="74900000"/>
    <n v="2.4846356603963278"/>
    <n v="0.66401083104504699"/>
    <m/>
    <n v="66.099999999999994"/>
    <n v="3027.2708879190395"/>
    <n v="1731635"/>
    <n v="31.335000000000001"/>
    <n v="6.6642060126405704"/>
    <n v="1.1665275880887138"/>
    <n v="54.462000000000003"/>
  </r>
  <r>
    <x v="36"/>
    <x v="9"/>
    <x v="3"/>
    <x v="3"/>
    <n v="0.59975097363573993"/>
    <m/>
    <n v="64730000.000000007"/>
    <n v="1.3209873133763268"/>
    <n v="0.45432594149108096"/>
    <m/>
    <n v="66.099999999999994"/>
    <n v="3072.0958846730214"/>
    <n v="1763861"/>
    <n v="31.850999999999999"/>
    <n v="7.5077210145164628"/>
    <n v="1.1225374335052478"/>
    <n v="53.231000000000002"/>
  </r>
  <r>
    <x v="36"/>
    <x v="10"/>
    <x v="3"/>
    <x v="3"/>
    <n v="0.59154698426692776"/>
    <m/>
    <n v="68060000"/>
    <n v="5.0060772233276101"/>
    <n v="0.50122416547591597"/>
    <n v="60.242027084105374"/>
    <n v="66.7"/>
    <n v="3124.9503697611281"/>
    <n v="1794583"/>
    <n v="32.372999999999998"/>
    <n v="8.3512360163923471"/>
    <n v="1.0810310807580368"/>
    <n v="52.192"/>
  </r>
  <r>
    <x v="36"/>
    <x v="11"/>
    <x v="3"/>
    <x v="3"/>
    <n v="0.59014560445031083"/>
    <m/>
    <n v="52620000"/>
    <n v="10.663503460011787"/>
    <n v="0.53840614633602102"/>
    <n v="56.677457950252375"/>
    <n v="64.8"/>
    <n v="3111.3366473804672"/>
    <n v="1823667"/>
    <n v="32.898000000000003"/>
    <n v="8.6903263537159905"/>
    <n v="1.3489304790841747"/>
    <n v="51.399000000000001"/>
  </r>
  <r>
    <x v="36"/>
    <x v="12"/>
    <x v="3"/>
    <x v="3"/>
    <n v="0.59114234558379042"/>
    <m/>
    <n v="63800000"/>
    <n v="4.4051245017265925"/>
    <n v="0.55347059725411174"/>
    <n v="52.893644806307471"/>
    <n v="65.099999999999994"/>
    <n v="3211.2836093293845"/>
    <n v="1851519"/>
    <n v="33.765999999999998"/>
    <n v="9.0294166910396338"/>
    <n v="1.1504067741135791"/>
    <n v="50.862000000000002"/>
  </r>
  <r>
    <x v="36"/>
    <x v="13"/>
    <x v="3"/>
    <x v="3"/>
    <n v="0.59038661537010539"/>
    <m/>
    <n v="67350000"/>
    <n v="1.3216536384389228"/>
    <n v="0.765314298841554"/>
    <n v="33.594761016487404"/>
    <n v="67.3"/>
    <n v="3298.2797188693676"/>
    <n v="1879113"/>
    <n v="34.709000000000003"/>
    <n v="9.3685070283632736"/>
    <n v="1.2080167610995187"/>
    <n v="50.588999999999999"/>
  </r>
  <r>
    <x v="36"/>
    <x v="14"/>
    <x v="3"/>
    <x v="3"/>
    <n v="0.62819437699519509"/>
    <m/>
    <n v="74760000"/>
    <n v="3.3825780835566559"/>
    <n v="0.65469704692275799"/>
    <n v="55.025176253013839"/>
    <n v="62.4"/>
    <n v="3647.4038580988331"/>
    <n v="1907737"/>
    <n v="35.665999999999997"/>
    <n v="9.707597365686917"/>
    <n v="1.2475514182510483"/>
    <n v="50.6"/>
  </r>
  <r>
    <x v="36"/>
    <x v="15"/>
    <x v="3"/>
    <x v="3"/>
    <n v="0.62692663810552518"/>
    <m/>
    <n v="58950000"/>
    <n v="5.3784435802808002"/>
    <n v="0.90260353505149094"/>
    <n v="53.877009276414135"/>
    <n v="61.4"/>
    <n v="3680.6592197637478"/>
    <n v="1938316"/>
    <n v="36.631999999999998"/>
    <n v="10.046687703010559"/>
    <n v="1.3052567280051344"/>
    <n v="50.930999999999997"/>
  </r>
  <r>
    <x v="36"/>
    <x v="16"/>
    <x v="3"/>
    <x v="3"/>
    <n v="0.62635268472960104"/>
    <m/>
    <n v="81750000"/>
    <n v="7.6257761440913381"/>
    <n v="1.9305053524128408"/>
    <n v="58.140123208361253"/>
    <n v="60.7"/>
    <n v="3875.0221094417902"/>
    <n v="1971318"/>
    <n v="37.61"/>
    <n v="9.7959988442228898"/>
    <n v="1.2884780639145994"/>
    <n v="51.609000000000002"/>
  </r>
  <r>
    <x v="36"/>
    <x v="17"/>
    <x v="3"/>
    <x v="3"/>
    <n v="0.6131959466992849"/>
    <m/>
    <n v="179260000"/>
    <n v="7.5703478803248903"/>
    <n v="4.455780162528395"/>
    <n v="54.58280035993117"/>
    <n v="63.5"/>
    <n v="4011.6394478301208"/>
    <n v="2006516"/>
    <n v="38.597999999999999"/>
    <n v="9.5453099854352352"/>
    <n v="1.30574587992321"/>
    <n v="52.593000000000004"/>
  </r>
  <r>
    <x v="36"/>
    <x v="18"/>
    <x v="3"/>
    <x v="3"/>
    <n v="0.61686769393161511"/>
    <m/>
    <n v="155470000"/>
    <n v="8.7183093455421243"/>
    <n v="1.6640491882462509"/>
    <n v="45.301752284537564"/>
    <n v="61.4"/>
    <n v="4043.645879724389"/>
    <n v="2043382"/>
    <n v="39.597000000000001"/>
    <n v="9.2946211266475682"/>
    <n v="1.4485788756091615"/>
    <n v="53.817"/>
  </r>
  <r>
    <x v="36"/>
    <x v="19"/>
    <x v="3"/>
    <x v="3"/>
    <n v="0.59100645183862144"/>
    <m/>
    <n v="213720000"/>
    <n v="9.2747141810219791"/>
    <n v="1.465109188798956"/>
    <n v="35.281787618221941"/>
    <n v="62.4"/>
    <n v="3982.226394025829"/>
    <n v="2081039"/>
    <n v="40.600999999999999"/>
    <n v="9.0439322678598995"/>
    <n v="1.4560034674986868"/>
    <n v="55.207000000000001"/>
  </r>
  <r>
    <x v="36"/>
    <x v="20"/>
    <x v="3"/>
    <x v="3"/>
    <n v="0.60547681178850565"/>
    <m/>
    <n v="196100000"/>
    <n v="2.5152704241447439"/>
    <n v="1.614058281541368"/>
    <n v="48.051210873268467"/>
    <n v="62.2"/>
    <n v="4147.3153983194688"/>
    <n v="2118877"/>
    <n v="41.616"/>
    <n v="8.7932434090722449"/>
    <n v="1.4771975909880564"/>
    <n v="56.664999999999999"/>
  </r>
  <r>
    <x v="36"/>
    <x v="21"/>
    <x v="3"/>
    <x v="3"/>
    <n v="0.60348909631872893"/>
    <m/>
    <n v="188100000"/>
    <n v="6.4167912481570335"/>
    <n v="1.5439341856212438"/>
    <n v="50.20054183042194"/>
    <n v="62.7"/>
    <n v="4282.0368205248042"/>
    <n v="2156698"/>
    <n v="42.637"/>
    <n v="8.8150384064775889"/>
    <n v="1.5393903087033975"/>
    <n v="58.085000000000001"/>
  </r>
  <r>
    <x v="36"/>
    <x v="22"/>
    <x v="3"/>
    <x v="3"/>
    <n v="0.60929066206899718"/>
    <m/>
    <n v="236750000"/>
    <n v="7.9861587147298154"/>
    <n v="1.3627330943812059"/>
    <n v="48.84911442235218"/>
    <n v="61.9"/>
    <n v="4420.7268598956789"/>
    <n v="2194777"/>
    <n v="43.692999999999998"/>
    <n v="8.8368334038829399"/>
    <n v="1.612920128104131"/>
    <n v="59.387"/>
  </r>
  <r>
    <x v="36"/>
    <x v="23"/>
    <x v="3"/>
    <x v="3"/>
    <n v="0.61025732388532872"/>
    <m/>
    <n v="253120000"/>
    <n v="6.4523442022773034"/>
    <n v="0.93962312619520494"/>
    <n v="37.121016872503724"/>
    <n v="60.3"/>
    <n v="4587.9788761518057"/>
    <n v="2233506"/>
    <n v="44.756"/>
    <n v="8.8586284012882857"/>
    <n v="1.7103155308291089"/>
    <n v="60.512999999999998"/>
  </r>
  <r>
    <x v="36"/>
    <x v="24"/>
    <x v="3"/>
    <x v="3"/>
    <n v="0.63735914129817817"/>
    <m/>
    <n v="234770000"/>
    <n v="3.5831712079396816"/>
    <n v="1.3090912370441141"/>
    <n v="45.583670951624995"/>
    <n v="59.4"/>
    <n v="4782.0319396591012"/>
    <n v="2273426"/>
    <n v="45.826000000000001"/>
    <n v="8.8804233986936421"/>
    <n v="1.7594590719029342"/>
    <n v="61.424999999999997"/>
  </r>
  <r>
    <x v="36"/>
    <x v="25"/>
    <x v="3"/>
    <x v="3"/>
    <n v="0.64487624451792169"/>
    <m/>
    <n v="116120000"/>
    <n v="7.4006684951566202"/>
    <n v="1.593100973926735"/>
    <n v="35.772579027249144"/>
    <n v="59.6"/>
    <n v="4896.6152600137675"/>
    <n v="2314901"/>
    <n v="46.9"/>
    <n v="8.9022183960989896"/>
    <n v="1.844571322920505"/>
    <n v="62.119"/>
  </r>
  <r>
    <x v="36"/>
    <x v="26"/>
    <x v="3"/>
    <x v="3"/>
    <n v="0.64129972791106515"/>
    <m/>
    <n v="134510000"/>
    <n v="3.3457118794037735"/>
    <n v="2.169062967664702"/>
    <n v="45.509266309161184"/>
    <n v="61.9"/>
    <n v="4808.6508240024423"/>
    <n v="2358044"/>
    <n v="47.960999999999999"/>
    <n v="8.9670725192029881"/>
    <n v="1.848990095180582"/>
    <n v="62.625"/>
  </r>
  <r>
    <x v="36"/>
    <x v="27"/>
    <x v="3"/>
    <x v="3"/>
    <n v="0.6283616300557161"/>
    <m/>
    <n v="152550000"/>
    <n v="2.1750573375020807"/>
    <n v="2.4983487074410409"/>
    <n v="43.548120719875818"/>
    <n v="62.5"/>
    <n v="4670.9492697506466"/>
    <n v="2402623"/>
    <n v="49.005000000000003"/>
    <n v="9.0319266423069955"/>
    <n v="1.8021970155117968"/>
    <n v="63.021000000000001"/>
  </r>
  <r>
    <x v="36"/>
    <x v="28"/>
    <x v="3"/>
    <x v="3"/>
    <n v="0.61759586238043596"/>
    <m/>
    <n v="137330000"/>
    <n v="1.7129926780358271"/>
    <n v="1.013781741536609"/>
    <n v="47.003340300181492"/>
    <n v="58.5"/>
    <n v="4632.3908928168212"/>
    <n v="2448300"/>
    <n v="50.031999999999996"/>
    <n v="9.0967807654110047"/>
    <n v="1.7358983784666913"/>
    <n v="63.372999999999998"/>
  </r>
  <r>
    <x v="36"/>
    <x v="29"/>
    <x v="3"/>
    <x v="3"/>
    <n v="0.56276214880545594"/>
    <m/>
    <n v="88530000"/>
    <n v="-1.4069632438000892"/>
    <n v="1.238512164503295"/>
    <n v="33.285810398978967"/>
    <n v="58.7"/>
    <n v="4506.1739277827191"/>
    <n v="2494524"/>
    <n v="51.042000000000002"/>
    <n v="9.1616348885150138"/>
    <m/>
    <n v="63.707999999999998"/>
  </r>
  <r>
    <x v="36"/>
    <x v="30"/>
    <x v="3"/>
    <x v="3"/>
    <n v="0.59465846191557192"/>
    <m/>
    <n v="141150000"/>
    <n v="-1.508552083278528"/>
    <n v="1.6351967957943612"/>
    <n v="27.204489775603278"/>
    <n v="60.9"/>
    <n v="4047.8621655054526"/>
    <n v="2540916"/>
    <n v="52.033000000000001"/>
    <n v="9.2264890116190124"/>
    <m/>
    <m/>
  </r>
  <r>
    <x v="37"/>
    <x v="0"/>
    <x v="2"/>
    <x v="2"/>
    <n v="0.3014540774776025"/>
    <n v="2.791080591712479"/>
    <n v="225940000"/>
    <n v="1.1618848751662032"/>
    <n v="7.8916390433963392E-3"/>
    <n v="85.22725797335309"/>
    <m/>
    <n v="480.9853079768921"/>
    <n v="8026592"/>
    <n v="15.368"/>
    <n v="6.385979551221344"/>
    <n v="7.4751525927815934E-2"/>
    <n v="43.537999999999997"/>
  </r>
  <r>
    <x v="37"/>
    <x v="1"/>
    <x v="2"/>
    <x v="2"/>
    <n v="0.33222753784473369"/>
    <n v="3.2387950777304884"/>
    <n v="247490000"/>
    <n v="0.34209111436752132"/>
    <n v="8.2041118860461792E-3"/>
    <n v="72.865238829107426"/>
    <m/>
    <n v="463.7262180449502"/>
    <n v="8288739"/>
    <n v="15.449"/>
    <n v="6.8725976316827104"/>
    <n v="6.8767999571466773E-2"/>
    <n v="44.103000000000002"/>
  </r>
  <r>
    <x v="37"/>
    <x v="2"/>
    <x v="2"/>
    <x v="2"/>
    <n v="0.33225219500425768"/>
    <n v="1.5584586125818602"/>
    <n v="207530000"/>
    <n v="1.6652757710156285"/>
    <n v="7.02581420425111E-3"/>
    <n v="71.387746585120809"/>
    <m/>
    <n v="457.65291308071244"/>
    <n v="8566773"/>
    <n v="15.529"/>
    <n v="7.3592157121440875"/>
    <n v="6.1866936359817166E-2"/>
    <n v="44.703000000000003"/>
  </r>
  <r>
    <x v="37"/>
    <x v="3"/>
    <x v="2"/>
    <x v="2"/>
    <n v="0.59175766002633112"/>
    <n v="2.9176138854595366"/>
    <n v="198610000"/>
    <n v="-1.1189226206085625"/>
    <n v="5.6759399591776302E-3"/>
    <n v="73.83392761575594"/>
    <m/>
    <n v="443.91508224187601"/>
    <n v="8860297"/>
    <n v="15.61"/>
    <n v="7.8458337926054531"/>
    <n v="6.7717820294285844E-2"/>
    <n v="45.33"/>
  </r>
  <r>
    <x v="37"/>
    <x v="4"/>
    <x v="2"/>
    <x v="2"/>
    <n v="0.58665036821441652"/>
    <n v="3.3968992542685856"/>
    <n v="255560000"/>
    <n v="0.2103122730832136"/>
    <n v="9.4287878240522996E-3"/>
    <n v="73.648337745852388"/>
    <m/>
    <n v="436.95832386731968"/>
    <n v="9168316"/>
    <n v="15.691000000000001"/>
    <n v="8.3324518730668196"/>
    <n v="6.3261344831482685E-2"/>
    <n v="45.978999999999999"/>
  </r>
  <r>
    <x v="37"/>
    <x v="5"/>
    <x v="2"/>
    <x v="2"/>
    <n v="0.58829639874975059"/>
    <n v="2.4045569821597574"/>
    <n v="171240000"/>
    <n v="9.7014894366134932E-2"/>
    <n v="1.5954052079580051E-2"/>
    <n v="80.192051834693473"/>
    <m/>
    <n v="432.50668317935009"/>
    <n v="9490289"/>
    <n v="15.773"/>
    <n v="8.8190699535281958"/>
    <n v="5.9007686699530437E-2"/>
    <n v="46.640999999999998"/>
  </r>
  <r>
    <x v="37"/>
    <x v="6"/>
    <x v="2"/>
    <x v="2"/>
    <n v="0.34755551230229081"/>
    <n v="2.2950988956659581"/>
    <n v="155500000"/>
    <n v="0.35875785580048392"/>
    <n v="9.3694212069453508E-3"/>
    <n v="63.815836370000568"/>
    <n v="45.8"/>
    <n v="418.12425522324281"/>
    <n v="9826600"/>
    <n v="15.855"/>
    <n v="9.3206753202526098"/>
    <n v="6.5129342804225263E-2"/>
    <n v="47.307000000000002"/>
  </r>
  <r>
    <x v="37"/>
    <x v="7"/>
    <x v="2"/>
    <x v="2"/>
    <n v="0.4524237525318161"/>
    <n v="2.7417832769912693"/>
    <n v="190630000"/>
    <n v="0.82780457680022934"/>
    <n v="8.0911687623242939E-2"/>
    <n v="71.170280054150368"/>
    <n v="46.6"/>
    <n v="409.84667705119062"/>
    <n v="10178196"/>
    <n v="15.936999999999999"/>
    <n v="9.8222806869770132"/>
    <n v="6.3862004622430149E-2"/>
    <n v="47.97"/>
  </r>
  <r>
    <x v="37"/>
    <x v="8"/>
    <x v="2"/>
    <x v="2"/>
    <n v="0.45092443881104333"/>
    <n v="2.2625047613919489"/>
    <n v="158520000"/>
    <n v="-6.6754007637096921E-2"/>
    <n v="5.5904689029346068E-2"/>
    <n v="68.012762009595036"/>
    <n v="47.5"/>
    <n v="435.01130533266473"/>
    <n v="10545720"/>
    <n v="16.02"/>
    <n v="10.323886053701425"/>
    <n v="6.6377639459420504E-2"/>
    <n v="48.627000000000002"/>
  </r>
  <r>
    <x v="37"/>
    <x v="9"/>
    <x v="2"/>
    <x v="2"/>
    <n v="0.45109515461794081"/>
    <n v="1.2101258684915617"/>
    <n v="122340000"/>
    <n v="6.3254584410272319E-2"/>
    <n v="4.1158985260976609E-3"/>
    <n v="60.606804263809757"/>
    <n v="48.6"/>
    <n v="418.79850341212108"/>
    <n v="10929922"/>
    <n v="16.103000000000002"/>
    <n v="10.825491420425838"/>
    <n v="6.22145336444304E-2"/>
    <n v="49.279000000000003"/>
  </r>
  <r>
    <x v="37"/>
    <x v="10"/>
    <x v="2"/>
    <x v="2"/>
    <n v="0.55884122080570608"/>
    <n v="1.1368809362595089"/>
    <n v="112960000"/>
    <n v="0.70334294293245359"/>
    <n v="2.087545389285712E-2"/>
    <n v="51.111451249195483"/>
    <n v="45.9"/>
    <n v="399.07279263022747"/>
    <n v="11331561"/>
    <n v="16.186"/>
    <n v="11.327096787150252"/>
    <n v="5.9126893461545149E-2"/>
    <n v="49.927999999999997"/>
  </r>
  <r>
    <x v="37"/>
    <x v="11"/>
    <x v="2"/>
    <x v="2"/>
    <n v="0.56498504881119338"/>
    <n v="1.1271095977068066"/>
    <n v="156350000"/>
    <n v="0.92242086279410973"/>
    <n v="3.3354197412213869E-2"/>
    <n v="54.380185430003223"/>
    <n v="48.9"/>
    <n v="412.78538453577806"/>
    <n v="11751364"/>
    <n v="16.260000000000002"/>
    <n v="11.81501555915272"/>
    <n v="5.6163692997680953E-2"/>
    <n v="50.584000000000003"/>
  </r>
  <r>
    <x v="37"/>
    <x v="12"/>
    <x v="2"/>
    <x v="2"/>
    <n v="0.56230418171817231"/>
    <n v="0.90452901549117304"/>
    <n v="148060000"/>
    <n v="0.28134072552756145"/>
    <n v="2.2581849608861799E-2"/>
    <n v="55.657187609036399"/>
    <n v="48.2"/>
    <n v="417.50459892229355"/>
    <n v="12189988"/>
    <n v="16.254999999999999"/>
    <n v="12.302934331155168"/>
    <n v="5.742417465874454E-2"/>
    <n v="51.256"/>
  </r>
  <r>
    <x v="37"/>
    <x v="13"/>
    <x v="2"/>
    <x v="2"/>
    <n v="0.56383727956931917"/>
    <n v="1.0686594820978164"/>
    <n v="317260000"/>
    <n v="0.54592444217629843"/>
    <n v="2.0477601587311153E-2"/>
    <n v="57.934803747342059"/>
    <n v="54.2"/>
    <n v="411.12061707493228"/>
    <n v="12647983"/>
    <n v="16.251000000000001"/>
    <n v="12.790853103157637"/>
    <n v="6.0088632313942861E-2"/>
    <n v="51.95"/>
  </r>
  <r>
    <x v="37"/>
    <x v="14"/>
    <x v="2"/>
    <x v="2"/>
    <n v="0.64987891265375342"/>
    <n v="1.0071591547179832"/>
    <n v="459860000"/>
    <n v="0.64915970357010477"/>
    <n v="8.3184428493786308E-2"/>
    <n v="68.182127197959545"/>
    <n v="54.6"/>
    <n v="397.59240382967408"/>
    <n v="13125914"/>
    <n v="16.247"/>
    <n v="13.278771875160096"/>
    <n v="6.0186284932234053E-2"/>
    <n v="52.667999999999999"/>
  </r>
  <r>
    <x v="37"/>
    <x v="15"/>
    <x v="2"/>
    <x v="2"/>
    <n v="0.6533433792873502"/>
    <n v="0.86940628951102128"/>
    <n v="400610000"/>
    <n v="1.1350676228318266"/>
    <n v="0.18501303490944609"/>
    <n v="68.985034606370078"/>
    <n v="54.1"/>
    <n v="411.12754953462951"/>
    <n v="13624474"/>
    <n v="16.242000000000001"/>
    <n v="13.766690647162553"/>
    <n v="5.5781970004860369E-2"/>
    <n v="53.411000000000001"/>
  </r>
  <r>
    <x v="37"/>
    <x v="16"/>
    <x v="2"/>
    <x v="2"/>
    <n v="0.6508882859738786"/>
    <n v="3.3587132899169108"/>
    <n v="1695930000"/>
    <n v="0.84749748964117866"/>
    <n v="0.23655481190850081"/>
    <n v="69.062762965733597"/>
    <n v="52.5"/>
    <n v="419.51578382731435"/>
    <n v="14143969"/>
    <n v="16.238"/>
    <n v="14.267783247714373"/>
    <n v="5.3026134319157509E-2"/>
    <n v="54.18"/>
  </r>
  <r>
    <x v="37"/>
    <x v="17"/>
    <x v="2"/>
    <x v="2"/>
    <n v="0.65321108642535219"/>
    <n v="0.50428655881029449"/>
    <n v="426260000"/>
    <n v="1.7285863491058835"/>
    <n v="0.28931962899870339"/>
    <n v="78.987604141849218"/>
    <n v="53.2"/>
    <n v="416.74682500901855"/>
    <n v="14685404"/>
    <n v="16.234000000000002"/>
    <n v="14.768875848266175"/>
    <n v="5.5837755638183328E-2"/>
    <n v="54.968000000000004"/>
  </r>
  <r>
    <x v="37"/>
    <x v="18"/>
    <x v="2"/>
    <x v="2"/>
    <n v="0.65158959078909895"/>
    <n v="0.37657866971566251"/>
    <n v="496010000"/>
    <n v="3.8790310800393089"/>
    <n v="0.23996703809600373"/>
    <n v="67.599536824947677"/>
    <n v="52.9"/>
    <n v="432.31939127914518"/>
    <n v="15250913"/>
    <n v="16.228999999999999"/>
    <n v="15.269968448817995"/>
    <n v="5.6390066614372528E-2"/>
    <n v="55.764000000000003"/>
  </r>
  <r>
    <x v="37"/>
    <x v="19"/>
    <x v="2"/>
    <x v="2"/>
    <n v="0.4866870143341433"/>
    <n v="0.48346201381045428"/>
    <n v="353090000"/>
    <n v="8.6208901804884075"/>
    <n v="0.19806643771430221"/>
    <n v="66.588236198092716"/>
    <n v="53.8"/>
    <n v="424.3267894158808"/>
    <n v="15843131"/>
    <n v="16.225000000000001"/>
    <n v="15.771061049369806"/>
    <n v="6.8168343744680268E-2"/>
    <n v="56.557000000000002"/>
  </r>
  <r>
    <x v="37"/>
    <x v="20"/>
    <x v="2"/>
    <x v="2"/>
    <n v="0.44258533672290862"/>
    <n v="0.3099972760618025"/>
    <n v="596670000"/>
    <n v="10.146690694825665"/>
    <n v="0.27624549166659379"/>
    <n v="68.478986068254812"/>
    <n v="52.9"/>
    <n v="443.35126539270647"/>
    <n v="16464025"/>
    <n v="16.221"/>
    <n v="16.272153649921623"/>
    <n v="8.3211729816979746E-2"/>
    <n v="57.332999999999998"/>
  </r>
  <r>
    <x v="37"/>
    <x v="21"/>
    <x v="2"/>
    <x v="2"/>
    <n v="0.65734281468784816"/>
    <n v="0.35192748593379675"/>
    <n v="495280000"/>
    <n v="12.16450546915646"/>
    <n v="1.5661317390403811"/>
    <n v="79.669905848169861"/>
    <n v="54.3"/>
    <n v="436.54966799336307"/>
    <n v="17114770"/>
    <n v="16.216000000000001"/>
    <n v="17.150189815461719"/>
    <n v="8.2384980925831894E-2"/>
    <n v="58.081000000000003"/>
  </r>
  <r>
    <x v="37"/>
    <x v="22"/>
    <x v="2"/>
    <x v="2"/>
    <n v="0.65413239516107047"/>
    <n v="0.42295822880051004"/>
    <n v="664740000"/>
    <n v="8.9236784698684861"/>
    <n v="2.684247584315457"/>
    <n v="60.340379557451243"/>
    <n v="54.3"/>
    <n v="464.14773669381185"/>
    <n v="17795209"/>
    <n v="16.212"/>
    <n v="18.02822598100181"/>
    <n v="0.10620836203722024"/>
    <n v="58.79"/>
  </r>
  <r>
    <x v="37"/>
    <x v="23"/>
    <x v="2"/>
    <x v="2"/>
    <n v="0.64720635472805543"/>
    <n v="0.69715983533533765"/>
    <n v="560800000"/>
    <n v="7.035165290524878"/>
    <n v="3.2985687568696469"/>
    <n v="55.588523150464731"/>
    <n v="53.9"/>
    <n v="470.08646316664561"/>
    <n v="18504287"/>
    <n v="16.207999999999998"/>
    <n v="18.906262146541902"/>
    <n v="9.6734340534169197E-2"/>
    <n v="59.454999999999998"/>
  </r>
  <r>
    <x v="37"/>
    <x v="24"/>
    <x v="2"/>
    <x v="2"/>
    <n v="0.64908316767124741"/>
    <n v="1.0056227818253469"/>
    <n v="734800000"/>
    <n v="7.575911354034945"/>
    <n v="2.547370993254332"/>
    <n v="54.093767488848322"/>
    <n v="55.1"/>
    <n v="482.13622476225447"/>
    <n v="19240182"/>
    <n v="16.219000000000001"/>
    <n v="19.784298312082047"/>
    <n v="0.10290962944113523"/>
    <n v="60.07"/>
  </r>
  <r>
    <x v="37"/>
    <x v="25"/>
    <x v="2"/>
    <x v="2"/>
    <n v="0.64795888627404163"/>
    <n v="0.86542313737834453"/>
    <n v="625760000"/>
    <n v="5.4676176596334791"/>
    <n v="0.64739067823971097"/>
    <n v="67.029087180562655"/>
    <n v="54.6"/>
    <n v="484.15313735080088"/>
    <n v="20001663"/>
    <n v="16.247"/>
    <n v="20.662334477622085"/>
    <n v="9.8491810405964747E-2"/>
    <n v="60.631"/>
  </r>
  <r>
    <x v="37"/>
    <x v="26"/>
    <x v="2"/>
    <x v="2"/>
    <n v="0.55272510855233592"/>
    <n v="1.0388367032778068"/>
    <n v="659080000"/>
    <n v="2.8977447098904952"/>
    <n v="0.51409757833021008"/>
    <n v="43.717314015345508"/>
    <n v="54.3"/>
    <n v="492.56396812259106"/>
    <n v="20788789"/>
    <n v="16.29"/>
    <n v="21.119693786138338"/>
    <n v="9.4762614599628675E-2"/>
    <n v="61.137"/>
  </r>
  <r>
    <x v="37"/>
    <x v="27"/>
    <x v="2"/>
    <x v="2"/>
    <n v="0.54613279223128108"/>
    <n v="1.1482565298199323"/>
    <n v="915800000"/>
    <n v="3.0282307487144102"/>
    <n v="0.82954204391923703"/>
    <n v="16.762893349873721"/>
    <n v="50.8"/>
    <n v="497.71988532876844"/>
    <n v="21602388"/>
    <n v="16.350000000000001"/>
    <n v="21.577053094654492"/>
    <n v="9.5822739597122314E-2"/>
    <n v="61.598999999999997"/>
  </r>
  <r>
    <x v="37"/>
    <x v="28"/>
    <x v="2"/>
    <x v="2"/>
    <n v="0.54212272142449636"/>
    <n v="0.93040968801036006"/>
    <n v="1011300000"/>
    <n v="3.6384934394654413"/>
    <n v="1.2248965291495049"/>
    <n v="33.232790521595575"/>
    <n v="49.5"/>
    <n v="513.62678587983328"/>
    <n v="22442831"/>
    <n v="16.425000000000001"/>
    <n v="22.034412403170734"/>
    <n v="0.10203703801895581"/>
    <n v="62.024000000000001"/>
  </r>
  <r>
    <x v="37"/>
    <x v="29"/>
    <x v="2"/>
    <x v="2"/>
    <n v="0.54780328529652955"/>
    <n v="1.0405176245657903"/>
    <n v="1061760000"/>
    <n v="5.5522016718492031"/>
    <n v="0.77032585334417869"/>
    <n v="23.048700355688524"/>
    <n v="51.6"/>
    <n v="523.88423445765284"/>
    <n v="23310719"/>
    <n v="16.516999999999999"/>
    <n v="22.491771711686994"/>
    <m/>
    <n v="62.42"/>
  </r>
  <r>
    <x v="37"/>
    <x v="30"/>
    <x v="2"/>
    <x v="2"/>
    <n v="0.56095310151153954"/>
    <n v="1.4134574963459217"/>
    <n v="1331430000"/>
    <n v="2.6245807571625583"/>
    <n v="0.56628168453588801"/>
    <n v="17.221286319669886"/>
    <n v="54.7"/>
    <n v="522.55558313280926"/>
    <n v="24206636"/>
    <n v="16.626000000000001"/>
    <n v="22.949131020203151"/>
    <m/>
    <m/>
  </r>
  <r>
    <x v="38"/>
    <x v="0"/>
    <x v="2"/>
    <x v="2"/>
    <n v="0"/>
    <n v="6.5213386364491646"/>
    <n v="124700000"/>
    <n v="1.087950989541848"/>
    <n v="14.7104685990113"/>
    <n v="92.791876344173176"/>
    <m/>
    <n v="1588.5023043262479"/>
    <n v="95212454"/>
    <n v="29.68"/>
    <n v="118.46713666512137"/>
    <n v="0.71261685997506163"/>
    <n v="45.9"/>
  </r>
  <r>
    <x v="38"/>
    <x v="1"/>
    <x v="2"/>
    <x v="2"/>
    <n v="0"/>
    <n v="6.3107993924925152"/>
    <n v="130770000.00000001"/>
    <n v="1.4503177692615057"/>
    <n v="9.0462514198060493"/>
    <n v="87.710897937931293"/>
    <m/>
    <n v="1554.119728244845"/>
    <n v="97667632"/>
    <n v="30.175999999999998"/>
    <n v="120.01481890383224"/>
    <n v="0.77374661853171578"/>
    <n v="45.875"/>
  </r>
  <r>
    <x v="38"/>
    <x v="2"/>
    <x v="2"/>
    <x v="2"/>
    <n v="0.28694839166735592"/>
    <n v="5.3842088205546652"/>
    <n v="116270000"/>
    <n v="1.8760177303080539"/>
    <n v="11.250781055427799"/>
    <n v="86.974841896010219"/>
    <m/>
    <n v="1585.6034674575494"/>
    <n v="100161708"/>
    <n v="30.677"/>
    <n v="121.5625011425433"/>
    <n v="0.86260509854724121"/>
    <n v="45.856999999999999"/>
  </r>
  <r>
    <x v="38"/>
    <x v="3"/>
    <x v="2"/>
    <x v="2"/>
    <n v="0.35628970907022078"/>
    <n v="5.8687149026676488"/>
    <n v="53650000"/>
    <n v="4.8477900042941862"/>
    <n v="17.724431621317098"/>
    <n v="84.23912859735259"/>
    <m/>
    <n v="1514.9318818738514"/>
    <n v="102700751"/>
    <n v="31.181999999999999"/>
    <n v="123.11018338125437"/>
    <n v="0.82190246106379494"/>
    <n v="45.844999999999999"/>
  </r>
  <r>
    <x v="38"/>
    <x v="4"/>
    <x v="2"/>
    <x v="2"/>
    <n v="0"/>
    <n v="5.9456309373287306"/>
    <n v="43210000"/>
    <n v="5.7908473052953955"/>
    <n v="10.782829925399"/>
    <n v="84.423017823883839"/>
    <m/>
    <n v="1450.8075675148195"/>
    <n v="105293701"/>
    <n v="31.690999999999999"/>
    <n v="124.65786561996535"/>
    <n v="0.76481308221847"/>
    <n v="45.843000000000004"/>
  </r>
  <r>
    <x v="38"/>
    <x v="5"/>
    <x v="2"/>
    <x v="2"/>
    <n v="0"/>
    <n v="4.3805458952428742"/>
    <n v="32619999.999999996"/>
    <n v="0.76219557590602438"/>
    <n v="9.7231512321452964"/>
    <n v="80.753648849308249"/>
    <n v="47.3"/>
    <n v="1414.1013774392241"/>
    <n v="107948339"/>
    <n v="32.204999999999998"/>
    <n v="118.10359504642062"/>
    <n v="0.75536132149286705"/>
    <n v="45.853999999999999"/>
  </r>
  <r>
    <x v="38"/>
    <x v="6"/>
    <x v="2"/>
    <x v="2"/>
    <n v="0"/>
    <n v="4.5626658018478139"/>
    <n v="24140000"/>
    <n v="0.97752098241956609"/>
    <n v="11.345429430994756"/>
    <n v="79.746348079107179"/>
    <n v="47.4"/>
    <n v="1437.2161938292816"/>
    <n v="110668784"/>
    <n v="32.725000000000001"/>
    <n v="112.82552993416941"/>
    <n v="0.78775601257171124"/>
    <n v="45.88"/>
  </r>
  <r>
    <x v="38"/>
    <x v="7"/>
    <x v="2"/>
    <x v="2"/>
    <n v="0"/>
    <n v="2.7113158497286389"/>
    <n v="27100000"/>
    <n v="0.86227632468092608"/>
    <n v="8.8946116908497697"/>
    <n v="78.939028082922263"/>
    <n v="52.8"/>
    <n v="1443.0631623330466"/>
    <n v="113457661"/>
    <n v="33.247"/>
    <n v="107.54746482191801"/>
    <n v="0.73630990859224565"/>
    <n v="45.923000000000002"/>
  </r>
  <r>
    <x v="38"/>
    <x v="8"/>
    <x v="2"/>
    <x v="2"/>
    <n v="0.3045490197303749"/>
    <n v="2.5725179251987496"/>
    <n v="33310000.000000004"/>
    <n v="0.54861618751033547"/>
    <n v="3.301944994659622"/>
    <n v="72.504028379532599"/>
    <n v="52.3"/>
    <n v="1443.8885153748367"/>
    <n v="116319763"/>
    <n v="33.773000000000003"/>
    <n v="102.2693997096668"/>
    <n v="0.65887341947214928"/>
    <n v="45.994"/>
  </r>
  <r>
    <x v="38"/>
    <x v="9"/>
    <x v="2"/>
    <x v="2"/>
    <n v="0.5264329318045694"/>
    <n v="1.8516638842487307"/>
    <n v="47780000"/>
    <n v="1.6925575138309741"/>
    <n v="5.1148115154744147"/>
    <n v="62.145816496943397"/>
    <n v="55.7"/>
    <n v="1416.5164287912619"/>
    <n v="119260055"/>
    <n v="34.304000000000002"/>
    <n v="96.991334597415445"/>
    <n v="0.6260268788237604"/>
    <n v="46.103000000000002"/>
  </r>
  <r>
    <x v="38"/>
    <x v="10"/>
    <x v="2"/>
    <x v="2"/>
    <n v="0.52679967254737969"/>
    <n v="2.9301663772567172"/>
    <n v="49590000"/>
    <n v="1.6417393289309654"/>
    <n v="12.321442594719153"/>
    <n v="71.469310423879932"/>
    <n v="53.1"/>
    <n v="1450.7838394784224"/>
    <n v="122283853"/>
    <n v="34.840000000000003"/>
    <n v="91.713269485164133"/>
    <n v="0.62207722551889166"/>
    <n v="46.267000000000003"/>
  </r>
  <r>
    <x v="38"/>
    <x v="11"/>
    <x v="2"/>
    <x v="2"/>
    <n v="0.52737678464033233"/>
    <n v="3.6095011691972934"/>
    <n v="89880000"/>
    <n v="1.6082841845809444"/>
    <n v="7.1118412713246437"/>
    <n v="69.855297675082412"/>
    <n v="49.6"/>
    <n v="1498.5229081516811"/>
    <n v="125394046"/>
    <n v="35.668999999999997"/>
    <n v="95.417702162623641"/>
    <n v="0.67905935501913706"/>
    <n v="46.51"/>
  </r>
  <r>
    <x v="38"/>
    <x v="12"/>
    <x v="2"/>
    <x v="2"/>
    <n v="0.52622411611452724"/>
    <n v="1.654052148801145"/>
    <n v="107310000"/>
    <n v="1.9647267974306986"/>
    <n v="4.5330414957537926"/>
    <n v="62.805140737843587"/>
    <n v="50.9"/>
    <n v="1685.2009223203606"/>
    <n v="128596079"/>
    <n v="36.508000000000003"/>
    <n v="99.122134840083135"/>
    <n v="0.66961606193296141"/>
    <n v="46.835000000000001"/>
  </r>
  <r>
    <x v="38"/>
    <x v="13"/>
    <x v="2"/>
    <x v="2"/>
    <n v="0.46731860487053561"/>
    <n v="1.6774383723648514"/>
    <n v="114860000"/>
    <n v="1.9114634743362922"/>
    <n v="5.5980674460335216"/>
    <n v="69.576122918449684"/>
    <n v="49.5"/>
    <n v="1763.6939798579463"/>
    <n v="131900634"/>
    <n v="37.356000000000002"/>
    <n v="102.82656751754251"/>
    <n v="0.67232428920697984"/>
    <n v="47.241999999999997"/>
  </r>
  <r>
    <x v="38"/>
    <x v="14"/>
    <x v="2"/>
    <x v="2"/>
    <n v="0.47098358820876118"/>
    <n v="1.3517206637565873"/>
    <n v="165130000"/>
    <n v="1.3740861753432283"/>
    <n v="8.5900170038706722"/>
    <n v="64.29401815158549"/>
    <n v="49.2"/>
    <n v="1878.1507292242031"/>
    <n v="135320420"/>
    <n v="38.212000000000003"/>
    <n v="106.53100019500202"/>
    <n v="0.65496397365600845"/>
    <n v="47.72"/>
  </r>
  <r>
    <x v="38"/>
    <x v="15"/>
    <x v="2"/>
    <x v="2"/>
    <n v="0.46752426313868689"/>
    <n v="5.4108742795154434"/>
    <n v="5840000000"/>
    <n v="2.8288300185554096"/>
    <n v="10.728063571326999"/>
    <n v="68.882451838472576"/>
    <n v="48.4"/>
    <n v="1948.0484363681433"/>
    <n v="138865014"/>
    <n v="39.073999999999998"/>
    <n v="110.23543287246153"/>
    <n v="0.70888985759940948"/>
    <n v="48.252000000000002"/>
  </r>
  <r>
    <x v="38"/>
    <x v="16"/>
    <x v="2"/>
    <x v="2"/>
    <n v="0.47399020707612821"/>
    <n v="2.8990309536627312"/>
    <n v="11388180000"/>
    <n v="2.0560237608429186"/>
    <n v="8.2219432805633588"/>
    <n v="69.418961145475194"/>
    <n v="48.7"/>
    <n v="2012.8447717309205"/>
    <n v="142538305"/>
    <n v="39.942999999999998"/>
    <n v="111.55259988781701"/>
    <n v="0.64684366774250612"/>
    <n v="48.811999999999998"/>
  </r>
  <r>
    <x v="38"/>
    <x v="17"/>
    <x v="2"/>
    <x v="2"/>
    <n v="0.45964049211147229"/>
    <n v="0.3830884979346163"/>
    <n v="1304920000"/>
    <n v="2.1899342964020292"/>
    <n v="7.2417546656543932"/>
    <n v="68.421440309480673"/>
    <n v="55.6"/>
    <n v="2089.7771542085638"/>
    <n v="146339971"/>
    <n v="40.819000000000003"/>
    <n v="112.86976690317238"/>
    <n v="0.6158946143292594"/>
    <n v="49.372999999999998"/>
  </r>
  <r>
    <x v="38"/>
    <x v="18"/>
    <x v="2"/>
    <x v="2"/>
    <n v="0.46827791393139973"/>
    <n v="0.21161024175266158"/>
    <n v="832290000"/>
    <n v="2.4137396132339681"/>
    <n v="8.3204766910693788"/>
    <n v="60.811569441753136"/>
    <n v="55.1"/>
    <n v="2172.7937709351459"/>
    <n v="150269622"/>
    <n v="41.701999999999998"/>
    <n v="114.18693391852796"/>
    <n v="0.60910514568273821"/>
    <n v="49.912999999999997"/>
  </r>
  <r>
    <x v="38"/>
    <x v="19"/>
    <x v="2"/>
    <x v="2"/>
    <n v="0.464392947169744"/>
    <n v="0.27013980870572113"/>
    <n v="934740000"/>
    <n v="2.9002494011169415"/>
    <n v="4.5912670530545618"/>
    <n v="56.07044806360625"/>
    <n v="55.1"/>
    <n v="2285.7346005514451"/>
    <n v="154324939"/>
    <n v="42.588000000000001"/>
    <n v="115.50410093388344"/>
    <n v="0.48106288251959067"/>
    <n v="50.421999999999997"/>
  </r>
  <r>
    <x v="38"/>
    <x v="20"/>
    <x v="2"/>
    <x v="2"/>
    <n v="0.47676074902165461"/>
    <n v="0.36746526353299386"/>
    <n v="787740000"/>
    <n v="1.6672133586615039"/>
    <n v="7.1206384382405057"/>
    <n v="54.797222168569093"/>
    <n v="56.8"/>
    <n v="2403.6452564993833"/>
    <n v="158503203"/>
    <n v="43.48"/>
    <n v="116.82126794923887"/>
    <n v="0.57241745455453041"/>
    <n v="50.896000000000001"/>
  </r>
  <r>
    <x v="38"/>
    <x v="21"/>
    <x v="2"/>
    <x v="2"/>
    <n v="0.55049180877407644"/>
    <n v="0.13729492428283901"/>
    <n v="858590000"/>
    <n v="2.1830128127548818"/>
    <n v="9.2705894245837914"/>
    <n v="55.495983912727787"/>
    <n v="56.7"/>
    <n v="2464.3450444745963"/>
    <n v="162805080"/>
    <n v="44.366"/>
    <n v="119.80655526385235"/>
    <n v="0.62706888507410219"/>
    <n v="51.345999999999997"/>
  </r>
  <r>
    <x v="38"/>
    <x v="22"/>
    <x v="2"/>
    <x v="2"/>
    <n v="0.55017154353692144"/>
    <n v="0.30839577501853066"/>
    <n v="1092300000"/>
    <n v="1.5521152063157788"/>
    <n v="7.6654132527441057"/>
    <n v="52.751761360765535"/>
    <n v="56.3"/>
    <n v="2500.6411807482341"/>
    <n v="167228803"/>
    <n v="45.246000000000002"/>
    <n v="122.79184257846586"/>
    <n v="0.60204939695705417"/>
    <n v="51.786000000000001"/>
  </r>
  <r>
    <x v="38"/>
    <x v="23"/>
    <x v="2"/>
    <x v="2"/>
    <n v="0.55939762230308265"/>
    <n v="0.10251791973444513"/>
    <n v="1352030000"/>
    <n v="1.0935590628740048"/>
    <n v="5.6464987018322264"/>
    <n v="47.95564711112663"/>
    <n v="55.1"/>
    <n v="2597.0089570520418"/>
    <n v="171765819"/>
    <n v="46.118000000000002"/>
    <n v="125.7771298930795"/>
    <n v="0.64459856241828883"/>
    <n v="52.228000000000002"/>
  </r>
  <r>
    <x v="38"/>
    <x v="24"/>
    <x v="2"/>
    <x v="2"/>
    <n v="0.56334703559011678"/>
    <n v="0.8602396012158352"/>
    <n v="1164070000"/>
    <n v="0.85861194122526918"/>
    <n v="4.3640849863368798"/>
    <n v="39.750216781397967"/>
    <n v="54.3"/>
    <n v="2688.2672430577036"/>
    <n v="176404931"/>
    <n v="46.981999999999999"/>
    <n v="128.76241720769292"/>
    <n v="0.65871174542167421"/>
    <n v="52.671999999999997"/>
  </r>
  <r>
    <x v="38"/>
    <x v="25"/>
    <x v="2"/>
    <x v="2"/>
    <n v="0.65829030071389383"/>
    <n v="0.33795450830451867"/>
    <n v="1175850000"/>
    <n v="0.62944703442016881"/>
    <n v="1.673022140221744"/>
    <n v="37.925690271620404"/>
    <n v="55.6"/>
    <n v="2687.4800564321158"/>
    <n v="181137454"/>
    <n v="47.838000000000001"/>
    <n v="131.74770452230652"/>
    <n v="0.59706039591348137"/>
    <n v="53.112000000000002"/>
  </r>
  <r>
    <x v="38"/>
    <x v="26"/>
    <x v="2"/>
    <x v="2"/>
    <n v="0.66512778510687642"/>
    <n v="0.62928804927720206"/>
    <n v="1398280000"/>
    <n v="0.85339388437499342"/>
    <n v="1.3210439365674351"/>
    <n v="39.382047158905578"/>
    <n v="57.5"/>
    <n v="2575.4554493500959"/>
    <n v="185960244"/>
    <n v="48.683"/>
    <n v="133.38919585216587"/>
    <n v="0.5830278433061209"/>
    <n v="53.540999999999997"/>
  </r>
  <r>
    <x v="38"/>
    <x v="27"/>
    <x v="2"/>
    <x v="2"/>
    <n v="0.67040578369046366"/>
    <n v="0.96912636804765473"/>
    <n v="2036990000"/>
    <n v="0.64218166020168932"/>
    <n v="2.9140126809902878"/>
    <n v="43.432693381759194"/>
    <n v="57.1"/>
    <n v="2529.3852484534891"/>
    <n v="190873247"/>
    <n v="49.518999999999998"/>
    <n v="135.0306871820251"/>
    <n v="0.59159678883652045"/>
    <n v="53.95"/>
  </r>
  <r>
    <x v="38"/>
    <x v="28"/>
    <x v="2"/>
    <x v="2"/>
    <n v="0.66644547171970858"/>
    <n v="1.4169613613685113"/>
    <n v="1963990000"/>
    <n v="0.19518277258041772"/>
    <n v="4.4566182471393612"/>
    <n v="41.204762157875713"/>
    <n v="58.5"/>
    <n v="2512.192391965099"/>
    <n v="195874685"/>
    <n v="50.344000000000001"/>
    <n v="136.67217851188437"/>
    <n v="0.66711019854352283"/>
    <n v="54.332000000000001"/>
  </r>
  <r>
    <x v="38"/>
    <x v="29"/>
    <x v="2"/>
    <x v="2"/>
    <n v="0.57984891690783902"/>
    <n v="1.1837463624347513"/>
    <n v="1747450000"/>
    <n v="0.51439293173354994"/>
    <n v="3.7354271182829923"/>
    <n v="39.26934781071779"/>
    <n v="57.3"/>
    <n v="2502.6522810089959"/>
    <n v="200963603"/>
    <n v="51.156999999999996"/>
    <n v="138.31366984174369"/>
    <m/>
    <n v="54.686999999999998"/>
  </r>
  <r>
    <x v="38"/>
    <x v="30"/>
    <x v="2"/>
    <x v="2"/>
    <n v="0.5764188727515982"/>
    <n v="1.3309965339735017"/>
    <n v="1982680000"/>
    <n v="0.55177238186011746"/>
    <n v="2.0655145988421273"/>
    <n v="36.713501307287757"/>
    <n v="57.2"/>
    <n v="2396.0364622319375"/>
    <n v="206139587"/>
    <n v="51.957999999999998"/>
    <n v="139.95516117160307"/>
    <m/>
    <m/>
  </r>
  <r>
    <x v="39"/>
    <x v="0"/>
    <x v="4"/>
    <x v="4"/>
    <n v="0.2318749685483871"/>
    <n v="0.82729689468396439"/>
    <n v="144640000"/>
    <n v="0.30037029247948027"/>
    <n v="4.3778763414023363"/>
    <n v="59.581581581581574"/>
    <m/>
    <n v="372.38008471743655"/>
    <n v="7288883"/>
    <n v="5.4160000000000004"/>
    <n v="1.7562378406746582"/>
    <n v="7.1341521053363041E-2"/>
    <n v="33.412999999999997"/>
  </r>
  <r>
    <x v="39"/>
    <x v="1"/>
    <x v="4"/>
    <x v="4"/>
    <n v="0.30839944333871899"/>
    <n v="1.2295076621806682"/>
    <n v="169040000"/>
    <n v="0.23958975081292011"/>
    <n v="5.8971388290986821"/>
    <n v="66.058054993713441"/>
    <m/>
    <n v="373.51998773982149"/>
    <n v="7083928"/>
    <n v="5.4909999999999997"/>
    <n v="1.7294050362592976"/>
    <n v="6.634737111952578E-2"/>
    <n v="29.248000000000001"/>
  </r>
  <r>
    <x v="39"/>
    <x v="2"/>
    <x v="4"/>
    <x v="4"/>
    <n v="0.33851163001634599"/>
    <n v="1.0526327063124068"/>
    <n v="189610000"/>
    <n v="0.27106592481429581"/>
    <n v="5.72105138351034"/>
    <n v="78.929093570220161"/>
    <m/>
    <n v="417.97679042204078"/>
    <n v="6702239"/>
    <n v="6.2880000000000003"/>
    <n v="1.702572231843938"/>
    <n v="7.1617857853174149E-2"/>
    <n v="26.690999999999999"/>
  </r>
  <r>
    <x v="39"/>
    <x v="3"/>
    <x v="4"/>
    <x v="4"/>
    <n v="0.32693225803547948"/>
    <n v="1.0993357924605818"/>
    <n v="213580000"/>
    <n v="0.29621724001240501"/>
    <n v="4.6632293360398203"/>
    <n v="56.204767344464933"/>
    <m/>
    <n v="410.97134424963093"/>
    <n v="6263758"/>
    <n v="7.3129999999999997"/>
    <n v="1.6757394274285795"/>
    <n v="7.6631313023268144E-2"/>
    <n v="26.172000000000001"/>
  </r>
  <r>
    <x v="39"/>
    <x v="4"/>
    <x v="4"/>
    <x v="4"/>
    <n v="0"/>
    <n v="0.55767504949968116"/>
    <n v="599520000"/>
    <n v="1.3268998673682158E-4"/>
    <n v="15.261547996945"/>
    <n v="54.183522323917522"/>
    <m/>
    <n v="215.74665317052836"/>
    <n v="5936253"/>
    <n v="8.49"/>
    <n v="1.6489066230132199"/>
    <n v="7.7489958733227851E-2"/>
    <n v="27.738"/>
  </r>
  <r>
    <x v="39"/>
    <x v="5"/>
    <x v="4"/>
    <x v="4"/>
    <n v="0"/>
    <n v="1.558205218888671"/>
    <n v="565700000"/>
    <n v="0.15461506515694465"/>
    <n v="11.557462883441087"/>
    <n v="62.321938872677286"/>
    <m/>
    <n v="296.72815319473273"/>
    <n v="5836490"/>
    <n v="9.8369999999999997"/>
    <n v="1.6220738185978594"/>
    <n v="7.7101134414691033E-2"/>
    <n v="31.036999999999999"/>
  </r>
  <r>
    <x v="39"/>
    <x v="6"/>
    <x v="4"/>
    <x v="4"/>
    <n v="0"/>
    <n v="1.2858221684951698"/>
    <n v="333370000"/>
    <n v="0.16059784304585753"/>
    <n v="11.781201424840667"/>
    <n v="34.296546467243019"/>
    <m/>
    <n v="324.72159931042711"/>
    <n v="6013112"/>
    <n v="11.374000000000001"/>
    <n v="1.6503815160717894"/>
    <n v="7.6499489781663807E-2"/>
    <n v="35.380000000000003"/>
  </r>
  <r>
    <x v="39"/>
    <x v="7"/>
    <x v="4"/>
    <x v="4"/>
    <n v="0"/>
    <n v="1.2112074200289833"/>
    <n v="123880000"/>
    <n v="0.13988216831312994"/>
    <n v="10.609975536731175"/>
    <n v="64.101920777631364"/>
    <n v="38.299999999999997"/>
    <n v="346.26965411315859"/>
    <n v="6419898"/>
    <n v="12.465999999999999"/>
    <n v="1.6786892135457185"/>
    <n v="7.476754303573048E-2"/>
    <n v="39.838000000000001"/>
  </r>
  <r>
    <x v="39"/>
    <x v="8"/>
    <x v="4"/>
    <x v="4"/>
    <n v="0"/>
    <n v="1.0540392549248383"/>
    <n v="199430000"/>
    <n v="0.35690165710775856"/>
    <n v="10.389811400529286"/>
    <n v="64.070884211550577"/>
    <n v="39.1"/>
    <n v="347.55349681974627"/>
    <n v="6962800"/>
    <n v="13.244"/>
    <n v="1.7069969110196492"/>
    <n v="6.8937783650255643E-2"/>
    <n v="43.686"/>
  </r>
  <r>
    <x v="39"/>
    <x v="9"/>
    <x v="4"/>
    <x v="4"/>
    <n v="0"/>
    <n v="1.5284771898889067"/>
    <n v="228030000"/>
    <n v="8.0715966388889268E-2"/>
    <n v="6.1821604815224607"/>
    <n v="43.977249390818443"/>
    <n v="39.799999999999997"/>
    <n v="336.645606074716"/>
    <n v="7501238"/>
    <n v="14.064"/>
    <n v="1.7353046084935784"/>
    <n v="6.6655664038389392E-2"/>
    <n v="46.639000000000003"/>
  </r>
  <r>
    <x v="39"/>
    <x v="10"/>
    <x v="4"/>
    <x v="4"/>
    <n v="0"/>
    <n v="1.7740858242279074"/>
    <n v="211300000"/>
    <n v="0.39176237899519195"/>
    <n v="4.698508449029422"/>
    <n v="16.44065516062301"/>
    <n v="42.3"/>
    <n v="344.93997790174609"/>
    <n v="7933688"/>
    <n v="14.926"/>
    <n v="1.7636123059675062"/>
    <n v="6.5543288316858447E-2"/>
    <n v="48.649000000000001"/>
  </r>
  <r>
    <x v="39"/>
    <x v="11"/>
    <x v="4"/>
    <x v="4"/>
    <n v="0"/>
    <n v="1.0560042536483389"/>
    <n v="183210000"/>
    <n v="0.94123587201576653"/>
    <n v="5.0368896806591392"/>
    <n v="23.313808046987283"/>
    <n v="45.4"/>
    <n v="360.68333857542984"/>
    <n v="8231150"/>
    <n v="15.829000000000001"/>
    <n v="1.8102816604251999"/>
    <n v="6.3174647527988195E-2"/>
    <n v="49.936"/>
  </r>
  <r>
    <x v="39"/>
    <x v="12"/>
    <x v="4"/>
    <x v="4"/>
    <n v="0"/>
    <n v="0.97462034373059936"/>
    <n v="209360000"/>
    <n v="7.6342384956098047E-2"/>
    <n v="6.0159916184632047"/>
    <n v="43.107554912845799"/>
    <n v="50.4"/>
    <n v="398.77366686999284"/>
    <n v="8427061"/>
    <n v="16.777000000000001"/>
    <n v="1.8569510148829036"/>
    <n v="6.1705973173802824E-2"/>
    <n v="50.987000000000002"/>
  </r>
  <r>
    <x v="39"/>
    <x v="13"/>
    <x v="4"/>
    <x v="4"/>
    <n v="0.22115434440938081"/>
    <n v="1.0612014129883658"/>
    <n v="225670000"/>
    <n v="0.21991835885725028"/>
    <n v="8.510545902244802"/>
    <n v="11.581293494427774"/>
    <n v="47.8"/>
    <n v="401.35983079422789"/>
    <n v="8557160"/>
    <n v="16.904"/>
    <n v="1.951013103673664"/>
    <n v="5.9599212822945925E-2"/>
    <n v="52.177999999999997"/>
  </r>
  <r>
    <x v="39"/>
    <x v="14"/>
    <x v="4"/>
    <x v="4"/>
    <n v="0.31140853345531222"/>
    <n v="1.1416602319006224"/>
    <n v="332630000"/>
    <n v="0.32415908764496132"/>
    <n v="6.5730895301628802"/>
    <n v="17.84937274355768"/>
    <n v="53.3"/>
    <n v="425.12344539661859"/>
    <n v="8680516"/>
    <n v="16.908000000000001"/>
    <n v="2.0450751924644228"/>
    <n v="5.990427297179108E-2"/>
    <n v="53.594999999999999"/>
  </r>
  <r>
    <x v="39"/>
    <x v="15"/>
    <x v="4"/>
    <x v="4"/>
    <n v="0.31000084907331532"/>
    <n v="0.97205438818242174"/>
    <n v="419440000"/>
    <n v="0.27145548190833912"/>
    <n v="5.4990912397908094"/>
    <n v="65.427199687313674"/>
    <n v="51.7"/>
    <n v="456.59074502508088"/>
    <n v="8840220"/>
    <n v="16.911999999999999"/>
    <n v="2.1391372812551821"/>
    <n v="5.7690871946625762E-2"/>
    <n v="55.253999999999998"/>
  </r>
  <r>
    <x v="39"/>
    <x v="16"/>
    <x v="4"/>
    <x v="4"/>
    <n v="0.3095183304632369"/>
    <n v="0.81397242871214037"/>
    <n v="1685740000"/>
    <n v="0.92353752283274082"/>
    <n v="4.9491599918956473"/>
    <n v="62.263121702313221"/>
    <n v="52.8"/>
    <n v="487.51899017865833"/>
    <n v="9043342"/>
    <n v="16.917000000000002"/>
    <n v="2.2132347700148003"/>
    <n v="5.6395080491260866E-2"/>
    <n v="57.082999999999998"/>
  </r>
  <r>
    <x v="39"/>
    <x v="17"/>
    <x v="4"/>
    <x v="4"/>
    <n v="0.30964736525282671"/>
    <n v="0.58228366002528753"/>
    <n v="592170000"/>
    <n v="2.0225814939014515"/>
    <n v="5.7693204193808674"/>
    <n v="60.067173578094781"/>
    <n v="52.4"/>
    <n v="511.69511034734023"/>
    <n v="9273759"/>
    <n v="16.920999999999999"/>
    <n v="2.2873322587744189"/>
    <n v="5.8228815305638199E-2"/>
    <n v="58.914999999999999"/>
  </r>
  <r>
    <x v="39"/>
    <x v="18"/>
    <x v="4"/>
    <x v="4"/>
    <n v="0.3429127357168873"/>
    <n v="0.93093901542442703"/>
    <n v="739000000"/>
    <n v="1.9757666099048776"/>
    <n v="7.7627350056444131"/>
    <n v="37.205801027249905"/>
    <n v="54.2"/>
    <n v="553.83044070032031"/>
    <n v="9524532"/>
    <n v="16.925000000000001"/>
    <n v="2.3614297475340473"/>
    <n v="5.5645778711226966E-2"/>
    <n v="60.612000000000002"/>
  </r>
  <r>
    <x v="39"/>
    <x v="19"/>
    <x v="4"/>
    <x v="4"/>
    <n v="0.34448845399042999"/>
    <n v="0.70099810024951192"/>
    <n v="800640000"/>
    <n v="2.0923576312882788"/>
    <n v="6.5473098071974087"/>
    <n v="32.791968073741621"/>
    <n v="54.2"/>
    <n v="572.90214851162318"/>
    <n v="9782770"/>
    <n v="16.93"/>
    <n v="2.4355272362936655"/>
    <n v="5.7243500562724058E-2"/>
    <n v="62.128999999999998"/>
  </r>
  <r>
    <x v="39"/>
    <x v="20"/>
    <x v="4"/>
    <x v="4"/>
    <n v="0.33347906599522131"/>
    <n v="0.85581936598492503"/>
    <n v="872080000"/>
    <n v="3.5316754942342183"/>
    <n v="5.8213180005484348"/>
    <n v="54.429553710519905"/>
    <n v="59.1"/>
    <n v="599.20742619163241"/>
    <n v="10039338"/>
    <n v="16.934000000000001"/>
    <n v="2.5096247250532842"/>
    <n v="5.6776652006337469E-2"/>
    <n v="63.433"/>
  </r>
  <r>
    <x v="39"/>
    <x v="21"/>
    <x v="4"/>
    <x v="4"/>
    <n v="0.33261907958369452"/>
    <n v="0.68100803805614496"/>
    <n v="939040000"/>
    <n v="1.6294339172265457"/>
    <n v="5.9743737677408078"/>
    <n v="59.457291096170671"/>
    <n v="62.7"/>
    <n v="630.93221693781936"/>
    <n v="10293333"/>
    <n v="16.937999999999999"/>
    <n v="2.5499926700119389"/>
    <n v="6.3147670438719897E-2"/>
    <n v="64.522999999999996"/>
  </r>
  <r>
    <x v="39"/>
    <x v="22"/>
    <x v="4"/>
    <x v="4"/>
    <n v="0.33461815277036211"/>
    <n v="1.1302234818980441"/>
    <n v="733800000"/>
    <n v="3.5240769540634211"/>
    <n v="5.78038889865147"/>
    <n v="54.886225648933774"/>
    <n v="64.900000000000006"/>
    <n v="668.79911288453525"/>
    <n v="10549668"/>
    <n v="16.943000000000001"/>
    <n v="2.5903606149705953"/>
    <n v="6.8248593225872123E-2"/>
    <n v="65.438000000000002"/>
  </r>
  <r>
    <x v="39"/>
    <x v="23"/>
    <x v="4"/>
    <x v="4"/>
    <n v="0.33130888004805498"/>
    <n v="1.4224457668163599"/>
    <n v="922260000"/>
    <n v="2.9908461174006433"/>
    <n v="5.7413500701516895"/>
    <n v="35.806457277513339"/>
    <n v="64.099999999999994"/>
    <n v="683.40166201558941"/>
    <n v="10811538"/>
    <n v="16.946999999999999"/>
    <n v="2.630728559929262"/>
    <n v="7.2145147156676498E-2"/>
    <n v="66.218999999999994"/>
  </r>
  <r>
    <x v="39"/>
    <x v="24"/>
    <x v="4"/>
    <x v="4"/>
    <n v="0.33648122902418193"/>
    <n v="2.1064033876159698"/>
    <n v="696020000"/>
    <n v="3.8130689766366315"/>
    <n v="5.8681040094277241"/>
    <n v="41.237693080357083"/>
    <n v="64.7"/>
    <n v="707.73676543934164"/>
    <n v="11083629"/>
    <n v="16.966999999999999"/>
    <n v="2.6710965048879172"/>
    <n v="7.3080757214085745E-2"/>
    <n v="66.884"/>
  </r>
  <r>
    <x v="39"/>
    <x v="25"/>
    <x v="4"/>
    <x v="4"/>
    <n v="0.34404084036386889"/>
    <n v="2.2046054042697887"/>
    <n v="690100000"/>
    <n v="1.8980648311087318"/>
    <n v="5.518164610660266"/>
    <n v="49.173177139059618"/>
    <n v="64.8"/>
    <n v="751.07739261788527"/>
    <n v="11369066"/>
    <n v="17.004000000000001"/>
    <n v="2.7114644498465732"/>
    <n v="8.1800914868468522E-2"/>
    <n v="67.45"/>
  </r>
  <r>
    <x v="39"/>
    <x v="26"/>
    <x v="4"/>
    <x v="4"/>
    <n v="0.34289414482071112"/>
    <n v="2.6292448397799535"/>
    <n v="660770000"/>
    <n v="3.2188613974556626"/>
    <n v="5.7223814349545021"/>
    <n v="54.687837374406342"/>
    <n v="63.1"/>
    <n v="775.47568792783329"/>
    <n v="11668829"/>
    <n v="17.056000000000001"/>
    <n v="2.7511383054718443"/>
    <n v="8.9983322233961952E-2"/>
    <n v="67.930000000000007"/>
  </r>
  <r>
    <x v="39"/>
    <x v="27"/>
    <x v="4"/>
    <x v="4"/>
    <n v="0.3405876930936354"/>
    <n v="2.7304621899283723"/>
    <n v="729760000"/>
    <n v="2.9615357532021545"/>
    <n v="5.6330268551093132"/>
    <n v="68.78814626440051"/>
    <n v="67.599999999999994"/>
    <n v="785.30463366109177"/>
    <n v="11980960"/>
    <n v="17.125"/>
    <n v="2.7908121610971155"/>
    <n v="8.7639053965625463E-2"/>
    <n v="68.340999999999994"/>
  </r>
  <r>
    <x v="39"/>
    <x v="28"/>
    <x v="4"/>
    <x v="4"/>
    <n v="0.33935560518178709"/>
    <n v="2.8290786324506811"/>
    <n v="621830000"/>
    <n v="3.7977139705320155"/>
    <n v="4.2402423144906969"/>
    <n v="48.138947591106138"/>
    <n v="69.099999999999994"/>
    <n v="830.42934122736074"/>
    <n v="12301969"/>
    <n v="17.210999999999999"/>
    <n v="2.8304860167223875"/>
    <n v="8.7790824379414378E-2"/>
    <n v="68.7"/>
  </r>
  <r>
    <x v="39"/>
    <x v="29"/>
    <x v="4"/>
    <x v="4"/>
    <n v="0.34564041162020281"/>
    <n v="3.2470452631010289"/>
    <n v="656640000"/>
    <n v="2.5411744089658472"/>
    <n v="3.7023677392887202"/>
    <n v="46.139260922616266"/>
    <n v="71.099999999999994"/>
    <n v="885.59961164573212"/>
    <n v="12626938"/>
    <n v="17.312999999999999"/>
    <n v="2.8701598723476587"/>
    <m/>
    <n v="69.024000000000001"/>
  </r>
  <r>
    <x v="39"/>
    <x v="30"/>
    <x v="4"/>
    <x v="4"/>
    <n v="0.34619865622466922"/>
    <n v="2.851765572832071"/>
    <n v="701530000"/>
    <n v="0.98106583173299455"/>
    <n v="3.7773614125113602"/>
    <n v="31.650280731544928"/>
    <n v="70.900000000000006"/>
    <n v="834.38961588314953"/>
    <n v="12952209"/>
    <n v="17.431999999999999"/>
    <n v="2.9098337279729298"/>
    <m/>
    <m/>
  </r>
  <r>
    <x v="40"/>
    <x v="0"/>
    <x v="1"/>
    <x v="1"/>
    <m/>
    <m/>
    <n v="26700000"/>
    <m/>
    <m/>
    <n v="73.833870218331072"/>
    <m/>
    <m/>
    <n v="119211"/>
    <n v="43.648000000000003"/>
    <n v="3.6607466881556097E-2"/>
    <n v="0.41942438197817317"/>
    <n v="58.247"/>
  </r>
  <r>
    <x v="40"/>
    <x v="1"/>
    <x v="1"/>
    <x v="1"/>
    <m/>
    <m/>
    <n v="18980000"/>
    <m/>
    <m/>
    <n v="15.885802311129863"/>
    <m/>
    <m/>
    <n v="121949"/>
    <n v="44.792999999999999"/>
    <n v="3.7565618985126649E-2"/>
    <n v="0.41000746213581091"/>
    <n v="58.188000000000002"/>
  </r>
  <r>
    <x v="40"/>
    <x v="2"/>
    <x v="1"/>
    <x v="1"/>
    <m/>
    <m/>
    <n v="22880000"/>
    <m/>
    <m/>
    <n v="70.670905236610466"/>
    <m/>
    <m/>
    <n v="124574"/>
    <n v="45.764000000000003"/>
    <n v="3.8523771088697208E-2"/>
    <n v="0.32109428933806411"/>
    <n v="58.212000000000003"/>
  </r>
  <r>
    <x v="40"/>
    <x v="3"/>
    <x v="1"/>
    <x v="1"/>
    <m/>
    <m/>
    <n v="19790000"/>
    <m/>
    <m/>
    <n v="74.435198973683413"/>
    <m/>
    <m/>
    <n v="127066"/>
    <n v="46.716999999999999"/>
    <n v="3.9481923192267662E-2"/>
    <n v="0.39349629326491747"/>
    <n v="58.317999999999998"/>
  </r>
  <r>
    <x v="40"/>
    <x v="4"/>
    <x v="1"/>
    <x v="1"/>
    <m/>
    <m/>
    <n v="22740000"/>
    <m/>
    <m/>
    <n v="69.358965152736047"/>
    <m/>
    <m/>
    <n v="129426"/>
    <n v="47.673000000000002"/>
    <n v="4.0440075295838228E-2"/>
    <n v="0.38632114103812215"/>
    <n v="58.511000000000003"/>
  </r>
  <r>
    <x v="40"/>
    <x v="5"/>
    <x v="1"/>
    <x v="1"/>
    <m/>
    <m/>
    <n v="24550000"/>
    <m/>
    <m/>
    <n v="71.771061922871866"/>
    <m/>
    <m/>
    <n v="131679"/>
    <n v="48.631"/>
    <n v="4.1398227399408773E-2"/>
    <n v="0.37971126755215334"/>
    <n v="58.795000000000002"/>
  </r>
  <r>
    <x v="40"/>
    <x v="6"/>
    <x v="1"/>
    <x v="1"/>
    <m/>
    <m/>
    <n v="17900000"/>
    <m/>
    <m/>
    <n v="81.610958941113694"/>
    <m/>
    <m/>
    <n v="133799"/>
    <n v="49.591999999999999"/>
    <n v="4.1953184737685667E-2"/>
    <n v="0.37369487066420526"/>
    <n v="59.171999999999997"/>
  </r>
  <r>
    <x v="40"/>
    <x v="7"/>
    <x v="1"/>
    <x v="1"/>
    <m/>
    <m/>
    <n v="16370000.000000002"/>
    <m/>
    <m/>
    <n v="81.962468797254559"/>
    <m/>
    <m/>
    <n v="135831"/>
    <n v="50.55"/>
    <n v="4.2508142075962464E-2"/>
    <n v="0.36810448277639124"/>
    <n v="59.631"/>
  </r>
  <r>
    <x v="40"/>
    <x v="8"/>
    <x v="1"/>
    <x v="1"/>
    <m/>
    <m/>
    <n v="10930000"/>
    <m/>
    <m/>
    <n v="72.928238759215418"/>
    <m/>
    <m/>
    <n v="137855"/>
    <n v="51.509"/>
    <n v="4.3063099414239366E-2"/>
    <n v="0.3626999383410105"/>
    <n v="60.158999999999999"/>
  </r>
  <r>
    <x v="40"/>
    <x v="9"/>
    <x v="1"/>
    <x v="1"/>
    <m/>
    <m/>
    <n v="9310000"/>
    <m/>
    <m/>
    <n v="94.362067034846319"/>
    <m/>
    <m/>
    <n v="139964"/>
    <n v="52.466999999999999"/>
    <n v="4.0537811693441755E-2"/>
    <n v="0.35723471749878538"/>
    <n v="60.741999999999997"/>
  </r>
  <r>
    <x v="40"/>
    <x v="10"/>
    <x v="1"/>
    <x v="1"/>
    <m/>
    <m/>
    <n v="13370000"/>
    <m/>
    <m/>
    <n v="60.662730766402838"/>
    <m/>
    <m/>
    <n v="142264"/>
    <n v="53.423999999999999"/>
    <n v="3.8012523972644263E-2"/>
    <n v="0.35145925884271495"/>
    <n v="61.365000000000002"/>
  </r>
  <r>
    <x v="40"/>
    <x v="11"/>
    <x v="1"/>
    <x v="1"/>
    <m/>
    <n v="4.7797746728863073"/>
    <n v="16870000"/>
    <n v="3.9499041199389726"/>
    <n v="3.10735226187533"/>
    <n v="77.114780816938207"/>
    <m/>
    <n v="1081.4064489433167"/>
    <n v="144760"/>
    <n v="54.377000000000002"/>
    <n v="3.537099474800158E-2"/>
    <n v="0.34539928156949429"/>
    <n v="62.017000000000003"/>
  </r>
  <r>
    <x v="40"/>
    <x v="12"/>
    <x v="1"/>
    <x v="1"/>
    <m/>
    <n v="4.772920569725442"/>
    <n v="14500000"/>
    <n v="4.2267755157723723"/>
    <n v="3.3352103828976798"/>
    <n v="60.330554959294581"/>
    <m/>
    <n v="1086.9126298452254"/>
    <n v="147450"/>
    <n v="55.555"/>
    <n v="3.2729465523359008E-2"/>
    <n v="0.40691759918616477"/>
    <n v="62.686999999999998"/>
  </r>
  <r>
    <x v="40"/>
    <x v="13"/>
    <x v="1"/>
    <x v="1"/>
    <m/>
    <n v="4.6434738020354374"/>
    <n v="22650000"/>
    <n v="3.3305388327986054"/>
    <n v="4.1076211261755704"/>
    <n v="82.178559523253455"/>
    <m/>
    <n v="1135.6023245828769"/>
    <n v="150405"/>
    <n v="56.765999999999998"/>
    <n v="3.0087936298716318E-2"/>
    <n v="0.46541005950600045"/>
    <n v="63.359000000000002"/>
  </r>
  <r>
    <x v="40"/>
    <x v="14"/>
    <x v="1"/>
    <x v="1"/>
    <m/>
    <n v="5.8460076601279445"/>
    <n v="19970000"/>
    <n v="3.0554387598645518"/>
    <n v="3.1434304985750399"/>
    <n v="75.163617889332556"/>
    <m/>
    <n v="1153.573114366892"/>
    <n v="153736"/>
    <n v="57.972000000000001"/>
    <n v="2.7446407074073687E-2"/>
    <n v="0.45532601342561274"/>
    <n v="64.02"/>
  </r>
  <r>
    <x v="40"/>
    <x v="15"/>
    <x v="1"/>
    <x v="1"/>
    <m/>
    <n v="4.9835660230342871"/>
    <n v="22000000"/>
    <n v="11.47963977171289"/>
    <n v="2.78362530459128"/>
    <n v="76.164993432441733"/>
    <m/>
    <n v="1206.0951799441104"/>
    <n v="157472"/>
    <n v="59.164999999999999"/>
    <n v="2.4804877849431049E-2"/>
    <n v="0.50802682381629749"/>
    <n v="64.659000000000006"/>
  </r>
  <r>
    <x v="40"/>
    <x v="16"/>
    <x v="1"/>
    <x v="1"/>
    <m/>
    <n v="4.8386482738611587"/>
    <n v="19480000"/>
    <n v="26.626286415884493"/>
    <n v="2.6290256804878802"/>
    <n v="56.845580873164728"/>
    <m/>
    <n v="1281.8180476460843"/>
    <n v="161676"/>
    <n v="60.347999999999999"/>
    <n v="2.5072266265587794E-2"/>
    <n v="0.49481679408199114"/>
    <n v="65.27"/>
  </r>
  <r>
    <x v="40"/>
    <x v="17"/>
    <x v="1"/>
    <x v="1"/>
    <m/>
    <n v="4.2130310156868189"/>
    <n v="155110000"/>
    <n v="24.1564813148022"/>
    <n v="3.5159829485296199"/>
    <n v="49.105526447634539"/>
    <m/>
    <n v="1286.7457646866835"/>
    <n v="166297"/>
    <n v="61.52"/>
    <n v="2.533965468174456E-2"/>
    <n v="0.48106700662068469"/>
    <n v="65.853999999999999"/>
  </r>
  <r>
    <x v="40"/>
    <x v="18"/>
    <x v="1"/>
    <x v="1"/>
    <m/>
    <n v="1.2416979749690789"/>
    <n v="40160000"/>
    <n v="42.092802681369598"/>
    <n v="3.5196904899286601"/>
    <n v="51.309662777919193"/>
    <m/>
    <n v="1352.8295377478794"/>
    <n v="171122"/>
    <n v="62.68"/>
    <n v="2.5607043097901315E-2"/>
    <n v="0.52594055702948772"/>
    <n v="66.412000000000006"/>
  </r>
  <r>
    <x v="40"/>
    <x v="19"/>
    <x v="1"/>
    <x v="1"/>
    <m/>
    <n v="1.1202899367446864"/>
    <n v="11750000"/>
    <n v="8.2525618469737427"/>
    <n v="3.5145081090949302"/>
    <n v="79.597055406104161"/>
    <n v="43.8"/>
    <n v="1348.1905709212065"/>
    <n v="175877"/>
    <n v="63.823"/>
    <n v="2.5874431514058056E-2"/>
    <n v="0.51172125974402571"/>
    <n v="66.938000000000002"/>
  </r>
  <r>
    <x v="40"/>
    <x v="20"/>
    <x v="1"/>
    <x v="1"/>
    <m/>
    <n v="0.83719505302095265"/>
    <n v="23010000"/>
    <n v="25.730665172799895"/>
    <n v="3.96251772142833"/>
    <n v="77.145285322144773"/>
    <n v="48.8"/>
    <n v="1402.302101563022"/>
    <n v="180372"/>
    <n v="64.951999999999998"/>
    <n v="2.6141819930214822E-2"/>
    <n v="0.55440977535315905"/>
    <n v="67.430000000000007"/>
  </r>
  <r>
    <x v="40"/>
    <x v="21"/>
    <x v="1"/>
    <x v="1"/>
    <m/>
    <n v="0.71710181047567856"/>
    <n v="43950000"/>
    <n v="13.889347237078914"/>
    <n v="3.8086014738537401"/>
    <n v="88.549206421250418"/>
    <n v="49.5"/>
    <n v="1431.0602719222716"/>
    <n v="184521"/>
    <n v="66.063999999999993"/>
    <n v="2.64585892254037E-2"/>
    <n v="0.54194373540139062"/>
    <n v="67.885000000000005"/>
  </r>
  <r>
    <x v="40"/>
    <x v="22"/>
    <x v="1"/>
    <x v="1"/>
    <m/>
    <n v="4.6158367533840341"/>
    <n v="29520000"/>
    <n v="8.9641978668092452"/>
    <n v="3.8865124413288301"/>
    <n v="81.873724003909103"/>
    <n v="50.2"/>
    <n v="1445.6797806837883"/>
    <n v="188394"/>
    <n v="67.16"/>
    <n v="2.677535852059261E-2"/>
    <n v="0.63696296060384083"/>
    <n v="68.305999999999997"/>
  </r>
  <r>
    <x v="40"/>
    <x v="23"/>
    <x v="1"/>
    <x v="1"/>
    <m/>
    <n v="1.9678900952501177"/>
    <n v="38140000"/>
    <n v="4.0466356302862421"/>
    <n v="3.2245866881877498"/>
    <n v="81.853930552780071"/>
    <n v="48"/>
    <n v="1486.2389914757973"/>
    <n v="192076"/>
    <n v="68.207999999999998"/>
    <n v="2.7092127815781492E-2"/>
    <n v="0.62475270205543632"/>
    <n v="68.694999999999993"/>
  </r>
  <r>
    <x v="40"/>
    <x v="24"/>
    <x v="1"/>
    <x v="1"/>
    <m/>
    <n v="3.9208215831192312"/>
    <n v="33980000"/>
    <n v="7.644391496303939"/>
    <n v="2.99644111387332"/>
    <n v="89.566823334595398"/>
    <n v="48.8"/>
    <n v="1554.047192756939"/>
    <n v="195727"/>
    <n v="69.212999999999994"/>
    <n v="2.7408897110970377E-2"/>
    <n v="0.61309885708154732"/>
    <n v="69.052000000000007"/>
  </r>
  <r>
    <x v="40"/>
    <x v="25"/>
    <x v="1"/>
    <x v="1"/>
    <m/>
    <n v="0.87883208896701737"/>
    <n v="27980000"/>
    <n v="8.8348802935612856"/>
    <n v="3.42403194949169"/>
    <n v="81.666254361558245"/>
    <n v="53.3"/>
    <n v="1584.7756574378843"/>
    <n v="199439"/>
    <n v="70.174000000000007"/>
    <n v="2.7725666406159269E-2"/>
    <n v="0.60168773409413401"/>
    <n v="69.376999999999995"/>
  </r>
  <r>
    <x v="40"/>
    <x v="26"/>
    <x v="1"/>
    <x v="1"/>
    <m/>
    <n v="0.75826701943435482"/>
    <n v="34960000"/>
    <n v="6.7529329198365007"/>
    <n v="3.2663010184235999"/>
    <n v="66.975281430549956"/>
    <n v="56.7"/>
    <n v="1620.0564610016145"/>
    <n v="203221"/>
    <n v="71.091999999999999"/>
    <n v="2.8038190750961797E-2"/>
    <n v="0.59049015603702371"/>
    <n v="69.67"/>
  </r>
  <r>
    <x v="40"/>
    <x v="27"/>
    <x v="1"/>
    <x v="1"/>
    <m/>
    <n v="1.0270148802599359"/>
    <n v="30790000"/>
    <n v="9.1073489114883159"/>
    <n v="3.1635089729244799"/>
    <n v="87.346810343537641"/>
    <n v="55.4"/>
    <n v="1651.0120165727733"/>
    <n v="207086"/>
    <n v="71.968000000000004"/>
    <n v="2.8350715095764339E-2"/>
    <n v="0.62775851578571218"/>
    <n v="69.933000000000007"/>
  </r>
  <r>
    <x v="40"/>
    <x v="28"/>
    <x v="1"/>
    <x v="1"/>
    <m/>
    <n v="1.1264809225492611"/>
    <n v="39750000"/>
    <n v="5.7484784681637837"/>
    <n v="2.2400156074773401"/>
    <n v="89.279584464813226"/>
    <n v="53.6"/>
    <n v="1667.8579186560644"/>
    <n v="211032"/>
    <n v="72.802999999999997"/>
    <n v="2.8663239440566889E-2"/>
    <n v="0.66340649759278214"/>
    <n v="70.17"/>
  </r>
  <r>
    <x v="40"/>
    <x v="29"/>
    <x v="1"/>
    <x v="1"/>
    <m/>
    <n v="2.0834005219736489"/>
    <n v="41840000"/>
    <n v="5.6598929091039798"/>
    <n v="2.05400324124887"/>
    <n v="55.709343066387021"/>
    <n v="54"/>
    <n v="1672.896155027101"/>
    <n v="215048"/>
    <n v="73.597999999999999"/>
    <n v="2.897576378536942E-2"/>
    <m/>
    <n v="70.385000000000005"/>
  </r>
  <r>
    <x v="40"/>
    <x v="30"/>
    <x v="1"/>
    <x v="1"/>
    <m/>
    <n v="0.49884067385074277"/>
    <n v="66959999.999999993"/>
    <n v="9.9620941563952918"/>
    <n v="1.93458679403907"/>
    <n v="68.666951711005851"/>
    <n v="56.2"/>
    <n v="1692.218742698426"/>
    <n v="219161"/>
    <n v="74.353999999999999"/>
    <n v="2.9288288130171959E-2"/>
    <m/>
    <m/>
  </r>
  <r>
    <x v="41"/>
    <x v="0"/>
    <x v="2"/>
    <x v="2"/>
    <n v="0.51776565213589287"/>
    <n v="4.5057461094287401"/>
    <n v="552920000"/>
    <n v="0.76976591174976439"/>
    <n v="7.05039531224711E-4"/>
    <n v="49.671789850445087"/>
    <m/>
    <n v="1016.3446218396118"/>
    <n v="7526306"/>
    <n v="38.896000000000001"/>
    <n v="6.3144077249817299"/>
    <n v="0.30958082225197858"/>
    <n v="57.201999999999998"/>
  </r>
  <r>
    <x v="41"/>
    <x v="1"/>
    <x v="2"/>
    <x v="2"/>
    <n v="0.51626626405620524"/>
    <n v="4.4363673764457694"/>
    <n v="347430000"/>
    <n v="-0.1040676749571986"/>
    <n v="3.31336542572554E-4"/>
    <n v="56.24365343367154"/>
    <m/>
    <n v="1012.5442150654014"/>
    <n v="7755503"/>
    <n v="39.037999999999997"/>
    <n v="6.4994328709278291"/>
    <n v="0.3004318353045573"/>
    <n v="57.43"/>
  </r>
  <r>
    <x v="41"/>
    <x v="2"/>
    <x v="2"/>
    <x v="2"/>
    <n v="0.51972492159695793"/>
    <n v="2.7416830835595452"/>
    <n v="331220000"/>
    <n v="0.27521056627065404"/>
    <n v="2.93939068285365E-4"/>
    <n v="43.785293862921222"/>
    <m/>
    <n v="995.791639575462"/>
    <n v="7990090"/>
    <n v="39.18"/>
    <n v="6.6844580168739265"/>
    <n v="0.32164844200753684"/>
    <n v="57.529000000000003"/>
  </r>
  <r>
    <x v="41"/>
    <x v="3"/>
    <x v="2"/>
    <x v="2"/>
    <n v="0.62087744899886987"/>
    <n v="1.7654920296863941"/>
    <n v="299490000"/>
    <n v="-1.1024101472702271E-2"/>
    <n v="4.4535598242277798E-4"/>
    <n v="48.04952831722418"/>
    <m/>
    <n v="980.30092942128283"/>
    <n v="8226749"/>
    <n v="39.320999999999998"/>
    <n v="6.8694831628200363"/>
    <n v="0.30388674797298421"/>
    <n v="57.534999999999997"/>
  </r>
  <r>
    <x v="41"/>
    <x v="4"/>
    <x v="2"/>
    <x v="2"/>
    <n v="0.62162414539451449"/>
    <n v="4.7879252110579005"/>
    <n v="476450000"/>
    <n v="1.3283357729548881"/>
    <n v="9.4927194202603705E-4"/>
    <n v="37.741012348547542"/>
    <m/>
    <n v="952.69996401965284"/>
    <n v="8461066"/>
    <n v="39.463999999999999"/>
    <n v="7.0545083087661427"/>
    <n v="0.308471769396433"/>
    <n v="57.48"/>
  </r>
  <r>
    <x v="41"/>
    <x v="5"/>
    <x v="2"/>
    <x v="2"/>
    <n v="0.62102285266531132"/>
    <n v="4.5837821238567171"/>
    <n v="373040000"/>
    <n v="0.50066753586750323"/>
    <n v="2.42366980060844E-3"/>
    <n v="38.383654425714901"/>
    <m/>
    <n v="978.31075442060501"/>
    <n v="8690155"/>
    <n v="39.606000000000002"/>
    <n v="7.2395334547122419"/>
    <n v="0.31760077927263669"/>
    <n v="57.404000000000003"/>
  </r>
  <r>
    <x v="41"/>
    <x v="6"/>
    <x v="2"/>
    <x v="2"/>
    <n v="0.62102906784530276"/>
    <n v="4.5097912819789183"/>
    <n v="334130000"/>
    <n v="0.2127464984665523"/>
    <n v="2.83753037268587E-3"/>
    <n v="44.481396480864241"/>
    <n v="58.2"/>
    <n v="973.13233408124404"/>
    <n v="8912872"/>
    <n v="39.749000000000002"/>
    <n v="7.4041513427787331"/>
    <n v="0.32873803191608719"/>
    <n v="57.341999999999999"/>
  </r>
  <r>
    <x v="41"/>
    <x v="7"/>
    <x v="2"/>
    <x v="2"/>
    <n v="0.62092665840299455"/>
    <n v="4.2068155316337492"/>
    <n v="239820000"/>
    <n v="2.959708259321074"/>
    <n v="1.742786311460064E-2"/>
    <n v="44.219821348197726"/>
    <n v="58.1"/>
    <n v="978.82845114308827"/>
    <n v="9130876"/>
    <n v="39.890999999999998"/>
    <n v="7.568769230845235"/>
    <n v="0.3515544401216269"/>
    <n v="57.323"/>
  </r>
  <r>
    <x v="41"/>
    <x v="8"/>
    <x v="2"/>
    <x v="2"/>
    <n v="0.61668377861513446"/>
    <n v="5.0150814811914062"/>
    <n v="252960000"/>
    <n v="1.0929926312135263"/>
    <n v="1.239284925013876E-2"/>
    <n v="41.628570086390631"/>
    <n v="59.7"/>
    <n v="1012.5125377182609"/>
    <n v="9347777"/>
    <n v="40.033999999999999"/>
    <n v="7.7333871189117254"/>
    <n v="0.38511830138866171"/>
    <n v="57.375999999999998"/>
  </r>
  <r>
    <x v="41"/>
    <x v="9"/>
    <x v="2"/>
    <x v="2"/>
    <n v="0.61595517845174941"/>
    <n v="3.7059705571880284"/>
    <n v="376530000"/>
    <n v="2.4524642996319632"/>
    <n v="8.2172983634508836E-3"/>
    <n v="47.79476990337897"/>
    <n v="60.6"/>
    <n v="1051.2841262129061"/>
    <n v="9568717"/>
    <n v="40.177"/>
    <n v="7.8980050069782184"/>
    <n v="0.413848585970303"/>
    <n v="57.523000000000003"/>
  </r>
  <r>
    <x v="41"/>
    <x v="10"/>
    <x v="2"/>
    <x v="2"/>
    <n v="0.72666242608438381"/>
    <n v="3.8106986626818591"/>
    <n v="255450000"/>
    <n v="1.3577445682041387"/>
    <n v="1.4734458118779012E-2"/>
    <n v="49.236731074463783"/>
    <n v="58.9"/>
    <n v="1066.6216449113981"/>
    <n v="9797731"/>
    <n v="40.32"/>
    <n v="8.0626228950447167"/>
    <n v="0.41438165632430612"/>
    <n v="57.786999999999999"/>
  </r>
  <r>
    <x v="41"/>
    <x v="11"/>
    <x v="2"/>
    <x v="2"/>
    <n v="0.72930898928832488"/>
    <n v="3.3166282544514862"/>
    <n v="177620000"/>
    <n v="0.6927572795464354"/>
    <n v="1.468067033481271E-2"/>
    <n v="42.529653388914326"/>
    <n v="58.7"/>
    <n v="1086.1763141846639"/>
    <n v="10036102"/>
    <n v="40.463999999999999"/>
    <n v="8.1916513114405785"/>
    <n v="0.44339924006352271"/>
    <n v="58.177"/>
  </r>
  <r>
    <x v="41"/>
    <x v="12"/>
    <x v="2"/>
    <x v="2"/>
    <n v="0.72717038371090104"/>
    <n v="3.2085671612459961"/>
    <n v="213520000"/>
    <n v="1.1802443618577008"/>
    <n v="2.0127840627904202E-2"/>
    <n v="34.781817420800451"/>
    <n v="58.6"/>
    <n v="1060.753545998017"/>
    <n v="10283694"/>
    <n v="40.606999999999999"/>
    <n v="8.3206797278364437"/>
    <n v="0.44536525493660156"/>
    <n v="58.674999999999997"/>
  </r>
  <r>
    <x v="41"/>
    <x v="13"/>
    <x v="2"/>
    <x v="2"/>
    <n v="0.72898878128196598"/>
    <n v="2.8166995511433437"/>
    <n v="180780000"/>
    <n v="0.98645824099519941"/>
    <n v="6.0235632469761964E-3"/>
    <n v="32.253755845401514"/>
    <n v="58.1"/>
    <n v="1092.7014022192668"/>
    <n v="10541470"/>
    <n v="40.898000000000003"/>
    <n v="8.4497081442323054"/>
    <n v="0.42593680008575657"/>
    <n v="59.259"/>
  </r>
  <r>
    <x v="41"/>
    <x v="14"/>
    <x v="2"/>
    <x v="2"/>
    <n v="0.7280609925381557"/>
    <n v="3.4191372714693204"/>
    <n v="802780000"/>
    <n v="1.3653465487439984"/>
    <n v="2.4790644785620587E-2"/>
    <n v="31.570760744104465"/>
    <n v="58.9"/>
    <n v="1115.0258357246421"/>
    <n v="10810086"/>
    <n v="41.305999999999997"/>
    <n v="8.5787365606281583"/>
    <n v="0.49860842920213583"/>
    <n v="59.911999999999999"/>
  </r>
  <r>
    <x v="41"/>
    <x v="15"/>
    <x v="2"/>
    <x v="2"/>
    <n v="0.72927032583042961"/>
    <n v="1.8640025133624722"/>
    <n v="373070000"/>
    <n v="1.525513054813687"/>
    <n v="4.3574825625595962E-2"/>
    <n v="30.41905502450366"/>
    <n v="57.9"/>
    <n v="1133.7169896445291"/>
    <n v="11090123"/>
    <n v="41.713999999999999"/>
    <n v="8.7077649770240324"/>
    <n v="0.5112657452040883"/>
    <n v="60.62"/>
  </r>
  <r>
    <x v="41"/>
    <x v="16"/>
    <x v="2"/>
    <x v="2"/>
    <n v="0.727379153849261"/>
    <n v="1.6017841160082782"/>
    <n v="2762080000"/>
    <n v="2.4777082588665027"/>
    <n v="4.0982497038810163E-2"/>
    <n v="31.168005651355639"/>
    <n v="56.2"/>
    <n v="1130.3639657038682"/>
    <n v="11382272"/>
    <n v="42.124000000000002"/>
    <n v="8.9452262202141757"/>
    <n v="0.48935748504340781"/>
    <n v="61.365000000000002"/>
  </r>
  <r>
    <x v="41"/>
    <x v="17"/>
    <x v="2"/>
    <x v="2"/>
    <n v="0.72060341719387022"/>
    <n v="1.366122369479345"/>
    <n v="400050000"/>
    <n v="2.5114565805244449"/>
    <n v="6.1326833939904582E-2"/>
    <n v="33.346383613511691"/>
    <n v="58.1"/>
    <n v="1132.0066817567551"/>
    <n v="11687078"/>
    <n v="42.534999999999997"/>
    <n v="9.1826874634043243"/>
    <n v="0.53050043817624903"/>
    <n v="62.125999999999998"/>
  </r>
  <r>
    <x v="41"/>
    <x v="18"/>
    <x v="2"/>
    <x v="2"/>
    <n v="0.7220380100437076"/>
    <n v="1.0783331953651991"/>
    <n v="580350000"/>
    <n v="2.7040471493824576"/>
    <n v="0.18540872646459822"/>
    <n v="21.045951059473058"/>
    <n v="58.3"/>
    <n v="1142.866886545826"/>
    <n v="12004700"/>
    <n v="42.947000000000003"/>
    <n v="9.4201487065944622"/>
    <n v="0.53312452622722761"/>
    <n v="62.88"/>
  </r>
  <r>
    <x v="41"/>
    <x v="19"/>
    <x v="2"/>
    <x v="2"/>
    <n v="0.72586960579624704"/>
    <n v="1.2357019419217468"/>
    <n v="496860000"/>
    <n v="2.0529952580329693"/>
    <n v="0.49940562401572425"/>
    <n v="33.334543410633366"/>
    <n v="56.3"/>
    <n v="1142.8659495647426"/>
    <n v="12335092"/>
    <n v="43.359000000000002"/>
    <n v="9.6576099497846251"/>
    <n v="0.53911231468723542"/>
    <n v="63.606999999999999"/>
  </r>
  <r>
    <x v="41"/>
    <x v="20"/>
    <x v="2"/>
    <x v="2"/>
    <n v="0.71834505953011774"/>
    <n v="1.9079731205829837"/>
    <n v="467190000"/>
    <n v="1.6877834966316678"/>
    <n v="0.3855405270955844"/>
    <n v="26.322197638174028"/>
    <n v="54.6"/>
    <n v="1149.6464728766477"/>
    <n v="12678143"/>
    <n v="43.773000000000003"/>
    <n v="9.8950711929747666"/>
    <n v="0.55449761057277869"/>
    <n v="64.284000000000006"/>
  </r>
  <r>
    <x v="41"/>
    <x v="21"/>
    <x v="2"/>
    <x v="2"/>
    <n v="0.71963381764000589"/>
    <n v="2.061112468032503"/>
    <n v="569420000"/>
    <n v="1.9010698591727062"/>
    <n v="0.56951337694811699"/>
    <n v="28.467534326610526"/>
    <n v="55.7"/>
    <n v="1133.1933430046745"/>
    <n v="13033814"/>
    <n v="44.188000000000002"/>
    <n v="10.053806030008611"/>
    <n v="0.58079699464792112"/>
    <n v="64.897999999999996"/>
  </r>
  <r>
    <x v="41"/>
    <x v="22"/>
    <x v="2"/>
    <x v="2"/>
    <n v="0.73814630472366449"/>
    <n v="1.8619818002177899"/>
    <n v="511770000"/>
    <n v="1.5636800792678491"/>
    <n v="1.5824829483204184"/>
    <n v="31.32698192792564"/>
    <n v="55.4"/>
    <n v="1146.1780636252861"/>
    <n v="13401990"/>
    <n v="44.603000000000002"/>
    <n v="10.212540867042454"/>
    <n v="0.55663375364404843"/>
    <n v="65.447999999999993"/>
  </r>
  <r>
    <x v="41"/>
    <x v="23"/>
    <x v="2"/>
    <x v="2"/>
    <n v="0.7417259258075809"/>
    <n v="2.1481630882587739"/>
    <n v="529600000"/>
    <n v="1.6458175502480652"/>
    <n v="0.63558737677205868"/>
    <n v="30.930062785134432"/>
    <n v="55.5"/>
    <n v="1141.4268895706375"/>
    <n v="13782429"/>
    <n v="45.018999999999998"/>
    <n v="10.371275704076311"/>
    <n v="0.58117476970133497"/>
    <n v="65.938999999999993"/>
  </r>
  <r>
    <x v="41"/>
    <x v="24"/>
    <x v="2"/>
    <x v="2"/>
    <n v="0.74054976312239407"/>
    <n v="2.1447883314026663"/>
    <n v="611440000"/>
    <n v="2.036131088145213"/>
    <n v="0.40702842679920831"/>
    <n v="36.864628232382202"/>
    <n v="55.4"/>
    <n v="1178.912892997979"/>
    <n v="14174740"/>
    <n v="45.436"/>
    <n v="10.530010541110165"/>
    <n v="0.60459662752191567"/>
    <n v="66.37"/>
  </r>
  <r>
    <x v="41"/>
    <x v="25"/>
    <x v="2"/>
    <x v="2"/>
    <n v="0.73813618731193076"/>
    <n v="2.1797582613415343"/>
    <n v="516669999.99999994"/>
    <n v="2.301949354345675"/>
    <n v="0.46092666053720216"/>
    <n v="34.499468449198126"/>
    <n v="57.8"/>
    <n v="1219.2494151330177"/>
    <n v="14578450"/>
    <n v="45.862000000000002"/>
    <n v="10.688745378144"/>
    <n v="0.63655601247046156"/>
    <n v="66.747"/>
  </r>
  <r>
    <x v="41"/>
    <x v="26"/>
    <x v="2"/>
    <x v="2"/>
    <n v="0.73867660294116866"/>
    <n v="2.2723927869619538"/>
    <n v="376630000"/>
    <n v="2.4811031438059836"/>
    <n v="0.78166904294203177"/>
    <n v="33.160479957495717"/>
    <n v="58.1"/>
    <n v="1260.8480568273581"/>
    <n v="14993514"/>
    <n v="46.295999999999999"/>
    <n v="10.895643887236256"/>
    <n v="0.66161941756949039"/>
    <n v="67.078000000000003"/>
  </r>
  <r>
    <x v="41"/>
    <x v="27"/>
    <x v="2"/>
    <x v="2"/>
    <n v="0.69608938338454485"/>
    <n v="3.465638352039567"/>
    <n v="394220000"/>
    <n v="2.8018535647070384"/>
    <n v="0.45848408345542491"/>
    <n v="37.95254640236859"/>
    <n v="55.9"/>
    <n v="1316.8446876972403"/>
    <n v="15419354"/>
    <n v="46.74"/>
    <n v="11.102542396328495"/>
    <n v="0.62064856932398071"/>
    <n v="67.38"/>
  </r>
  <r>
    <x v="41"/>
    <x v="28"/>
    <x v="2"/>
    <x v="2"/>
    <n v="0.69428798734322716"/>
    <n v="3.8650641480236376"/>
    <n v="485040000"/>
    <n v="3.6676269471792784"/>
    <n v="0.84914413919478637"/>
    <n v="38.787278735797962"/>
    <n v="55.7"/>
    <n v="1360.2392784302301"/>
    <n v="15854324"/>
    <n v="47.192"/>
    <n v="11.30944090542075"/>
    <n v="0.62191235652809918"/>
    <n v="67.665000000000006"/>
  </r>
  <r>
    <x v="41"/>
    <x v="29"/>
    <x v="2"/>
    <x v="2"/>
    <n v="0.73035861963250115"/>
    <n v="4.0545285783714951"/>
    <n v="441410000"/>
    <n v="4.5534912026303971"/>
    <n v="0.98712485876829525"/>
    <n v="33.797833921944978"/>
    <n v="56.3"/>
    <n v="1381.6017927629725"/>
    <n v="16296362"/>
    <n v="47.652999999999999"/>
    <n v="11.516339414513002"/>
    <m/>
    <n v="67.941000000000003"/>
  </r>
  <r>
    <x v="41"/>
    <x v="30"/>
    <x v="2"/>
    <x v="2"/>
    <n v="0.73209819764101658"/>
    <n v="5.6162930575498509"/>
    <n v="732880000"/>
    <n v="7.5354264757845071"/>
    <n v="1.2744541799670788"/>
    <n v="33.247406461398818"/>
    <n v="58"/>
    <n v="1364.8382389611918"/>
    <n v="16743930"/>
    <n v="48.122"/>
    <n v="11.723237923605247"/>
    <m/>
    <m/>
  </r>
  <r>
    <x v="42"/>
    <x v="0"/>
    <x v="4"/>
    <x v="4"/>
    <m/>
    <m/>
    <n v="11580000"/>
    <n v="5.4912469124511514"/>
    <n v="0.12871682148302099"/>
    <n v="97.252747272788014"/>
    <m/>
    <n v="8433.4915804521115"/>
    <n v="69507"/>
    <n v="49.27"/>
    <n v="6.122423155788452E-2"/>
    <n v="2.1580560231343604"/>
    <n v="68.107317073170734"/>
  </r>
  <r>
    <x v="42"/>
    <x v="1"/>
    <x v="4"/>
    <x v="4"/>
    <m/>
    <m/>
    <n v="8279999.9999999991"/>
    <n v="5.2310469014471401"/>
    <n v="0.114826115874383"/>
    <n v="97.706422017777115"/>
    <m/>
    <n v="8551.6255188229261"/>
    <n v="70439"/>
    <n v="49.307000000000002"/>
    <n v="6.21649109211267E-2"/>
    <n v="2.5554025468845385"/>
    <n v="70.712195121951225"/>
  </r>
  <r>
    <x v="42"/>
    <x v="2"/>
    <x v="4"/>
    <x v="4"/>
    <m/>
    <m/>
    <n v="9080000"/>
    <n v="2.0785595801619619"/>
    <n v="0.111910217081772"/>
    <n v="91.893271481366526"/>
    <m/>
    <n v="9122.0882422651066"/>
    <n v="70763"/>
    <n v="49.362000000000002"/>
    <n v="6.3105590284368865E-2"/>
    <n v="2.5437022172604329"/>
    <n v="71.214634146341467"/>
  </r>
  <r>
    <x v="42"/>
    <x v="3"/>
    <x v="4"/>
    <x v="4"/>
    <m/>
    <m/>
    <n v="11480000"/>
    <n v="3.9745631262920833"/>
    <n v="0.103948587703679"/>
    <n v="91.729209622025081"/>
    <m/>
    <n v="9487.5797102652123"/>
    <n v="72253"/>
    <n v="49.435000000000002"/>
    <n v="6.4046269647611051E-2"/>
    <n v="2.6296485959060525"/>
    <n v="69.468292682926844"/>
  </r>
  <r>
    <x v="42"/>
    <x v="4"/>
    <x v="4"/>
    <x v="4"/>
    <m/>
    <m/>
    <n v="7480000"/>
    <n v="6.3185413934479104"/>
    <n v="0.102811246145216"/>
    <n v="91.790281514831321"/>
    <m/>
    <n v="9164.2204727689095"/>
    <n v="74205"/>
    <n v="49.524999999999999"/>
    <n v="6.498694901085314E-2"/>
    <n v="2.8299979785728722"/>
    <n v="70.729268292682931"/>
  </r>
  <r>
    <x v="42"/>
    <x v="5"/>
    <x v="4"/>
    <x v="4"/>
    <m/>
    <m/>
    <n v="7560000"/>
    <n v="9.0284103415461949"/>
    <n v="0.123860877400491"/>
    <n v="94.759655290074591"/>
    <m/>
    <n v="8955.9167684273871"/>
    <n v="75304"/>
    <n v="49.633000000000003"/>
    <n v="6.592762837409534E-2"/>
    <n v="2.6559014129395515"/>
    <n v="72.482926829268294"/>
  </r>
  <r>
    <x v="42"/>
    <x v="6"/>
    <x v="4"/>
    <x v="4"/>
    <m/>
    <m/>
    <n v="7570000"/>
    <n v="5.7274457610928273"/>
    <n v="0.114848915121929"/>
    <n v="63.471034559015251"/>
    <m/>
    <n v="9259.4704268067399"/>
    <n v="76417"/>
    <n v="49.758000000000003"/>
    <n v="6.8327394286380252E-2"/>
    <n v="3.1406624180483402"/>
    <n v="71.560975609756099"/>
  </r>
  <r>
    <x v="42"/>
    <x v="7"/>
    <x v="4"/>
    <x v="4"/>
    <m/>
    <m/>
    <n v="5560000"/>
    <n v="9.485361007035797"/>
    <n v="9.0602139352767397E-2"/>
    <n v="97.879161615749538"/>
    <m/>
    <n v="10246.105656620215"/>
    <n v="77319"/>
    <n v="49.901000000000003"/>
    <n v="7.0727160198665234E-2"/>
    <n v="4.5267010695947958"/>
    <n v="71.212195121951225"/>
  </r>
  <r>
    <x v="42"/>
    <x v="8"/>
    <x v="4"/>
    <x v="4"/>
    <m/>
    <m/>
    <n v="8270000"/>
    <n v="8.746294394086604"/>
    <n v="8.5086478469787993E-2"/>
    <n v="98.253734489851993"/>
    <m/>
    <n v="10892.016501148199"/>
    <n v="78846"/>
    <n v="50.061"/>
    <n v="7.312692611095023E-2"/>
    <n v="5.5804986936559873"/>
    <n v="71.746341463414637"/>
  </r>
  <r>
    <x v="42"/>
    <x v="9"/>
    <x v="4"/>
    <x v="4"/>
    <m/>
    <m/>
    <n v="7540000"/>
    <n v="8.8632454588091054"/>
    <n v="7.7530310032499203E-2"/>
    <n v="98.47645428512017"/>
    <m/>
    <n v="10880.096687079938"/>
    <n v="80410"/>
    <n v="50.238"/>
    <n v="7.5526692023235129E-2"/>
    <n v="6.4668573560502427"/>
    <n v="72.668292682926847"/>
  </r>
  <r>
    <x v="42"/>
    <x v="10"/>
    <x v="4"/>
    <x v="4"/>
    <m/>
    <m/>
    <n v="11510000"/>
    <n v="3.9563827327598742"/>
    <n v="0.11263442454502701"/>
    <n v="95.491322262113727"/>
    <m/>
    <n v="10946.704083657403"/>
    <n v="81131"/>
    <n v="50.433"/>
    <n v="7.7926457935520124E-2"/>
    <n v="7.1489319742145421"/>
    <n v="72.778048780487822"/>
  </r>
  <r>
    <x v="42"/>
    <x v="11"/>
    <x v="4"/>
    <x v="4"/>
    <m/>
    <m/>
    <n v="9530000"/>
    <n v="10.404018011174848"/>
    <n v="0.10377401806518"/>
    <n v="93.530489913779874"/>
    <m/>
    <n v="10688.732608992672"/>
    <n v="81202"/>
    <n v="50.646000000000001"/>
    <n v="7.8647078316192012E-2"/>
    <n v="7.8815792714465163"/>
    <n v="73.253658536585377"/>
  </r>
  <r>
    <x v="42"/>
    <x v="12"/>
    <x v="4"/>
    <x v="4"/>
    <m/>
    <m/>
    <n v="4380000"/>
    <n v="6.8410752252092397"/>
    <n v="0.116161147686746"/>
    <n v="98.079018332636863"/>
    <m/>
    <n v="10492.614830201725"/>
    <n v="83723"/>
    <n v="50.875999999999998"/>
    <n v="7.93676986968639E-2"/>
    <n v="6.4498405456087333"/>
    <n v="71.087804878048786"/>
  </r>
  <r>
    <x v="42"/>
    <x v="13"/>
    <x v="4"/>
    <x v="4"/>
    <m/>
    <m/>
    <n v="2780000"/>
    <n v="8.2790338677351034"/>
    <n v="0.12606643741510001"/>
    <n v="98.059558840870338"/>
    <m/>
    <n v="9987.2718903403911"/>
    <n v="82781"/>
    <n v="51.122999999999998"/>
    <n v="8.0088319077535788E-2"/>
    <n v="6.6440366750824467"/>
    <n v="71.029268292682943"/>
  </r>
  <r>
    <x v="42"/>
    <x v="14"/>
    <x v="4"/>
    <x v="4"/>
    <m/>
    <m/>
    <n v="4760000"/>
    <n v="4.5292445544007105"/>
    <n v="6.4843731032242294E-2"/>
    <n v="97.496794841254356"/>
    <m/>
    <n v="9738.5880278935965"/>
    <n v="82475"/>
    <n v="51.387999999999998"/>
    <n v="8.0808939458207787E-2"/>
    <n v="9.0936647468929976"/>
    <n v="72.660975609756093"/>
  </r>
  <r>
    <x v="42"/>
    <x v="15"/>
    <x v="4"/>
    <x v="4"/>
    <m/>
    <m/>
    <n v="6870000"/>
    <n v="8.7835331549156841"/>
    <n v="8.9892556341839E-2"/>
    <n v="96.310633705904735"/>
    <m/>
    <n v="10566.552742078587"/>
    <n v="82858"/>
    <n v="51.67"/>
    <n v="8.1529559838879676E-2"/>
    <n v="8.4481884670158589"/>
    <n v="72.131707317073179"/>
  </r>
  <r>
    <x v="42"/>
    <x v="16"/>
    <x v="4"/>
    <x v="4"/>
    <m/>
    <m/>
    <n v="6340000"/>
    <n v="13.828529381105959"/>
    <n v="0.101771336514046"/>
    <n v="96.985112516032615"/>
    <m/>
    <n v="11322.414660422233"/>
    <n v="84600"/>
    <n v="51.969000000000001"/>
    <n v="8.2478920959620186E-2"/>
    <n v="8.7470449172576838"/>
    <n v="72.217073170731723"/>
  </r>
  <r>
    <x v="42"/>
    <x v="17"/>
    <x v="4"/>
    <x v="4"/>
    <m/>
    <m/>
    <n v="4440000"/>
    <n v="17.021108108967013"/>
    <n v="0.116763298275708"/>
    <n v="97.957858449758803"/>
    <m/>
    <n v="12438.709028729618"/>
    <n v="85033"/>
    <n v="52.284999999999997"/>
    <n v="8.3428282080360558E-2"/>
    <n v="7.6440911175661217"/>
    <n v="73.143902439024387"/>
  </r>
  <r>
    <x v="42"/>
    <x v="18"/>
    <x v="4"/>
    <x v="4"/>
    <m/>
    <m/>
    <n v="2800000"/>
    <n v="18.592382097289502"/>
    <n v="0.194250422036023"/>
    <n v="97.381462701730925"/>
    <m/>
    <n v="11902.491435130778"/>
    <n v="86956"/>
    <n v="52.619"/>
    <n v="8.4377643201101069E-2"/>
    <n v="8.0500483002898022"/>
    <n v="73.163414634146349"/>
  </r>
  <r>
    <x v="42"/>
    <x v="19"/>
    <x v="4"/>
    <x v="4"/>
    <m/>
    <m/>
    <n v="21300000"/>
    <n v="19.855096625130152"/>
    <n v="0.17220806352179299"/>
    <n v="97.216445204137429"/>
    <n v="47.8"/>
    <n v="11724.825633326198"/>
    <n v="87298"/>
    <n v="52.969000000000001"/>
    <n v="8.5327004321841537E-2"/>
    <n v="5.8420582373021146"/>
    <n v="73.082926829268303"/>
  </r>
  <r>
    <x v="42"/>
    <x v="20"/>
    <x v="4"/>
    <x v="4"/>
    <m/>
    <m/>
    <n v="70200000"/>
    <n v="16.474768883804746"/>
    <n v="0.15530767139270299"/>
    <n v="96.643253810448215"/>
    <n v="47.9"/>
    <n v="12080.941009813101"/>
    <n v="89770"/>
    <n v="53.335999999999999"/>
    <n v="8.6276365442582034E-2"/>
    <n v="4.9014147265233374"/>
    <n v="73.197560975609761"/>
  </r>
  <r>
    <x v="42"/>
    <x v="21"/>
    <x v="4"/>
    <x v="4"/>
    <m/>
    <m/>
    <n v="18200000"/>
    <n v="13.439430471967565"/>
    <n v="0.168373281858341"/>
    <n v="98.523726088216335"/>
    <n v="51.2"/>
    <n v="13380.955167359356"/>
    <n v="87441"/>
    <n v="53.72"/>
    <n v="8.7416477652637978E-2"/>
    <n v="4.5745131002618908"/>
    <n v="72.724390243902448"/>
  </r>
  <r>
    <x v="42"/>
    <x v="22"/>
    <x v="4"/>
    <x v="4"/>
    <m/>
    <m/>
    <n v="21810000"/>
    <n v="57.877377934631227"/>
    <n v="0.174182468368177"/>
    <n v="97.215951935525609"/>
    <n v="53"/>
    <n v="13417.396398574851"/>
    <n v="88303"/>
    <n v="54.12"/>
    <n v="8.855658986269388E-2"/>
    <n v="5.0960896005798215"/>
    <n v="74.275609756097566"/>
  </r>
  <r>
    <x v="42"/>
    <x v="23"/>
    <x v="4"/>
    <x v="4"/>
    <m/>
    <m/>
    <n v="13750000"/>
    <n v="4.3136443427646398"/>
    <n v="0.136476731571986"/>
    <n v="95.606304225469898"/>
    <n v="54.9"/>
    <n v="13964.561129012443"/>
    <n v="89949"/>
    <n v="54.536999999999999"/>
    <n v="8.9696702072749823E-2"/>
    <n v="4.5581385007059554"/>
    <n v="73.119512195121956"/>
  </r>
  <r>
    <x v="42"/>
    <x v="24"/>
    <x v="4"/>
    <x v="4"/>
    <m/>
    <m/>
    <n v="8820000"/>
    <n v="7.808963647032714"/>
    <n v="0.134774708881335"/>
    <n v="96.499901217154104"/>
    <n v="56.2"/>
    <n v="14368.402021305792"/>
    <n v="91359"/>
    <n v="54.969000000000001"/>
    <n v="9.0836814282805753E-2"/>
    <n v="5.0350813822392979"/>
    <n v="73.229268292682931"/>
  </r>
  <r>
    <x v="42"/>
    <x v="25"/>
    <x v="4"/>
    <x v="4"/>
    <m/>
    <m/>
    <n v="6600000"/>
    <n v="7.4783684452732828"/>
    <n v="0.109493287698246"/>
    <n v="92.559628749206297"/>
    <n v="57.5"/>
    <n v="14745.341462028762"/>
    <n v="93419"/>
    <n v="55.4"/>
    <n v="9.1976926492861821E-2"/>
    <n v="5.3522302743553238"/>
    <n v="74.295121951219528"/>
  </r>
  <r>
    <x v="42"/>
    <x v="26"/>
    <x v="4"/>
    <x v="4"/>
    <m/>
    <m/>
    <n v="13560000"/>
    <n v="2.7414752696389044"/>
    <n v="0.11201775331441501"/>
    <n v="88.596692215670714"/>
    <n v="62.2"/>
    <n v="15213.250990519418"/>
    <n v="94677"/>
    <n v="55.831000000000003"/>
    <n v="9.3069518981859445E-2"/>
    <n v="5.7036027757533505"/>
    <n v="74.309756097560992"/>
  </r>
  <r>
    <x v="42"/>
    <x v="27"/>
    <x v="4"/>
    <x v="4"/>
    <m/>
    <m/>
    <n v="13750000"/>
    <n v="7.9104677038322411"/>
    <n v="0.13009801635113899"/>
    <n v="93.245775148156213"/>
    <n v="61.8"/>
    <n v="15740.259658291296"/>
    <n v="95843"/>
    <n v="56.261000000000003"/>
    <n v="9.4162111470857179E-2"/>
    <n v="6.1559007960936114"/>
    <n v="74.3"/>
  </r>
  <r>
    <x v="42"/>
    <x v="28"/>
    <x v="4"/>
    <x v="4"/>
    <m/>
    <m/>
    <m/>
    <n v="18.802344574289098"/>
    <n v="0.13078193185372999"/>
    <n v="85.383380435858612"/>
    <n v="61.6"/>
    <n v="15866.907140704143"/>
    <n v="96762"/>
    <n v="56.691000000000003"/>
    <n v="9.52547039598549E-2"/>
    <n v="6.4074740083917234"/>
    <n v="72.841463414634148"/>
  </r>
  <r>
    <x v="42"/>
    <x v="29"/>
    <x v="4"/>
    <x v="4"/>
    <m/>
    <m/>
    <m/>
    <n v="15.073997129371985"/>
    <n v="0.107773613101439"/>
    <n v="91.951486410749922"/>
    <n v="61.4"/>
    <n v="15913.94973257524"/>
    <n v="97625"/>
    <n v="57.119"/>
    <n v="9.6347296448852551E-2"/>
    <m/>
    <n v="73.943902439024399"/>
  </r>
  <r>
    <x v="42"/>
    <x v="30"/>
    <x v="4"/>
    <x v="4"/>
    <m/>
    <m/>
    <m/>
    <n v="14.584798928400392"/>
    <n v="0.16598765760166601"/>
    <n v="92.837762146480102"/>
    <n v="64.3"/>
    <n v="14079.161273843882"/>
    <n v="98462"/>
    <n v="57.545999999999999"/>
    <n v="9.7439888937850272E-2"/>
    <m/>
    <m/>
  </r>
  <r>
    <x v="43"/>
    <x v="0"/>
    <x v="2"/>
    <x v="2"/>
    <n v="0.19199934352133449"/>
    <n v="3.6702971188048146"/>
    <n v="29940000"/>
    <n v="4.9926817757448765"/>
    <n v="17.210013569827268"/>
    <n v="83.467382895178602"/>
    <m/>
    <n v="553.71797092597023"/>
    <n v="4319763"/>
    <n v="33.252000000000002"/>
    <n v="1.8140851342236357"/>
    <n v="7.8708021713228257E-2"/>
    <n v="38.563000000000002"/>
  </r>
  <r>
    <x v="43"/>
    <x v="1"/>
    <x v="2"/>
    <x v="2"/>
    <n v="0.2019495533447474"/>
    <n v="2.1378094374250511"/>
    <n v="30520000"/>
    <n v="0.96213378456993326"/>
    <n v="13.289547048234521"/>
    <n v="67.915728085570962"/>
    <m/>
    <n v="562.97479592550508"/>
    <n v="4348663"/>
    <n v="33.484999999999999"/>
    <n v="1.8207306800414389"/>
    <n v="8.2784064895348286E-2"/>
    <n v="38.122"/>
  </r>
  <r>
    <x v="43"/>
    <x v="2"/>
    <x v="2"/>
    <x v="2"/>
    <n v="0.13030812274260439"/>
    <n v="5.7277181596196307"/>
    <n v="44960000"/>
    <n v="-0.82339219032836342"/>
    <n v="15.929636837107921"/>
    <n v="58.246451948431798"/>
    <m/>
    <n v="456.03506305002719"/>
    <n v="4347727"/>
    <n v="33.72"/>
    <n v="1.8273762258592412"/>
    <n v="0.10580241123695208"/>
    <n v="37.716999999999999"/>
  </r>
  <r>
    <x v="43"/>
    <x v="3"/>
    <x v="2"/>
    <x v="2"/>
    <n v="0"/>
    <n v="4.3189656959358764"/>
    <n v="143710000"/>
    <n v="-0.97070808671426179"/>
    <n v="10.397556907173472"/>
    <n v="71.453143534994069"/>
    <m/>
    <n v="464.30714187615484"/>
    <n v="4328965"/>
    <n v="33.954999999999998"/>
    <n v="1.8340217716770439"/>
    <n v="0.10626096538087049"/>
    <n v="37.384"/>
  </r>
  <r>
    <x v="43"/>
    <x v="4"/>
    <x v="2"/>
    <x v="2"/>
    <n v="0"/>
    <n v="19.906185475305467"/>
    <n v="72290000"/>
    <n v="-0.31518119019984786"/>
    <n v="11.051187278767566"/>
    <n v="49.374967536402515"/>
    <m/>
    <n v="457.29191231580211"/>
    <n v="4309780"/>
    <n v="34.192"/>
    <n v="1.8406673174948462"/>
    <n v="0.11137459452686681"/>
    <n v="37.158000000000001"/>
  </r>
  <r>
    <x v="43"/>
    <x v="5"/>
    <x v="2"/>
    <x v="2"/>
    <n v="0"/>
    <n v="10.132126835685311"/>
    <n v="87100000"/>
    <n v="0.83686279311109868"/>
    <n v="16.361900407334002"/>
    <n v="29.607389186321324"/>
    <n v="49.8"/>
    <n v="421.27927445899411"/>
    <n v="4303953"/>
    <n v="34.429000000000002"/>
    <n v="1.8473128633126503"/>
    <n v="5.8086136163661636E-2"/>
    <n v="37.082999999999998"/>
  </r>
  <r>
    <x v="43"/>
    <x v="6"/>
    <x v="2"/>
    <x v="2"/>
    <n v="0.50963841669234311"/>
    <n v="7.2251063104637554"/>
    <n v="64599999.999999993"/>
    <n v="7.0499966823950294E-2"/>
    <n v="14.613865492209293"/>
    <n v="18.629761343673678"/>
    <n v="52.3"/>
    <n v="427.80230621326172"/>
    <n v="4312660"/>
    <n v="34.667000000000002"/>
    <n v="1.8320663134105646"/>
    <n v="6.9562636516674159E-2"/>
    <n v="37.194000000000003"/>
  </r>
  <r>
    <x v="43"/>
    <x v="7"/>
    <x v="2"/>
    <x v="2"/>
    <n v="0.4593564877282284"/>
    <n v="1.8828378990488477"/>
    <n v="61320000"/>
    <n v="0.21171417484971677"/>
    <n v="15.971029847236267"/>
    <n v="26.505813953488371"/>
    <n v="45"/>
    <n v="400.5576864278375"/>
    <n v="4335295"/>
    <n v="34.905000000000001"/>
    <n v="1.8168197635084793"/>
    <n v="5.3052906434279554E-2"/>
    <n v="37.496000000000002"/>
  </r>
  <r>
    <x v="43"/>
    <x v="8"/>
    <x v="2"/>
    <x v="2"/>
    <n v="0.55934503210827302"/>
    <n v="4.0166356067514561"/>
    <n v="70070000"/>
    <n v="1.5599153457568522E-2"/>
    <n v="22.200981107448744"/>
    <n v="48.458956362526699"/>
    <n v="47.7"/>
    <n v="403.40970001374041"/>
    <n v="4381484"/>
    <n v="35.143999999999998"/>
    <n v="1.8015732136063978"/>
    <n v="5.9340625231086089E-2"/>
    <n v="37.979999999999997"/>
  </r>
  <r>
    <x v="43"/>
    <x v="9"/>
    <x v="2"/>
    <x v="2"/>
    <n v="0.57172587798168861"/>
    <n v="4.7393803935690579"/>
    <n v="65180000.000000007"/>
    <n v="7.9655500520735306E-2"/>
    <n v="13.4910978032727"/>
    <n v="66.900958466453659"/>
    <n v="47.2"/>
    <n v="388.25715128907967"/>
    <n v="4462374"/>
    <n v="35.384"/>
    <n v="1.7863266637043134"/>
    <n v="3.3614394490466284E-2"/>
    <n v="38.634"/>
  </r>
  <r>
    <x v="43"/>
    <x v="10"/>
    <x v="2"/>
    <x v="2"/>
    <n v="0.56858286798904034"/>
    <n v="7.7418751604354519"/>
    <n v="115970000"/>
    <n v="6.1334202036354624"/>
    <n v="14.3210971933987"/>
    <n v="78.679965085370824"/>
    <n v="44.2"/>
    <n v="403.04987429589846"/>
    <n v="4584570"/>
    <n v="35.625999999999998"/>
    <n v="1.7710801138022283"/>
    <n v="8.7249185856034472E-2"/>
    <n v="39.441000000000003"/>
  </r>
  <r>
    <x v="43"/>
    <x v="11"/>
    <x v="2"/>
    <x v="2"/>
    <n v="0.57818345263879911"/>
    <n v="9.0572601250233227"/>
    <n v="192400000"/>
    <n v="0.90197462165666265"/>
    <n v="7.99892754425478"/>
    <n v="47.895825509851683"/>
    <m/>
    <n v="364.01625309789415"/>
    <n v="4754069"/>
    <n v="35.866999999999997"/>
    <n v="1.8753477147496165"/>
    <n v="9.0448834461594907E-2"/>
    <n v="40.369"/>
  </r>
  <r>
    <x v="43"/>
    <x v="12"/>
    <x v="2"/>
    <x v="2"/>
    <n v="0.56718288580649701"/>
    <n v="1.2837965882157605"/>
    <n v="259450000"/>
    <n v="0.83085237420713554"/>
    <n v="8.36869047580754"/>
    <n v="53.143532914897321"/>
    <m/>
    <n v="440.56117615042632"/>
    <n v="4965770"/>
    <n v="36.109000000000002"/>
    <n v="1.9796153156970053"/>
    <n v="0.10673067822311545"/>
    <n v="41.375999999999998"/>
  </r>
  <r>
    <x v="43"/>
    <x v="13"/>
    <x v="2"/>
    <x v="2"/>
    <n v="0.5609188480752052"/>
    <n v="1.3875661087035733"/>
    <n v="269570000"/>
    <n v="0.6216616432951082"/>
    <n v="12.768800436191601"/>
    <n v="78.992281252878115"/>
    <n v="42.2"/>
    <n v="459.80330049917239"/>
    <n v="5201074"/>
    <n v="36.351999999999997"/>
    <n v="2.0838829166443924"/>
    <n v="0.11151542931325338"/>
    <n v="42.418999999999997"/>
  </r>
  <r>
    <x v="43"/>
    <x v="14"/>
    <x v="2"/>
    <x v="2"/>
    <n v="0.56295309574387886"/>
    <n v="1.5645349390949277"/>
    <n v="295990000"/>
    <n v="4.2217305996685992"/>
    <n v="11.132697983441494"/>
    <n v="49.589001693144688"/>
    <n v="43.6"/>
    <n v="469.13162943630266"/>
    <n v="5433995"/>
    <n v="36.595999999999997"/>
    <n v="2.1881505175917817"/>
    <n v="0.10489520141258871"/>
    <n v="43.466999999999999"/>
  </r>
  <r>
    <x v="43"/>
    <x v="15"/>
    <x v="2"/>
    <x v="2"/>
    <n v="0.56286869520198912"/>
    <n v="1.1383401068348806"/>
    <n v="268370000"/>
    <n v="5.4972420113557181"/>
    <n v="9.9684300073225067"/>
    <n v="45.307248783238208"/>
    <n v="44.8"/>
    <n v="471.8881602658364"/>
    <n v="5645629"/>
    <n v="36.918999999999997"/>
    <n v="2.2924181185391697"/>
    <n v="8.502152727357748E-2"/>
    <n v="44.502000000000002"/>
  </r>
  <r>
    <x v="43"/>
    <x v="16"/>
    <x v="2"/>
    <x v="2"/>
    <n v="0.55905775948117153"/>
    <n v="1.3352477229582003"/>
    <n v="670910000"/>
    <n v="3.1228456242211209"/>
    <n v="8.5516885704758359"/>
    <n v="73.873372055773288"/>
    <n v="45.2"/>
    <n v="476.32882060685461"/>
    <n v="5829240"/>
    <n v="37.302999999999997"/>
    <n v="2.3685575832063002"/>
    <n v="0.10807583835971755"/>
    <n v="45.517000000000003"/>
  </r>
  <r>
    <x v="43"/>
    <x v="17"/>
    <x v="2"/>
    <x v="2"/>
    <n v="0.59752892525247614"/>
    <n v="0.47136229228309562"/>
    <n v="511420000"/>
    <n v="4.422993265196407"/>
    <n v="10.259566631445882"/>
    <n v="63.344023905105104"/>
    <n v="47"/>
    <n v="500.92823493604294"/>
    <n v="5989641"/>
    <n v="37.689"/>
    <n v="2.4446970478734316"/>
    <n v="9.0155653736175512E-2"/>
    <n v="46.52"/>
  </r>
  <r>
    <x v="43"/>
    <x v="18"/>
    <x v="2"/>
    <x v="2"/>
    <n v="0.5955490827089609"/>
    <n v="0.2188790813836162"/>
    <n v="261410000.00000003"/>
    <n v="2.119175541020291"/>
    <n v="9.6353769702688172"/>
    <n v="62.348049229388991"/>
    <n v="48.3"/>
    <n v="515.57810996042963"/>
    <n v="6133599"/>
    <n v="38.076999999999998"/>
    <n v="2.5208365125405634"/>
    <n v="8.9670028966680082E-2"/>
    <n v="47.508000000000003"/>
  </r>
  <r>
    <x v="43"/>
    <x v="19"/>
    <x v="2"/>
    <x v="2"/>
    <n v="0.5956752838844479"/>
    <n v="0.29813343671503489"/>
    <n v="334650000"/>
    <n v="4.5001919152470462"/>
    <n v="9.8860119372579192"/>
    <n v="59.156776712004856"/>
    <n v="47.8"/>
    <n v="520.2143399193817"/>
    <n v="6272735"/>
    <n v="38.466000000000001"/>
    <n v="2.5969759772076939"/>
    <n v="8.7681051407400429E-2"/>
    <n v="48.468000000000004"/>
  </r>
  <r>
    <x v="43"/>
    <x v="20"/>
    <x v="2"/>
    <x v="2"/>
    <n v="0.59228683816144756"/>
    <n v="0.44558566995312143"/>
    <n v="320300000"/>
    <n v="9.2475476144472335"/>
    <n v="8.5848294828697878"/>
    <n v="64.859942070283083"/>
    <n v="47.9"/>
    <n v="535.82073503378558"/>
    <n v="6415636"/>
    <n v="38.856000000000002"/>
    <n v="2.6731154418748244"/>
    <n v="9.1962823327258594E-2"/>
    <n v="49.381999999999998"/>
  </r>
  <r>
    <x v="43"/>
    <x v="21"/>
    <x v="2"/>
    <x v="2"/>
    <n v="0.59302244785154312"/>
    <n v="0.64336877883462762"/>
    <n v="305450000"/>
    <n v="32.301195600451777"/>
    <n v="8.9129403501006674"/>
    <n v="65.426806149211743"/>
    <n v="49.6"/>
    <n v="556.84689938999441"/>
    <n v="6563238"/>
    <n v="39.247999999999998"/>
    <n v="2.7223013341150226"/>
    <n v="0.1173201398456067"/>
    <n v="50.234000000000002"/>
  </r>
  <r>
    <x v="43"/>
    <x v="22"/>
    <x v="2"/>
    <x v="2"/>
    <n v="0.60356234323168589"/>
    <n v="0.52824402958121364"/>
    <n v="329990000"/>
    <n v="19.002459555164421"/>
    <n v="7.6213158598533157"/>
    <n v="27.757077664953634"/>
    <n v="49.1"/>
    <n v="627.11594138539454"/>
    <n v="6712586"/>
    <n v="39.642000000000003"/>
    <n v="2.7714872263552195"/>
    <n v="0.13258675568551376"/>
    <n v="51.018000000000001"/>
  </r>
  <r>
    <x v="43"/>
    <x v="23"/>
    <x v="2"/>
    <x v="2"/>
    <n v="0.60082916718280233"/>
    <n v="0.56197004199686984"/>
    <n v="430180000"/>
    <n v="8.7324107914518141"/>
    <n v="6.2138888701761514"/>
    <n v="11.396574489503733"/>
    <n v="48.3"/>
    <n v="740.33113334862753"/>
    <n v="6863975"/>
    <n v="40.036000000000001"/>
    <n v="2.8206731185954177"/>
    <n v="0.15588634865365913"/>
    <n v="51.731000000000002"/>
  </r>
  <r>
    <x v="43"/>
    <x v="24"/>
    <x v="2"/>
    <x v="2"/>
    <n v="0.59958910981797264"/>
    <n v="0.71908875004442263"/>
    <n v="765900000"/>
    <n v="7.479119148267853"/>
    <n v="7.022800601442782"/>
    <n v="9.707286979340509"/>
    <n v="50.5"/>
    <n v="757.16918119804404"/>
    <n v="7017153"/>
    <n v="40.432000000000002"/>
    <n v="2.8698590108356141"/>
    <n v="0.16815936605629092"/>
    <n v="52.372"/>
  </r>
  <r>
    <x v="43"/>
    <x v="25"/>
    <x v="2"/>
    <x v="2"/>
    <n v="0.59900767587523651"/>
    <n v="1.2460698403004715"/>
    <n v="789060000"/>
    <n v="5.9837011595277563"/>
    <n v="8.8994720126090225"/>
    <n v="80.184274773972334"/>
    <n v="51.7"/>
    <n v="588.22886279481565"/>
    <n v="7171909"/>
    <n v="40.829000000000001"/>
    <n v="2.9190449030758105"/>
    <n v="0.13106691677208956"/>
    <n v="52.941000000000003"/>
  </r>
  <r>
    <x v="43"/>
    <x v="26"/>
    <x v="2"/>
    <x v="2"/>
    <n v="0.59932265238242177"/>
    <n v="1.1434281275545146"/>
    <n v="519480000"/>
    <n v="3.7691758852415616"/>
    <n v="12.330911655035804"/>
    <n v="54.283907669339861"/>
    <n v="52.3"/>
    <n v="610.49005583450787"/>
    <n v="7328846"/>
    <n v="41.228000000000002"/>
    <n v="2.9681600367734693"/>
    <n v="0.13098924441856194"/>
    <n v="53.444000000000003"/>
  </r>
  <r>
    <x v="43"/>
    <x v="27"/>
    <x v="2"/>
    <x v="2"/>
    <n v="0.58624809056472316"/>
    <n v="1.5819858733782957"/>
    <n v="392610000"/>
    <n v="11.123512191763458"/>
    <n v="10.881122544236602"/>
    <n v="42.111392995033796"/>
    <n v="52.6"/>
    <n v="622.5303183111414"/>
    <n v="7488427"/>
    <n v="41.636000000000003"/>
    <n v="3.0172751704711276"/>
    <n v="0.12953321171455634"/>
    <n v="53.895000000000003"/>
  </r>
  <r>
    <x v="43"/>
    <x v="28"/>
    <x v="2"/>
    <x v="2"/>
    <n v="0.61793742210482339"/>
    <n v="1.5905232175686383"/>
    <n v="393660000"/>
    <n v="6.1306980626383112"/>
    <n v="7.0930019046973207"/>
    <n v="45.306921167578857"/>
    <n v="51.8"/>
    <n v="630.48245539687593"/>
    <n v="7650149"/>
    <n v="42.055"/>
    <n v="3.0663903041687877"/>
    <n v="0.13333073643402241"/>
    <n v="54.308999999999997"/>
  </r>
  <r>
    <x v="43"/>
    <x v="29"/>
    <x v="2"/>
    <x v="2"/>
    <n v="0.62025605596604583"/>
    <n v="1.6868193298655716"/>
    <n v="428500000"/>
    <n v="7.3955509062688609"/>
    <n v="6.7440198022074371"/>
    <n v="30.529935113544994"/>
    <n v="47.5"/>
    <n v="649.7603018892039"/>
    <n v="7813207"/>
    <n v="42.484000000000002"/>
    <n v="3.115505437866446"/>
    <m/>
    <n v="54.695999999999998"/>
  </r>
  <r>
    <x v="43"/>
    <x v="30"/>
    <x v="2"/>
    <x v="2"/>
    <n v="0.61828287357005696"/>
    <n v="2.250125050172131"/>
    <n v="580730000"/>
    <n v="3.3251583844185943"/>
    <n v="7.0976040484162235"/>
    <n v="8.1079319084988359"/>
    <n v="48"/>
    <n v="623.8890926717304"/>
    <n v="7976985"/>
    <n v="42.923000000000002"/>
    <n v="3.1646205715641043"/>
    <m/>
    <m/>
  </r>
  <r>
    <x v="44"/>
    <x v="0"/>
    <x v="4"/>
    <x v="4"/>
    <n v="8.6181247205219358E-2"/>
    <n v="1.2827087647339561"/>
    <n v="346700000"/>
    <n v="0.60956709930335362"/>
    <n v="14.8125390257541"/>
    <n v="78.887231135506724"/>
    <m/>
    <m/>
    <n v="7225089"/>
    <n v="29.658000000000001"/>
    <n v="17.546130110210981"/>
    <n v="0.10103681767795525"/>
    <n v="45.378"/>
  </r>
  <r>
    <x v="44"/>
    <x v="1"/>
    <x v="4"/>
    <x v="4"/>
    <n v="0.1110464215368676"/>
    <m/>
    <n v="142790000"/>
    <m/>
    <m/>
    <n v="65.901363628955451"/>
    <m/>
    <m/>
    <n v="7274026"/>
    <n v="30.007000000000001"/>
    <n v="17.50718472718458"/>
    <n v="9.6232815225021195E-2"/>
    <n v="45.26"/>
  </r>
  <r>
    <x v="44"/>
    <x v="2"/>
    <x v="4"/>
    <x v="4"/>
    <n v="0"/>
    <m/>
    <n v="606380000"/>
    <m/>
    <m/>
    <n v="61.1543724006549"/>
    <m/>
    <m/>
    <n v="7295380"/>
    <n v="30.359000000000002"/>
    <n v="17.468239344158171"/>
    <n v="9.3209675164282052E-2"/>
    <n v="45.360999999999997"/>
  </r>
  <r>
    <x v="44"/>
    <x v="3"/>
    <x v="4"/>
    <x v="4"/>
    <n v="0"/>
    <m/>
    <n v="810090000"/>
    <m/>
    <m/>
    <n v="63.205110302710807"/>
    <m/>
    <m/>
    <n v="7315864"/>
    <n v="30.710999999999999"/>
    <n v="17.429293961131766"/>
    <n v="8.7481123213881504E-2"/>
    <n v="45.720999999999997"/>
  </r>
  <r>
    <x v="44"/>
    <x v="4"/>
    <x v="4"/>
    <x v="4"/>
    <n v="0"/>
    <m/>
    <n v="493030000"/>
    <m/>
    <m/>
    <n v="78.719347555316489"/>
    <m/>
    <m/>
    <n v="7372592"/>
    <n v="31.067"/>
    <n v="17.390348578105364"/>
    <n v="8.545162949475571E-2"/>
    <n v="46.337000000000003"/>
  </r>
  <r>
    <x v="44"/>
    <x v="5"/>
    <x v="4"/>
    <x v="4"/>
    <n v="0"/>
    <m/>
    <n v="149340000"/>
    <m/>
    <m/>
    <n v="83.292222021643752"/>
    <m/>
    <m/>
    <n v="7491647"/>
    <n v="31.425000000000001"/>
    <n v="17.351403195078955"/>
    <n v="7.8754378042638684E-2"/>
    <n v="47.151000000000003"/>
  </r>
  <r>
    <x v="44"/>
    <x v="6"/>
    <x v="4"/>
    <x v="4"/>
    <n v="0"/>
    <m/>
    <n v="60640000"/>
    <m/>
    <m/>
    <n v="73.013451109168798"/>
    <m/>
    <m/>
    <n v="7682683"/>
    <n v="31.785"/>
    <n v="17.607768240778356"/>
    <n v="7.4192830811840083E-2"/>
    <n v="48.067"/>
  </r>
  <r>
    <x v="44"/>
    <x v="7"/>
    <x v="4"/>
    <x v="4"/>
    <n v="0"/>
    <m/>
    <n v="67120000"/>
    <m/>
    <m/>
    <n v="86.783505515517916"/>
    <m/>
    <m/>
    <n v="7936122"/>
    <n v="32.146999999999998"/>
    <n v="17.864133286477749"/>
    <n v="6.9303370084280447E-2"/>
    <n v="48.966999999999999"/>
  </r>
  <r>
    <x v="44"/>
    <x v="8"/>
    <x v="4"/>
    <x v="4"/>
    <n v="0"/>
    <m/>
    <n v="69200000"/>
    <m/>
    <m/>
    <n v="69.591180401541777"/>
    <m/>
    <m/>
    <n v="8235064"/>
    <n v="32.511000000000003"/>
    <n v="18.120498332177149"/>
    <n v="6.3144621583997404E-2"/>
    <n v="49.753999999999998"/>
  </r>
  <r>
    <x v="44"/>
    <x v="9"/>
    <x v="4"/>
    <x v="4"/>
    <n v="0"/>
    <m/>
    <n v="93900000"/>
    <m/>
    <m/>
    <n v="68.384198311986268"/>
    <m/>
    <m/>
    <n v="8553595"/>
    <n v="32.878"/>
    <n v="18.376863377876546"/>
    <n v="5.8454953735826869E-2"/>
    <n v="50.392000000000003"/>
  </r>
  <r>
    <x v="44"/>
    <x v="10"/>
    <x v="4"/>
    <x v="4"/>
    <n v="0"/>
    <m/>
    <n v="87620000"/>
    <m/>
    <m/>
    <n v="75.117524124292899"/>
    <m/>
    <m/>
    <n v="8872250"/>
    <n v="33.247"/>
    <n v="18.633228423575943"/>
    <n v="5.5228380624982386E-2"/>
    <n v="50.869"/>
  </r>
  <r>
    <x v="44"/>
    <x v="11"/>
    <x v="4"/>
    <x v="4"/>
    <n v="0"/>
    <m/>
    <n v="121200000"/>
    <m/>
    <m/>
    <n v="73.655566600632866"/>
    <m/>
    <m/>
    <n v="9186719"/>
    <n v="33.616999999999997"/>
    <n v="18.906649095153103"/>
    <n v="5.5514923227759555E-2"/>
    <n v="51.213000000000001"/>
  </r>
  <r>
    <x v="44"/>
    <x v="12"/>
    <x v="4"/>
    <x v="4"/>
    <n v="0"/>
    <m/>
    <n v="139800000"/>
    <m/>
    <m/>
    <n v="52.648873340991429"/>
    <m/>
    <m/>
    <n v="9501335"/>
    <n v="33.99"/>
    <n v="19.180069766730263"/>
    <n v="5.9991569605744879E-2"/>
    <n v="51.491999999999997"/>
  </r>
  <r>
    <x v="44"/>
    <x v="13"/>
    <x v="4"/>
    <x v="4"/>
    <n v="0"/>
    <m/>
    <n v="157390000"/>
    <m/>
    <m/>
    <n v="65.659478165081822"/>
    <m/>
    <m/>
    <n v="9815412"/>
    <n v="34.756"/>
    <n v="19.453490438307419"/>
    <n v="5.909074422958506E-2"/>
    <n v="51.762"/>
  </r>
  <r>
    <x v="44"/>
    <x v="14"/>
    <x v="4"/>
    <x v="4"/>
    <n v="0"/>
    <m/>
    <n v="193380000"/>
    <m/>
    <m/>
    <n v="64.362045766315916"/>
    <m/>
    <m/>
    <n v="10130251"/>
    <n v="35.530999999999999"/>
    <n v="19.726911109884579"/>
    <n v="5.7254257569728531E-2"/>
    <n v="52.042999999999999"/>
  </r>
  <r>
    <x v="44"/>
    <x v="15"/>
    <x v="4"/>
    <x v="4"/>
    <n v="0"/>
    <m/>
    <n v="232390000"/>
    <m/>
    <m/>
    <n v="55.60024786613608"/>
    <m/>
    <m/>
    <n v="10446856"/>
    <n v="36.311"/>
    <n v="20.000331781461739"/>
    <n v="5.5519095888753513E-2"/>
    <n v="52.345999999999997"/>
  </r>
  <r>
    <x v="44"/>
    <x v="16"/>
    <x v="4"/>
    <x v="4"/>
    <n v="0"/>
    <m/>
    <n v="379430000"/>
    <m/>
    <m/>
    <n v="66.391953551506276"/>
    <m/>
    <m/>
    <n v="10763904"/>
    <n v="37.1"/>
    <n v="19.760759240810678"/>
    <n v="5.3883795321846055E-2"/>
    <n v="52.668999999999997"/>
  </r>
  <r>
    <x v="44"/>
    <x v="17"/>
    <x v="4"/>
    <x v="4"/>
    <n v="0"/>
    <m/>
    <n v="387290000"/>
    <m/>
    <m/>
    <n v="37.193894597963066"/>
    <m/>
    <m/>
    <n v="11080122"/>
    <n v="34.404000000000003"/>
    <n v="19.521186700159621"/>
    <n v="5.5956062577650324E-2"/>
    <n v="52.997999999999998"/>
  </r>
  <r>
    <x v="44"/>
    <x v="18"/>
    <x v="4"/>
    <x v="4"/>
    <n v="0"/>
    <m/>
    <n v="755610000"/>
    <m/>
    <m/>
    <n v="54.694478132500912"/>
    <m/>
    <m/>
    <n v="11397188"/>
    <n v="36.011000000000003"/>
    <n v="19.281614159508564"/>
    <n v="5.4399383426859328E-2"/>
    <n v="53.326000000000001"/>
  </r>
  <r>
    <x v="44"/>
    <x v="19"/>
    <x v="4"/>
    <x v="4"/>
    <n v="0"/>
    <m/>
    <n v="649620000"/>
    <m/>
    <m/>
    <n v="69.979558452201957"/>
    <m/>
    <m/>
    <n v="11717691"/>
    <n v="37.645000000000003"/>
    <n v="19.042041618857507"/>
    <n v="5.205803771408548E-2"/>
    <n v="53.654000000000003"/>
  </r>
  <r>
    <x v="44"/>
    <x v="20"/>
    <x v="4"/>
    <x v="4"/>
    <n v="0"/>
    <m/>
    <n v="477180000"/>
    <m/>
    <m/>
    <n v="81.853332803803212"/>
    <m/>
    <m/>
    <n v="12043886"/>
    <n v="39.31"/>
    <n v="18.802469078206453"/>
    <n v="5.2308698371937433E-2"/>
    <n v="53.99"/>
  </r>
  <r>
    <x v="44"/>
    <x v="21"/>
    <x v="4"/>
    <x v="4"/>
    <n v="0"/>
    <m/>
    <n v="1063480000"/>
    <m/>
    <m/>
    <n v="76.116663884148338"/>
    <m/>
    <m/>
    <n v="12376305"/>
    <n v="41"/>
    <n v="18.920540408739683"/>
    <n v="5.0903722880132639E-2"/>
    <n v="54.341999999999999"/>
  </r>
  <r>
    <x v="44"/>
    <x v="22"/>
    <x v="4"/>
    <x v="4"/>
    <n v="0"/>
    <m/>
    <n v="962890000"/>
    <m/>
    <m/>
    <n v="83.470878630427848"/>
    <m/>
    <m/>
    <n v="12715487"/>
    <n v="41.558"/>
    <n v="19.038611739272916"/>
    <n v="4.9545880547084038E-2"/>
    <n v="54.713000000000001"/>
  </r>
  <r>
    <x v="44"/>
    <x v="23"/>
    <x v="4"/>
    <x v="4"/>
    <n v="0"/>
    <n v="1.2942878609038306E-2"/>
    <n v="1023870000"/>
    <n v="5.6399659936605788"/>
    <n v="21.041127964766702"/>
    <n v="77.192021726226798"/>
    <m/>
    <n v="330.41878172865273"/>
    <n v="13063711"/>
    <n v="42.116999999999997"/>
    <n v="19.156683069806146"/>
    <n v="4.9756152750164179E-2"/>
    <n v="55.103999999999999"/>
  </r>
  <r>
    <x v="44"/>
    <x v="24"/>
    <x v="4"/>
    <x v="4"/>
    <n v="0"/>
    <n v="7.0024754545275304E-4"/>
    <n v="1055890000.0000001"/>
    <n v="5.1971778189766944"/>
    <n v="23.371730031054302"/>
    <n v="72.813415388156642"/>
    <m/>
    <n v="345.70079056029766"/>
    <n v="13423571"/>
    <n v="42.679000000000002"/>
    <n v="19.274754400339276"/>
    <n v="4.8422286439279087E-2"/>
    <n v="55.509"/>
  </r>
  <r>
    <x v="44"/>
    <x v="25"/>
    <x v="4"/>
    <x v="4"/>
    <n v="0"/>
    <n v="6.0687912515109581E-4"/>
    <n v="900280000"/>
    <n v="5.6829249772221848"/>
    <n v="25.053204417442998"/>
    <n v="84.501389755009953"/>
    <m/>
    <n v="386.43781698487669"/>
    <n v="13797204"/>
    <n v="43.244999999999997"/>
    <n v="19.392825730872513"/>
    <n v="4.7110994372483006E-2"/>
    <n v="55.92"/>
  </r>
  <r>
    <x v="44"/>
    <x v="26"/>
    <x v="4"/>
    <x v="4"/>
    <n v="0"/>
    <n v="9.8575817134692253E-4"/>
    <n v="1109200000"/>
    <n v="5.9675868028659504"/>
    <n v="25.950150869003"/>
    <n v="86.126363924203645"/>
    <m/>
    <n v="407.42585509721556"/>
    <n v="14185635"/>
    <n v="43.816000000000003"/>
    <n v="19.540184868698837"/>
    <n v="4.6525939797548717E-2"/>
    <n v="56.323999999999998"/>
  </r>
  <r>
    <x v="44"/>
    <x v="27"/>
    <x v="4"/>
    <x v="4"/>
    <n v="2.3413874241676021E-2"/>
    <n v="6.2175241981250208E-4"/>
    <n v="1688570000"/>
    <n v="6.578712783027278"/>
    <n v="23.428561345654199"/>
    <n v="78.226514475384946"/>
    <m/>
    <n v="406.42723125518125"/>
    <n v="14589165"/>
    <n v="44.390999999999998"/>
    <n v="19.687544006525044"/>
    <n v="4.5239052406357734E-2"/>
    <n v="56.709000000000003"/>
  </r>
  <r>
    <x v="44"/>
    <x v="28"/>
    <x v="4"/>
    <x v="4"/>
    <n v="0"/>
    <n v="1.0711661268919741E-3"/>
    <n v="1514030000"/>
    <n v="6.9735515971772495"/>
    <n v="13.498899821220199"/>
    <n v="71.391941925773622"/>
    <m/>
    <n v="425.41659938202554"/>
    <n v="15008225"/>
    <n v="44.970999999999997"/>
    <n v="19.834903144351362"/>
    <n v="4.597479048988138E-2"/>
    <n v="57.067999999999998"/>
  </r>
  <r>
    <x v="44"/>
    <x v="29"/>
    <x v="4"/>
    <x v="4"/>
    <n v="0"/>
    <n v="9.9105631176646704E-3"/>
    <n v="1655860000"/>
    <n v="6.9016899592389835"/>
    <n v="14.155565117284199"/>
    <n v="62.293577200816465"/>
    <m/>
    <n v="446.8542142161935"/>
    <n v="15442906"/>
    <n v="45.554000000000002"/>
    <n v="19.982262282177579"/>
    <m/>
    <n v="57.396999999999998"/>
  </r>
  <r>
    <x v="44"/>
    <x v="30"/>
    <x v="4"/>
    <x v="4"/>
    <n v="0"/>
    <n v="11.847009095442578"/>
    <n v="2632780000"/>
    <n v="6.6616079368130059"/>
    <n v="14.918856976884401"/>
    <n v="63.082934585697878"/>
    <m/>
    <n v="444.78843074921718"/>
    <n v="15893219"/>
    <n v="46.140999999999998"/>
    <n v="20.12962142000379"/>
    <m/>
    <m/>
  </r>
  <r>
    <x v="45"/>
    <x v="0"/>
    <x v="3"/>
    <x v="3"/>
    <n v="0.1293660652370375"/>
    <m/>
    <m/>
    <n v="-6.0074196379032038E-2"/>
    <n v="2.63442273741274"/>
    <n v="86.515081817373144"/>
    <m/>
    <n v="5031.4657618881247"/>
    <n v="36800507"/>
    <n v="52.036999999999999"/>
    <n v="51.73738937114377"/>
    <n v="6.7297985867422963"/>
    <n v="63.307000000000002"/>
  </r>
  <r>
    <x v="45"/>
    <x v="1"/>
    <x v="3"/>
    <x v="3"/>
    <n v="0.14121751110290451"/>
    <m/>
    <m/>
    <n v="0.1879624925566645"/>
    <n v="2.6956771012046898"/>
    <n v="83.048697945168968"/>
    <m/>
    <n v="4858.9671864164657"/>
    <n v="37718952"/>
    <n v="52.554000000000002"/>
    <n v="51.802713543088473"/>
    <n v="6.4246217657372879"/>
    <n v="63.384"/>
  </r>
  <r>
    <x v="45"/>
    <x v="2"/>
    <x v="3"/>
    <x v="3"/>
    <n v="0.12742390873520471"/>
    <m/>
    <m/>
    <n v="2.2850365007813763E-3"/>
    <n v="2.0364374909695862"/>
    <n v="77.902398159182624"/>
    <m/>
    <n v="4637.8677626382923"/>
    <n v="38672611"/>
    <n v="53.037999999999997"/>
    <n v="51.868037715033168"/>
    <n v="6.1754299444637963"/>
    <n v="63.247"/>
  </r>
  <r>
    <x v="45"/>
    <x v="3"/>
    <x v="3"/>
    <x v="3"/>
    <n v="0.12936778455628231"/>
    <m/>
    <n v="135040000"/>
    <n v="7.6703830088056561E-3"/>
    <n v="1.8126023610113919"/>
    <n v="75.31483435827198"/>
    <m/>
    <n v="4581.2182747854022"/>
    <n v="39633754"/>
    <n v="53.521000000000001"/>
    <n v="51.933361886977764"/>
    <n v="6.2176800108311721"/>
    <n v="62.893999999999998"/>
  </r>
  <r>
    <x v="45"/>
    <x v="4"/>
    <x v="3"/>
    <x v="3"/>
    <n v="0.220282997042376"/>
    <n v="1.9203557939742784"/>
    <n v="146170000"/>
    <n v="0.2438955355248883"/>
    <n v="2.0406935924981711"/>
    <n v="72.242678735454007"/>
    <m/>
    <n v="4619.3882370033316"/>
    <n v="40564061"/>
    <n v="54.003999999999998"/>
    <n v="51.998686058922416"/>
    <n v="6.2126422697175219"/>
    <n v="62.331000000000003"/>
  </r>
  <r>
    <x v="45"/>
    <x v="5"/>
    <x v="3"/>
    <x v="3"/>
    <n v="0.6112080659552187"/>
    <n v="2.0079891493644633"/>
    <n v="156160000"/>
    <n v="0.72694751024404225"/>
    <n v="1.5144060649694799"/>
    <n v="72.127752395076769"/>
    <n v="60.7"/>
    <n v="4662.3968547986415"/>
    <n v="41435761"/>
    <n v="54.485999999999997"/>
    <n v="49.8969553329148"/>
    <n v="6.375893518644439"/>
    <n v="61.561"/>
  </r>
  <r>
    <x v="45"/>
    <x v="6"/>
    <x v="3"/>
    <x v="3"/>
    <n v="0.60957210815288165"/>
    <n v="2.6457035110028446"/>
    <n v="143560000"/>
    <n v="0.5001257956303905"/>
    <n v="1.7826007462911719"/>
    <n v="70.883631725521283"/>
    <n v="62.5"/>
    <n v="4770.1781852194326"/>
    <n v="42241007"/>
    <n v="54.966999999999999"/>
    <n v="48.320346450017254"/>
    <n v="6.4861143106744583"/>
    <n v="60.594999999999999"/>
  </r>
  <r>
    <x v="45"/>
    <x v="7"/>
    <x v="3"/>
    <x v="3"/>
    <n v="0.61303710923900168"/>
    <n v="3.9465748665159688"/>
    <n v="199520000"/>
    <n v="2.2550711064561959"/>
    <n v="1.3370113023594989"/>
    <n v="72.548584982565927"/>
    <n v="63.2"/>
    <n v="4809.2181937677551"/>
    <n v="42987456"/>
    <n v="55.448999999999998"/>
    <n v="46.743737567119652"/>
    <n v="6.7210304326918067"/>
    <n v="59.488999999999997"/>
  </r>
  <r>
    <x v="45"/>
    <x v="8"/>
    <x v="3"/>
    <x v="3"/>
    <n v="0.61393288428359549"/>
    <n v="2.930350171693596"/>
    <n v="249380000"/>
    <n v="0.35973947714421223"/>
    <n v="1.0878639423427161"/>
    <n v="52.993689470523911"/>
    <n v="64.3"/>
    <n v="4756.3871588507282"/>
    <n v="43682259"/>
    <n v="55.93"/>
    <n v="45.167128684222192"/>
    <n v="6.7878815516386188"/>
    <n v="58.314999999999998"/>
  </r>
  <r>
    <x v="45"/>
    <x v="9"/>
    <x v="3"/>
    <x v="3"/>
    <n v="0.69150867496415958"/>
    <n v="2.9951731829557828"/>
    <n v="247650000"/>
    <n v="0.99219019470992453"/>
    <n v="0.77389192311011501"/>
    <n v="62.297311828575189"/>
    <n v="63.3"/>
    <n v="4798.447505209946"/>
    <n v="44338551"/>
    <n v="56.411000000000001"/>
    <n v="43.59051980132471"/>
    <n v="6.2805390279894358"/>
    <n v="57.143999999999998"/>
  </r>
  <r>
    <x v="45"/>
    <x v="10"/>
    <x v="3"/>
    <x v="3"/>
    <n v="0.69366058254732599"/>
    <n v="2.7073880197671008"/>
    <n v="221440000"/>
    <n v="0.63842493857159455"/>
    <n v="1.217264479553162"/>
    <n v="73.131287796693542"/>
    <n v="63.7"/>
    <n v="4930.0254657847754"/>
    <n v="44967713"/>
    <n v="56.890999999999998"/>
    <n v="42.043723944309214"/>
    <n v="6.3318763842848762"/>
    <n v="56.048000000000002"/>
  </r>
  <r>
    <x v="45"/>
    <x v="11"/>
    <x v="3"/>
    <x v="3"/>
    <n v="0.69457738559042959"/>
    <n v="3.3925486152468327"/>
    <n v="212530000"/>
    <n v="5.3683571455013102"/>
    <n v="1.9862098871174219"/>
    <n v="56.630867833034003"/>
    <n v="63.8"/>
    <n v="4996.0785256264817"/>
    <n v="45571272"/>
    <n v="57.368000000000002"/>
    <n v="40.58119929858394"/>
    <n v="7.035133888735869"/>
    <n v="55.088999999999999"/>
  </r>
  <r>
    <x v="45"/>
    <x v="12"/>
    <x v="3"/>
    <x v="3"/>
    <n v="0.69485984189549233"/>
    <n v="4.1186333364909098"/>
    <n v="286250000"/>
    <n v="1.146352157639404"/>
    <n v="1.7107317141304501"/>
    <n v="56.376566893212122"/>
    <n v="64"/>
    <n v="5115.88100187292"/>
    <n v="46150913"/>
    <n v="57.898000000000003"/>
    <n v="43.418783348510821"/>
    <n v="7.1812230453599044"/>
    <n v="54.31"/>
  </r>
  <r>
    <x v="45"/>
    <x v="13"/>
    <x v="3"/>
    <x v="3"/>
    <n v="0.69345601676357926"/>
    <n v="2.2481280459634911"/>
    <n v="324010000"/>
    <n v="0.39749016970805778"/>
    <n v="0.94248861125998806"/>
    <n v="65.232388713985529"/>
    <n v="67.099999999999994"/>
    <n v="5202.6876886655946"/>
    <n v="46719203"/>
    <n v="58.445999999999998"/>
    <n v="44.304247833220309"/>
    <n v="7.5581340717648802"/>
    <n v="53.749000000000002"/>
  </r>
  <r>
    <x v="45"/>
    <x v="14"/>
    <x v="3"/>
    <x v="3"/>
    <n v="0.76380916168412782"/>
    <n v="1.5951463190323694"/>
    <n v="367420000"/>
    <n v="0.27420008770458598"/>
    <n v="2.1645691979197039"/>
    <n v="67.412067708611914"/>
    <n v="66.3"/>
    <n v="5373.8069510320229"/>
    <n v="47291610"/>
    <n v="58.993000000000002"/>
    <n v="45.090147100538573"/>
    <n v="8.0346175568985689"/>
    <n v="53.444000000000003"/>
  </r>
  <r>
    <x v="45"/>
    <x v="15"/>
    <x v="3"/>
    <x v="3"/>
    <n v="0.76788710809296801"/>
    <n v="1.6979785173784214"/>
    <n v="398520000"/>
    <n v="2.2578088039215451"/>
    <n v="1.936865123156494"/>
    <n v="67.696720945858644"/>
    <n v="62.9"/>
    <n v="5587.7933518640439"/>
    <n v="47880595"/>
    <n v="59.536000000000001"/>
    <n v="45.006511891217926"/>
    <n v="7.8871200326562363"/>
    <n v="53.447000000000003"/>
  </r>
  <r>
    <x v="45"/>
    <x v="16"/>
    <x v="3"/>
    <x v="3"/>
    <n v="0.76430575770622666"/>
    <n v="2.5281087783417777"/>
    <n v="344890000"/>
    <n v="0.20512405425315533"/>
    <n v="2.1714870633850332"/>
    <n v="74.87596368742534"/>
    <n v="63.7"/>
    <n v="5826.826199396095"/>
    <n v="48489464"/>
    <n v="60.076999999999998"/>
    <n v="46.586947567813318"/>
    <n v="7.8276798440172488"/>
    <n v="53.795000000000002"/>
  </r>
  <r>
    <x v="45"/>
    <x v="17"/>
    <x v="3"/>
    <x v="3"/>
    <n v="0.76871464297584235"/>
    <n v="1.3574275022842988"/>
    <n v="565740000"/>
    <n v="1.977567546314781"/>
    <n v="2.8403727497985201"/>
    <n v="71.217996196558801"/>
    <n v="63.5"/>
    <n v="6060.394209269667"/>
    <n v="49119766"/>
    <n v="60.616"/>
    <n v="47.36021083544393"/>
    <n v="8.080250219433049"/>
    <n v="54.451999999999998"/>
  </r>
  <r>
    <x v="45"/>
    <x v="18"/>
    <x v="3"/>
    <x v="3"/>
    <n v="0.76441601353274258"/>
    <n v="2.2059403297126279"/>
    <n v="767050000"/>
    <n v="3.1268574376233547"/>
    <n v="5.7028349561124205"/>
    <n v="68.274395815322634"/>
    <n v="63.4"/>
    <n v="6170.905329424565"/>
    <n v="49779472"/>
    <n v="61.154000000000003"/>
    <n v="48.154441494378936"/>
    <n v="8.5689940624520879"/>
    <n v="55.36"/>
  </r>
  <r>
    <x v="45"/>
    <x v="19"/>
    <x v="3"/>
    <x v="3"/>
    <n v="0.77701751339443925"/>
    <n v="1.6404052863647902"/>
    <n v="865740000"/>
    <n v="2.3121817979572681"/>
    <n v="2.101959211092375"/>
    <n v="60.685099222967956"/>
    <n v="63.8"/>
    <n v="5992.0272825925294"/>
    <n v="50477013"/>
    <n v="61.686999999999998"/>
    <n v="48.945248240270352"/>
    <n v="8.004039383233712"/>
    <n v="56.46"/>
  </r>
  <r>
    <x v="45"/>
    <x v="20"/>
    <x v="3"/>
    <x v="3"/>
    <n v="0.77450578107804402"/>
    <n v="1.5481893957569977"/>
    <n v="834180000"/>
    <n v="0.88490195258054338"/>
    <n v="3.3215674774518402"/>
    <n v="47.655333361461572"/>
    <n v="62.8"/>
    <n v="6084.9679782926114"/>
    <n v="51216967"/>
    <n v="62.218000000000004"/>
    <n v="49.791544116596697"/>
    <n v="8.3001791183769242"/>
    <n v="57.668999999999997"/>
  </r>
  <r>
    <x v="45"/>
    <x v="21"/>
    <x v="3"/>
    <x v="3"/>
    <n v="0.77708811684272516"/>
    <n v="1.4441114467802763"/>
    <n v="887980000"/>
    <n v="0.90337744310682377"/>
    <n v="3.69983864874188"/>
    <n v="45.646542559253028"/>
    <n v="62.7"/>
    <n v="6182.7939011428434"/>
    <n v="52003759"/>
    <n v="62.746000000000002"/>
    <n v="50.207329514048709"/>
    <n v="7.8671236054301383"/>
    <n v="58.895000000000003"/>
  </r>
  <r>
    <x v="45"/>
    <x v="22"/>
    <x v="3"/>
    <x v="3"/>
    <n v="0.78270252667819562"/>
    <n v="2.4497179477942477"/>
    <n v="862950000"/>
    <n v="1.064922494856964"/>
    <n v="2.8516938862040901"/>
    <n v="42.823164608569932"/>
    <n v="62.7"/>
    <n v="6231.6207594106318"/>
    <n v="52832659"/>
    <n v="63.271999999999998"/>
    <n v="50.623114911500785"/>
    <n v="8.0766330538086297"/>
    <n v="60.06"/>
  </r>
  <r>
    <x v="45"/>
    <x v="23"/>
    <x v="3"/>
    <x v="3"/>
    <n v="0.77604926368277272"/>
    <n v="3.3838500963446401"/>
    <n v="814920000"/>
    <n v="2.0535809522968447"/>
    <n v="2.77631915345862"/>
    <n v="43.185595833821168"/>
    <n v="61.8"/>
    <n v="6284.8602497926895"/>
    <n v="53687125"/>
    <n v="63.792999999999999"/>
    <n v="51.038900308952989"/>
    <n v="8.1373327403916669"/>
    <n v="61.098999999999997"/>
  </r>
  <r>
    <x v="45"/>
    <x v="24"/>
    <x v="3"/>
    <x v="3"/>
    <n v="0.75565326663275145"/>
    <n v="2.2896944754398829"/>
    <n v="736850000"/>
    <n v="1.5193274375397987"/>
    <n v="1.9745291364006259"/>
    <n v="45.271741033369516"/>
    <n v="62.5"/>
    <n v="6273.5663182848402"/>
    <n v="54544184"/>
    <n v="64.311999999999998"/>
    <n v="51.454685706405094"/>
    <n v="8.2131579784931787"/>
    <n v="61.968000000000004"/>
  </r>
  <r>
    <x v="45"/>
    <x v="25"/>
    <x v="3"/>
    <x v="3"/>
    <n v="0.75345084735825418"/>
    <n v="6.3735551377661901"/>
    <n v="688860000"/>
    <n v="0.43873579205635921"/>
    <n v="1.0393912958142211"/>
    <n v="45.186359526667133"/>
    <n v="62.6"/>
    <n v="6259.8396811057073"/>
    <n v="55386369"/>
    <n v="64.828000000000003"/>
    <n v="51.87047110385717"/>
    <n v="7.6712015550252088"/>
    <n v="62.649000000000001"/>
  </r>
  <r>
    <x v="45"/>
    <x v="26"/>
    <x v="3"/>
    <x v="3"/>
    <n v="0.74997776380345615"/>
    <n v="4.5088729212957093"/>
    <n v="776890000"/>
    <n v="0.68461255345579497"/>
    <n v="1.445451333883496"/>
    <n v="47.285931516482243"/>
    <n v="61.9"/>
    <n v="6209.3658884865554"/>
    <n v="56207649"/>
    <n v="65.340999999999994"/>
    <n v="52.592139465831472"/>
    <n v="7.5644508810535731"/>
    <n v="63.152999999999999"/>
  </r>
  <r>
    <x v="45"/>
    <x v="27"/>
    <x v="3"/>
    <x v="3"/>
    <n v="0.75150625434397422"/>
    <n v="3.9549133894788535"/>
    <n v="851600000"/>
    <n v="0.53967395675945551"/>
    <n v="1.45506838598497"/>
    <n v="46.640698189488518"/>
    <n v="62.3"/>
    <n v="6192.892400232924"/>
    <n v="57009751"/>
    <n v="65.849999999999994"/>
    <n v="53.313807827805661"/>
    <n v="7.6327293553694"/>
    <n v="63.537999999999997"/>
  </r>
  <r>
    <x v="45"/>
    <x v="28"/>
    <x v="3"/>
    <x v="3"/>
    <n v="0.74754395977526833"/>
    <n v="7.1288732058565394"/>
    <n v="824260000"/>
    <n v="1.3757121899832856"/>
    <n v="1.496698688134618"/>
    <n v="46.433936758846933"/>
    <n v="63"/>
    <n v="6199.8916987268103"/>
    <n v="57792520"/>
    <n v="66.355000000000004"/>
    <n v="54.03547618977985"/>
    <n v="7.4966448945296031"/>
    <n v="63.856999999999999"/>
  </r>
  <r>
    <x v="45"/>
    <x v="29"/>
    <x v="3"/>
    <x v="3"/>
    <n v="0.71026057375828011"/>
    <n v="6.0606806682951495"/>
    <n v="601720000"/>
    <n v="1.3188044544316588"/>
    <n v="1.612488778930723"/>
    <n v="46.441697383937658"/>
    <n v="58.3"/>
    <n v="6125.7353247549354"/>
    <n v="58558267"/>
    <n v="66.855999999999995"/>
    <n v="54.757144551754145"/>
    <m/>
    <n v="64.131"/>
  </r>
  <r>
    <x v="45"/>
    <x v="30"/>
    <x v="3"/>
    <x v="3"/>
    <n v="0.70616739330919953"/>
    <n v="8.7077322978075902"/>
    <n v="990820000"/>
    <n v="0.9401182965845104"/>
    <n v="1.9220282142523399"/>
    <n v="47.451515974611219"/>
    <n v="58.8"/>
    <n v="5659.2069488657125"/>
    <n v="59308690"/>
    <n v="67.353999999999999"/>
    <n v="55.478812913728433"/>
    <m/>
    <m/>
  </r>
  <r>
    <x v="46"/>
    <x v="0"/>
    <x v="4"/>
    <x v="4"/>
    <m/>
    <m/>
    <m/>
    <m/>
    <m/>
    <m/>
    <m/>
    <m/>
    <n v="5492620"/>
    <n v="13.276"/>
    <n v="1.0475269780242527"/>
    <n v="0"/>
    <n v="43.524000000000001"/>
  </r>
  <r>
    <x v="46"/>
    <x v="1"/>
    <x v="4"/>
    <x v="4"/>
    <m/>
    <m/>
    <m/>
    <m/>
    <m/>
    <m/>
    <m/>
    <m/>
    <n v="5420179"/>
    <n v="14.074"/>
    <n v="1.0606796351472785"/>
    <n v="0"/>
    <n v="44.231999999999999"/>
  </r>
  <r>
    <x v="46"/>
    <x v="2"/>
    <x v="4"/>
    <x v="4"/>
    <m/>
    <m/>
    <m/>
    <m/>
    <m/>
    <m/>
    <m/>
    <m/>
    <n v="5305449"/>
    <n v="14.912000000000001"/>
    <n v="1.0738322922703041"/>
    <n v="0"/>
    <n v="44.932000000000002"/>
  </r>
  <r>
    <x v="46"/>
    <x v="3"/>
    <x v="4"/>
    <x v="4"/>
    <m/>
    <m/>
    <m/>
    <m/>
    <m/>
    <m/>
    <m/>
    <m/>
    <n v="5185712"/>
    <n v="15.625999999999999"/>
    <n v="1.0869849493933301"/>
    <n v="0"/>
    <n v="45.610999999999997"/>
  </r>
  <r>
    <x v="46"/>
    <x v="4"/>
    <x v="4"/>
    <x v="4"/>
    <m/>
    <m/>
    <m/>
    <m/>
    <m/>
    <m/>
    <m/>
    <m/>
    <n v="5111371"/>
    <n v="15.749000000000001"/>
    <n v="1.1001376065163551"/>
    <n v="0"/>
    <n v="46.256999999999998"/>
  </r>
  <r>
    <x v="46"/>
    <x v="5"/>
    <x v="4"/>
    <x v="4"/>
    <m/>
    <m/>
    <m/>
    <m/>
    <m/>
    <m/>
    <m/>
    <m/>
    <n v="5118084"/>
    <n v="15.872999999999999"/>
    <n v="1.1132902636393809"/>
    <n v="0"/>
    <n v="46.854999999999997"/>
  </r>
  <r>
    <x v="46"/>
    <x v="6"/>
    <x v="4"/>
    <x v="4"/>
    <m/>
    <m/>
    <m/>
    <m/>
    <m/>
    <m/>
    <m/>
    <m/>
    <n v="5221925"/>
    <n v="15.997"/>
    <n v="2.8531069701893368"/>
    <n v="0"/>
    <n v="47.395000000000003"/>
  </r>
  <r>
    <x v="46"/>
    <x v="7"/>
    <x v="4"/>
    <x v="4"/>
    <m/>
    <m/>
    <m/>
    <m/>
    <m/>
    <m/>
    <m/>
    <m/>
    <n v="5411653"/>
    <n v="16.123000000000001"/>
    <n v="4.5929236767392823"/>
    <n v="0"/>
    <n v="47.884"/>
  </r>
  <r>
    <x v="46"/>
    <x v="8"/>
    <x v="4"/>
    <x v="4"/>
    <m/>
    <m/>
    <m/>
    <m/>
    <m/>
    <m/>
    <m/>
    <m/>
    <n v="5661934"/>
    <n v="16.248999999999999"/>
    <n v="6.3327403832892299"/>
    <n v="0"/>
    <n v="48.332999999999998"/>
  </r>
  <r>
    <x v="46"/>
    <x v="9"/>
    <x v="4"/>
    <x v="4"/>
    <m/>
    <m/>
    <m/>
    <m/>
    <m/>
    <m/>
    <m/>
    <m/>
    <n v="5933884"/>
    <n v="16.376000000000001"/>
    <n v="8.0725570898391901"/>
    <n v="0"/>
    <n v="48.753999999999998"/>
  </r>
  <r>
    <x v="46"/>
    <x v="10"/>
    <x v="4"/>
    <x v="4"/>
    <m/>
    <m/>
    <m/>
    <m/>
    <m/>
    <m/>
    <m/>
    <m/>
    <n v="6199396"/>
    <n v="16.504000000000001"/>
    <n v="9.8123737963891298"/>
    <n v="0"/>
    <n v="49.165999999999997"/>
  </r>
  <r>
    <x v="46"/>
    <x v="11"/>
    <x v="4"/>
    <x v="4"/>
    <m/>
    <m/>
    <m/>
    <m/>
    <m/>
    <m/>
    <m/>
    <m/>
    <n v="6447791"/>
    <n v="16.632000000000001"/>
    <n v="11.362545046214466"/>
    <n v="0"/>
    <n v="49.591999999999999"/>
  </r>
  <r>
    <x v="46"/>
    <x v="12"/>
    <x v="4"/>
    <x v="4"/>
    <m/>
    <m/>
    <m/>
    <m/>
    <m/>
    <m/>
    <m/>
    <m/>
    <n v="6688225"/>
    <n v="16.760999999999999"/>
    <n v="12.912716296039747"/>
    <n v="0"/>
    <n v="50.05"/>
  </r>
  <r>
    <x v="46"/>
    <x v="13"/>
    <x v="4"/>
    <x v="4"/>
    <m/>
    <m/>
    <m/>
    <m/>
    <m/>
    <m/>
    <m/>
    <m/>
    <n v="6935665"/>
    <n v="16.890999999999998"/>
    <n v="14.462887545865083"/>
    <n v="0"/>
    <n v="50.55"/>
  </r>
  <r>
    <x v="46"/>
    <x v="14"/>
    <x v="4"/>
    <x v="4"/>
    <m/>
    <m/>
    <m/>
    <m/>
    <m/>
    <m/>
    <m/>
    <m/>
    <n v="7213354"/>
    <n v="17.023"/>
    <n v="16.013058795690409"/>
    <n v="0"/>
    <n v="51.094999999999999"/>
  </r>
  <r>
    <x v="46"/>
    <x v="15"/>
    <x v="4"/>
    <x v="4"/>
    <m/>
    <m/>
    <m/>
    <m/>
    <m/>
    <m/>
    <m/>
    <m/>
    <n v="7535931"/>
    <n v="17.154"/>
    <n v="17.56323004551572"/>
    <n v="0"/>
    <n v="51.686"/>
  </r>
  <r>
    <x v="46"/>
    <x v="16"/>
    <x v="4"/>
    <x v="4"/>
    <m/>
    <m/>
    <m/>
    <m/>
    <m/>
    <m/>
    <m/>
    <m/>
    <n v="7907407"/>
    <n v="17.286999999999999"/>
    <n v="18.874729483795228"/>
    <n v="0"/>
    <n v="52.314999999999998"/>
  </r>
  <r>
    <x v="46"/>
    <x v="17"/>
    <x v="4"/>
    <x v="4"/>
    <m/>
    <m/>
    <m/>
    <m/>
    <m/>
    <m/>
    <m/>
    <m/>
    <n v="8315144"/>
    <n v="17.420000000000002"/>
    <n v="20.186228922074775"/>
    <n v="0"/>
    <n v="52.96"/>
  </r>
  <r>
    <x v="46"/>
    <x v="18"/>
    <x v="4"/>
    <x v="4"/>
    <m/>
    <m/>
    <m/>
    <m/>
    <m/>
    <m/>
    <m/>
    <n v="2310.3324812200567"/>
    <n v="8736932"/>
    <n v="17.555"/>
    <n v="21.49772836035428"/>
    <n v="0"/>
    <n v="53.6"/>
  </r>
  <r>
    <x v="46"/>
    <x v="19"/>
    <x v="4"/>
    <x v="4"/>
    <m/>
    <m/>
    <m/>
    <m/>
    <m/>
    <m/>
    <m/>
    <n v="2319.2174383216861"/>
    <n v="9142258"/>
    <n v="17.701000000000001"/>
    <n v="22.809227798633838"/>
    <n v="0"/>
    <n v="54.219000000000001"/>
  </r>
  <r>
    <x v="46"/>
    <x v="20"/>
    <x v="4"/>
    <x v="4"/>
    <m/>
    <m/>
    <m/>
    <m/>
    <m/>
    <m/>
    <m/>
    <n v="2352.4160492473839"/>
    <n v="9508372"/>
    <n v="17.86"/>
    <n v="24.120727236913318"/>
    <n v="0"/>
    <n v="54.8"/>
  </r>
  <r>
    <x v="46"/>
    <x v="21"/>
    <x v="4"/>
    <x v="4"/>
    <n v="0"/>
    <m/>
    <n v="352000000"/>
    <m/>
    <m/>
    <m/>
    <m/>
    <n v="2169.7059295089298"/>
    <n v="9830695"/>
    <n v="18.032"/>
    <n v="20.795147526558001"/>
    <n v="0"/>
    <n v="55.325000000000003"/>
  </r>
  <r>
    <x v="46"/>
    <x v="22"/>
    <x v="4"/>
    <x v="4"/>
    <n v="0"/>
    <m/>
    <n v="1067700000"/>
    <n v="1.3493724639585796"/>
    <n v="2.4973345050115849"/>
    <n v="98.155692615924764"/>
    <m/>
    <n v="1137.1298304460993"/>
    <n v="10113648"/>
    <n v="18.216999999999999"/>
    <n v="17.469567816202581"/>
    <n v="0.14040433283816087"/>
    <n v="55.790999999999997"/>
  </r>
  <r>
    <x v="46"/>
    <x v="23"/>
    <x v="4"/>
    <x v="4"/>
    <n v="0"/>
    <m/>
    <n v="1262820000"/>
    <n v="-4.303591747667868"/>
    <n v="7.3371673488058038"/>
    <n v="9.2886440167423388E-3"/>
    <m/>
    <n v="1256.4444153108529"/>
    <n v="10355030"/>
    <n v="18.414999999999999"/>
    <n v="14.143988105847153"/>
    <n v="0.14002856582742879"/>
    <n v="56.2"/>
  </r>
  <r>
    <x v="46"/>
    <x v="24"/>
    <x v="4"/>
    <x v="4"/>
    <n v="0"/>
    <m/>
    <n v="1854050000"/>
    <n v="7.4187791098501484E-3"/>
    <n v="13.859485875949474"/>
    <n v="7.3598048118790199E-3"/>
    <m/>
    <n v="1274.2396182828134"/>
    <n v="10554882"/>
    <n v="18.626000000000001"/>
    <n v="10.818408395491776"/>
    <n v="0.14495661817915159"/>
    <n v="56.552"/>
  </r>
  <r>
    <x v="46"/>
    <x v="25"/>
    <x v="4"/>
    <x v="4"/>
    <n v="0"/>
    <m/>
    <n v="1562550000"/>
    <n v="1.2502291294692013E-3"/>
    <n v="6.7123765035551779"/>
    <n v="5.0025552080151643E-2"/>
    <m/>
    <n v="1119.6514371656524"/>
    <n v="10715657"/>
    <n v="18.852"/>
    <n v="7.4928286851363923"/>
    <n v="0.18384313719634737"/>
    <n v="56.854999999999997"/>
  </r>
  <r>
    <x v="46"/>
    <x v="26"/>
    <x v="4"/>
    <x v="4"/>
    <n v="0"/>
    <m/>
    <n v="1474590000"/>
    <m/>
    <m/>
    <n v="8.8414814984345169E-2"/>
    <m/>
    <m/>
    <n v="10832520"/>
    <n v="19.091999999999999"/>
    <n v="7.5159107326206804"/>
    <n v="0.15970429779958864"/>
    <n v="57.12"/>
  </r>
  <r>
    <x v="46"/>
    <x v="27"/>
    <x v="4"/>
    <x v="4"/>
    <n v="0"/>
    <m/>
    <n v="2067600000"/>
    <m/>
    <m/>
    <n v="6.8722926471486381E-2"/>
    <m/>
    <m/>
    <n v="10910774"/>
    <n v="19.346"/>
    <n v="7.5389927801049783"/>
    <n v="0.13931183983831028"/>
    <n v="57.365000000000002"/>
  </r>
  <r>
    <x v="46"/>
    <x v="28"/>
    <x v="4"/>
    <x v="4"/>
    <n v="0"/>
    <m/>
    <n v="1530120000"/>
    <m/>
    <m/>
    <n v="1.5032133862675683"/>
    <m/>
    <m/>
    <n v="10975924"/>
    <n v="19.614999999999998"/>
    <n v="7.5620748275892762"/>
    <n v="0.12572973355136205"/>
    <n v="57.603999999999999"/>
  </r>
  <r>
    <x v="46"/>
    <x v="29"/>
    <x v="4"/>
    <x v="4"/>
    <n v="0"/>
    <m/>
    <n v="1628180000"/>
    <m/>
    <m/>
    <n v="8.6718995354380493"/>
    <m/>
    <m/>
    <n v="11062114"/>
    <n v="19.899000000000001"/>
    <n v="7.5851568750735696"/>
    <m/>
    <n v="57.845999999999997"/>
  </r>
  <r>
    <x v="46"/>
    <x v="30"/>
    <x v="4"/>
    <x v="4"/>
    <n v="0"/>
    <m/>
    <n v="1706960000"/>
    <m/>
    <m/>
    <n v="15.754589782275048"/>
    <m/>
    <m/>
    <n v="11193729"/>
    <n v="20.199000000000002"/>
    <n v="7.6082389225578684"/>
    <m/>
    <m/>
  </r>
  <r>
    <x v="47"/>
    <x v="0"/>
    <x v="0"/>
    <x v="0"/>
    <n v="0"/>
    <n v="0.16056027610634724"/>
    <n v="453160000"/>
    <n v="-9.2535282143930558E-2"/>
    <m/>
    <n v="56.245700636220207"/>
    <m/>
    <n v="853.70171737251201"/>
    <n v="20147592"/>
    <n v="28.61"/>
    <n v="32.980011320524639"/>
    <n v="0.2665330923913885"/>
    <n v="55.5"/>
  </r>
  <r>
    <x v="47"/>
    <x v="1"/>
    <x v="0"/>
    <x v="0"/>
    <n v="0"/>
    <n v="5.8743349467313542E-2"/>
    <n v="549420000"/>
    <n v="-1.4125810850835994E-3"/>
    <m/>
    <n v="56.487022233488219"/>
    <m/>
    <n v="894.40187784742704"/>
    <n v="20891442"/>
    <n v="29.84"/>
    <n v="35.765707974688254"/>
    <n v="0.2297591520968251"/>
    <n v="55.686999999999998"/>
  </r>
  <r>
    <x v="47"/>
    <x v="2"/>
    <x v="0"/>
    <x v="0"/>
    <n v="0"/>
    <n v="0.42927311049034378"/>
    <n v="315490000"/>
    <n v="1.2794596085723502E-3"/>
    <m/>
    <n v="65.552616163667238"/>
    <m/>
    <n v="928.87308229089297"/>
    <n v="21696240"/>
    <n v="31.103000000000002"/>
    <n v="38.551404628851891"/>
    <n v="0.2087919381422772"/>
    <n v="55.899000000000001"/>
  </r>
  <r>
    <x v="47"/>
    <x v="3"/>
    <x v="0"/>
    <x v="0"/>
    <n v="0"/>
    <n v="0.25254392001220904"/>
    <n v="253190000"/>
    <n v="-1.8014394977342416E-3"/>
    <m/>
    <n v="70.863314056845041"/>
    <m/>
    <n v="946.36152751085399"/>
    <n v="22527837"/>
    <n v="32.127000000000002"/>
    <n v="41.337101283015507"/>
    <n v="0.14160258705707077"/>
    <n v="56.14"/>
  </r>
  <r>
    <x v="47"/>
    <x v="4"/>
    <x v="0"/>
    <x v="0"/>
    <n v="0"/>
    <n v="2.7126520116330415E-2"/>
    <n v="365280000"/>
    <n v="0.77519547470349837"/>
    <m/>
    <n v="65.015424063248972"/>
    <m/>
    <n v="931.14562816755404"/>
    <n v="23338465"/>
    <n v="32.179000000000002"/>
    <n v="44.122797937179143"/>
    <n v="0.19967037249450639"/>
    <n v="56.41"/>
  </r>
  <r>
    <x v="47"/>
    <x v="5"/>
    <x v="0"/>
    <x v="0"/>
    <n v="0"/>
    <n v="0.5340250188903608"/>
    <n v="149200000"/>
    <n v="8.6769496511370323E-2"/>
    <m/>
    <n v="62.122812493062249"/>
    <n v="39.4"/>
    <n v="961.20887201324103"/>
    <n v="24094741"/>
    <n v="32.231999999999999"/>
    <n v="46.908494591342759"/>
    <n v="0.18551766130210737"/>
    <n v="56.709000000000003"/>
  </r>
  <r>
    <x v="47"/>
    <x v="6"/>
    <x v="0"/>
    <x v="0"/>
    <n v="0.2147753173108248"/>
    <n v="0.55267792095108037"/>
    <n v="144040000"/>
    <n v="4.435453757770466E-3"/>
    <m/>
    <n v="61.87326454211297"/>
    <n v="39.200000000000003"/>
    <n v="991.24744697826202"/>
    <n v="24782384"/>
    <n v="32.283999999999999"/>
    <n v="47.994795673074208"/>
    <n v="0.17189629536851661"/>
    <n v="57.031999999999996"/>
  </r>
  <r>
    <x v="47"/>
    <x v="7"/>
    <x v="0"/>
    <x v="0"/>
    <n v="0.21303794959421149"/>
    <n v="0.50749320758536964"/>
    <n v="118560000"/>
    <n v="0.83807768645771608"/>
    <m/>
    <n v="69.136195918755078"/>
    <n v="39.9"/>
    <n v="1066.79054048076"/>
    <n v="25413912"/>
    <n v="32.337000000000003"/>
    <n v="49.08109675480565"/>
    <n v="0.20421885461789588"/>
    <n v="57.374000000000002"/>
  </r>
  <r>
    <x v="47"/>
    <x v="8"/>
    <x v="0"/>
    <x v="0"/>
    <n v="0.2154460186020328"/>
    <n v="0.56234999146522002"/>
    <n v="189810000"/>
    <n v="3.295015046617543"/>
    <m/>
    <n v="75.098805378270256"/>
    <n v="38.299999999999997"/>
    <n v="1082.8284983763299"/>
    <n v="26015518"/>
    <n v="32.39"/>
    <n v="50.167397836537106"/>
    <n v="0.18104578967061122"/>
    <n v="57.73"/>
  </r>
  <r>
    <x v="47"/>
    <x v="9"/>
    <x v="0"/>
    <x v="0"/>
    <n v="0.22315313210294241"/>
    <n v="0.58317852518382562"/>
    <n v="219860000"/>
    <n v="3.4712453564043968"/>
    <m/>
    <n v="65.256616417462723"/>
    <n v="39.6"/>
    <n v="1086.1658848408699"/>
    <n v="26626512"/>
    <n v="32.442"/>
    <n v="51.253698918268547"/>
    <n v="0.19454294276321285"/>
    <n v="58.095999999999997"/>
  </r>
  <r>
    <x v="47"/>
    <x v="10"/>
    <x v="0"/>
    <x v="0"/>
    <n v="0.2377743569569358"/>
    <n v="2.1281261650013468"/>
    <n v="180570000"/>
    <n v="3.1996949893251978"/>
    <m/>
    <n v="84.11922294997018"/>
    <n v="47.2"/>
    <n v="1123.5527305595799"/>
    <n v="27275019"/>
    <n v="32.494999999999997"/>
    <n v="52.34"/>
    <n v="0.20348290133180108"/>
    <n v="58.472000000000001"/>
  </r>
  <r>
    <x v="47"/>
    <x v="11"/>
    <x v="0"/>
    <x v="0"/>
    <n v="0.25845500687618822"/>
    <n v="1.5715817908884604"/>
    <n v="169380000"/>
    <n v="3.6522151129904805"/>
    <m/>
    <n v="83.985950085252298"/>
    <m/>
    <n v="1163.7533665211499"/>
    <n v="27971077"/>
    <n v="32.548000000000002"/>
    <n v="54.198101867001924"/>
    <n v="0.21772490204792616"/>
    <n v="58.859000000000002"/>
  </r>
  <r>
    <x v="47"/>
    <x v="12"/>
    <x v="0"/>
    <x v="0"/>
    <n v="0.2563244326260517"/>
    <n v="0.84062618425829005"/>
    <n v="261779999.99999997"/>
    <n v="3.9322177176445545"/>
    <m/>
    <n v="83.593670142966019"/>
    <m/>
    <n v="1199.6992879720001"/>
    <n v="28704786"/>
    <n v="32.600999999999999"/>
    <n v="56.056203734003738"/>
    <n v="0.26267396663399617"/>
    <n v="59.258000000000003"/>
  </r>
  <r>
    <x v="47"/>
    <x v="13"/>
    <x v="0"/>
    <x v="0"/>
    <n v="0.25875502608931278"/>
    <n v="1.3555422502271641"/>
    <n v="571550000"/>
    <n v="6.3177408912339414"/>
    <m/>
    <n v="42.473983675259021"/>
    <m/>
    <n v="1239.9998178026599"/>
    <n v="29460517"/>
    <n v="32.654000000000003"/>
    <n v="57.914305601005672"/>
    <n v="0.26306395098225871"/>
    <n v="59.67"/>
  </r>
  <r>
    <x v="47"/>
    <x v="14"/>
    <x v="0"/>
    <x v="0"/>
    <n v="0.26092934964302228"/>
    <n v="1.2838925962043606"/>
    <n v="900930000"/>
    <n v="5.671015851906942"/>
    <m/>
    <n v="23.875426860258628"/>
    <m/>
    <n v="1267.8205129043099"/>
    <n v="30214189"/>
    <n v="32.707000000000001"/>
    <n v="59.772407468007586"/>
    <n v="0.2816557479004318"/>
    <n v="60.091999999999999"/>
  </r>
  <r>
    <x v="47"/>
    <x v="15"/>
    <x v="0"/>
    <x v="0"/>
    <n v="0.28929782841859419"/>
    <n v="1.1847451518294927"/>
    <n v="1667840000"/>
    <n v="4.4388758958567429"/>
    <m/>
    <n v="21.347060770007932"/>
    <m/>
    <n v="1302.5530629832199"/>
    <n v="30949514"/>
    <n v="32.76"/>
    <n v="61.630509335009407"/>
    <n v="0.32504549182904779"/>
    <n v="60.524999999999999"/>
  </r>
  <r>
    <x v="47"/>
    <x v="16"/>
    <x v="0"/>
    <x v="0"/>
    <n v="0.28755218635867691"/>
    <n v="0.70183469776913354"/>
    <n v="1777270000"/>
    <n v="4.0690453236246631"/>
    <m/>
    <n v="93.888732533971577"/>
    <m/>
    <n v="1349.62156559954"/>
    <n v="31661824"/>
    <n v="32.813000000000002"/>
    <n v="62.501272709058945"/>
    <n v="0.39290219034759338"/>
    <n v="60.969000000000001"/>
  </r>
  <r>
    <x v="47"/>
    <x v="17"/>
    <x v="0"/>
    <x v="0"/>
    <n v="0.28573739005419552"/>
    <n v="0.67335790760945446"/>
    <n v="1943840000"/>
    <n v="2.5309157146755359"/>
    <m/>
    <n v="97.552259479996778"/>
    <m/>
    <n v="1388.20564844417"/>
    <n v="32360619"/>
    <n v="32.866"/>
    <n v="63.372036083108391"/>
    <n v="0.41470158528178958"/>
    <n v="61.421999999999997"/>
  </r>
  <r>
    <x v="47"/>
    <x v="18"/>
    <x v="0"/>
    <x v="0"/>
    <n v="0.2887188234043338"/>
    <n v="0.59253503651334216"/>
    <n v="2162690000"/>
    <n v="2.5498549442763698"/>
    <m/>
    <n v="93.573686886943008"/>
    <m/>
    <n v="1402.9081186732101"/>
    <n v="33060844"/>
    <n v="32.918999999999997"/>
    <n v="64.242799457157844"/>
    <n v="0.43888776705156107"/>
    <n v="61.878999999999998"/>
  </r>
  <r>
    <x v="47"/>
    <x v="19"/>
    <x v="0"/>
    <x v="0"/>
    <n v="0.28978504245925391"/>
    <n v="0.87221543871431151"/>
    <n v="2130699999.9999998"/>
    <n v="2.9602385895121235"/>
    <m/>
    <n v="91.086851869863978"/>
    <m/>
    <n v="1328.22651782241"/>
    <n v="33783779"/>
    <n v="32.993000000000002"/>
    <n v="65.113562831207389"/>
    <n v="0.44340806278658174"/>
    <n v="62.33"/>
  </r>
  <r>
    <x v="47"/>
    <x v="20"/>
    <x v="0"/>
    <x v="0"/>
    <n v="0.34480997794343698"/>
    <n v="0.71999393382472221"/>
    <n v="1785050000"/>
    <n v="2.7831395454126184"/>
    <m/>
    <n v="93.077469607992583"/>
    <m/>
    <n v="1344.17128830365"/>
    <n v="34545014"/>
    <n v="33.088999999999999"/>
    <n v="65.984326205256821"/>
    <n v="0.4594005954086457"/>
    <n v="62.764000000000003"/>
  </r>
  <r>
    <x v="47"/>
    <x v="21"/>
    <x v="0"/>
    <x v="0"/>
    <n v="0.33314842312114468"/>
    <n v="0.73661495949816513"/>
    <n v="1505190000"/>
    <n v="2.21211910239691"/>
    <n v="15.125645711334613"/>
    <n v="90.039789072810677"/>
    <m/>
    <n v="1423.3791283739299"/>
    <n v="35349676"/>
    <n v="33.207000000000001"/>
    <n v="66.659292011899694"/>
    <n v="0.4342331171578489"/>
    <n v="63.170999999999999"/>
  </r>
  <r>
    <x v="47"/>
    <x v="22"/>
    <x v="0"/>
    <x v="0"/>
    <n v="0.33291945054700672"/>
    <n v="0.61275991365432769"/>
    <n v="1198560000"/>
    <n v="3.6576350486382982"/>
    <n v="3.1096315117693001"/>
    <n v="80.324609134702541"/>
    <m/>
    <n v="1314.2202531209"/>
    <n v="36193781"/>
    <n v="33.345999999999997"/>
    <n v="67.366384584114428"/>
    <n v="0.42023794087719107"/>
    <n v="63.542000000000002"/>
  </r>
  <r>
    <x v="47"/>
    <x v="23"/>
    <x v="0"/>
    <x v="0"/>
    <n v="0.34118793898462202"/>
    <n v="0.4816258861462086"/>
    <n v="1339250000"/>
    <n v="2.5563699672225821"/>
    <n v="3.7231462606418"/>
    <n v="75.028978656843421"/>
    <m/>
    <n v="1308.15358840972"/>
    <n v="37072555"/>
    <n v="33.506999999999998"/>
    <n v="68.057527931475136"/>
    <n v="0.39112491707140229"/>
    <n v="63.875"/>
  </r>
  <r>
    <x v="47"/>
    <x v="24"/>
    <x v="0"/>
    <x v="0"/>
    <n v="0.33974955732018591"/>
    <n v="0.34667065727685986"/>
    <n v="761980000"/>
    <n v="1.6288832770126358"/>
    <n v="2.2342048725188599"/>
    <n v="80.575373035232602"/>
    <m/>
    <n v="1336.5017818938099"/>
    <n v="37977657"/>
    <n v="33.689"/>
    <n v="68.748664992642063"/>
    <n v="0.40365839314415847"/>
    <n v="64.168999999999997"/>
  </r>
  <r>
    <x v="47"/>
    <x v="25"/>
    <x v="0"/>
    <x v="0"/>
    <n v="0.39153212668250809"/>
    <n v="0.62971326901451519"/>
    <n v="736180000"/>
    <n v="2.0337362069754925"/>
    <n v="1.2938648828963251"/>
    <n v="73.219951678394622"/>
    <m/>
    <n v="1329.6359616954401"/>
    <n v="38902948"/>
    <n v="33.893999999999998"/>
    <n v="69.43980079498435"/>
    <n v="0.45754887264584682"/>
    <n v="64.429000000000002"/>
  </r>
  <r>
    <x v="47"/>
    <x v="26"/>
    <x v="0"/>
    <x v="0"/>
    <n v="0.39121146016213842"/>
    <n v="0.29151034192457193"/>
    <n v="740220000"/>
    <n v="1.0333484273038587"/>
    <n v="2.063119601113343"/>
    <n v="69.876778082799035"/>
    <m/>
    <n v="1343.1343891363599"/>
    <n v="39847433"/>
    <n v="34.121000000000002"/>
    <n v="70.56785317234025"/>
    <n v="0.51396033465944968"/>
    <n v="64.662999999999997"/>
  </r>
  <r>
    <x v="47"/>
    <x v="27"/>
    <x v="0"/>
    <x v="0"/>
    <n v="0.3903266598949735"/>
    <n v="0.18981400333775561"/>
    <n v="730990000"/>
    <n v="0.82124306833256011"/>
    <n v="2.3086633787855839"/>
    <n v="75.535323087437703"/>
    <n v="48.8"/>
    <n v="1320.6460973952001"/>
    <n v="40813398"/>
    <n v="34.369999999999997"/>
    <n v="71.695831076029464"/>
    <n v="0.49836575724471655"/>
    <n v="64.881"/>
  </r>
  <r>
    <x v="47"/>
    <x v="28"/>
    <x v="0"/>
    <x v="0"/>
    <n v="0.39362672109248681"/>
    <n v="0.70662074840629518"/>
    <n v="922420000"/>
    <n v="3.512695238804485"/>
    <n v="2.7508484143689249"/>
    <n v="70.07299641228191"/>
    <n v="49.4"/>
    <n v="1254.8590744212299"/>
    <n v="41801532"/>
    <n v="34.642000000000003"/>
    <n v="72.823808979721363"/>
    <n v="0.4832358775750133"/>
    <n v="65.094999999999999"/>
  </r>
  <r>
    <x v="47"/>
    <x v="29"/>
    <x v="0"/>
    <x v="0"/>
    <n v="0.37071890695021209"/>
    <n v="0.64471249001289199"/>
    <n v="1167790000"/>
    <n v="2.5522696882880567"/>
    <n v="3.3923449380923483"/>
    <n v="76.009890509206258"/>
    <n v="47.7"/>
    <n v="1198.5178667381599"/>
    <n v="42813237"/>
    <n v="34.936"/>
    <n v="73.951786883415764"/>
    <m/>
    <n v="65.311000000000007"/>
  </r>
  <r>
    <x v="47"/>
    <x v="30"/>
    <x v="0"/>
    <x v="0"/>
    <n v="0.37104600553213629"/>
    <n v="0.57988889267777066"/>
    <n v="2293920000"/>
    <n v="2.6565559061254076"/>
    <n v="5.3649123120294302"/>
    <n v="76.009890396808814"/>
    <n v="45"/>
    <n v="1127.7243418882699"/>
    <n v="43849269"/>
    <n v="35.253"/>
    <n v="75.079764787112907"/>
    <m/>
    <m/>
  </r>
  <r>
    <x v="48"/>
    <x v="0"/>
    <x v="4"/>
    <x v="4"/>
    <n v="0.3319733156625827"/>
    <n v="4.3964394813280991"/>
    <n v="677340000"/>
    <n v="2.3481105534776386E-4"/>
    <n v="1.6960833536949958E-2"/>
    <n v="62.893749377229582"/>
    <m/>
    <n v="560.60140203552999"/>
    <n v="25203848"/>
    <n v="18.884"/>
    <n v="22.722461177136843"/>
    <n v="7.4988549367541027E-2"/>
    <n v="50.206000000000003"/>
  </r>
  <r>
    <x v="48"/>
    <x v="1"/>
    <x v="4"/>
    <x v="4"/>
    <n v="0.33131499847763601"/>
    <n v="4.3503757545292263"/>
    <n v="705660000"/>
    <n v="2.0175167752489479E-4"/>
    <n v="6.6897870863704828E-2"/>
    <n v="65.259486890138675"/>
    <m/>
    <n v="553.52636902689198"/>
    <n v="26056605"/>
    <n v="19.207999999999998"/>
    <n v="22.98203479906487"/>
    <n v="7.138305239688747E-2"/>
    <n v="49.978000000000002"/>
  </r>
  <r>
    <x v="48"/>
    <x v="2"/>
    <x v="4"/>
    <x v="4"/>
    <n v="0.35278506703585072"/>
    <n v="5.3122932023538763"/>
    <n v="697690000"/>
    <n v="0.26447612143767318"/>
    <n v="4.1838999766907983E-2"/>
    <n v="57.349804414468423"/>
    <m/>
    <n v="538.11582212963594"/>
    <n v="26961204"/>
    <n v="19.536000000000001"/>
    <n v="23.259222309682791"/>
    <n v="6.8988017003988392E-2"/>
    <n v="49.743000000000002"/>
  </r>
  <r>
    <x v="48"/>
    <x v="3"/>
    <x v="4"/>
    <x v="4"/>
    <n v="0.36060531472368462"/>
    <n v="5.1527947634638558"/>
    <n v="786240000"/>
    <n v="0.48048836182181642"/>
    <n v="3.2105632632936247E-2"/>
    <n v="57.552859591985573"/>
    <m/>
    <n v="526.55548766838797"/>
    <n v="27887204"/>
    <n v="19.867000000000001"/>
    <n v="23.536409820300701"/>
    <n v="6.849019356691334E-2"/>
    <n v="49.529000000000003"/>
  </r>
  <r>
    <x v="48"/>
    <x v="4"/>
    <x v="4"/>
    <x v="4"/>
    <n v="0.37015986716379851"/>
    <n v="4.2107604800273233"/>
    <n v="568410000"/>
    <n v="1.1084591344353145"/>
    <n v="0.22542021519321698"/>
    <n v="56.348109921329403"/>
    <m/>
    <n v="518.02615169653404"/>
    <n v="28792649"/>
    <n v="20.202999999999999"/>
    <n v="23.813597330918611"/>
    <n v="6.633637634383692E-2"/>
    <n v="49.365000000000002"/>
  </r>
  <r>
    <x v="48"/>
    <x v="5"/>
    <x v="4"/>
    <x v="4"/>
    <n v="0.43725745874029032"/>
    <n v="4.4106474675182428"/>
    <n v="452870000"/>
    <n v="2.2822378746114378"/>
    <n v="6.957581179831117E-3"/>
    <n v="58.498092708656337"/>
    <n v="57.3"/>
    <n v="521.05528100278605"/>
    <n v="29649128"/>
    <n v="20.542999999999999"/>
    <n v="24.329595973239105"/>
    <n v="9.2076906949843523E-2"/>
    <n v="49.286999999999999"/>
  </r>
  <r>
    <x v="48"/>
    <x v="6"/>
    <x v="4"/>
    <x v="4"/>
    <n v="0.47679613701276807"/>
    <n v="4.1735290666740728"/>
    <n v="430640000"/>
    <n v="2.3100656857053257"/>
    <n v="1.3795599652837661E-2"/>
    <n v="51.630856007350246"/>
    <n v="57.5"/>
    <n v="530.53746605764604"/>
    <n v="30444523"/>
    <n v="20.888000000000002"/>
    <n v="24.673629684277994"/>
    <n v="0.10083915586392994"/>
    <n v="49.329000000000001"/>
  </r>
  <r>
    <x v="48"/>
    <x v="7"/>
    <x v="4"/>
    <x v="4"/>
    <n v="0.47602996761509292"/>
    <n v="2.1587030618911376"/>
    <n v="431020000"/>
    <n v="2.054764376600513"/>
    <n v="5.3652291199165324E-3"/>
    <n v="59.912141673941598"/>
    <n v="59.3"/>
    <n v="536.09960669595205"/>
    <n v="31192853"/>
    <n v="21.236999999999998"/>
    <n v="25.017663395316873"/>
    <n v="9.2649428380276733E-2"/>
    <n v="49.503"/>
  </r>
  <r>
    <x v="48"/>
    <x v="8"/>
    <x v="4"/>
    <x v="4"/>
    <n v="0.47947520183022491"/>
    <n v="1.9123690602883412"/>
    <n v="651510000"/>
    <n v="1.4042375230793267"/>
    <n v="4.9941485760914527E-3"/>
    <n v="60.118715162188309"/>
    <n v="59.6"/>
    <n v="543.28029499685999"/>
    <n v="31924201"/>
    <n v="21.59"/>
    <n v="25.361697106355855"/>
    <n v="8.426209320007727E-2"/>
    <n v="49.808999999999997"/>
  </r>
  <r>
    <x v="48"/>
    <x v="9"/>
    <x v="4"/>
    <x v="4"/>
    <n v="0.47586243604211859"/>
    <n v="1.7659101012501084"/>
    <n v="576030000"/>
    <n v="4.0649198736078764"/>
    <n v="3.4703877401868068E-2"/>
    <n v="57.320539690487578"/>
    <n v="60"/>
    <n v="556.52811517959799"/>
    <n v="32682240"/>
    <n v="21.946999999999999"/>
    <n v="25.705730817394727"/>
    <n v="7.7106097990835398E-2"/>
    <n v="50.247999999999998"/>
  </r>
  <r>
    <x v="48"/>
    <x v="10"/>
    <x v="4"/>
    <x v="4"/>
    <n v="0.45053470764014719"/>
    <n v="1.2713855774278353"/>
    <n v="774750000"/>
    <n v="3.464426420387154"/>
    <n v="0.18081445504609731"/>
    <n v="63.270894016829097"/>
    <n v="56"/>
    <n v="567.54016155014301"/>
    <n v="33499177"/>
    <n v="22.309000000000001"/>
    <n v="26.049764528433617"/>
    <n v="8.8061864922830801E-2"/>
    <n v="50.801000000000002"/>
  </r>
  <r>
    <x v="48"/>
    <x v="11"/>
    <x v="4"/>
    <x v="4"/>
    <n v="0.4509143215561513"/>
    <n v="1.0750568353089998"/>
    <n v="1002910000"/>
    <n v="4.0442110065758623"/>
    <n v="0.48067323914245202"/>
    <n v="74.319718382290333"/>
    <n v="54.9"/>
    <n v="586.51089844700005"/>
    <n v="34385849"/>
    <n v="22.673999999999999"/>
    <n v="27.435219722181156"/>
    <n v="9.1025817044680213E-2"/>
    <n v="51.444000000000003"/>
  </r>
  <r>
    <x v="48"/>
    <x v="12"/>
    <x v="4"/>
    <x v="4"/>
    <n v="0.45187557964943859"/>
    <n v="0.74577997010242036"/>
    <n v="955450000"/>
    <n v="2.7971019146420555"/>
    <n v="0.94864924485071245"/>
    <n v="73.848233747190974"/>
    <n v="58.3"/>
    <n v="611.28605670455795"/>
    <n v="35334790"/>
    <n v="23.044"/>
    <n v="28.820674915928709"/>
    <n v="0.1010335705971367"/>
    <n v="52.142000000000003"/>
  </r>
  <r>
    <x v="48"/>
    <x v="13"/>
    <x v="4"/>
    <x v="4"/>
    <n v="0.4483090305736267"/>
    <n v="0.58835859390424861"/>
    <n v="1041829999.9999999"/>
    <n v="2.0914077059517142"/>
    <n v="0.95683695578411554"/>
    <n v="73.457984010622397"/>
    <n v="56.9"/>
    <n v="634.11048517767597"/>
    <n v="36337778"/>
    <n v="23.611000000000001"/>
    <n v="30.20613010967616"/>
    <n v="0.10347358058051871"/>
    <n v="52.866"/>
  </r>
  <r>
    <x v="48"/>
    <x v="14"/>
    <x v="4"/>
    <x v="4"/>
    <n v="0.45353165727809941"/>
    <n v="0.74738728477643224"/>
    <n v="1369040000"/>
    <n v="2.6537593985261783"/>
    <n v="0.67948052285873717"/>
    <n v="58.381005643695019"/>
    <n v="60.1"/>
    <n v="662.72491975308503"/>
    <n v="37379766"/>
    <n v="24.222999999999999"/>
    <n v="31.591585303423724"/>
    <n v="0.13643745121357903"/>
    <n v="53.601999999999997"/>
  </r>
  <r>
    <x v="48"/>
    <x v="15"/>
    <x v="4"/>
    <x v="4"/>
    <n v="0.4800981762947778"/>
    <n v="0.72506038665865047"/>
    <n v="1036760000"/>
    <n v="5.0846146611361229"/>
    <n v="0.60679702320241879"/>
    <n v="49.399506491358672"/>
    <n v="56.3"/>
    <n v="692.47708263258903"/>
    <n v="38450323"/>
    <n v="24.844999999999999"/>
    <n v="32.977040497171274"/>
    <n v="0.14772307634450821"/>
    <n v="54.348999999999997"/>
  </r>
  <r>
    <x v="48"/>
    <x v="16"/>
    <x v="4"/>
    <x v="4"/>
    <n v="0.47796873857584721"/>
    <n v="0.4724786180456384"/>
    <n v="5574430000"/>
    <n v="2.161114458788425"/>
    <n v="0.91547821617020519"/>
    <n v="51.062730016336268"/>
    <n v="58.5"/>
    <n v="717.26116183895499"/>
    <n v="39548666"/>
    <n v="25.478000000000002"/>
    <n v="34.613520425606382"/>
    <n v="0.15322893571176333"/>
    <n v="55.119"/>
  </r>
  <r>
    <x v="48"/>
    <x v="17"/>
    <x v="4"/>
    <x v="4"/>
    <n v="0.48055702545855811"/>
    <n v="0.33256728683377013"/>
    <n v="2057010000.0000002"/>
    <n v="2.6621696810836331"/>
    <n v="0.83288268750212702"/>
    <n v="53.460765948727762"/>
    <n v="56.8"/>
    <n v="744.52486109368397"/>
    <n v="40681416"/>
    <n v="26.120999999999999"/>
    <n v="36.250000354041603"/>
    <n v="0.14527517921205105"/>
    <n v="55.926000000000002"/>
  </r>
  <r>
    <x v="48"/>
    <x v="18"/>
    <x v="4"/>
    <x v="4"/>
    <n v="0.4864574028159464"/>
    <n v="0.26594366633260902"/>
    <n v="1658360000"/>
    <n v="4.9506145660547825"/>
    <n v="0.20116880655532302"/>
    <n v="48.457455390157797"/>
    <n v="56.5"/>
    <n v="764.85815862479001"/>
    <n v="41853944"/>
    <n v="26.776"/>
    <n v="37.886480282476711"/>
    <n v="0.14574492669077974"/>
    <n v="56.777000000000001"/>
  </r>
  <r>
    <x v="48"/>
    <x v="19"/>
    <x v="4"/>
    <x v="4"/>
    <n v="0.48028980482714678"/>
    <n v="0.57075459081315316"/>
    <n v="1549950000"/>
    <n v="3.2757335335279194"/>
    <n v="0.6700978908120041"/>
    <n v="52.376498913742687"/>
    <n v="58.3"/>
    <n v="782.39784393403795"/>
    <n v="43073830"/>
    <n v="27.439"/>
    <n v="39.52296021091184"/>
    <n v="0.13767059952644101"/>
    <n v="57.665999999999997"/>
  </r>
  <r>
    <x v="48"/>
    <x v="20"/>
    <x v="4"/>
    <x v="4"/>
    <n v="0.48401275690934448"/>
    <n v="0.60882429955268369"/>
    <n v="1876640000"/>
    <n v="5.6637278992380455"/>
    <n v="1.381609414788193"/>
    <n v="40.116539878255772"/>
    <n v="58.3"/>
    <n v="808.14049959394799"/>
    <n v="44346532"/>
    <n v="28.114000000000001"/>
    <n v="41.159440139347041"/>
    <n v="0.15581827232848783"/>
    <n v="58.584000000000003"/>
  </r>
  <r>
    <x v="48"/>
    <x v="21"/>
    <x v="4"/>
    <x v="4"/>
    <n v="0.48293563692924102"/>
    <n v="0.43105949023353202"/>
    <n v="1770900000"/>
    <n v="3.5472085588793041"/>
    <n v="2.6466016924928049"/>
    <n v="43.133245916313456"/>
    <n v="57"/>
    <n v="844.90609394604098"/>
    <n v="45673520"/>
    <n v="28.797999999999998"/>
    <n v="43.311383933288653"/>
    <n v="0.17865931944811786"/>
    <n v="59.524999999999999"/>
  </r>
  <r>
    <x v="48"/>
    <x v="22"/>
    <x v="4"/>
    <x v="4"/>
    <n v="0.48048604672207801"/>
    <n v="0.43071901878728108"/>
    <n v="1859900000"/>
    <n v="4.5387694129349443"/>
    <n v="2.2356405247107123"/>
    <n v="39.398296920881741"/>
    <n v="57"/>
    <n v="857.08769766803096"/>
    <n v="47053033"/>
    <n v="29.492999999999999"/>
    <n v="45.463327727230329"/>
    <n v="0.20976331111322835"/>
    <n v="60.47"/>
  </r>
  <r>
    <x v="48"/>
    <x v="23"/>
    <x v="4"/>
    <x v="4"/>
    <n v="0.47971618500704311"/>
    <n v="0.55106620519723115"/>
    <n v="2204560000"/>
    <n v="4.5692578222857483"/>
    <n v="1.6863564815255281"/>
    <n v="32.495687610013114"/>
    <n v="57.9"/>
    <n v="888.26317154773801"/>
    <n v="48483132"/>
    <n v="30.196000000000002"/>
    <n v="47.615271521171792"/>
    <n v="0.22296414348808985"/>
    <n v="61.398000000000003"/>
  </r>
  <r>
    <x v="48"/>
    <x v="24"/>
    <x v="4"/>
    <x v="4"/>
    <n v="0.48229930017834971"/>
    <n v="0.62005277632258804"/>
    <n v="1486970000"/>
    <n v="2.8341720207803434"/>
    <n v="1.1005211120479639"/>
    <n v="25.077823017669171"/>
    <n v="57.8"/>
    <n v="920.07798622288101"/>
    <n v="49960563"/>
    <n v="30.904"/>
    <n v="49.767215315113475"/>
    <n v="0.2145692393418385"/>
    <n v="62.287999999999997"/>
  </r>
  <r>
    <x v="48"/>
    <x v="25"/>
    <x v="4"/>
    <x v="4"/>
    <n v="0.47298701737005339"/>
    <n v="1.0063598391128881"/>
    <n v="1451830000"/>
    <n v="3.1787028890547129"/>
    <n v="1.00405303401142"/>
    <n v="28.252115166828752"/>
    <n v="57.5"/>
    <n v="947.93335165840699"/>
    <n v="51482638"/>
    <n v="31.617000000000001"/>
    <n v="51.919159109055059"/>
    <n v="0.22706684144662517"/>
    <n v="63.110999999999997"/>
  </r>
  <r>
    <x v="48"/>
    <x v="26"/>
    <x v="4"/>
    <x v="4"/>
    <n v="0.47526187525475111"/>
    <n v="1.5131611578067818"/>
    <n v="1408630000"/>
    <n v="1.7359256547640072"/>
    <n v="1.2276316102794513"/>
    <n v="37.602576658579359"/>
    <n v="58.5"/>
    <n v="983.16586542498999"/>
    <n v="53049231"/>
    <n v="32.332999999999998"/>
    <n v="52.656740871645141"/>
    <n v="0.20584652772817763"/>
    <n v="63.844000000000001"/>
  </r>
  <r>
    <x v="48"/>
    <x v="27"/>
    <x v="4"/>
    <x v="4"/>
    <n v="0.46536237660267071"/>
    <n v="1.5587910518223698"/>
    <n v="1671730000"/>
    <n v="1.7586065113502554"/>
    <n v="1.082965037800975"/>
    <n v="24.939581970774888"/>
    <n v="58.6"/>
    <n v="1018.98966000016"/>
    <n v="54660345"/>
    <n v="33.052999999999997"/>
    <n v="53.394322634235252"/>
    <n v="0.20782891143478879"/>
    <n v="64.478999999999999"/>
  </r>
  <r>
    <x v="48"/>
    <x v="28"/>
    <x v="4"/>
    <x v="4"/>
    <n v="0.4671004679674593"/>
    <n v="1.8577428478889741"/>
    <n v="1607760000"/>
    <n v="1.7044097735052117"/>
    <n v="0.92413238482706395"/>
    <n v="30.065792026079009"/>
    <n v="59.9"/>
    <n v="1042.9877169229101"/>
    <n v="56313444"/>
    <n v="33.776000000000003"/>
    <n v="54.131904396825249"/>
    <n v="0.20563473262263982"/>
    <n v="65.015000000000001"/>
  </r>
  <r>
    <x v="48"/>
    <x v="29"/>
    <x v="4"/>
    <x v="4"/>
    <n v="0.46333399950596849"/>
    <n v="2.0021360008722278"/>
    <n v="1364050000"/>
    <n v="1.9910001589942043"/>
    <n v="1.0019919259060759"/>
    <n v="28.64224691501272"/>
    <n v="60.2"/>
    <n v="1071.35006244947"/>
    <n v="58005461"/>
    <n v="34.5"/>
    <n v="54.869486159415345"/>
    <m/>
    <n v="65.456000000000003"/>
  </r>
  <r>
    <x v="48"/>
    <x v="30"/>
    <x v="4"/>
    <x v="4"/>
    <n v="0.43178384493722688"/>
    <n v="2.0298394131049298"/>
    <n v="1612360000"/>
    <n v="1.0974056587246817"/>
    <n v="1.138551209072618"/>
    <n v="41.226622177645851"/>
    <n v="61.7"/>
    <n v="1061.1703457343101"/>
    <n v="59734213"/>
    <n v="35.226999999999997"/>
    <n v="55.607067922005442"/>
    <m/>
    <m/>
  </r>
  <r>
    <x v="49"/>
    <x v="0"/>
    <x v="2"/>
    <x v="2"/>
    <n v="0.14258088690726359"/>
    <n v="5.3602679391753556"/>
    <n v="119650000"/>
    <n v="1.1200742306376397"/>
    <n v="4.7692383780252898"/>
    <n v="57.53347105423979"/>
    <m/>
    <n v="531.28457090503116"/>
    <n v="3774310"/>
    <n v="28.588999999999999"/>
    <n v="1.7792107329236637"/>
    <n v="0.25700061733137974"/>
    <n v="55.887"/>
  </r>
  <r>
    <x v="49"/>
    <x v="1"/>
    <x v="2"/>
    <x v="2"/>
    <n v="0.21592574754447089"/>
    <n v="3.446511302562262"/>
    <n v="80740000"/>
    <n v="0.40440700872846391"/>
    <n v="4.9665156494646396"/>
    <n v="46.089613492200201"/>
    <m/>
    <n v="515.45372065217714"/>
    <n v="3862998"/>
    <n v="29.004999999999999"/>
    <n v="1.7144591289588424"/>
    <n v="0.23815699619828953"/>
    <n v="55.872"/>
  </r>
  <r>
    <x v="49"/>
    <x v="2"/>
    <x v="2"/>
    <x v="2"/>
    <n v="0.2491924891688054"/>
    <n v="2.169037348837827"/>
    <n v="107240000"/>
    <n v="-0.77435871434629477"/>
    <n v="4.9576983193784603"/>
    <n v="52.175605762398654"/>
    <m/>
    <n v="484.53646031220723"/>
    <n v="3945902"/>
    <n v="29.425000000000001"/>
    <n v="1.6497075249940241"/>
    <n v="0.1900706099644644"/>
    <n v="55.734000000000002"/>
  </r>
  <r>
    <x v="49"/>
    <x v="3"/>
    <x v="2"/>
    <x v="2"/>
    <n v="0.34868800549754742"/>
    <n v="2.19284890063141"/>
    <n v="55310000"/>
    <n v="-1.5059544660269419"/>
    <n v="5.9812056621122496"/>
    <n v="43.141832257269201"/>
    <m/>
    <n v="402.90233165707247"/>
    <n v="4029044"/>
    <n v="29.847999999999999"/>
    <n v="1.6160518040732927"/>
    <n v="0.15636463637527909"/>
    <n v="55.484999999999999"/>
  </r>
  <r>
    <x v="49"/>
    <x v="4"/>
    <x v="2"/>
    <x v="2"/>
    <n v="0.41491315132981083"/>
    <n v="2.4584673750999007"/>
    <n v="73140000"/>
    <n v="-0.33232052312924787"/>
    <n v="9.3588023065579993"/>
    <n v="47.224893036053949"/>
    <m/>
    <n v="452.97181013398745"/>
    <n v="4120615"/>
    <n v="30.274999999999999"/>
    <n v="1.5898960831525633"/>
    <n v="0.22084082109102646"/>
    <n v="55.146999999999998"/>
  </r>
  <r>
    <x v="49"/>
    <x v="5"/>
    <x v="2"/>
    <x v="2"/>
    <n v="0.40963051571517162"/>
    <n v="2.2991282902997288"/>
    <n v="122660000"/>
    <n v="-0.59671676693227726"/>
    <n v="10.4878368594128"/>
    <n v="51.480107740130919"/>
    <m/>
    <n v="476.29604854570965"/>
    <n v="4226293"/>
    <n v="30.704999999999998"/>
    <n v="1.600240362231832"/>
    <n v="0.23188169868960812"/>
    <n v="54.756999999999998"/>
  </r>
  <r>
    <x v="49"/>
    <x v="6"/>
    <x v="2"/>
    <x v="2"/>
    <n v="0.41464008307877659"/>
    <n v="4.0442549583961007"/>
    <n v="70270000"/>
    <n v="0.15380436339510703"/>
    <n v="9.2218458142844106"/>
    <n v="45.407644514361209"/>
    <m/>
    <n v="503.77865605545418"/>
    <n v="4348808"/>
    <n v="31.138999999999999"/>
    <n v="1.6150549816871591"/>
    <n v="0.31272937319835692"/>
    <n v="54.36"/>
  </r>
  <r>
    <x v="49"/>
    <x v="7"/>
    <x v="2"/>
    <x v="2"/>
    <n v="0.41441692486179882"/>
    <n v="3.803278658298106"/>
    <n v="57800000"/>
    <n v="0.81792977929336241"/>
    <n v="8.8292114644964492"/>
    <n v="50.61309400992576"/>
    <m/>
    <n v="558.59389866859544"/>
    <n v="4485945"/>
    <n v="31.576000000000001"/>
    <n v="1.6888696011424862"/>
    <n v="0.16941803789391086"/>
    <n v="54.000999999999998"/>
  </r>
  <r>
    <x v="49"/>
    <x v="8"/>
    <x v="2"/>
    <x v="2"/>
    <n v="0.36352143956004002"/>
    <n v="2.5478974963511329"/>
    <n v="63500000"/>
    <n v="0.70029868685039265"/>
    <n v="8.56781011044351"/>
    <n v="55.920024750518735"/>
    <m/>
    <n v="528.487123791876"/>
    <n v="4632451"/>
    <n v="32.015999999999998"/>
    <n v="1.8201842205978132"/>
    <n v="0.25904213557790468"/>
    <n v="53.722000000000001"/>
  </r>
  <r>
    <x v="49"/>
    <x v="9"/>
    <x v="2"/>
    <x v="2"/>
    <n v="0.37142724647728043"/>
    <n v="2.7588992877512282"/>
    <n v="43300000"/>
    <n v="0.95702794697388549"/>
    <n v="5.7005856494591001"/>
    <n v="42.027384048214515"/>
    <n v="48.2"/>
    <n v="524.83470989118518"/>
    <n v="4780455"/>
    <n v="32.46"/>
    <n v="1.9294988400531408"/>
    <n v="0.35770653630250676"/>
    <n v="53.546999999999997"/>
  </r>
  <r>
    <x v="49"/>
    <x v="10"/>
    <x v="2"/>
    <x v="2"/>
    <n v="0.36895876321463328"/>
    <n v="2.0674149486203448"/>
    <n v="48850000"/>
    <n v="3.5403610025326602"/>
    <n v="5.9804680643836301"/>
    <n v="26.803929572229823"/>
    <n v="46.4"/>
    <n v="505.50088915722171"/>
    <n v="4924406"/>
    <n v="32.906999999999996"/>
    <n v="2.0388134595084679"/>
    <n v="0.25789912529551784"/>
    <n v="53.491"/>
  </r>
  <r>
    <x v="49"/>
    <x v="11"/>
    <x v="2"/>
    <x v="2"/>
    <n v="0.3711767639508588"/>
    <n v="2.3589360125799295"/>
    <n v="32880000.000000004"/>
    <n v="4.8985295191480063"/>
    <n v="5.7793946365196103"/>
    <n v="22.554744691241098"/>
    <n v="45.3"/>
    <n v="495.75391698624895"/>
    <n v="5062571"/>
    <n v="33.356000000000002"/>
    <n v="2.117773619878756"/>
    <n v="0.23308315083383524"/>
    <n v="53.554000000000002"/>
  </r>
  <r>
    <x v="49"/>
    <x v="12"/>
    <x v="2"/>
    <x v="2"/>
    <n v="0.37855421535198702"/>
    <n v="0.87956090691413868"/>
    <n v="32100000"/>
    <n v="3.3870259416366997"/>
    <n v="6.1260103723344299"/>
    <n v="26.650368522973782"/>
    <n v="45.2"/>
    <n v="501.40648740004571"/>
    <n v="5197040"/>
    <n v="33.808999999999997"/>
    <n v="2.1967337802490459"/>
    <n v="0.25783907762880409"/>
    <n v="53.71"/>
  </r>
  <r>
    <x v="49"/>
    <x v="13"/>
    <x v="2"/>
    <x v="2"/>
    <n v="0.3740257624073714"/>
    <n v="0.92603307606667562"/>
    <n v="36970000"/>
    <n v="2.1633815064444755"/>
    <n v="8.5926752752626996"/>
    <n v="27.859490518610297"/>
    <n v="46.8"/>
    <n v="521.69186515492356"/>
    <n v="5330629"/>
    <n v="34.265000000000001"/>
    <n v="2.2756939406193353"/>
    <n v="0.34329907408675414"/>
    <n v="53.938000000000002"/>
  </r>
  <r>
    <x v="49"/>
    <x v="14"/>
    <x v="2"/>
    <x v="2"/>
    <n v="0.37374238064021592"/>
    <n v="0.98777712752441005"/>
    <n v="45970000"/>
    <n v="3.5384045224552776"/>
    <n v="5.9000395792279994"/>
    <n v="19.522117895907858"/>
    <n v="47"/>
    <n v="503.62938328799061"/>
    <n v="5467770"/>
    <n v="34.723999999999997"/>
    <n v="2.3546541009896247"/>
    <n v="0.32554405177979323"/>
    <n v="54.234000000000002"/>
  </r>
  <r>
    <x v="49"/>
    <x v="15"/>
    <x v="2"/>
    <x v="2"/>
    <n v="0.39915815914038449"/>
    <n v="0.9460649955792424"/>
    <n v="57120000"/>
    <n v="4.2079473873206625"/>
    <n v="6.4260487781063063"/>
    <n v="13.462795769949768"/>
    <n v="48.2"/>
    <n v="467.81884809842268"/>
    <n v="5611643"/>
    <n v="35.185000000000002"/>
    <n v="2.4336142613599123"/>
    <n v="0.311851627054679"/>
    <n v="54.601999999999997"/>
  </r>
  <r>
    <x v="49"/>
    <x v="16"/>
    <x v="2"/>
    <x v="2"/>
    <n v="0.39867509438501542"/>
    <n v="1.1562560837327223"/>
    <n v="59770000"/>
    <n v="3.8866023179497771"/>
    <n v="7.3637762390829904"/>
    <n v="9.552081295412842"/>
    <n v="47.3"/>
    <n v="467.61411345653636"/>
    <n v="5762881"/>
    <n v="35.649000000000001"/>
    <n v="2.4563112026311669"/>
    <n v="0.27243318055673887"/>
    <n v="55.052"/>
  </r>
  <r>
    <x v="49"/>
    <x v="17"/>
    <x v="2"/>
    <x v="2"/>
    <n v="0.50980574102441933"/>
    <n v="0.58692093523522826"/>
    <n v="100560000"/>
    <n v="2.3438185684226536"/>
    <n v="8.8768599840028912"/>
    <n v="7.3125860515477443"/>
    <n v="49.7"/>
    <n v="449.82691807844805"/>
    <n v="5920360"/>
    <n v="36.116"/>
    <n v="2.479008143902421"/>
    <n v="0.25336297117067208"/>
    <n v="55.581000000000003"/>
  </r>
  <r>
    <x v="49"/>
    <x v="18"/>
    <x v="2"/>
    <x v="2"/>
    <n v="0.51122442916027389"/>
    <n v="5.9014562749098785"/>
    <n v="375050000"/>
    <n v="1.5312068520053919"/>
    <n v="9.9392801224128196"/>
    <n v="6.811878323909534"/>
    <n v="48.9"/>
    <n v="455.55329557071309"/>
    <n v="6083417"/>
    <n v="36.587000000000003"/>
    <n v="2.5017050851736737"/>
    <n v="0.25807864231565913"/>
    <n v="56.177999999999997"/>
  </r>
  <r>
    <x v="49"/>
    <x v="19"/>
    <x v="2"/>
    <x v="2"/>
    <n v="0.5055324947686588"/>
    <n v="1.6021580736781664"/>
    <n v="420680000"/>
    <n v="1.3702560853933807"/>
    <n v="9.8389715603015198"/>
    <n v="8.4956511565460548"/>
    <n v="48.7"/>
    <n v="467.90414308423158"/>
    <n v="6250840"/>
    <n v="37.058"/>
    <n v="2.5244020264449287"/>
    <n v="0.45113936686909278"/>
    <n v="56.817999999999998"/>
  </r>
  <r>
    <x v="49"/>
    <x v="20"/>
    <x v="2"/>
    <x v="2"/>
    <n v="0.47390339612543581"/>
    <n v="1.0702864004241004"/>
    <n v="458020000"/>
    <n v="3.6467562620620488"/>
    <n v="8.2720718235697213"/>
    <n v="23.611860151213872"/>
    <n v="47.1"/>
    <n v="483.23609945796665"/>
    <n v="6421674"/>
    <n v="37.533000000000001"/>
    <n v="2.5470989677161833"/>
    <n v="0.40955053152807197"/>
    <n v="57.468000000000004"/>
  </r>
  <r>
    <x v="49"/>
    <x v="21"/>
    <x v="2"/>
    <x v="2"/>
    <n v="0.47304550504919618"/>
    <n v="0.36972101898860543"/>
    <n v="636300000"/>
    <n v="18.817780418574642"/>
    <n v="11.852459940645911"/>
    <n v="13.0545019950439"/>
    <n v="49.1"/>
    <n v="500.57052219085568"/>
    <n v="6595939"/>
    <n v="38.031999999999996"/>
    <n v="2.5836859031236847"/>
    <n v="0.38053717598055409"/>
    <n v="58.091999999999999"/>
  </r>
  <r>
    <x v="49"/>
    <x v="22"/>
    <x v="2"/>
    <x v="2"/>
    <n v="0.4727329849845287"/>
    <n v="0.59993230153560329"/>
    <n v="198280000"/>
    <n v="3.1371518444292805"/>
    <n v="15.41598172778907"/>
    <n v="26.312020133847426"/>
    <n v="48.3"/>
    <n v="519.32122309839212"/>
    <n v="6773807"/>
    <n v="38.545999999999999"/>
    <n v="2.620272838531184"/>
    <n v="0.3292092614980025"/>
    <n v="58.661000000000001"/>
  </r>
  <r>
    <x v="49"/>
    <x v="23"/>
    <x v="2"/>
    <x v="2"/>
    <n v="0.52021315581877325"/>
    <n v="1.2170142849504357"/>
    <n v="190570000"/>
    <n v="4.2483544168815683"/>
    <n v="11.212784865370029"/>
    <n v="18.430586960173791"/>
    <n v="48.8"/>
    <n v="536.72902546070452"/>
    <n v="6954721"/>
    <n v="39.061"/>
    <n v="2.6568597739386854"/>
    <n v="0.2516276353860924"/>
    <n v="59.16"/>
  </r>
  <r>
    <x v="49"/>
    <x v="24"/>
    <x v="2"/>
    <x v="2"/>
    <n v="0.52472494395889935"/>
    <n v="1.3231076355219722"/>
    <n v="167410000"/>
    <n v="1.180775985216268"/>
    <n v="9.3946127341895007"/>
    <n v="15.46807682010542"/>
    <n v="49.9"/>
    <n v="553.9095059758971"/>
    <n v="7137997"/>
    <n v="39.579000000000001"/>
    <n v="2.6934467093461842"/>
    <n v="0.22275156461959847"/>
    <n v="59.58"/>
  </r>
  <r>
    <x v="49"/>
    <x v="25"/>
    <x v="2"/>
    <x v="2"/>
    <n v="0.51506440416163124"/>
    <n v="1.4034785995395975"/>
    <n v="150600000"/>
    <n v="6.1676223429623356"/>
    <n v="8.3455898412067295"/>
    <n v="18.315205880974446"/>
    <n v="53"/>
    <n v="570.90996717530766"/>
    <n v="7323162"/>
    <n v="40.1"/>
    <n v="2.7300336447536857"/>
    <n v="0.24852652447125984"/>
    <n v="59.927"/>
  </r>
  <r>
    <x v="49"/>
    <x v="26"/>
    <x v="2"/>
    <x v="2"/>
    <n v="0.52048652063931411"/>
    <n v="1.4860729625398721"/>
    <n v="134070000"/>
    <n v="-0.76775788587041205"/>
    <n v="6.4235995866148698"/>
    <n v="14.691115185032388"/>
    <n v="53.6"/>
    <n v="587.65806272419582"/>
    <n v="7509952"/>
    <n v="40.628"/>
    <n v="2.7790392959617094"/>
    <n v="0.30626027969286623"/>
    <n v="60.22"/>
  </r>
  <r>
    <x v="49"/>
    <x v="27"/>
    <x v="2"/>
    <x v="2"/>
    <n v="0.51250965643351543"/>
    <n v="1.6695004050053062"/>
    <n v="246090000"/>
    <n v="1.384709237226798"/>
    <n v="5.98044310452849"/>
    <n v="16.608532201682607"/>
    <n v="53.2"/>
    <n v="598.19142308479343"/>
    <n v="7698476"/>
    <n v="41.161999999999999"/>
    <n v="2.8280449471697358"/>
    <n v="0.26888438698776224"/>
    <n v="60.488999999999997"/>
  </r>
  <r>
    <x v="49"/>
    <x v="28"/>
    <x v="2"/>
    <x v="2"/>
    <n v="0.43846860171175189"/>
    <n v="1.6337979553184767"/>
    <n v="218410000"/>
    <n v="-2.5445389098698428"/>
    <n v="3.7904976532249099"/>
    <n v="13.484435387470775"/>
    <n v="47.8"/>
    <n v="612.78575100932096"/>
    <n v="7889095"/>
    <n v="41.701999999999998"/>
    <n v="2.8770505983777599"/>
    <n v="0.28647138867005661"/>
    <n v="60.76"/>
  </r>
  <r>
    <x v="49"/>
    <x v="29"/>
    <x v="2"/>
    <x v="2"/>
    <n v="0.43285229623331622"/>
    <n v="1.5843267970756529"/>
    <n v="258120000"/>
    <n v="4.787792566889201"/>
    <n v="3.8372573110681403"/>
    <n v="11.620932550196486"/>
    <n v="50.3"/>
    <n v="630.79050957216759"/>
    <n v="8082359"/>
    <n v="42.247999999999998"/>
    <n v="2.9260562495857845"/>
    <m/>
    <n v="61.042000000000002"/>
  </r>
  <r>
    <x v="49"/>
    <x v="30"/>
    <x v="2"/>
    <x v="2"/>
    <n v="0.47993889629919512"/>
    <n v="1.3867573347149296"/>
    <n v="253940000"/>
    <n v="-0.78164564410413906"/>
    <n v="3.9473525208539897"/>
    <n v="11.124193057062527"/>
    <n v="54.1"/>
    <n v="626.62205544443566"/>
    <n v="8278737"/>
    <n v="42.8"/>
    <n v="2.9750619007938095"/>
    <m/>
    <m/>
  </r>
  <r>
    <x v="50"/>
    <x v="0"/>
    <x v="0"/>
    <x v="0"/>
    <n v="0.27729339047567197"/>
    <n v="12.046672865987663"/>
    <n v="175650000"/>
    <n v="0.62990867219009894"/>
    <n v="3.2402898262944002"/>
    <n v="72.605165293670154"/>
    <m/>
    <n v="2135.5355938900047"/>
    <n v="8242509"/>
    <n v="57.945999999999998"/>
    <n v="4.4627762921237908"/>
    <n v="1.6681813753554895"/>
    <n v="68.792000000000002"/>
  </r>
  <r>
    <x v="50"/>
    <x v="1"/>
    <x v="0"/>
    <x v="0"/>
    <n v="0.2777750176817062"/>
    <n v="10.942198898563813"/>
    <n v="99680000"/>
    <n v="0.95953282864088585"/>
    <n v="2.3474911178408751"/>
    <n v="66.924240953311624"/>
    <m/>
    <n v="2170.1209604833089"/>
    <n v="8427851"/>
    <n v="58.756"/>
    <n v="4.5099730428386424"/>
    <n v="1.7109937040889784"/>
    <n v="69.406999999999996"/>
  </r>
  <r>
    <x v="50"/>
    <x v="2"/>
    <x v="0"/>
    <x v="0"/>
    <n v="0.27620215922776659"/>
    <n v="9.0835564820293051"/>
    <n v="140400000"/>
    <n v="3.3925963800303847"/>
    <n v="2.1901698858765748"/>
    <n v="73.480985773731831"/>
    <m/>
    <n v="2288.9962113420424"/>
    <n v="8613855"/>
    <n v="59.561999999999998"/>
    <n v="4.5571697935534958"/>
    <n v="1.7622771685847973"/>
    <n v="70.001000000000005"/>
  </r>
  <r>
    <x v="50"/>
    <x v="3"/>
    <x v="0"/>
    <x v="0"/>
    <n v="0.27899430835715783"/>
    <n v="9.8817150372614631"/>
    <n v="103190000"/>
    <n v="3.8462564795839143"/>
    <n v="1.8958135230835205"/>
    <n v="75.398080145382821"/>
    <m/>
    <n v="2290.7006584948567"/>
    <n v="8795934"/>
    <n v="60.362000000000002"/>
    <n v="4.6043665442683466"/>
    <n v="1.8781405135600153"/>
    <n v="70.555000000000007"/>
  </r>
  <r>
    <x v="50"/>
    <x v="4"/>
    <x v="0"/>
    <x v="0"/>
    <n v="0.26613727925158548"/>
    <n v="9.8816774883980898"/>
    <n v="84250000"/>
    <n v="2.7635343838271829"/>
    <n v="1.4628908783718413"/>
    <n v="77.661724882881117"/>
    <m/>
    <n v="2318.1824190574271"/>
    <n v="8967916"/>
    <n v="61.078000000000003"/>
    <n v="4.6515632949831982"/>
    <n v="1.8566186391576371"/>
    <n v="71.061999999999998"/>
  </r>
  <r>
    <x v="50"/>
    <x v="5"/>
    <x v="0"/>
    <x v="0"/>
    <n v="0.26670479476639902"/>
    <n v="8.6164599714373402"/>
    <n v="59520000"/>
    <n v="1.5305492758971977"/>
    <n v="2.3526425578163934"/>
    <n v="77.424544480373868"/>
    <n v="63.4"/>
    <n v="2331.7509475195338"/>
    <n v="9125400"/>
    <n v="61.473999999999997"/>
    <n v="5.057928171600369"/>
    <n v="1.8673154053520942"/>
    <n v="71.516999999999996"/>
  </r>
  <r>
    <x v="50"/>
    <x v="6"/>
    <x v="0"/>
    <x v="0"/>
    <n v="0.26657656583775707"/>
    <n v="7.9015013982325186"/>
    <n v="138670000"/>
    <n v="1.2167961998482786"/>
    <n v="2.6191709883836665"/>
    <n v="76.871206013196144"/>
    <n v="63.9"/>
    <n v="2460.1155151912308"/>
    <n v="9267335"/>
    <n v="61.87"/>
    <n v="5.4631385369196659"/>
    <n v="1.8991436049306516"/>
    <n v="71.921000000000006"/>
  </r>
  <r>
    <x v="50"/>
    <x v="7"/>
    <x v="0"/>
    <x v="0"/>
    <n v="0.26691576915734438"/>
    <n v="7.1194300107183892"/>
    <n v="137510000"/>
    <n v="1.6518787282067053"/>
    <n v="2.3237669264010568"/>
    <n v="81.116291650784959"/>
    <n v="63.8"/>
    <n v="2558.6881639904486"/>
    <n v="9395119"/>
    <n v="62.262"/>
    <n v="5.8683489022389583"/>
    <n v="1.9350473368139349"/>
    <n v="72.281999999999996"/>
  </r>
  <r>
    <x v="50"/>
    <x v="8"/>
    <x v="0"/>
    <x v="0"/>
    <n v="0.26453718473141952"/>
    <n v="6.8279964219873008"/>
    <n v="65629999.999999993"/>
    <n v="2.9845281716053105"/>
    <n v="1.4496930486033233"/>
    <n v="83.626325788739948"/>
    <n v="63.9"/>
    <n v="2648.740546362264"/>
    <n v="9509862"/>
    <n v="62.652999999999999"/>
    <n v="6.2735592675582552"/>
    <n v="1.9895136228054622"/>
    <n v="72.608000000000004"/>
  </r>
  <r>
    <x v="50"/>
    <x v="9"/>
    <x v="0"/>
    <x v="0"/>
    <n v="0.27618682037095182"/>
    <n v="7.0042604303211311"/>
    <n v="109180000"/>
    <n v="1.5137946229505728"/>
    <n v="1.9514668313742642"/>
    <n v="84.11622613884218"/>
    <n v="61.1"/>
    <n v="2778.8034235092478"/>
    <n v="9613587"/>
    <n v="63.042999999999999"/>
    <n v="6.6787696328775548"/>
    <n v="2.063745821408804"/>
    <n v="72.903999999999996"/>
  </r>
  <r>
    <x v="50"/>
    <x v="10"/>
    <x v="0"/>
    <x v="0"/>
    <n v="0.27921803362991998"/>
    <n v="9.2974553723357385"/>
    <n v="44650000"/>
    <n v="3.4960708311217727"/>
    <n v="3.2206659179992863"/>
    <n v="81.445214368005594"/>
    <n v="61.3"/>
    <n v="2881.2838348120176"/>
    <n v="9708347"/>
    <n v="63.432000000000002"/>
    <n v="7.0839799981968516"/>
    <n v="2.1558767934438272"/>
    <n v="73.171999999999997"/>
  </r>
  <r>
    <x v="50"/>
    <x v="11"/>
    <x v="0"/>
    <x v="0"/>
    <n v="0.27641322234070148"/>
    <n v="6.5972134566203309"/>
    <n v="94640000"/>
    <n v="2.0461984857019528"/>
    <n v="2.3348651533672053"/>
    <n v="82.923922819097356"/>
    <n v="60.8"/>
    <n v="2964.5361897229204"/>
    <n v="9793915"/>
    <n v="63.817999999999998"/>
    <n v="7.1340030670092176"/>
    <n v="2.2105562484461014"/>
    <n v="73.415000000000006"/>
  </r>
  <r>
    <x v="50"/>
    <x v="12"/>
    <x v="0"/>
    <x v="0"/>
    <n v="0.27482707735781148"/>
    <n v="6.7361000942953888"/>
    <n v="115000000"/>
    <n v="3.4149929381586364"/>
    <n v="2.4076869985788854"/>
    <n v="82.832668499766498"/>
    <n v="60.2"/>
    <n v="2980.2081206543203"/>
    <n v="9871261"/>
    <n v="64.201999999999998"/>
    <n v="7.1840261358215836"/>
    <n v="2.2013398288222752"/>
    <n v="73.638000000000005"/>
  </r>
  <r>
    <x v="50"/>
    <x v="13"/>
    <x v="0"/>
    <x v="0"/>
    <n v="0.27525993166926488"/>
    <n v="6.1553827856453944"/>
    <n v="100220000"/>
    <n v="1.9651105311765042"/>
    <n v="2.3092077440647611"/>
    <n v="84.709120682121636"/>
    <n v="58.1"/>
    <n v="3097.1252001764642"/>
    <n v="9945282"/>
    <n v="64.584999999999994"/>
    <n v="7.2340492046339593"/>
    <n v="2.1990326669470006"/>
    <n v="73.841999999999999"/>
  </r>
  <r>
    <x v="50"/>
    <x v="14"/>
    <x v="0"/>
    <x v="0"/>
    <n v="0.27684926338598981"/>
    <n v="7.1528695496495525"/>
    <n v="143660000"/>
    <n v="1.8989398103704345"/>
    <n v="2.8584858295760549"/>
    <n v="88.637604379112204"/>
    <n v="58.4"/>
    <n v="3264.9781047879828"/>
    <n v="10022278"/>
    <n v="64.95"/>
    <n v="7.2840722734463181"/>
    <n v="2.2779252381544395"/>
    <n v="74.034000000000006"/>
  </r>
  <r>
    <x v="50"/>
    <x v="15"/>
    <x v="0"/>
    <x v="0"/>
    <n v="0.27851165096969638"/>
    <n v="6.6778577568489972"/>
    <n v="140900000"/>
    <n v="2.208393023425347"/>
    <n v="3.7956149073033094"/>
    <n v="86.030500644977209"/>
    <n v="55.4"/>
    <n v="3350.5637263212179"/>
    <n v="10106778"/>
    <n v="65.236999999999995"/>
    <n v="7.3340953422586823"/>
    <n v="2.2895526150866283"/>
    <n v="74.216999999999999"/>
  </r>
  <r>
    <x v="50"/>
    <x v="16"/>
    <x v="0"/>
    <x v="0"/>
    <n v="0.2808958480869454"/>
    <n v="7.7739847515844822"/>
    <n v="190230000"/>
    <n v="9.4245566770682032"/>
    <n v="4.4854979949321887"/>
    <n v="85.337104875950047"/>
    <n v="57.5"/>
    <n v="3493.6278087409073"/>
    <n v="10201211"/>
    <n v="65.524000000000001"/>
    <n v="7.363017991300401"/>
    <n v="2.3595237859505112"/>
    <n v="74.391000000000005"/>
  </r>
  <r>
    <x v="50"/>
    <x v="17"/>
    <x v="0"/>
    <x v="0"/>
    <n v="0.27817882554908469"/>
    <n v="6.8631124573454025"/>
    <n v="174450000"/>
    <n v="3.8940792334763876"/>
    <n v="4.6990947018331575"/>
    <n v="85.456077951571658"/>
    <n v="60.3"/>
    <n v="3690.582872955345"/>
    <n v="10304729"/>
    <n v="65.808999999999997"/>
    <n v="7.3919406403420949"/>
    <n v="2.3794900380204078"/>
    <n v="74.558000000000007"/>
  </r>
  <r>
    <x v="50"/>
    <x v="18"/>
    <x v="0"/>
    <x v="0"/>
    <n v="0.27477071967190692"/>
    <n v="4.7985049224957654"/>
    <n v="122240000"/>
    <n v="5.7971885806188732"/>
    <n v="7.9653331171891866"/>
    <n v="80.049353267646211"/>
    <n v="60.1"/>
    <n v="3806.4611363279237"/>
    <n v="10414425"/>
    <n v="66.093000000000004"/>
    <n v="7.4208632893838118"/>
    <n v="2.3803522518045885"/>
    <n v="74.72"/>
  </r>
  <r>
    <x v="50"/>
    <x v="19"/>
    <x v="0"/>
    <x v="0"/>
    <n v="0.2652209308682863"/>
    <n v="5.1424301823537109"/>
    <n v="144640000"/>
    <n v="3.5099461649864612"/>
    <n v="5.4862643063618748"/>
    <n v="80.344747899842474"/>
    <n v="58"/>
    <n v="3880.8465564113599"/>
    <n v="10525691"/>
    <n v="66.376000000000005"/>
    <n v="7.4497859384255287"/>
    <n v="2.383691484008033"/>
    <n v="74.88"/>
  </r>
  <r>
    <x v="50"/>
    <x v="20"/>
    <x v="0"/>
    <x v="0"/>
    <n v="0.26626401727429461"/>
    <n v="5.3756363111830217"/>
    <n v="141490000"/>
    <n v="2.8881423175898142"/>
    <n v="4.6383564985201415"/>
    <n v="81.606660638311155"/>
    <n v="58.9"/>
    <n v="3975.7290728407588"/>
    <n v="10635245"/>
    <n v="66.656999999999996"/>
    <n v="7.4787085874672368"/>
    <n v="2.5801004114150636"/>
    <n v="75.040999999999997"/>
  </r>
  <r>
    <x v="50"/>
    <x v="21"/>
    <x v="0"/>
    <x v="0"/>
    <n v="0.62519937347789956"/>
    <n v="5.7979958134231628"/>
    <n v="331270000"/>
    <n v="0.89908839199287038"/>
    <n v="4.6490707481188176"/>
    <n v="84.00692757254572"/>
    <n v="58.5"/>
    <n v="3870.7579203261207"/>
    <n v="10741872"/>
    <n v="66.938000000000002"/>
    <n v="7.4651504935113131"/>
    <n v="2.3943685048565091"/>
    <n v="75.206000000000003"/>
  </r>
  <r>
    <x v="50"/>
    <x v="22"/>
    <x v="0"/>
    <x v="0"/>
    <n v="0.72911665127369774"/>
    <n v="5.7619882449771769"/>
    <n v="438650000"/>
    <n v="3.2852061663498646"/>
    <n v="4.9051322060843603"/>
    <n v="82.873931168538491"/>
    <n v="58.6"/>
    <n v="3983.2508770229019"/>
    <n v="10846993"/>
    <n v="67.218000000000004"/>
    <n v="7.4515923995553832"/>
    <n v="2.4596678544920234"/>
    <n v="75.376000000000005"/>
  </r>
  <r>
    <x v="50"/>
    <x v="23"/>
    <x v="0"/>
    <x v="0"/>
    <n v="0.74027044585773871"/>
    <n v="5.3204556429278318"/>
    <n v="251820000"/>
    <n v="2.1744690194776344"/>
    <n v="4.2793849969162157"/>
    <n v="82.771891027055176"/>
    <n v="57"/>
    <n v="4029.2557832918874"/>
    <n v="10952949"/>
    <n v="67.495000000000005"/>
    <n v="7.4380343055994462"/>
    <n v="2.444090628012602"/>
    <n v="75.552000000000007"/>
  </r>
  <r>
    <x v="50"/>
    <x v="24"/>
    <x v="0"/>
    <x v="0"/>
    <n v="0.69221398717995142"/>
    <n v="4.0869628466579444"/>
    <n v="361970000"/>
    <n v="2.0384574866085972"/>
    <n v="3.1821643998588383"/>
    <n v="82.663184386083429"/>
    <n v="57.3"/>
    <n v="4097.0732147491117"/>
    <n v="11063195"/>
    <n v="67.772000000000006"/>
    <n v="7.4244762116435226"/>
    <n v="2.6059379772299049"/>
    <n v="75.733999999999995"/>
  </r>
  <r>
    <x v="50"/>
    <x v="25"/>
    <x v="0"/>
    <x v="0"/>
    <n v="0.6722448868303651"/>
    <n v="4.1436872194775063"/>
    <n v="273760000"/>
    <n v="2.1199632269471738"/>
    <n v="1.5965984563527269"/>
    <n v="83.32982801294564"/>
    <n v="57.7"/>
    <n v="4094.8362874451777"/>
    <n v="11179951"/>
    <n v="68.055999999999997"/>
    <n v="7.4109181176875865"/>
    <n v="2.6538577852443184"/>
    <n v="75.921999999999997"/>
  </r>
  <r>
    <x v="50"/>
    <x v="26"/>
    <x v="0"/>
    <x v="0"/>
    <n v="0.67234795583722673"/>
    <n v="4.8313021984922075"/>
    <n v="233580000"/>
    <n v="1.4034284439616178"/>
    <n v="1.3159158870803211"/>
    <n v="82.65384505105942"/>
    <n v="57.6"/>
    <n v="4095.17559232647"/>
    <n v="11303942"/>
    <n v="68.346000000000004"/>
    <n v="7.5048172261705259"/>
    <n v="2.5645920688552719"/>
    <n v="76.114999999999995"/>
  </r>
  <r>
    <x v="50"/>
    <x v="27"/>
    <x v="0"/>
    <x v="0"/>
    <n v="0.67561686347289185"/>
    <n v="7.5113215659290393"/>
    <n v="251800000"/>
    <n v="1.9232908086805129"/>
    <n v="1.6507970556271512"/>
    <n v="80.59520318832999"/>
    <n v="55.7"/>
    <n v="4139.6563767691987"/>
    <n v="11433438"/>
    <n v="68.641999999999996"/>
    <n v="7.5987163346534672"/>
    <n v="2.6142617819766896"/>
    <n v="76.31"/>
  </r>
  <r>
    <x v="50"/>
    <x v="28"/>
    <x v="0"/>
    <x v="0"/>
    <n v="0.67946655133866118"/>
    <n v="7.2877839073049966"/>
    <n v="278910000"/>
    <n v="2.3167866361288514"/>
    <n v="1.6668367559451278"/>
    <n v="79.555162226472532"/>
    <n v="58.9"/>
    <n v="4195.2510051401987"/>
    <n v="11565203"/>
    <n v="68.944999999999993"/>
    <n v="7.6926154431363978"/>
    <n v="2.5922588648033242"/>
    <n v="76.504999999999995"/>
  </r>
  <r>
    <x v="50"/>
    <x v="29"/>
    <x v="0"/>
    <x v="0"/>
    <n v="0.68153099815099938"/>
    <n v="7.9226170234807105"/>
    <n v="445770000"/>
    <n v="1.9394713866538305"/>
    <n v="1.3429470292040719"/>
    <n v="78.454255120005726"/>
    <n v="55.4"/>
    <n v="4206.9540253080595"/>
    <n v="11694721"/>
    <n v="69.254000000000005"/>
    <n v="7.7865145516193399"/>
    <m/>
    <n v="76.698999999999998"/>
  </r>
  <r>
    <x v="50"/>
    <x v="30"/>
    <x v="0"/>
    <x v="0"/>
    <n v="0.67529224991156578"/>
    <n v="7.9286811582854"/>
    <n v="529640000"/>
    <n v="1.3928821996034224"/>
    <n v="0.88318136352570509"/>
    <n v="73.925893679156204"/>
    <n v="55.8"/>
    <n v="3780.6031120104121"/>
    <n v="11818618"/>
    <n v="69.567999999999998"/>
    <n v="7.8804136601022803"/>
    <m/>
    <m/>
  </r>
  <r>
    <x v="51"/>
    <x v="0"/>
    <x v="4"/>
    <x v="4"/>
    <n v="0.24804451957451931"/>
    <n v="3.42192282283394"/>
    <n v="257380000"/>
    <n v="-0.13730140222003026"/>
    <n v="16.098691344344601"/>
    <n v="86.858725889467678"/>
    <m/>
    <n v="374.43184863308585"/>
    <n v="17354395"/>
    <n v="11.076000000000001"/>
    <n v="9.1325312465785764"/>
    <n v="4.5521609943763523E-2"/>
    <n v="45.853000000000002"/>
  </r>
  <r>
    <x v="51"/>
    <x v="1"/>
    <x v="4"/>
    <x v="4"/>
    <n v="0.24700634990975431"/>
    <n v="4.5114456714397733"/>
    <n v="314330000"/>
    <n v="3.0104803335958105E-2"/>
    <n v="20.969500241188399"/>
    <n v="90.268300660644144"/>
    <m/>
    <n v="382.0387367107495"/>
    <n v="17953534"/>
    <n v="11.454000000000001"/>
    <n v="9.3419414735654449"/>
    <n v="4.5116465649604143E-2"/>
    <n v="45.252000000000002"/>
  </r>
  <r>
    <x v="51"/>
    <x v="2"/>
    <x v="4"/>
    <x v="4"/>
    <n v="0.247849205619049"/>
    <n v="4.0870060947796443"/>
    <n v="337590000"/>
    <n v="0.10498842491929476"/>
    <n v="26.0279633783809"/>
    <n v="84.406259279164075"/>
    <m/>
    <n v="382.15362343881202"/>
    <n v="18561668"/>
    <n v="11.79"/>
    <n v="9.5513517005523223"/>
    <n v="4.4177064259526673E-2"/>
    <n v="44.715000000000003"/>
  </r>
  <r>
    <x v="51"/>
    <x v="3"/>
    <x v="4"/>
    <x v="4"/>
    <n v="0.25083956090549608"/>
    <n v="4.3522473628458238"/>
    <n v="260839999.99999997"/>
    <n v="1.6954210047388623"/>
    <n v="19.799951914548"/>
    <n v="82.242472814604596"/>
    <m/>
    <n v="400.71090164149007"/>
    <n v="19175986"/>
    <n v="12.132999999999999"/>
    <n v="9.7607619275391926"/>
    <n v="4.2761816784805742E-2"/>
    <n v="44.271999999999998"/>
  </r>
  <r>
    <x v="51"/>
    <x v="4"/>
    <x v="4"/>
    <x v="4"/>
    <n v="0.28248198310986739"/>
    <n v="3.7853639705062321"/>
    <n v="320390000"/>
    <n v="2.2102878668808961"/>
    <n v="19.298889493901701"/>
    <n v="93.047121602474562"/>
    <m/>
    <n v="413.06826890438043"/>
    <n v="19793541"/>
    <n v="12.484999999999999"/>
    <n v="9.9701721545260593"/>
    <n v="3.6880717805874146E-2"/>
    <n v="43.960999999999999"/>
  </r>
  <r>
    <x v="51"/>
    <x v="5"/>
    <x v="4"/>
    <x v="4"/>
    <n v="0.28026269772714613"/>
    <n v="2.3743822952625662"/>
    <n v="401320000"/>
    <n v="2.1056951427268338"/>
    <n v="19.7082961926682"/>
    <n v="87.858714924717631"/>
    <n v="62.9"/>
    <n v="446.68415458516057"/>
    <n v="20413157"/>
    <n v="12.846"/>
    <n v="10.57232116790545"/>
    <n v="4.7028492457095193E-2"/>
    <n v="43.823999999999998"/>
  </r>
  <r>
    <x v="51"/>
    <x v="6"/>
    <x v="4"/>
    <x v="4"/>
    <n v="0.2866100324757293"/>
    <n v="2.4690837867254443"/>
    <n v="336980000"/>
    <n v="2.0017915780054816"/>
    <n v="18.7243742295523"/>
    <n v="86.601811601114747"/>
    <n v="66.2"/>
    <n v="472.85394025212787"/>
    <n v="21032817"/>
    <n v="13.215999999999999"/>
    <n v="11.16015342487713"/>
    <n v="5.0872881174214561E-2"/>
    <n v="43.899000000000001"/>
  </r>
  <r>
    <x v="51"/>
    <x v="7"/>
    <x v="4"/>
    <x v="4"/>
    <n v="0.2904971476790239"/>
    <n v="2.573506033066554"/>
    <n v="342100000"/>
    <n v="2.791365385412623"/>
    <n v="16.8945888805648"/>
    <n v="94.833933341062263"/>
    <n v="66.599999999999994"/>
    <n v="482.68202895752148"/>
    <n v="21655392"/>
    <n v="13.593999999999999"/>
    <n v="11.7479856818488"/>
    <n v="5.2180999540437784E-2"/>
    <n v="44.19"/>
  </r>
  <r>
    <x v="51"/>
    <x v="8"/>
    <x v="4"/>
    <x v="4"/>
    <n v="0.29259768101898298"/>
    <n v="2.3312816868420176"/>
    <n v="544760000"/>
    <n v="3.1891552458637422"/>
    <n v="16.813510618215144"/>
    <n v="95.614307801517711"/>
    <n v="64.7"/>
    <n v="491.925192722107"/>
    <n v="22290787"/>
    <n v="13.981999999999999"/>
    <n v="12.33581793882048"/>
    <n v="5.7871442582982824E-2"/>
    <n v="44.685000000000002"/>
  </r>
  <r>
    <x v="51"/>
    <x v="9"/>
    <x v="4"/>
    <x v="4"/>
    <n v="0.28871801301474992"/>
    <n v="2.2119111720346258"/>
    <n v="396920000"/>
    <n v="2.3372263318932283"/>
    <n v="12.492902134620829"/>
    <n v="92.644585274299715"/>
    <n v="64.8"/>
    <n v="516.22245272608734"/>
    <n v="22952406"/>
    <n v="14.379"/>
    <n v="12.92365019579216"/>
    <n v="5.7510310683768842E-2"/>
    <n v="45.372999999999998"/>
  </r>
  <r>
    <x v="51"/>
    <x v="10"/>
    <x v="4"/>
    <x v="4"/>
    <n v="0.2907403001277401"/>
    <n v="1.2431949220741099"/>
    <n v="566260000"/>
    <n v="2.5947617498050382"/>
    <n v="12.262073213033753"/>
    <n v="64.69688049714955"/>
    <n v="58.2"/>
    <n v="516.73300374259145"/>
    <n v="23650159"/>
    <n v="14.786"/>
    <n v="13.511482452763829"/>
    <n v="5.6236408389474253E-2"/>
    <n v="46.228999999999999"/>
  </r>
  <r>
    <x v="51"/>
    <x v="11"/>
    <x v="4"/>
    <x v="4"/>
    <n v="0.24177122933029521"/>
    <n v="0.90018518481293164"/>
    <n v="437640000"/>
    <n v="2.5938883709524174"/>
    <n v="12.8623782492953"/>
    <n v="63.109415477590559"/>
    <n v="60.4"/>
    <n v="527.05388408112458"/>
    <n v="24388974"/>
    <n v="15.201000000000001"/>
    <n v="14.047300294593937"/>
    <n v="5.5352882003154379E-2"/>
    <n v="47.22"/>
  </r>
  <r>
    <x v="51"/>
    <x v="12"/>
    <x v="4"/>
    <x v="4"/>
    <n v="0.2386580484476227"/>
    <n v="1.1787115150939742"/>
    <n v="536309999.99999994"/>
    <n v="2.9885272924871891"/>
    <n v="14.56398759074415"/>
    <n v="62.654696911871078"/>
    <n v="61"/>
    <n v="555.35758957194378"/>
    <n v="25167261"/>
    <n v="15.625999999999999"/>
    <n v="14.583118136424044"/>
    <n v="6.1190607909219846E-2"/>
    <n v="48.298999999999999"/>
  </r>
  <r>
    <x v="51"/>
    <x v="13"/>
    <x v="4"/>
    <x v="4"/>
    <n v="0.2448992068464361"/>
    <n v="1.4044550249370775"/>
    <n v="586520000"/>
    <n v="3.0603319455787181"/>
    <n v="21.3277489235921"/>
    <n v="56.195381638110675"/>
    <n v="60.1"/>
    <n v="572.79724428304371"/>
    <n v="25980547"/>
    <n v="16.061"/>
    <n v="15.118935978254152"/>
    <n v="6.2354345349233793E-2"/>
    <n v="49.420999999999999"/>
  </r>
  <r>
    <x v="51"/>
    <x v="14"/>
    <x v="4"/>
    <x v="4"/>
    <n v="0.25307382222360297"/>
    <n v="1.3387261073592429"/>
    <n v="1020430000"/>
    <n v="3.7208507573467933"/>
    <n v="15.607510657271046"/>
    <n v="61.033984349945435"/>
    <n v="64.099999999999994"/>
    <n v="592.61146895571926"/>
    <n v="26821300"/>
    <n v="16.507000000000001"/>
    <n v="15.65475382008426"/>
    <n v="6.5992326993844455E-2"/>
    <n v="50.554000000000002"/>
  </r>
  <r>
    <x v="51"/>
    <x v="15"/>
    <x v="4"/>
    <x v="4"/>
    <n v="0.28095017744418949"/>
    <n v="1.9154642570011104"/>
    <n v="867720000"/>
    <n v="4.1108260682715452"/>
    <n v="14.219325857126362"/>
    <n v="60.834386811381293"/>
    <n v="62.9"/>
    <n v="610.48931987185836"/>
    <n v="27684590"/>
    <n v="16.96"/>
    <n v="16.190571661914355"/>
    <n v="8.0550226678451797E-2"/>
    <n v="51.676000000000002"/>
  </r>
  <r>
    <x v="51"/>
    <x v="16"/>
    <x v="4"/>
    <x v="4"/>
    <n v="0.34734793099489408"/>
    <n v="1.0263673392127211"/>
    <n v="4702810000"/>
    <n v="6.4570580450269421"/>
    <n v="13.565234435993743"/>
    <n v="60.947727730957425"/>
    <n v="63.9"/>
    <n v="655.33515404968409"/>
    <n v="28571475"/>
    <n v="17.425000000000001"/>
    <n v="17.851505901939767"/>
    <n v="9.0999852125240296E-2"/>
    <n v="52.783999999999999"/>
  </r>
  <r>
    <x v="51"/>
    <x v="17"/>
    <x v="4"/>
    <x v="4"/>
    <n v="0.34447400574024351"/>
    <n v="0.57067779168076738"/>
    <n v="1163350000"/>
    <n v="6.656597302704963"/>
    <n v="16.455438227836826"/>
    <n v="49.838633690581432"/>
    <n v="63.1"/>
    <n v="688.42145083243258"/>
    <n v="29486335"/>
    <n v="17.899000000000001"/>
    <n v="19.512440141965172"/>
    <n v="9.9707203353689086E-2"/>
    <n v="53.887"/>
  </r>
  <r>
    <x v="51"/>
    <x v="18"/>
    <x v="4"/>
    <x v="4"/>
    <n v="0.34628060964421248"/>
    <n v="0.52334425209529345"/>
    <n v="1301390000"/>
    <n v="5.0473719403405983"/>
    <n v="16.711854920449838"/>
    <n v="47.921978277068341"/>
    <n v="63.8"/>
    <n v="725.12520290190309"/>
    <n v="30431734"/>
    <n v="18.384"/>
    <n v="21.173374381990573"/>
    <n v="0.10449618151893678"/>
    <n v="54.984000000000002"/>
  </r>
  <r>
    <x v="51"/>
    <x v="19"/>
    <x v="4"/>
    <x v="4"/>
    <n v="0.34609330838469582"/>
    <n v="0.29052659854282714"/>
    <n v="1205020000"/>
    <n v="3.3491615514219126"/>
    <n v="9.6170980030741973"/>
    <n v="39.039814293826211"/>
    <n v="63.5"/>
    <n v="750.29841994785545"/>
    <n v="31411096"/>
    <n v="18.878"/>
    <n v="22.834308622015929"/>
    <n v="0.108560363509761"/>
    <n v="56.06"/>
  </r>
  <r>
    <x v="51"/>
    <x v="20"/>
    <x v="4"/>
    <x v="4"/>
    <n v="0.34545526059719511"/>
    <n v="0.24204306940227774"/>
    <n v="1152120000"/>
    <n v="2.0390046925960026"/>
    <n v="8.2367017490431866"/>
    <n v="38.653707694643565"/>
    <n v="62.2"/>
    <n v="767.73852670429301"/>
    <n v="32428164"/>
    <n v="19.382999999999999"/>
    <n v="24.495242862041334"/>
    <n v="0.11872395859352382"/>
    <n v="57.098999999999997"/>
  </r>
  <r>
    <x v="51"/>
    <x v="21"/>
    <x v="4"/>
    <x v="4"/>
    <n v="0.35228961039041312"/>
    <n v="0.23187414127738282"/>
    <n v="1129490000"/>
    <n v="3.2086060385714288"/>
    <n v="9.2987827191590338"/>
    <n v="41.921401937091453"/>
    <n v="61.7"/>
    <n v="813.5351387973293"/>
    <n v="33476772"/>
    <n v="19.898"/>
    <n v="25.223593973449496"/>
    <n v="0.12426526667505458"/>
    <n v="58.087000000000003"/>
  </r>
  <r>
    <x v="51"/>
    <x v="22"/>
    <x v="4"/>
    <x v="4"/>
    <n v="0.35338614193453072"/>
    <n v="0.25457229491158384"/>
    <n v="1178960000"/>
    <n v="4.4143858727582801"/>
    <n v="10.873527333822681"/>
    <n v="35.47788930658534"/>
    <n v="61.9"/>
    <n v="818.30749904906247"/>
    <n v="34558700"/>
    <n v="20.423999999999999"/>
    <n v="25.951945084857634"/>
    <n v="0.11314082995020068"/>
    <n v="59.017000000000003"/>
  </r>
  <r>
    <x v="51"/>
    <x v="23"/>
    <x v="4"/>
    <x v="4"/>
    <n v="0.34790341038382788"/>
    <n v="0.30987687577452289"/>
    <n v="1115310000"/>
    <n v="3.7903170338427805"/>
    <n v="10.709264822375625"/>
    <n v="35.800818465558407"/>
    <n v="61.1"/>
    <n v="820.68643488360158"/>
    <n v="35694519"/>
    <n v="20.957999999999998"/>
    <n v="26.680296196265797"/>
    <n v="0.11962620927879712"/>
    <n v="59.881"/>
  </r>
  <r>
    <x v="51"/>
    <x v="24"/>
    <x v="4"/>
    <x v="4"/>
    <n v="0.34692986495643141"/>
    <n v="0.64764782629673978"/>
    <n v="1176500000"/>
    <n v="3.2458960797272742"/>
    <n v="10.541231411111289"/>
    <n v="36.013010254455821"/>
    <n v="59.9"/>
    <n v="834.15262373955352"/>
    <n v="36911530"/>
    <n v="21.504000000000001"/>
    <n v="27.40864730767397"/>
    <n v="0.12841515916571328"/>
    <n v="60.668999999999997"/>
  </r>
  <r>
    <x v="51"/>
    <x v="25"/>
    <x v="4"/>
    <x v="4"/>
    <n v="0.3438879641493639"/>
    <n v="0.2984778875931709"/>
    <n v="1086030000"/>
    <n v="2.2776050665264234"/>
    <n v="10.989830099275716"/>
    <n v="34.368981076758622"/>
    <n v="59.7"/>
    <n v="847.2676289346565"/>
    <n v="38225447"/>
    <n v="22.06"/>
    <n v="28.136998419082133"/>
    <n v="0.12714043605559405"/>
    <n v="61.372999999999998"/>
  </r>
  <r>
    <x v="51"/>
    <x v="26"/>
    <x v="4"/>
    <x v="4"/>
    <n v="0.33611033531175261"/>
    <n v="2.9431545148488043"/>
    <n v="1263640000"/>
    <n v="2.1425304804523466"/>
    <n v="12.934060594747498"/>
    <n v="38.445668157215266"/>
    <n v="59.3"/>
    <n v="855.89717593004673"/>
    <n v="39649173"/>
    <n v="22.623999999999999"/>
    <n v="28.511608447575927"/>
    <n v="0.14300424374551265"/>
    <n v="61.985999999999997"/>
  </r>
  <r>
    <x v="51"/>
    <x v="27"/>
    <x v="4"/>
    <x v="4"/>
    <n v="0.34124547432414531"/>
    <n v="0.625735617622035"/>
    <n v="1441330000"/>
    <n v="2.6108891741598512"/>
    <n v="12.417944881393252"/>
    <n v="40.068724357565074"/>
    <n v="60.9"/>
    <n v="850.16219769080897"/>
    <n v="41166588"/>
    <n v="23.196000000000002"/>
    <n v="28.886218476069715"/>
    <n v="0.14186261926783925"/>
    <n v="62.515999999999998"/>
  </r>
  <r>
    <x v="51"/>
    <x v="28"/>
    <x v="4"/>
    <x v="4"/>
    <n v="0.34098554568501721"/>
    <n v="1.6532122013279276"/>
    <n v="1439150000"/>
    <n v="3.2051281105753566"/>
    <n v="8.1540237097037593"/>
    <n v="42.504237996968264"/>
    <n v="62"/>
    <n v="870.70874031331914"/>
    <n v="42729032"/>
    <n v="23.774000000000001"/>
    <n v="29.260828504563406"/>
    <n v="0.14346217812750825"/>
    <n v="62.972999999999999"/>
  </r>
  <r>
    <x v="51"/>
    <x v="29"/>
    <x v="4"/>
    <x v="4"/>
    <n v="0.33935472582575649"/>
    <n v="0.87074500307456304"/>
    <n v="1412710000"/>
    <n v="3.603324757173767"/>
    <n v="7.5827883581281403"/>
    <n v="52.27981418854003"/>
    <n v="59.7"/>
    <n v="894.52036685737392"/>
    <n v="44269587"/>
    <n v="24.361000000000001"/>
    <n v="29.635438533057197"/>
    <m/>
    <n v="63.368000000000002"/>
  </r>
  <r>
    <x v="51"/>
    <x v="30"/>
    <x v="4"/>
    <x v="4"/>
    <n v="0.34069959326378452"/>
    <n v="1.873493366784128"/>
    <n v="1611020000"/>
    <n v="2.3238943574979474"/>
    <n v="7.3967506197154398"/>
    <n v="60.002570922876188"/>
    <n v="59.5"/>
    <n v="891.29590389234795"/>
    <n v="45741000"/>
    <n v="24.954000000000001"/>
    <n v="30.010048561550988"/>
    <m/>
    <m/>
  </r>
  <r>
    <x v="52"/>
    <x v="0"/>
    <x v="4"/>
    <x v="4"/>
    <n v="0.25526951574441181"/>
    <n v="6.6767502127684217"/>
    <n v="663340000"/>
    <n v="6.1700635256749612"/>
    <n v="14.579935256155448"/>
    <n v="66.192816218376592"/>
    <m/>
    <n v="851.18484115851334"/>
    <n v="8036849"/>
    <n v="39.406999999999996"/>
    <n v="6.3833558924844009"/>
    <n v="0.34092963548276195"/>
    <n v="49.249000000000002"/>
  </r>
  <r>
    <x v="52"/>
    <x v="1"/>
    <x v="4"/>
    <x v="4"/>
    <n v="0.43530688338279039"/>
    <n v="19.808167235131783"/>
    <n v="425820000"/>
    <n v="1.0151285667032259"/>
    <n v="6.049169159906346"/>
    <n v="51.456963453984841"/>
    <m/>
    <n v="829.22911246300373"/>
    <n v="8246662"/>
    <n v="38.988999999999997"/>
    <n v="6.2720415653710804"/>
    <n v="0.34923221055986042"/>
    <n v="48.125"/>
  </r>
  <r>
    <x v="52"/>
    <x v="2"/>
    <x v="4"/>
    <x v="4"/>
    <n v="0.53623215248913181"/>
    <n v="12.192139931488857"/>
    <n v="641980000"/>
    <n v="1.4142396640237092"/>
    <n v="6.2251920959125666"/>
    <n v="64.612752580970124"/>
    <m/>
    <n v="795.14024276526254"/>
    <n v="8451346"/>
    <n v="38.514000000000003"/>
    <n v="6.1607272382577598"/>
    <n v="0.3372243900557379"/>
    <n v="46.987000000000002"/>
  </r>
  <r>
    <x v="52"/>
    <x v="3"/>
    <x v="4"/>
    <x v="4"/>
    <n v="0.5437583492281064"/>
    <n v="11.981601336095963"/>
    <n v="478200000"/>
    <n v="9.6051681541433034"/>
    <n v="5.3667106826286801"/>
    <n v="60.162026148777173"/>
    <m/>
    <n v="829.06437384683215"/>
    <n v="8656484"/>
    <n v="38.042000000000002"/>
    <n v="6.049412911144449"/>
    <n v="0.29111126411138749"/>
    <n v="45.918999999999997"/>
  </r>
  <r>
    <x v="52"/>
    <x v="4"/>
    <x v="4"/>
    <x v="4"/>
    <n v="0.56932255034381196"/>
    <n v="10.950321620492881"/>
    <n v="355520000"/>
    <n v="1.0938980945844363"/>
    <n v="5.785412685528585"/>
    <n v="47.980252479854165"/>
    <m/>
    <n v="739.33955031402616"/>
    <n v="8869745"/>
    <n v="37.572000000000003"/>
    <n v="5.9415985840311292"/>
    <n v="0.24126961936335262"/>
    <n v="44.982999999999997"/>
  </r>
  <r>
    <x v="52"/>
    <x v="5"/>
    <x v="4"/>
    <x v="4"/>
    <n v="0.56632386839560034"/>
    <n v="73.2826438430439"/>
    <n v="361670000"/>
    <n v="2.8105624769677915"/>
    <n v="7.6538049256858001"/>
    <n v="53.61442085818522"/>
    <n v="55.1"/>
    <n v="741.79026474406544"/>
    <n v="9096608"/>
    <n v="37.103999999999999"/>
    <n v="6.0994307662815919"/>
    <n v="0.23415321403318687"/>
    <n v="44.241999999999997"/>
  </r>
  <r>
    <x v="52"/>
    <x v="6"/>
    <x v="4"/>
    <x v="4"/>
    <n v="0.53105606846909792"/>
    <n v="7.3928850113066673"/>
    <n v="272790000"/>
    <n v="3.5332830911039865"/>
    <n v="7.7997839237520363"/>
    <n v="39.326250526331059"/>
    <n v="59.6"/>
    <n v="767.40774345898342"/>
    <n v="9339740"/>
    <n v="36.637999999999998"/>
    <n v="6.2567802983788994"/>
    <n v="0.18844207654602804"/>
    <n v="43.734999999999999"/>
  </r>
  <r>
    <x v="52"/>
    <x v="7"/>
    <x v="4"/>
    <x v="4"/>
    <n v="0.48613680170109258"/>
    <n v="6.0661006938113866"/>
    <n v="250310000"/>
    <n v="4.819577319431076"/>
    <n v="6.1165145133319667"/>
    <n v="60.577133063927981"/>
    <n v="62.1"/>
    <n v="775.27150446804592"/>
    <n v="9597610"/>
    <n v="36.176000000000002"/>
    <n v="6.4141298304762078"/>
    <n v="0.23755914232814213"/>
    <n v="43.460999999999999"/>
  </r>
  <r>
    <x v="52"/>
    <x v="8"/>
    <x v="4"/>
    <x v="4"/>
    <n v="0.48701553206258469"/>
    <n v="6.0959946639193507"/>
    <n v="257579999.99999997"/>
    <n v="5.5968835371662502"/>
    <n v="7.8198104248136211"/>
    <n v="59.341883821214992"/>
    <n v="62.7"/>
    <n v="751.23606710805029"/>
    <n v="9866474"/>
    <n v="35.716000000000001"/>
    <n v="6.5714793625735153"/>
    <n v="0.21993672714284759"/>
    <n v="43.412999999999997"/>
  </r>
  <r>
    <x v="52"/>
    <x v="9"/>
    <x v="4"/>
    <x v="4"/>
    <n v="0.48813933969205281"/>
    <n v="4.6930246926538448"/>
    <n v="347320000"/>
    <n v="4.7586708009117906"/>
    <n v="5.4232508146572753"/>
    <n v="32.00728447110415"/>
    <n v="64.2"/>
    <n v="764.92052763015306"/>
    <n v="10140564"/>
    <n v="35.258000000000003"/>
    <n v="6.728828894670821"/>
    <n v="0.17356036607036848"/>
    <n v="43.594000000000001"/>
  </r>
  <r>
    <x v="52"/>
    <x v="10"/>
    <x v="4"/>
    <x v="4"/>
    <n v="0.49239980027986829"/>
    <n v="5.4971900520094996"/>
    <n v="414870000"/>
    <n v="3.3799142734051859"/>
    <n v="9.1470987729307964"/>
    <n v="49.89685193107357"/>
    <n v="62.8"/>
    <n v="773.72072640800627"/>
    <n v="10415942"/>
    <n v="34.802"/>
    <n v="6.8861784267681267"/>
    <n v="0.17377208897668592"/>
    <n v="44"/>
  </r>
  <r>
    <x v="52"/>
    <x v="11"/>
    <x v="4"/>
    <x v="4"/>
    <n v="0.52163080824761487"/>
    <n v="4.7572385755102014"/>
    <n v="490620000"/>
    <n v="3.5413523819193999"/>
    <n v="6.4950756283889879"/>
    <n v="64.74694761339326"/>
    <n v="59.5"/>
    <n v="793.80488695922099"/>
    <n v="10692197"/>
    <n v="35.002000000000002"/>
    <n v="7.0381055298808555"/>
    <n v="0.17115285099965891"/>
    <n v="44.615000000000002"/>
  </r>
  <r>
    <x v="52"/>
    <x v="12"/>
    <x v="4"/>
    <x v="4"/>
    <n v="0.53317081167951985"/>
    <n v="5.6072226050907625"/>
    <n v="581820000"/>
    <n v="7.1149494496941132"/>
    <n v="7.4831134812770657"/>
    <n v="60.010988680474043"/>
    <n v="59.6"/>
    <n v="808.44023995376983"/>
    <n v="10971704"/>
    <n v="35.475000000000001"/>
    <n v="7.1900326329935629"/>
    <n v="0.17499560688111893"/>
    <n v="45.4"/>
  </r>
  <r>
    <x v="52"/>
    <x v="13"/>
    <x v="4"/>
    <x v="4"/>
    <n v="0.53233386404805383"/>
    <n v="11.743708125480959"/>
    <n v="804520000"/>
    <n v="7.0789748140215201"/>
    <n v="10.39956723407229"/>
    <n v="48.467990943350472"/>
    <n v="55.3"/>
    <n v="842.69370313669071"/>
    <n v="11256740"/>
    <n v="35.951000000000001"/>
    <n v="7.3419597361062898"/>
    <n v="0.18566654288897141"/>
    <n v="46.322000000000003"/>
  </r>
  <r>
    <x v="52"/>
    <x v="14"/>
    <x v="4"/>
    <x v="4"/>
    <n v="0.5350639978053976"/>
    <n v="8.0501116092129852"/>
    <n v="827180000"/>
    <n v="5.8517192523713186"/>
    <n v="9.922793594916671"/>
    <n v="47.319536431111551"/>
    <n v="54.9"/>
    <n v="879.0053976544724"/>
    <n v="11550641"/>
    <n v="36.43"/>
    <n v="7.4938868392190177"/>
    <n v="0.18267384468100081"/>
    <n v="47.353999999999999"/>
  </r>
  <r>
    <x v="52"/>
    <x v="15"/>
    <x v="4"/>
    <x v="4"/>
    <n v="0.53173393570032279"/>
    <n v="3.6873914237333301"/>
    <n v="1740100000"/>
    <n v="4.2840321890952371"/>
    <n v="9.6366698542352989"/>
    <n v="53.597390865818426"/>
    <n v="55"/>
    <n v="918.31035495136882"/>
    <n v="11856244"/>
    <n v="36.911000000000001"/>
    <n v="7.6458139423317331"/>
    <n v="0.19314717207236964"/>
    <n v="48.496000000000002"/>
  </r>
  <r>
    <x v="52"/>
    <x v="16"/>
    <x v="4"/>
    <x v="4"/>
    <n v="0.52359164615940201"/>
    <n v="1.2497121625806951"/>
    <n v="4530150000"/>
    <n v="4.827128722374586"/>
    <n v="11.857748384121871"/>
    <n v="53.806631534765359"/>
    <n v="56.8"/>
    <n v="965.06557067339725"/>
    <n v="12173518"/>
    <n v="37.395000000000003"/>
    <n v="7.6834031257261994"/>
    <n v="0.17907723962785449"/>
    <n v="49.756999999999998"/>
  </r>
  <r>
    <x v="52"/>
    <x v="17"/>
    <x v="4"/>
    <x v="4"/>
    <n v="0.52093676451970128"/>
    <n v="0.9970026712690826"/>
    <n v="853160000"/>
    <n v="9.4181116727773144"/>
    <n v="13.549564756630739"/>
    <n v="57.501094897424906"/>
    <n v="56.2"/>
    <n v="1018.1196809741444"/>
    <n v="12502958"/>
    <n v="37.881"/>
    <n v="7.7209923091206685"/>
    <n v="0.15836252509206222"/>
    <n v="51.134"/>
  </r>
  <r>
    <x v="52"/>
    <x v="18"/>
    <x v="4"/>
    <x v="4"/>
    <n v="0.61423597788080464"/>
    <n v="1.0124528031564088"/>
    <n v="947250000"/>
    <n v="5.2405081128472313"/>
    <n v="9.0989185185419874"/>
    <n v="62.995019171713665"/>
    <n v="56.2"/>
    <n v="1067.7552375151652"/>
    <n v="12848531"/>
    <n v="38.371000000000002"/>
    <n v="7.7585814925151428"/>
    <n v="0.1696692018721829"/>
    <n v="52.606000000000002"/>
  </r>
  <r>
    <x v="52"/>
    <x v="19"/>
    <x v="4"/>
    <x v="4"/>
    <n v="0.61631135042477259"/>
    <n v="1.1429340062703752"/>
    <n v="874860000"/>
    <n v="4.5327797763272466"/>
    <n v="8.5826080841024837"/>
    <n v="60.879705574155118"/>
    <n v="56.6"/>
    <n v="1133.853410109921"/>
    <n v="13215142"/>
    <n v="38.860999999999997"/>
    <n v="7.7961706759096199"/>
    <n v="0.18690680735780213"/>
    <n v="54.13"/>
  </r>
  <r>
    <x v="52"/>
    <x v="20"/>
    <x v="4"/>
    <x v="4"/>
    <n v="0.61416823573353641"/>
    <n v="0.79257120247637358"/>
    <n v="710760000"/>
    <n v="8.5331964379157625"/>
    <n v="9.9807839586203411"/>
    <n v="59.209252432767144"/>
    <n v="58"/>
    <n v="1214.694994373529"/>
    <n v="13605986"/>
    <n v="39.354999999999997"/>
    <n v="7.8348548582873025"/>
    <n v="0.1940322443371616"/>
    <n v="55.655000000000001"/>
  </r>
  <r>
    <x v="52"/>
    <x v="21"/>
    <x v="4"/>
    <x v="4"/>
    <n v="0.615055330864403"/>
    <n v="0.98704599774848323"/>
    <n v="863980000"/>
    <n v="4.7251615686791197"/>
    <n v="7.6707165894789355"/>
    <n v="60.286788690504267"/>
    <n v="59.7"/>
    <n v="1244.1377866238583"/>
    <n v="14023199"/>
    <n v="39.850999999999999"/>
    <n v="8.23180247783786"/>
    <n v="0.21820983928132234"/>
    <n v="57.125999999999998"/>
  </r>
  <r>
    <x v="52"/>
    <x v="22"/>
    <x v="4"/>
    <x v="4"/>
    <n v="0.64152168939822807"/>
    <n v="0.91834260436723936"/>
    <n v="794120000"/>
    <n v="6.7893812408504379"/>
    <n v="4.9250135701541016"/>
    <n v="51.463319943123828"/>
    <n v="58.3"/>
    <n v="1297.7625968194632"/>
    <n v="14465148"/>
    <n v="40.353999999999999"/>
    <n v="8.6320350943380877"/>
    <n v="0.27790935841098896"/>
    <n v="58.502000000000002"/>
  </r>
  <r>
    <x v="52"/>
    <x v="23"/>
    <x v="4"/>
    <x v="4"/>
    <n v="0.62705169852709686"/>
    <n v="1.187279430861172"/>
    <n v="953590000"/>
    <n v="7.4893250556726647"/>
    <n v="4.4253079597186531"/>
    <n v="46.924438851863634"/>
    <n v="58.7"/>
    <n v="1321.2488379521737"/>
    <n v="14926551"/>
    <n v="40.865000000000002"/>
    <n v="9.0311727118550955"/>
    <n v="0.28405758302772022"/>
    <n v="59.746000000000002"/>
  </r>
  <r>
    <x v="52"/>
    <x v="24"/>
    <x v="4"/>
    <x v="4"/>
    <n v="0.62807706752768977"/>
    <n v="1.4986739195536729"/>
    <n v="798500000"/>
    <n v="5.5554279180858774"/>
    <n v="2.9585802169986239"/>
    <n v="58.81732256966982"/>
    <n v="60.4"/>
    <n v="1340.8109814892696"/>
    <n v="15399793"/>
    <n v="41.381999999999998"/>
    <n v="9.4303103293720962"/>
    <n v="0.31169250132128401"/>
    <n v="60.831000000000003"/>
  </r>
  <r>
    <x v="52"/>
    <x v="25"/>
    <x v="4"/>
    <x v="4"/>
    <n v="0.58122819203668585"/>
    <n v="2.6174865561598812"/>
    <n v="612020000"/>
    <n v="7.4474166898424761"/>
    <n v="1.8694345197000826"/>
    <n v="59.265975551344617"/>
    <n v="58.7"/>
    <n v="1338.2909270818832"/>
    <n v="15879370"/>
    <n v="41.906999999999996"/>
    <n v="9.8294479468891076"/>
    <n v="0.31928218814726278"/>
    <n v="61.737000000000002"/>
  </r>
  <r>
    <x v="52"/>
    <x v="26"/>
    <x v="4"/>
    <x v="4"/>
    <n v="0.53418652410499767"/>
    <n v="3.6518674202823913"/>
    <n v="705520000"/>
    <n v="3.1625197481389944"/>
    <n v="1.9229894466249209"/>
    <n v="58.436093366868228"/>
    <n v="58.8"/>
    <n v="1347.7480861121444"/>
    <n v="16363449"/>
    <n v="42.438000000000002"/>
    <n v="10.03341125160078"/>
    <n v="0.34161502260311993"/>
    <n v="62.463999999999999"/>
  </r>
  <r>
    <x v="52"/>
    <x v="27"/>
    <x v="4"/>
    <x v="4"/>
    <n v="0.52226585998782005"/>
    <n v="3.3938766801447029"/>
    <n v="878750000"/>
    <n v="4.280501170595743"/>
    <n v="3.1955179702328951"/>
    <n v="59.818304064050011"/>
    <n v="55.8"/>
    <n v="1354.4071152964329"/>
    <n v="16853608"/>
    <n v="42.975999999999999"/>
    <n v="10.237374556312444"/>
    <n v="0.41474798749324177"/>
    <n v="63.042999999999999"/>
  </r>
  <r>
    <x v="52"/>
    <x v="28"/>
    <x v="4"/>
    <x v="4"/>
    <n v="0.51966770366363058"/>
    <n v="4.9523052098795803"/>
    <n v="814970000"/>
    <n v="1.5523139692302412"/>
    <n v="4.4599738251409269"/>
    <n v="59.852303629406691"/>
    <n v="54.3"/>
    <n v="1368.6017564173296"/>
    <n v="17351714"/>
    <n v="43.521000000000001"/>
    <n v="10.441337861024129"/>
    <n v="0.44606544344841093"/>
    <n v="63.51"/>
  </r>
  <r>
    <x v="52"/>
    <x v="29"/>
    <x v="4"/>
    <x v="4"/>
    <n v="0.51291477805688934"/>
    <n v="11.372081692637186"/>
    <n v="673240000"/>
    <n v="2.3509190433173073"/>
    <n v="3.2485007116029783"/>
    <n v="55.622557704770415"/>
    <n v="53.6"/>
    <n v="1348.7383568619523"/>
    <n v="17861034"/>
    <n v="44.072000000000003"/>
    <n v="10.645301165735802"/>
    <m/>
    <n v="63.886000000000003"/>
  </r>
  <r>
    <x v="52"/>
    <x v="30"/>
    <x v="4"/>
    <x v="4"/>
    <n v="0.51285416398269668"/>
    <n v="23.064729629025852"/>
    <n v="772630000"/>
    <n v="-0.95387515717013771"/>
    <n v="1.9705172269099427"/>
    <n v="59.550774762235335"/>
    <n v="53.5"/>
    <n v="1273.8795576370646"/>
    <n v="18383956"/>
    <n v="44.628999999999998"/>
    <n v="10.84926447044748"/>
    <m/>
    <m/>
  </r>
  <r>
    <x v="53"/>
    <x v="0"/>
    <x v="4"/>
    <x v="4"/>
    <n v="0.40070811412231838"/>
    <n v="5.5580669677492818"/>
    <n v="198540000"/>
    <n v="-0.13895836213594145"/>
    <n v="2.7640036552975342"/>
    <n v="59.554904714427018"/>
    <m/>
    <n v="1623.930175689743"/>
    <n v="10432409"/>
    <n v="28.988"/>
    <n v="8.9007764599317323"/>
    <n v="1.5844854242198518"/>
    <n v="58.1"/>
  </r>
  <r>
    <x v="53"/>
    <x v="1"/>
    <x v="4"/>
    <x v="4"/>
    <n v="0.41441666033968538"/>
    <n v="5.5582961639364079"/>
    <n v="215990000"/>
    <n v="3.229175264607724E-2"/>
    <n v="3.186793934104843"/>
    <n v="58.285474803379969"/>
    <m/>
    <n v="1673.8748724827053"/>
    <n v="10681008"/>
    <n v="29.738"/>
    <n v="8.6057906312839272"/>
    <n v="1.7133214393248277"/>
    <n v="56.749000000000002"/>
  </r>
  <r>
    <x v="53"/>
    <x v="2"/>
    <x v="4"/>
    <x v="4"/>
    <n v="0.41384857821616888"/>
    <n v="9.3315868723255981"/>
    <n v="337070000"/>
    <n v="0.22143169820899658"/>
    <n v="3.5790012430315961"/>
    <n v="55.284171586323637"/>
    <m/>
    <n v="1492.2976361517265"/>
    <n v="10900511"/>
    <n v="30.498999999999999"/>
    <n v="8.3108048026361185"/>
    <n v="1.694415977379409"/>
    <n v="55.243000000000002"/>
  </r>
  <r>
    <x v="53"/>
    <x v="3"/>
    <x v="4"/>
    <x v="4"/>
    <n v="0.41717692520982319"/>
    <n v="9.9548412711946384"/>
    <n v="154420000"/>
    <n v="0.42589778341755546"/>
    <n v="2.877181290022035"/>
    <n v="52.673883312285085"/>
    <m/>
    <n v="1481.8515242004125"/>
    <n v="11092775"/>
    <n v="30.94"/>
    <n v="8.015818973988333"/>
    <n v="1.5397409575151393"/>
    <n v="53.652999999999999"/>
  </r>
  <r>
    <x v="53"/>
    <x v="4"/>
    <x v="4"/>
    <x v="4"/>
    <n v="0.41669887770876662"/>
    <n v="9.1630436860042401"/>
    <n v="266170000.00000003"/>
    <n v="0.50283723505444533"/>
    <n v="4.5712993440571612"/>
    <n v="55.811680751804246"/>
    <m/>
    <n v="1594.4156171775887"/>
    <n v="11261752"/>
    <n v="31.335000000000001"/>
    <n v="7.7208331453405252"/>
    <n v="1.4171862424248023"/>
    <n v="52.043999999999997"/>
  </r>
  <r>
    <x v="53"/>
    <x v="5"/>
    <x v="4"/>
    <x v="4"/>
    <n v="0.41088800698947331"/>
    <n v="9.5438476551864042"/>
    <n v="309920000"/>
    <n v="1.6551191055066992"/>
    <n v="5.2129893595121448"/>
    <n v="56.001537740291695"/>
    <n v="48.5"/>
    <n v="1576.0869286430288"/>
    <n v="11410721"/>
    <n v="31.731999999999999"/>
    <n v="8.0123932195699723"/>
    <n v="1.3566189200489611"/>
    <n v="50.48"/>
  </r>
  <r>
    <x v="53"/>
    <x v="6"/>
    <x v="4"/>
    <x v="4"/>
    <n v="0.4108824051680896"/>
    <n v="7.8901643176962617"/>
    <n v="211220000"/>
    <n v="0.94585073521363472"/>
    <n v="4.5958769262246602"/>
    <n v="55.473903481337175"/>
    <n v="46.7"/>
    <n v="1719.7137201416078"/>
    <n v="11541215"/>
    <n v="32.131999999999998"/>
    <n v="8.3031548956096604"/>
    <n v="1.2875594120722993"/>
    <n v="49.009"/>
  </r>
  <r>
    <x v="53"/>
    <x v="7"/>
    <x v="4"/>
    <x v="4"/>
    <n v="0.40821988783173963"/>
    <n v="8.2683417412433169"/>
    <n v="126790000"/>
    <n v="1.5839013520913527"/>
    <n v="4.1574606015944351"/>
    <n v="56.766144571333498"/>
    <n v="48"/>
    <n v="1748.8350473370456"/>
    <n v="11653254"/>
    <n v="32.533999999999999"/>
    <n v="8.5939165716493466"/>
    <n v="1.186792976451041"/>
    <n v="47.661000000000001"/>
  </r>
  <r>
    <x v="53"/>
    <x v="8"/>
    <x v="4"/>
    <x v="4"/>
    <n v="0.40550556214996841"/>
    <n v="15.863271785282162"/>
    <n v="153510000"/>
    <n v="6.9400532167591829"/>
    <n v="5.1968624187739687"/>
    <n v="57.478789225726267"/>
    <n v="44.6"/>
    <n v="1784.9215268317"/>
    <n v="11747079"/>
    <n v="32.939"/>
    <n v="8.8846782476890365"/>
    <n v="1.197744562712143"/>
    <n v="46.466000000000001"/>
  </r>
  <r>
    <x v="53"/>
    <x v="9"/>
    <x v="4"/>
    <x v="4"/>
    <n v="0.40903956423311211"/>
    <n v="9.8188795926138024"/>
    <n v="139890000"/>
    <n v="0.8603074846853237"/>
    <n v="3.26904722821005"/>
    <n v="55.414838992154159"/>
    <n v="47.2"/>
    <n v="1758.9973467259658"/>
    <n v="11822722"/>
    <n v="33.347000000000001"/>
    <n v="9.1754399237287281"/>
    <n v="1.3381013272578006"/>
    <n v="45.460999999999999"/>
  </r>
  <r>
    <x v="53"/>
    <x v="10"/>
    <x v="4"/>
    <x v="4"/>
    <n v="0.34893416311475001"/>
    <n v="6.7510274575457219"/>
    <n v="113480000"/>
    <n v="0.34678844451869167"/>
    <n v="3.3442811740532541"/>
    <n v="29.806524151366936"/>
    <n v="48.7"/>
    <n v="1696.7532624693788"/>
    <n v="11881482"/>
    <n v="33.758000000000003"/>
    <n v="9.4662015997684108"/>
    <n v="1.1530548125225455"/>
    <n v="44.649000000000001"/>
  </r>
  <r>
    <x v="53"/>
    <x v="11"/>
    <x v="4"/>
    <x v="4"/>
    <n v="0.3517416222685103"/>
    <n v="2.6966041535171588"/>
    <n v="86050000"/>
    <n v="5.6068824011126298E-2"/>
    <n v="3.187172217360442"/>
    <n v="35.321115278374151"/>
    <n v="38.799999999999997"/>
    <n v="1715.056206614797"/>
    <n v="11923906"/>
    <n v="34.17"/>
    <n v="9.2257093232400518"/>
    <n v="1.1657253923336865"/>
    <n v="44.01"/>
  </r>
  <r>
    <x v="53"/>
    <x v="12"/>
    <x v="4"/>
    <x v="4"/>
    <n v="0.3480461854800167"/>
    <n v="1.8659814146138067"/>
    <n v="136220000"/>
    <n v="0.40838102403796939"/>
    <n v="4.700991931074129"/>
    <n v="58.894938802782285"/>
    <n v="36.700000000000003"/>
    <n v="1558.5468859773578"/>
    <n v="11954293"/>
    <n v="34.585000000000001"/>
    <n v="8.9852170467116927"/>
    <n v="1.0448129387492844"/>
    <n v="43.523000000000003"/>
  </r>
  <r>
    <x v="53"/>
    <x v="13"/>
    <x v="4"/>
    <x v="4"/>
    <n v="0.347610681689423"/>
    <n v="1.4469554187329274"/>
    <n v="140480000"/>
    <n v="6.6345508421183225E-2"/>
    <n v="6.3139778607389445"/>
    <n v="28.366618851760016"/>
    <n v="36.700000000000003"/>
    <n v="1290.6556237257814"/>
    <n v="11982219"/>
    <n v="34.478999999999999"/>
    <n v="8.7447247701833355"/>
    <n v="0.84959221660028084"/>
    <n v="43.195"/>
  </r>
  <r>
    <x v="53"/>
    <x v="14"/>
    <x v="4"/>
    <x v="4"/>
    <n v="0.34968901650335948"/>
    <n v="2.4960292355194178"/>
    <n v="159730000"/>
    <n v="0.14985535168950026"/>
    <n v="6.8576284992922227"/>
    <n v="39.767841685300127"/>
    <n v="34.4"/>
    <n v="1211.8881179245482"/>
    <n v="12019911"/>
    <n v="34.293999999999997"/>
    <n v="8.5042324936549782"/>
    <n v="0.81281799840281677"/>
    <n v="43.064999999999998"/>
  </r>
  <r>
    <x v="53"/>
    <x v="15"/>
    <x v="4"/>
    <x v="4"/>
    <n v="0.3379825105314721"/>
    <n v="4.5461826193060109"/>
    <n v="317570000"/>
    <n v="1.7862060136343818"/>
    <n v="6.6582809517635226"/>
    <n v="33.185398635669614"/>
    <n v="35.200000000000003"/>
    <n v="1137.3031803440397"/>
    <n v="12076697"/>
    <n v="34.11"/>
    <n v="8.2637402171266174"/>
    <n v="0.8702710683227376"/>
    <n v="43.241"/>
  </r>
  <r>
    <x v="53"/>
    <x v="16"/>
    <x v="4"/>
    <x v="4"/>
    <n v="0.34370987861260671"/>
    <n v="2.0788337345601193"/>
    <n v="222250000"/>
    <n v="0.73476782668443463"/>
    <n v="9.4380971604347792"/>
    <n v="24.375601211324003"/>
    <n v="33.5"/>
    <n v="1090.8180285805561"/>
    <n v="12155496"/>
    <n v="33.926000000000002"/>
    <n v="8.2806303290355974"/>
    <n v="0.80868769155943943"/>
    <n v="43.853000000000002"/>
  </r>
  <r>
    <x v="53"/>
    <x v="17"/>
    <x v="4"/>
    <x v="4"/>
    <n v="0.3454262053400744"/>
    <n v="2.244332735265882"/>
    <n v="433170000"/>
    <n v="1.3019775073086952"/>
    <n v="13.581139185157815"/>
    <n v="26.063995677609476"/>
    <n v="32"/>
    <n v="1042.3553444210997"/>
    <n v="12255920"/>
    <n v="33.743000000000002"/>
    <n v="8.2975204409445542"/>
    <n v="0.79634984562562428"/>
    <n v="44.947000000000003"/>
  </r>
  <r>
    <x v="53"/>
    <x v="18"/>
    <x v="4"/>
    <x v="4"/>
    <n v="0.3240469493602105"/>
    <n v="2.3655159331930147"/>
    <n v="573850000"/>
    <n v="1.168556905596092"/>
    <n v="14.527073762174981"/>
    <n v="32.045025196109542"/>
    <n v="29.5"/>
    <n v="849.61158412270765"/>
    <n v="12379553"/>
    <n v="33.56"/>
    <n v="8.3144105528535199"/>
    <n v="0.61391554283098915"/>
    <n v="46.503999999999998"/>
  </r>
  <r>
    <x v="53"/>
    <x v="19"/>
    <x v="4"/>
    <x v="4"/>
    <n v="0.32190749556279991"/>
    <n v="1.2768662034655129"/>
    <n v="680800000"/>
    <n v="1.0863050423393596"/>
    <n v="5.723704576912076"/>
    <n v="35.799822577287046"/>
    <n v="22.7"/>
    <n v="940.53166493776814"/>
    <n v="12526964"/>
    <n v="33.378"/>
    <n v="8.331300664762491"/>
    <n v="0.61866546435353376"/>
    <n v="48.448999999999998"/>
  </r>
  <r>
    <x v="53"/>
    <x v="20"/>
    <x v="4"/>
    <x v="4"/>
    <n v="0.3256130436962808"/>
    <n v="3.2539336409953199"/>
    <n v="642630000"/>
    <n v="1.01802173065599"/>
    <n v="5.4202807951277334"/>
    <n v="30.814861957199714"/>
    <n v="21.4"/>
    <n v="1110.4470123480862"/>
    <n v="12697728"/>
    <n v="33.195999999999998"/>
    <n v="8.3481907766714656"/>
    <n v="0.77257915746817063"/>
    <n v="50.64"/>
  </r>
  <r>
    <x v="53"/>
    <x v="21"/>
    <x v="4"/>
    <x v="4"/>
    <n v="0.32865239422716669"/>
    <n v="8.3359909203245639"/>
    <n v="637480000"/>
    <n v="2.441511458549372"/>
    <n v="6.0100498544926442"/>
    <n v="18.116740006341072"/>
    <n v="22.1"/>
    <n v="1248.7292061790545"/>
    <n v="12894323"/>
    <n v="33.015000000000001"/>
    <n v="8.6031414210812791"/>
    <n v="0.89108982301746287"/>
    <n v="52.896000000000001"/>
  </r>
  <r>
    <x v="53"/>
    <x v="22"/>
    <x v="4"/>
    <x v="4"/>
    <n v="0.3289078650998416"/>
    <n v="4.4105094788186197"/>
    <n v="919490000"/>
    <n v="2.0441312780663066"/>
    <n v="4.8409990286391942"/>
    <n v="16.100129969337623"/>
    <n v="26.3"/>
    <n v="1432.3058541647392"/>
    <n v="13115149"/>
    <n v="32.834000000000003"/>
    <n v="8.8580920654911033"/>
    <n v="0.92335969648533922"/>
    <n v="55.031999999999996"/>
  </r>
  <r>
    <x v="53"/>
    <x v="23"/>
    <x v="4"/>
    <x v="4"/>
    <n v="0.3981869518483997"/>
    <n v="3.1153736765404503"/>
    <n v="777200000"/>
    <n v="1.9540600764128895"/>
    <n v="4.2126391007766149"/>
    <n v="7.5577715106174264"/>
    <n v="28.6"/>
    <n v="1435.0626634040827"/>
    <n v="13350378"/>
    <n v="32.654000000000003"/>
    <n v="9.1130427099009186"/>
    <n v="0.92581648249959669"/>
    <n v="56.896999999999998"/>
  </r>
  <r>
    <x v="53"/>
    <x v="24"/>
    <x v="4"/>
    <x v="4"/>
    <n v="0.39287659566987038"/>
    <n v="2.6766426843757674"/>
    <n v="707470000"/>
    <n v="2.4251726022218971"/>
    <n v="4.596318468256678"/>
    <n v="6.9384583559162536"/>
    <n v="35.5"/>
    <n v="1443.6177766155593"/>
    <n v="13586710"/>
    <n v="32.503999999999998"/>
    <n v="9.3679933543107303"/>
    <n v="0.89425622538495342"/>
    <n v="58.41"/>
  </r>
  <r>
    <x v="53"/>
    <x v="25"/>
    <x v="4"/>
    <x v="4"/>
    <n v="0.39428744536801702"/>
    <n v="3.3814012100207789"/>
    <n v="774600000"/>
    <n v="1.9996873635076871"/>
    <n v="4.0991247573581813"/>
    <n v="5.7372041268985834"/>
    <n v="37.6"/>
    <n v="1445.0697021319843"/>
    <n v="13814642"/>
    <n v="32.384999999999998"/>
    <n v="9.6229439987205563"/>
    <n v="0.89759835976929414"/>
    <n v="59.533999999999999"/>
  </r>
  <r>
    <x v="53"/>
    <x v="26"/>
    <x v="4"/>
    <x v="4"/>
    <n v="0.39356159506637189"/>
    <n v="6.1424174787249752"/>
    <n v="691850000"/>
    <n v="1.6692743528840426"/>
    <n v="4.1700539041812421"/>
    <n v="5.5578223391508805"/>
    <n v="38.200000000000003"/>
    <n v="1433.6087762206153"/>
    <n v="14030338"/>
    <n v="32.295999999999999"/>
    <n v="9.7734910071683139"/>
    <n v="0.78330258330198455"/>
    <n v="60.293999999999997"/>
  </r>
  <r>
    <x v="53"/>
    <x v="27"/>
    <x v="4"/>
    <x v="4"/>
    <n v="0.394111719806504"/>
    <n v="4.1413311800440988"/>
    <n v="675830000"/>
    <n v="1.7468845265780211"/>
    <n v="5.3049628559831827"/>
    <n v="9.8719831154734745"/>
    <n v="44"/>
    <n v="1479.3760564548868"/>
    <n v="14236599"/>
    <n v="32.237000000000002"/>
    <n v="9.9240380156160768"/>
    <n v="0.71857049566402764"/>
    <n v="60.811999999999998"/>
  </r>
  <r>
    <x v="53"/>
    <x v="28"/>
    <x v="4"/>
    <x v="4"/>
    <n v="0.37670749345008731"/>
    <n v="3.4033348843166435"/>
    <n v="739030000"/>
    <n v="3.9627036899327965"/>
    <n v="4.9950175311470826"/>
    <n v="23.118237263031855"/>
    <n v="44"/>
    <n v="1529.0263737276"/>
    <n v="14438812"/>
    <n v="32.209000000000003"/>
    <n v="10.074585024063847"/>
    <n v="0.84979290539969632"/>
    <n v="61.195"/>
  </r>
  <r>
    <x v="53"/>
    <x v="29"/>
    <x v="4"/>
    <x v="4"/>
    <n v="0.37981612185754582"/>
    <n v="8.401156173459519"/>
    <n v="791610000"/>
    <n v="1.2937992706817172"/>
    <n v="4.6313966786639558"/>
    <n v="25.746128324692165"/>
    <n v="40.4"/>
    <n v="1414.8290992809523"/>
    <n v="14645473"/>
    <n v="32.21"/>
    <n v="10.225132032511608"/>
    <m/>
    <n v="61.49"/>
  </r>
  <r>
    <x v="53"/>
    <x v="30"/>
    <x v="4"/>
    <x v="4"/>
    <n v="0.37869041008320409"/>
    <n v="5.6208556073384779"/>
    <n v="933270000"/>
    <n v="0.8329653609439045"/>
    <n v="5.7929360921920239"/>
    <n v="22.589888319889422"/>
    <n v="43.1"/>
    <n v="1307.0136296758351"/>
    <n v="14862927"/>
    <n v="32.241999999999997"/>
    <n v="10.375679040959369"/>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74">
  <r>
    <x v="0"/>
    <x v="0"/>
    <s v="North Africa"/>
    <n v="1"/>
    <n v="0.355766078737072"/>
    <n v="14.734583196909313"/>
    <n v="45310000"/>
    <n v="5.3976199982214666E-4"/>
    <n v="12.233946602484506"/>
    <n v="84.321624135081279"/>
    <m/>
    <n v="3123.9976643283048"/>
    <x v="0"/>
    <n v="25758872"/>
    <n v="52.085000000000001"/>
    <n v="21.962703061190304"/>
    <n v="2.6355967761321226"/>
    <n v="66.938000000000002"/>
  </r>
  <r>
    <x v="0"/>
    <x v="1"/>
    <s v="North Africa"/>
    <n v="1"/>
    <n v="0.3996515280693384"/>
    <n v="21.246517968282884"/>
    <n v="73200000"/>
    <n v="2.5458886563217951E-2"/>
    <n v="10.372903419046761"/>
    <n v="86.708981146911981"/>
    <m/>
    <n v="3011.4999332945436"/>
    <x v="0"/>
    <n v="26400468"/>
    <n v="52.871000000000002"/>
    <n v="22.174852250292258"/>
    <n v="2.5355611120227111"/>
    <n v="67.27"/>
  </r>
  <r>
    <x v="0"/>
    <x v="2"/>
    <s v="North Africa"/>
    <n v="1"/>
    <n v="0.30759823381075402"/>
    <n v="20.357483079352889"/>
    <n v="74280000"/>
    <n v="6.2495991938637814E-2"/>
    <n v="10.532858477259634"/>
    <n v="84.622731013804497"/>
    <m/>
    <n v="2994.491320376505"/>
    <x v="0"/>
    <n v="27028330"/>
    <n v="53.656999999999996"/>
    <n v="22.387001439394215"/>
    <n v="2.4478019914659912"/>
    <n v="67.575000000000003"/>
  </r>
  <r>
    <x v="0"/>
    <x v="3"/>
    <s v="North Africa"/>
    <n v="1"/>
    <n v="0"/>
    <n v="18.872528638905205"/>
    <n v="98820000"/>
    <n v="2.0021783929732019E-6"/>
    <n v="9.2513485211371105"/>
    <n v="84.442601958854368"/>
    <m/>
    <n v="2867.1958944897738"/>
    <x v="0"/>
    <n v="27635517"/>
    <n v="54.439"/>
    <n v="22.599150628496169"/>
    <n v="2.6585353912503247"/>
    <n v="67.876999999999995"/>
  </r>
  <r>
    <x v="0"/>
    <x v="4"/>
    <s v="North Africa"/>
    <n v="1"/>
    <n v="0"/>
    <n v="12.538179731905124"/>
    <n v="72740000"/>
    <n v="2.3505531227662802E-6"/>
    <n v="9.746544893214093"/>
    <n v="85.847489940347415"/>
    <m/>
    <n v="2783.155039760898"/>
    <x v="0"/>
    <n v="28213777"/>
    <n v="55.219000000000001"/>
    <n v="22.811299817598123"/>
    <n v="2.5359950920431533"/>
    <n v="68.194000000000003"/>
  </r>
  <r>
    <x v="0"/>
    <x v="5"/>
    <s v="North Africa"/>
    <n v="1"/>
    <n v="0.33049865345593649"/>
    <n v="10.740389087618237"/>
    <n v="73450000"/>
    <n v="2.3943885876927807E-6"/>
    <n v="11.045352548183523"/>
    <n v="84.932097208952683"/>
    <n v="55.7"/>
    <n v="2834.2651928473615"/>
    <x v="0"/>
    <n v="28757788"/>
    <n v="55.997"/>
    <n v="25.67435873042912"/>
    <n v="2.5401814631918143"/>
    <n v="68.540000000000006"/>
  </r>
  <r>
    <x v="0"/>
    <x v="6"/>
    <s v="North Africa"/>
    <n v="1"/>
    <n v="0.33118115927575759"/>
    <n v="9.4946459734755049"/>
    <n v="90000000"/>
    <n v="0.57518299449754173"/>
    <n v="13.320033634876141"/>
    <n v="79.32749891568703"/>
    <n v="54.5"/>
    <n v="2899.1932016340311"/>
    <x v="0"/>
    <n v="29266415"/>
    <n v="56.774000000000001"/>
    <n v="28.534783416021945"/>
    <n v="2.4399982027180305"/>
    <n v="68.918999999999997"/>
  </r>
  <r>
    <x v="0"/>
    <x v="7"/>
    <s v="North Africa"/>
    <n v="1"/>
    <n v="0.38903212548127469"/>
    <n v="9.613252424965733"/>
    <n v="33860000"/>
    <n v="0.53966975318852606"/>
    <n v="12.368811883545431"/>
    <n v="85.479179995022761"/>
    <n v="54.9"/>
    <n v="2884.1202279714385"/>
    <x v="0"/>
    <n v="29742980"/>
    <n v="57.543999999999997"/>
    <n v="31.395208101614763"/>
    <n v="2.4486450248092155"/>
    <n v="69.322999999999993"/>
  </r>
  <r>
    <x v="0"/>
    <x v="8"/>
    <s v="North Africa"/>
    <n v="1"/>
    <n v="0.38857506107842432"/>
    <n v="11.109170751056372"/>
    <n v="107500000"/>
    <n v="1.2588262185033889"/>
    <n v="7.7303134021534126"/>
    <n v="84.965489768594793"/>
    <n v="55.8"/>
    <n v="2986.0556655897876"/>
    <x v="0"/>
    <n v="30192750"/>
    <n v="58.313000000000002"/>
    <n v="34.255632787207574"/>
    <n v="2.4688045971301054"/>
    <n v="69.745000000000005"/>
  </r>
  <r>
    <x v="0"/>
    <x v="9"/>
    <s v="North Africa"/>
    <n v="1"/>
    <n v="0.38312456269067702"/>
    <n v="11.224311384170498"/>
    <n v="48290000"/>
    <n v="0.59949852479681598"/>
    <n v="10.667026264132289"/>
    <n v="83.18931575139365"/>
    <n v="57.2"/>
    <n v="3038.272915383749"/>
    <x v="0"/>
    <n v="30623406"/>
    <n v="59.118000000000002"/>
    <n v="37.116057472800293"/>
    <n v="2.5320501579739365"/>
    <n v="70.183000000000007"/>
  </r>
  <r>
    <x v="0"/>
    <x v="10"/>
    <s v="North Africa"/>
    <n v="1"/>
    <n v="0.37191938801877039"/>
    <n v="8.5909604653108325"/>
    <n v="61180000"/>
    <n v="0.51122101149650512"/>
    <n v="16.876491789680166"/>
    <n v="84.313862805245847"/>
    <n v="56.8"/>
    <n v="3111.1761689866498"/>
    <x v="0"/>
    <n v="31042238"/>
    <n v="59.918999999999997"/>
    <n v="39.976482158393111"/>
    <n v="2.5317117921716856"/>
    <n v="70.64"/>
  </r>
  <r>
    <x v="0"/>
    <x v="11"/>
    <s v="North Africa"/>
    <n v="1"/>
    <n v="0.3694185674042112"/>
    <n v="8.2375363517709381"/>
    <n v="42560000"/>
    <n v="2.0332658327466882"/>
    <n v="14.651710441168131"/>
    <n v="83.988737942485358"/>
    <n v="57.3"/>
    <n v="3162.8115070502281"/>
    <x v="0"/>
    <n v="31451513"/>
    <n v="60.712000000000003"/>
    <n v="41.716168445139196"/>
    <n v="2.3773101154147973"/>
    <n v="71.116"/>
  </r>
  <r>
    <x v="0"/>
    <x v="12"/>
    <s v="North Africa"/>
    <n v="1"/>
    <n v="0.39941566822374508"/>
    <n v="7.6436422507400623"/>
    <n v="93340000"/>
    <n v="1.8762391175502287"/>
    <n v="15.365691948097357"/>
    <n v="84.403340250749508"/>
    <n v="61"/>
    <n v="3297.6128111141279"/>
    <x v="0"/>
    <n v="31855110"/>
    <n v="61.500999999999998"/>
    <n v="43.455854731885267"/>
    <n v="2.5242417935458392"/>
    <n v="71.605000000000004"/>
  </r>
  <r>
    <x v="0"/>
    <x v="13"/>
    <s v="North Africa"/>
    <n v="1"/>
    <n v="0.40217539201950292"/>
    <n v="6.5934061718252428"/>
    <n v="72570000"/>
    <n v="0.9399013317096383"/>
    <n v="17.179853328061537"/>
    <n v="86.407140614827668"/>
    <n v="57.7"/>
    <n v="3490.2232471518205"/>
    <x v="0"/>
    <n v="32264159"/>
    <n v="62.283999999999999"/>
    <n v="45.195541018631353"/>
    <n v="2.5985490587248843"/>
    <n v="72.100999999999999"/>
  </r>
  <r>
    <x v="0"/>
    <x v="14"/>
    <s v="North Africa"/>
    <n v="1"/>
    <n v="0.3882894471575481"/>
    <n v="7.0273579906395236"/>
    <n v="101410000"/>
    <n v="1.036824405960999"/>
    <n v="17.801015815308972"/>
    <n v="89.604158471141915"/>
    <n v="58.1"/>
    <n v="3592.6453010494924"/>
    <x v="0"/>
    <n v="32692153"/>
    <n v="63.061"/>
    <n v="46.935227305377445"/>
    <n v="2.5966475808430234"/>
    <n v="72.593999999999994"/>
  </r>
  <r>
    <x v="0"/>
    <x v="15"/>
    <s v="North Africa"/>
    <n v="1"/>
    <n v="0.38610331346674043"/>
    <n v="6.1025367756081099"/>
    <n v="125320000"/>
    <n v="1.1201743193320211"/>
    <n v="23.388031116822354"/>
    <n v="84.320065526273851"/>
    <n v="53.2"/>
    <n v="3752.0961606367364"/>
    <x v="0"/>
    <n v="33149720"/>
    <n v="63.83"/>
    <n v="48.674913592123524"/>
    <n v="2.6844872294547284"/>
    <n v="73.072000000000003"/>
  </r>
  <r>
    <x v="0"/>
    <x v="16"/>
    <s v="North Africa"/>
    <n v="1"/>
    <n v="0.38686276062653802"/>
    <n v="11.932907735464022"/>
    <n v="149690000"/>
    <n v="1.5731371067875151"/>
    <n v="24.644264578846073"/>
    <n v="87.645217314441155"/>
    <n v="55.7"/>
    <n v="3760.155368402995"/>
    <x v="0"/>
    <n v="33641007"/>
    <n v="64.593000000000004"/>
    <n v="48.590197000563435"/>
    <n v="2.7867774588317169"/>
    <n v="73.521000000000001"/>
  </r>
  <r>
    <x v="0"/>
    <x v="17"/>
    <s v="North Africa"/>
    <n v="1"/>
    <n v="0.37845175873935472"/>
    <n v="1.0277812483001934"/>
    <n v="162300000"/>
    <n v="1.2496466117920721"/>
    <n v="22.183071494216509"/>
    <n v="85.798123125088182"/>
    <n v="55.4"/>
    <n v="3828.1484762917285"/>
    <x v="0"/>
    <n v="34166976"/>
    <n v="65.347999999999999"/>
    <n v="48.505480409003304"/>
    <n v="2.9420221444239023"/>
    <n v="73.936000000000007"/>
  </r>
  <r>
    <x v="0"/>
    <x v="18"/>
    <s v="North Africa"/>
    <n v="1"/>
    <n v="0.37748664557795347"/>
    <n v="0.73424614809124511"/>
    <n v="142270000"/>
    <n v="1.5430387335570359"/>
    <n v="23.25084790152226"/>
    <n v="86.37977678466774"/>
    <n v="56.2"/>
    <n v="3856.4076594990979"/>
    <x v="0"/>
    <n v="34730604"/>
    <n v="66.096999999999994"/>
    <n v="48.420763817443202"/>
    <n v="2.9941892170951014"/>
    <n v="74.311000000000007"/>
  </r>
  <r>
    <x v="0"/>
    <x v="19"/>
    <s v="North Africa"/>
    <n v="1"/>
    <n v="0.3753573032402564"/>
    <n v="0.77712123313113268"/>
    <n v="118650000"/>
    <n v="2.0019750734694499"/>
    <n v="15.873395220627033"/>
    <n v="84.828838636398515"/>
    <n v="56.6"/>
    <n v="3851.2137772233509"/>
    <x v="0"/>
    <n v="35333882"/>
    <n v="66.825999999999993"/>
    <n v="48.336047225883071"/>
    <n v="3.1915542141675801"/>
    <n v="74.644000000000005"/>
  </r>
  <r>
    <x v="0"/>
    <x v="20"/>
    <s v="North Africa"/>
    <n v="1"/>
    <n v="0.37181651919853792"/>
    <n v="0.42061827237401045"/>
    <n v="74560000"/>
    <n v="1.4269636360164346"/>
    <n v="17.097504095254692"/>
    <n v="82.251985079041887"/>
    <n v="56.9"/>
    <n v="3918.4864195906071"/>
    <x v="0"/>
    <n v="35977451"/>
    <n v="67.540000000000006"/>
    <n v="48.251330634322954"/>
    <n v="3.1447475253319084"/>
    <n v="74.938000000000002"/>
  </r>
  <r>
    <x v="0"/>
    <x v="21"/>
    <s v="North Africa"/>
    <n v="1"/>
    <n v="0.37325786894951207"/>
    <n v="0.32310254423637064"/>
    <n v="217380000"/>
    <n v="1.2855346170730853"/>
    <n v="20.364549652399536"/>
    <n v="81.515946033927676"/>
    <n v="52.4"/>
    <n v="3956.8958150654503"/>
    <x v="0"/>
    <n v="36661438"/>
    <n v="68.236000000000004"/>
    <n v="48.320401235671049"/>
    <n v="3.2224595227279407"/>
    <n v="75.198999999999998"/>
  </r>
  <r>
    <x v="0"/>
    <x v="22"/>
    <s v="North Africa"/>
    <n v="1"/>
    <n v="0.37530150198740547"/>
    <n v="0.41372957291335166"/>
    <n v="81910000"/>
    <n v="0.71769333567201576"/>
    <n v="19.659861210051293"/>
    <n v="80.662053074671974"/>
    <n v="51"/>
    <n v="4012.3615055979471"/>
    <x v="0"/>
    <n v="37383899"/>
    <n v="68.915000000000006"/>
    <n v="48.389471837019045"/>
    <n v="3.387554626123936"/>
    <n v="75.436000000000007"/>
  </r>
  <r>
    <x v="0"/>
    <x v="23"/>
    <s v="North Africa"/>
    <n v="1"/>
    <n v="0.3770459119801215"/>
    <n v="0.26217107598100642"/>
    <n v="99280000"/>
    <n v="0.80660135934211818"/>
    <n v="17.891564283863922"/>
    <n v="80.303631510338363"/>
    <n v="49.6"/>
    <n v="4042.9236383277334"/>
    <x v="0"/>
    <n v="38140135"/>
    <n v="69.575999999999993"/>
    <n v="48.458542438367019"/>
    <n v="3.4061232347499555"/>
    <n v="75.661000000000001"/>
  </r>
  <r>
    <x v="0"/>
    <x v="24"/>
    <s v="North Africa"/>
    <n v="1"/>
    <n v="0.35981673560075628"/>
    <n v="0.14344028135645767"/>
    <n v="80490000"/>
    <n v="0.70258921252573003"/>
    <n v="15.392921591639288"/>
    <n v="77.85261363431411"/>
    <n v="50.8"/>
    <n v="4112.0760239422916"/>
    <x v="0"/>
    <n v="38923688"/>
    <n v="70.221000000000004"/>
    <n v="48.527613039715234"/>
    <n v="3.5662088340652613"/>
    <n v="75.878"/>
  </r>
  <r>
    <x v="0"/>
    <x v="25"/>
    <s v="North Africa"/>
    <n v="1"/>
    <n v="0.36219405834876672"/>
    <n v="0.4275101205833759"/>
    <n v="66860000"/>
    <n v="-0.32401208350178407"/>
    <n v="9.9569024638478609"/>
    <n v="79.196931637507575"/>
    <n v="48.9"/>
    <n v="4177.8895415169045"/>
    <x v="0"/>
    <n v="39728020"/>
    <n v="70.847999999999999"/>
    <n v="48.596683641063244"/>
    <n v="3.6742329469226003"/>
    <n v="76.09"/>
  </r>
  <r>
    <x v="0"/>
    <x v="26"/>
    <s v="North Africa"/>
    <n v="1"/>
    <n v="0.36122096306404511"/>
    <n v="0.22505511395676195"/>
    <n v="70030000"/>
    <n v="1.0236963871622338"/>
    <n v="7.4255674953317872"/>
    <n v="78.02087859466171"/>
    <n v="50.1"/>
    <n v="4224.037262527806"/>
    <x v="0"/>
    <n v="40551398"/>
    <n v="71.459000000000003"/>
    <n v="48.863476826599261"/>
    <n v="3.5350199270565223"/>
    <n v="76.298000000000002"/>
  </r>
  <r>
    <x v="0"/>
    <x v="27"/>
    <s v="North Africa"/>
    <n v="1"/>
    <n v="0.36789748652316789"/>
    <n v="0.14301526158764982"/>
    <n v="110130000"/>
    <n v="0.72325987252070045"/>
    <n v="8.7685026895895639"/>
    <n v="74.506378963385643"/>
    <n v="46.5"/>
    <n v="4192.3376922233383"/>
    <x v="0"/>
    <n v="41389174"/>
    <n v="72.052000000000007"/>
    <n v="49.130270012135306"/>
    <n v="3.5057476624201298"/>
    <n v="76.498999999999995"/>
  </r>
  <r>
    <x v="0"/>
    <x v="28"/>
    <s v="North Africa"/>
    <n v="1"/>
    <n v="0.36631147357741611"/>
    <n v="0.12736447965658959"/>
    <n v="80060000"/>
    <n v="0.8382074800468845"/>
    <n v="11.41197675367893"/>
    <n v="73.173953719234802"/>
    <n v="44.7"/>
    <n v="4154.2190382116451"/>
    <x v="0"/>
    <n v="42228415"/>
    <n v="72.629000000000005"/>
    <n v="49.397063197671336"/>
    <n v="3.591657418352074"/>
    <n v="76.692999999999998"/>
  </r>
  <r>
    <x v="0"/>
    <x v="29"/>
    <s v="North Africa"/>
    <n v="1"/>
    <n v="0.34872661177785003"/>
    <n v="0.11619540900999747"/>
    <n v="94110000"/>
    <n v="0.80411068657559093"/>
    <n v="10.123187953320791"/>
    <n v="74.379095440064702"/>
    <n v="46.2"/>
    <n v="4115.3955396977663"/>
    <x v="0"/>
    <n v="43053054"/>
    <n v="73.188999999999993"/>
    <n v="49.663856383207388"/>
    <m/>
    <n v="76.88"/>
  </r>
  <r>
    <x v="0"/>
    <x v="30"/>
    <s v="North Africa"/>
    <n v="1"/>
    <n v="0.34791662064057061"/>
    <n v="0.12294838473403745"/>
    <n v="121970000"/>
    <n v="0.77699175867773163"/>
    <n v="7.2462024141587857"/>
    <n v="74.379095459552417"/>
    <n v="46.9"/>
    <n v="3834.4389832521674"/>
    <x v="0"/>
    <n v="43851043"/>
    <n v="73.733000000000004"/>
    <n v="49.930649568743419"/>
    <m/>
    <m/>
  </r>
  <r>
    <x v="1"/>
    <x v="0"/>
    <s v="Central Africa"/>
    <n v="4"/>
    <m/>
    <n v="3.2506518664693331"/>
    <n v="192090000"/>
    <n v="-2.9816279982365539"/>
    <n v="27.801916583783182"/>
    <n v="83.332039127609931"/>
    <m/>
    <n v="2998.7807513784619"/>
    <x v="0"/>
    <n v="11848385"/>
    <n v="37.143999999999998"/>
    <n v="8.4452757584097231"/>
    <n v="0.53425002648040221"/>
    <n v="45.305999999999997"/>
  </r>
  <r>
    <x v="1"/>
    <x v="1"/>
    <s v="Central Africa"/>
    <n v="4"/>
    <m/>
    <n v="3.6620926339207402"/>
    <n v="188780000"/>
    <n v="6.2666305357142891"/>
    <m/>
    <n v="89.681716309272318"/>
    <m/>
    <n v="2929.4828866857511"/>
    <x v="0"/>
    <n v="12248901"/>
    <n v="38.58"/>
    <n v="8.812592620045903"/>
    <n v="0.53310905198760283"/>
    <n v="45.271000000000001"/>
  </r>
  <r>
    <x v="1"/>
    <x v="2"/>
    <s v="Central Africa"/>
    <n v="4"/>
    <n v="0.34793098845017312"/>
    <n v="7.0173218077948736"/>
    <n v="185730000"/>
    <n v="3.4660875279354144"/>
    <m/>
    <n v="88.002821097113355"/>
    <m/>
    <n v="2669.4347064582803"/>
    <x v="0"/>
    <n v="12657361"/>
    <n v="40.039000000000001"/>
    <n v="9.1799094816820954"/>
    <n v="0.50326446405376291"/>
    <n v="45.23"/>
  </r>
  <r>
    <x v="1"/>
    <x v="3"/>
    <s v="Central Africa"/>
    <n v="4"/>
    <n v="0.40156916469957532"/>
    <n v="4.7736430367574076"/>
    <n v="169810000"/>
    <n v="5.2368632542516966"/>
    <m/>
    <n v="92.719380371933426"/>
    <m/>
    <n v="1964.3897153312696"/>
    <x v="0"/>
    <n v="13075044"/>
    <n v="41.511000000000003"/>
    <n v="9.547226343318286"/>
    <n v="0.5277228894984981"/>
    <n v="45.201000000000001"/>
  </r>
  <r>
    <x v="1"/>
    <x v="4"/>
    <s v="Central Africa"/>
    <n v="4"/>
    <n v="0.39939646195467632"/>
    <n v="13.33481779172698"/>
    <n v="300660000"/>
    <n v="3.8370365580297889"/>
    <n v="93.44599684900794"/>
    <n v="92.230341705357404"/>
    <m/>
    <n v="1927.5004897779254"/>
    <x v="0"/>
    <n v="13503753"/>
    <n v="43"/>
    <n v="9.9145432049544766"/>
    <n v="0.4954178293989826"/>
    <n v="45.201000000000001"/>
  </r>
  <r>
    <x v="1"/>
    <x v="5"/>
    <s v="Central Africa"/>
    <n v="4"/>
    <n v="0.39998400865062"/>
    <n v="9.7993980714825177"/>
    <n v="327800000"/>
    <n v="8.5294888399499182"/>
    <n v="39.460659718857976"/>
    <n v="89.319993953224326"/>
    <n v="27.4"/>
    <n v="2146.4556531835747"/>
    <x v="0"/>
    <n v="13945205"/>
    <n v="44.168999999999997"/>
    <n v="10.281860066590671"/>
    <n v="0.77302556685254897"/>
    <n v="45.246000000000002"/>
  </r>
  <r>
    <x v="1"/>
    <x v="6"/>
    <s v="Central Africa"/>
    <n v="4"/>
    <n v="0.39987535735599178"/>
    <n v="17.089261994949943"/>
    <n v="275510000"/>
    <n v="2.3989939670553793"/>
    <n v="47.06902947491492"/>
    <n v="85.63475451449095"/>
    <n v="24.4"/>
    <n v="2360.0878036278905"/>
    <x v="0"/>
    <n v="14400722"/>
    <n v="45.345999999999997"/>
    <n v="10.708042384694773"/>
    <n v="0.79232138499722449"/>
    <n v="45.35"/>
  </r>
  <r>
    <x v="1"/>
    <x v="7"/>
    <s v="Central Africa"/>
    <n v="4"/>
    <n v="0.3997124404424226"/>
    <n v="15.019185151957238"/>
    <n v="242020000"/>
    <n v="5.3823180758483415"/>
    <n v="35.200938895726125"/>
    <n v="84.433260077832458"/>
    <n v="24.2"/>
    <n v="2451.6086596794339"/>
    <x v="0"/>
    <n v="14871572"/>
    <n v="46.524999999999999"/>
    <n v="11.126048554251922"/>
    <n v="0.78875319972898628"/>
    <n v="45.518999999999998"/>
  </r>
  <r>
    <x v="1"/>
    <x v="8"/>
    <s v="Central Africa"/>
    <n v="4"/>
    <n v="0.40134177315405267"/>
    <n v="27.666889336246253"/>
    <n v="216040000"/>
    <n v="17.12159064830875"/>
    <n v="17.230527407640761"/>
    <n v="93.825421526353978"/>
    <n v="24.9"/>
    <n v="2485.0668421892374"/>
    <x v="0"/>
    <n v="15359600"/>
    <n v="47.71"/>
    <n v="11.544054723809072"/>
    <n v="0.74025365243886554"/>
    <n v="45.762999999999998"/>
  </r>
  <r>
    <x v="1"/>
    <x v="9"/>
    <s v="Central Africa"/>
    <n v="4"/>
    <n v="0.40065146466173279"/>
    <n v="30.175448694800217"/>
    <n v="261120000"/>
    <n v="40.167250961912572"/>
    <n v="38.011621706577081"/>
    <n v="90.094707055736691"/>
    <n v="23.7"/>
    <n v="2458.0964502404513"/>
    <x v="0"/>
    <n v="15866871"/>
    <n v="48.896999999999998"/>
    <n v="11.962060893366221"/>
    <n v="0.79725864034566107"/>
    <n v="46.093000000000004"/>
  </r>
  <r>
    <x v="1"/>
    <x v="10"/>
    <s v="Central Africa"/>
    <n v="4"/>
    <n v="0.39736573215927989"/>
    <n v="23.103167880775914"/>
    <n v="206040000"/>
    <n v="9.6238663101372239"/>
    <n v="47.03858050813173"/>
    <n v="73.803277481641089"/>
    <n v="24.3"/>
    <n v="2451.5098259912684"/>
    <x v="0"/>
    <n v="16395477"/>
    <n v="50.087000000000003"/>
    <n v="12.380067062923368"/>
    <n v="0.75447637174569548"/>
    <n v="46.521999999999998"/>
  </r>
  <r>
    <x v="1"/>
    <x v="11"/>
    <s v="Central Africa"/>
    <n v="4"/>
    <n v="0.39863323971109987"/>
    <n v="30.359914281203704"/>
    <n v="213430000"/>
    <n v="24.009117061571462"/>
    <n v="31.33793020185924"/>
    <n v="75.825968229903353"/>
    <m/>
    <n v="2471.6646272373287"/>
    <x v="0"/>
    <n v="16945753"/>
    <n v="51.274000000000001"/>
    <n v="13.386067495436818"/>
    <n v="0.76184280509694668"/>
    <n v="47.058999999999997"/>
  </r>
  <r>
    <x v="1"/>
    <x v="12"/>
    <s v="Central Africa"/>
    <n v="4"/>
    <n v="0.40861578658296982"/>
    <n v="10.622719692414778"/>
    <n v="335560000"/>
    <n v="11.406190073536374"/>
    <n v="19.882125799088023"/>
    <n v="74.075372775177044"/>
    <m/>
    <n v="2717.4409699951948"/>
    <x v="0"/>
    <n v="17519418"/>
    <n v="52.460999999999999"/>
    <n v="14.392067927950274"/>
    <n v="0.77742308562989937"/>
    <n v="47.701999999999998"/>
  </r>
  <r>
    <x v="1"/>
    <x v="13"/>
    <s v="Central Africa"/>
    <n v="4"/>
    <n v="0.41038077034207471"/>
    <n v="9.2547367458497884"/>
    <n v="412470000"/>
    <n v="20.081014169956056"/>
    <n v="17.04058058906892"/>
    <n v="71.494423434860792"/>
    <m/>
    <n v="2705.7061389383321"/>
    <x v="0"/>
    <n v="18121477"/>
    <n v="53.645000000000003"/>
    <n v="15.3980683604637"/>
    <n v="0.993848349116355"/>
    <n v="48.44"/>
  </r>
  <r>
    <x v="1"/>
    <x v="14"/>
    <s v="Central Africa"/>
    <n v="4"/>
    <n v="0.41047870345543669"/>
    <n v="8.9478796090578037"/>
    <n v="364870000"/>
    <n v="9.3292434276449487"/>
    <n v="30.740681911114734"/>
    <n v="66.565489129389221"/>
    <m/>
    <n v="2900.1669625725817"/>
    <x v="0"/>
    <n v="18758138"/>
    <n v="54.826999999999998"/>
    <n v="16.404068792977146"/>
    <n v="1.0283536670857203"/>
    <n v="49.262999999999998"/>
  </r>
  <r>
    <x v="1"/>
    <x v="15"/>
    <s v="Central Africa"/>
    <n v="4"/>
    <n v="0.41038784657807881"/>
    <n v="7.9370792215389754"/>
    <n v="303260000"/>
    <n v="-3.5266554791519669"/>
    <n v="36.752868620219424"/>
    <n v="56.870848862676716"/>
    <m/>
    <n v="3220.0780851871104"/>
    <x v="0"/>
    <n v="19433604"/>
    <n v="56"/>
    <n v="17.410069225490606"/>
    <n v="0.93703669170165249"/>
    <n v="50.164999999999999"/>
  </r>
  <r>
    <x v="1"/>
    <x v="16"/>
    <s v="Central Africa"/>
    <n v="4"/>
    <n v="0.40842158958522762"/>
    <n v="9.5860047578020087"/>
    <n v="294650000"/>
    <n v="-7.2001021434608417E-2"/>
    <n v="35.993125072275163"/>
    <n v="51.590151103505356"/>
    <n v="43.5"/>
    <n v="3464.234668821312"/>
    <x v="0"/>
    <n v="20149905"/>
    <n v="56.764000000000003"/>
    <n v="18.843874848699659"/>
    <n v="1.0094340395153227"/>
    <n v="51.143000000000001"/>
  </r>
  <r>
    <x v="1"/>
    <x v="17"/>
    <s v="Central Africa"/>
    <n v="4"/>
    <n v="0.4118732281205979"/>
    <n v="7.7952892020842599"/>
    <n v="314280000"/>
    <n v="-1.3687616279279593"/>
    <n v="39.936164904654888"/>
    <n v="26.197312344899853"/>
    <n v="44.7"/>
    <n v="3806.849178149263"/>
    <x v="0"/>
    <n v="20905360"/>
    <n v="57.524000000000001"/>
    <n v="20.27768047190871"/>
    <n v="1.1236352782252972"/>
    <n v="52.177"/>
  </r>
  <r>
    <x v="1"/>
    <x v="18"/>
    <s v="Central Africa"/>
    <n v="4"/>
    <n v="0.38962201867444812"/>
    <n v="2.1848595507731012"/>
    <n v="279980000"/>
    <n v="1.8963150593041496"/>
    <n v="52.082747847749012"/>
    <n v="29.815320413530433"/>
    <n v="46.9"/>
    <n v="4077.7768441164321"/>
    <x v="0"/>
    <n v="21695636"/>
    <n v="58.281999999999996"/>
    <n v="21.71148609511777"/>
    <n v="1.1559928457501776"/>
    <n v="53.243000000000002"/>
  </r>
  <r>
    <x v="1"/>
    <x v="19"/>
    <s v="Central Africa"/>
    <n v="4"/>
    <n v="0.39514212450150271"/>
    <n v="6.3506361272104179"/>
    <n v="173630000"/>
    <n v="3.1366619879020479"/>
    <n v="26.431761665648793"/>
    <n v="43.434599966221299"/>
    <n v="47"/>
    <n v="3963.2484201377642"/>
    <x v="0"/>
    <n v="22514275"/>
    <n v="59.033999999999999"/>
    <n v="23.145291718326718"/>
    <n v="1.2059015891029137"/>
    <n v="54.311"/>
  </r>
  <r>
    <x v="1"/>
    <x v="20"/>
    <s v="Central Africa"/>
    <n v="4"/>
    <n v="0.40960244719193217"/>
    <n v="4.0121839899220513"/>
    <n v="201610000"/>
    <n v="-3.9500963469760224"/>
    <n v="35.116863522974953"/>
    <n v="40.549825039039476"/>
    <n v="48.4"/>
    <n v="3988.6236462516722"/>
    <x v="0"/>
    <n v="23356247"/>
    <n v="59.783000000000001"/>
    <n v="24.579097341535761"/>
    <n v="1.2215147407886207"/>
    <n v="55.35"/>
  </r>
  <r>
    <x v="1"/>
    <x v="21"/>
    <s v="Central Africa"/>
    <n v="4"/>
    <n v="0.40564734622415372"/>
    <n v="3.9587761810518276"/>
    <n v="168930000"/>
    <n v="-2.7630361876481691"/>
    <n v="34.865167355606197"/>
    <n v="42.598120619001449"/>
    <n v="46.2"/>
    <n v="3979.8150506226953"/>
    <x v="0"/>
    <n v="24220660"/>
    <n v="60.527999999999999"/>
    <n v="24.464360663352188"/>
    <n v="1.2163169789757999"/>
    <n v="56.33"/>
  </r>
  <r>
    <x v="1"/>
    <x v="22"/>
    <s v="Central Africa"/>
    <n v="4"/>
    <n v="0.41167782385559498"/>
    <n v="5.1579647085241938"/>
    <n v="176670000"/>
    <n v="-1.1717196552501803"/>
    <n v="30.736791665724688"/>
    <n v="31.231475440624727"/>
    <n v="46.7"/>
    <n v="4167.1257965748791"/>
    <x v="0"/>
    <n v="25107925"/>
    <n v="61.268000000000001"/>
    <n v="24.34962398516862"/>
    <n v="1.2047988832211345"/>
    <n v="57.235999999999997"/>
  </r>
  <r>
    <x v="1"/>
    <x v="23"/>
    <s v="Central Africa"/>
    <n v="4"/>
    <n v="0.40725333002097602"/>
    <n v="4.6426369434125787"/>
    <n v="186800000"/>
    <n v="-5.3372806024047179"/>
    <n v="26.006978914819886"/>
    <n v="34.17502667841346"/>
    <n v="47.3"/>
    <n v="4220.964805388312"/>
    <x v="0"/>
    <n v="26015786"/>
    <n v="62.002000000000002"/>
    <n v="24.234887306985033"/>
    <n v="1.2615417423867186"/>
    <n v="58.054000000000002"/>
  </r>
  <r>
    <x v="1"/>
    <x v="24"/>
    <s v="Central Africa"/>
    <n v="4"/>
    <n v="0.41113744638712058"/>
    <n v="6.190152089711245"/>
    <n v="166820000"/>
    <n v="2.6649642444173791"/>
    <n v="20.031215833526197"/>
    <n v="35.058625865542311"/>
    <n v="47.7"/>
    <n v="4272.4555370666767"/>
    <x v="1"/>
    <n v="26941773"/>
    <n v="62.731000000000002"/>
    <n v="24.120150628801458"/>
    <n v="1.2853645526595447"/>
    <n v="58.776000000000003"/>
  </r>
  <r>
    <x v="1"/>
    <x v="25"/>
    <s v="Central Africa"/>
    <n v="4"/>
    <n v="0.40928140394846713"/>
    <n v="10.202926495501123"/>
    <n v="139710000"/>
    <n v="11.497703271072874"/>
    <n v="8.9240246124972575"/>
    <n v="39.182960625258843"/>
    <n v="47.9"/>
    <n v="4166.9798333027802"/>
    <x v="0"/>
    <n v="27884380"/>
    <n v="63.445999999999998"/>
    <n v="24.005413950617889"/>
    <n v="1.2609209887399326"/>
    <n v="59.398000000000003"/>
  </r>
  <r>
    <x v="1"/>
    <x v="26"/>
    <s v="Central Africa"/>
    <n v="4"/>
    <n v="0.40770280869984921"/>
    <n v="23.199037027116198"/>
    <n v="162470000"/>
    <n v="-0.3601842686954374"/>
    <n v="8.9218694700780095"/>
    <n v="29.699200033877922"/>
    <n v="48.9"/>
    <n v="3924.6204710647226"/>
    <x v="0"/>
    <n v="28842482"/>
    <n v="64.149000000000001"/>
    <n v="23.859775543381254"/>
    <n v="1.2277029417925962"/>
    <n v="59.924999999999997"/>
  </r>
  <r>
    <x v="1"/>
    <x v="27"/>
    <s v="Central Africa"/>
    <n v="4"/>
    <n v="0.42074360564213881"/>
    <n v="14.129113841244356"/>
    <n v="174260000"/>
    <n v="-10.724951419980021"/>
    <n v="13.737943303498319"/>
    <n v="20.955972083035089"/>
    <n v="48.5"/>
    <n v="3790.7915654469061"/>
    <x v="0"/>
    <n v="29816769"/>
    <n v="64.838999999999999"/>
    <n v="23.714137136144636"/>
    <n v="1.0343172997718164"/>
    <n v="60.378999999999998"/>
  </r>
  <r>
    <x v="1"/>
    <x v="28"/>
    <s v="Central Africa"/>
    <n v="4"/>
    <n v="0.42914179291313342"/>
    <n v="15.388408463854377"/>
    <n v="141690000"/>
    <n v="-8.2990518249087408"/>
    <n v="22.864626386356239"/>
    <n v="22.526824934672351"/>
    <n v="48.6"/>
    <n v="3595.1066670875357"/>
    <x v="0"/>
    <n v="30809787"/>
    <n v="65.513999999999996"/>
    <n v="23.568498728908015"/>
    <n v="0.88738036390839048"/>
    <n v="60.781999999999996"/>
  </r>
  <r>
    <x v="1"/>
    <x v="29"/>
    <s v="Central Africa"/>
    <n v="4"/>
    <n v="0.42768201762954189"/>
    <n v="18.457003765713768"/>
    <n v="129720000"/>
    <n v="-5.9133338384215177"/>
    <n v="21.798906239431986"/>
    <n v="24.007838766335411"/>
    <n v="50.6"/>
    <n v="3458.6505120740821"/>
    <x v="0"/>
    <n v="31825299"/>
    <n v="66.177000000000007"/>
    <n v="23.422860321671408"/>
    <m/>
    <n v="61.146999999999998"/>
  </r>
  <r>
    <x v="1"/>
    <x v="30"/>
    <s v="Central Africa"/>
    <n v="4"/>
    <n v="0.41475000672639362"/>
    <n v="17.221743840596243"/>
    <n v="120510000"/>
    <n v="-3.4809780776380475"/>
    <n v="20.963352531452788"/>
    <n v="22.70622499480141"/>
    <n v="52.2"/>
    <n v="3168.253873027928"/>
    <x v="0"/>
    <n v="32866268"/>
    <n v="66.825000000000003"/>
    <n v="23.277221914434772"/>
    <m/>
    <m/>
  </r>
  <r>
    <x v="2"/>
    <x v="0"/>
    <s v="West Africa"/>
    <n v="2"/>
    <n v="0.24916663776877421"/>
    <n v="1.9311994133212742"/>
    <n v="110060000"/>
    <n v="-0.15076002499864016"/>
    <n v="7.0031707262604286"/>
    <n v="47.940422846049522"/>
    <m/>
    <n v="795.07165267745722"/>
    <x v="2"/>
    <n v="4978489"/>
    <n v="34.484999999999999"/>
    <n v="33.079789799205628"/>
    <n v="7.6328379956247777E-2"/>
    <n v="53.811999999999998"/>
  </r>
  <r>
    <x v="2"/>
    <x v="1"/>
    <s v="West Africa"/>
    <n v="2"/>
    <n v="0.5639870663547234"/>
    <n v="1.5471604804622334"/>
    <n v="134039999.99999999"/>
    <n v="1.9825554952742856E-2"/>
    <n v="6.6957197672338182"/>
    <n v="16.285537700251211"/>
    <m/>
    <n v="801.15091147416604"/>
    <x v="2"/>
    <n v="5149496"/>
    <n v="35.247"/>
    <n v="35.086782606765425"/>
    <n v="6.4083941418733012E-2"/>
    <n v="54.366"/>
  </r>
  <r>
    <x v="2"/>
    <x v="2"/>
    <s v="West Africa"/>
    <n v="2"/>
    <n v="0.605404365131052"/>
    <n v="1.6841989309119634"/>
    <n v="166510000"/>
    <n v="5.6291442095626969E-2"/>
    <n v="9.0205078793519995"/>
    <n v="33.749681379064306"/>
    <m/>
    <n v="796.64287548555274"/>
    <x v="2"/>
    <n v="5331805"/>
    <n v="35.826999999999998"/>
    <n v="37.093775414325144"/>
    <n v="6.7519348513308347E-2"/>
    <n v="54.776000000000003"/>
  </r>
  <r>
    <x v="2"/>
    <x v="3"/>
    <s v="West Africa"/>
    <n v="2"/>
    <n v="0.60641607002626374"/>
    <n v="1.4140428408323023"/>
    <n v="134240000"/>
    <n v="-0.95121694616872188"/>
    <n v="5.6362183440018043"/>
    <n v="21.448334667362488"/>
    <m/>
    <n v="814.13130180643304"/>
    <x v="2"/>
    <n v="5521761"/>
    <n v="36.136000000000003"/>
    <n v="39.100768221884863"/>
    <n v="7.6062690869814903E-2"/>
    <n v="55.042000000000002"/>
  </r>
  <r>
    <x v="2"/>
    <x v="4"/>
    <s v="West Africa"/>
    <n v="2"/>
    <n v="0.60725615292856006"/>
    <n v="2.5362986663185523"/>
    <n v="108380000"/>
    <n v="-0.44475162678249819"/>
    <n v="9.1162824591844593"/>
    <n v="32.484788241719023"/>
    <m/>
    <n v="802.60619003455849"/>
    <x v="2"/>
    <n v="5714215"/>
    <n v="36.447000000000003"/>
    <n v="41.10776102944466"/>
    <n v="7.0000866260719982E-2"/>
    <n v="55.173999999999999"/>
  </r>
  <r>
    <x v="2"/>
    <x v="5"/>
    <s v="West Africa"/>
    <n v="2"/>
    <n v="0.62122008246657967"/>
    <n v="2.2620878229409569"/>
    <n v="149470000"/>
    <n v="-0.35666862148547596"/>
    <n v="9.1580892222707337"/>
    <n v="37.206339751059495"/>
    <m/>
    <n v="823.54928372171878"/>
    <x v="2"/>
    <n v="5905552"/>
    <n v="36.758000000000003"/>
    <n v="43.114753837004379"/>
    <n v="7.7892803246842973E-2"/>
    <n v="55.203000000000003"/>
  </r>
  <r>
    <x v="2"/>
    <x v="6"/>
    <s v="West Africa"/>
    <n v="2"/>
    <n v="0.61890112323171764"/>
    <n v="1.8961204416382489"/>
    <n v="123320000"/>
    <n v="-0.62094577842814236"/>
    <n v="8.2702028991798553"/>
    <n v="35.721791824371088"/>
    <n v="54.5"/>
    <n v="832.55641375581354"/>
    <x v="2"/>
    <n v="6094272"/>
    <n v="37.070999999999998"/>
    <n v="35.047113735953019"/>
    <n v="0.17229293342994864"/>
    <n v="55.17"/>
  </r>
  <r>
    <x v="2"/>
    <x v="7"/>
    <s v="West Africa"/>
    <n v="2"/>
    <n v="0.61412284040681009"/>
    <n v="2.3230114951730547"/>
    <n v="126440000"/>
    <n v="0.53710968912700663"/>
    <n v="7.8976695064796516"/>
    <n v="30.630285414551388"/>
    <n v="61.3"/>
    <n v="854.04287588307693"/>
    <x v="2"/>
    <n v="6281644"/>
    <n v="37.384999999999998"/>
    <n v="26.979473634901652"/>
    <n v="0.19740055310361429"/>
    <n v="55.133000000000003"/>
  </r>
  <r>
    <x v="2"/>
    <x v="8"/>
    <s v="West Africa"/>
    <n v="2"/>
    <n v="0.61773398087440878"/>
    <n v="2.4155607529015297"/>
    <n v="120010000"/>
    <n v="0.46002922990805095"/>
    <n v="7.5003197306000189"/>
    <n v="27.597320900770335"/>
    <n v="61.7"/>
    <n v="861.98707491125242"/>
    <x v="2"/>
    <n v="6470275"/>
    <n v="37.698999999999998"/>
    <n v="18.911833533850281"/>
    <n v="0.20091881720637841"/>
    <n v="55.139000000000003"/>
  </r>
  <r>
    <x v="2"/>
    <x v="9"/>
    <s v="West Africa"/>
    <n v="2"/>
    <n v="0.60263667982096003"/>
    <n v="1.9034874805381679"/>
    <n v="99180000"/>
    <n v="0.25329842650999312"/>
    <n v="3.2161219901438258"/>
    <n v="25.128567061841402"/>
    <n v="60.6"/>
    <n v="881.6194178211789"/>
    <x v="2"/>
    <n v="6664102"/>
    <n v="38.015000000000001"/>
    <n v="10.844193432798921"/>
    <n v="0.21308197263487264"/>
    <n v="55.218000000000004"/>
  </r>
  <r>
    <x v="2"/>
    <x v="10"/>
    <s v="West Africa"/>
    <n v="2"/>
    <n v="0.60542727791609185"/>
    <n v="2.1696855340789147"/>
    <n v="151610000"/>
    <n v="-0.36349077108202776"/>
    <n v="3.3471544832079347"/>
    <n v="23.454833302886062"/>
    <n v="61.5"/>
    <n v="905.82626947776635"/>
    <x v="2"/>
    <n v="6865946"/>
    <n v="38.332999999999998"/>
    <n v="2.7765533317475537"/>
    <n v="0.22283892124989038"/>
    <n v="55.390999999999998"/>
  </r>
  <r>
    <x v="2"/>
    <x v="11"/>
    <s v="West Africa"/>
    <n v="2"/>
    <n v="0.60327091100730068"/>
    <n v="1.3088926225093038"/>
    <n v="151990000"/>
    <n v="0.45658818810169527"/>
    <n v="1.7640830480803911"/>
    <n v="8.0764696024869167"/>
    <n v="60.1"/>
    <n v="925.7160730063091"/>
    <x v="2"/>
    <n v="7076728"/>
    <n v="38.65"/>
    <n v="2.9024175773073035"/>
    <n v="0.26000716715408589"/>
    <n v="55.667999999999999"/>
  </r>
  <r>
    <x v="2"/>
    <x v="12"/>
    <s v="West Africa"/>
    <n v="2"/>
    <n v="0.59996736962286046"/>
    <n v="1.3735635424324191"/>
    <n v="142770000"/>
    <n v="-0.4624233972186661"/>
    <n v="0.52668388127552734"/>
    <n v="17.711185307249171"/>
    <n v="57.3"/>
    <n v="939.66166393826063"/>
    <x v="2"/>
    <n v="7295400"/>
    <n v="39.036000000000001"/>
    <n v="3.0282818228670516"/>
    <n v="0.29059407297749268"/>
    <n v="56.024999999999999"/>
  </r>
  <r>
    <x v="2"/>
    <x v="13"/>
    <s v="West Africa"/>
    <n v="2"/>
    <n v="0.59898347674684893"/>
    <n v="0.94834874643185807"/>
    <n v="204750000"/>
    <n v="0.19887034038695997"/>
    <n v="1.4839347061745634E-2"/>
    <n v="20.886924952907076"/>
    <n v="54.9"/>
    <n v="942.91858786768103"/>
    <x v="2"/>
    <n v="7520556"/>
    <n v="39.536000000000001"/>
    <n v="3.1541460684267912"/>
    <n v="0.31646596342078964"/>
    <n v="56.436"/>
  </r>
  <r>
    <x v="2"/>
    <x v="14"/>
    <s v="West Africa"/>
    <n v="2"/>
    <n v="0.5997029609336374"/>
    <n v="0.66756583534706726"/>
    <n v="333370000"/>
    <n v="-0.65868855606905963"/>
    <n v="2.82870033491162E-4"/>
    <n v="16.182419159631149"/>
    <n v="54.6"/>
    <n v="955.53421410059696"/>
    <x v="2"/>
    <n v="7750003"/>
    <n v="40.039000000000001"/>
    <n v="3.2800103139865411"/>
    <n v="0.32645148653490846"/>
    <n v="56.887"/>
  </r>
  <r>
    <x v="2"/>
    <x v="15"/>
    <s v="West Africa"/>
    <n v="2"/>
    <n v="0.60975960397246032"/>
    <n v="0.7395727549015616"/>
    <n v="223730000"/>
    <n v="-0.13382037888050094"/>
    <n v="4.2801066999450599E-4"/>
    <n v="13.621828173080894"/>
    <n v="52.3"/>
    <n v="943.62931165890336"/>
    <x v="2"/>
    <n v="7982223"/>
    <n v="40.542999999999999"/>
    <n v="3.4058745595462896"/>
    <n v="0.348273908158166"/>
    <n v="57.354999999999997"/>
  </r>
  <r>
    <x v="2"/>
    <x v="16"/>
    <s v="West Africa"/>
    <n v="2"/>
    <n v="0.71606652779286062"/>
    <n v="0.60000671152526086"/>
    <n v="1359440000"/>
    <n v="-0.17576465908917227"/>
    <n v="1.3369308660222299E-3"/>
    <n v="13.33448307451347"/>
    <n v="54"/>
    <n v="952.83122723923168"/>
    <x v="2"/>
    <n v="8216893"/>
    <n v="41.048999999999999"/>
    <n v="3.5996924269251327"/>
    <n v="0.46611292127085013"/>
    <n v="57.817"/>
  </r>
  <r>
    <x v="2"/>
    <x v="17"/>
    <s v="West Africa"/>
    <n v="2"/>
    <n v="0.7072813603186956"/>
    <n v="0.45283321591203779"/>
    <n v="298950000"/>
    <n v="1.7038696707114227"/>
    <n v="1.03136554533956E-3"/>
    <n v="13.081971456550095"/>
    <n v="55.1"/>
    <n v="981.4557453868465"/>
    <x v="2"/>
    <n v="8454790"/>
    <n v="41.558"/>
    <n v="3.7935102943039603"/>
    <n v="0.51923229317345554"/>
    <n v="58.255000000000003"/>
  </r>
  <r>
    <x v="2"/>
    <x v="18"/>
    <s v="West Africa"/>
    <n v="2"/>
    <n v="0.70060082003680324"/>
    <n v="0.30825407672375948"/>
    <n v="411320000"/>
    <n v="0.49256294489749647"/>
    <n v="1.13241338763796E-3"/>
    <n v="8.8967782246976785"/>
    <n v="55.2"/>
    <n v="1000.8514854719817"/>
    <x v="2"/>
    <n v="8696915"/>
    <n v="42.069000000000003"/>
    <n v="3.9873281616828051"/>
    <n v="0.50017736174264094"/>
    <n v="58.654000000000003"/>
  </r>
  <r>
    <x v="2"/>
    <x v="19"/>
    <s v="West Africa"/>
    <n v="2"/>
    <n v="0.70156007894147387"/>
    <n v="0.49125694504811196"/>
    <n v="482880000"/>
    <n v="-0.19312175516153302"/>
    <n v="1.3905351758772601E-3"/>
    <n v="6.7861095396729114"/>
    <n v="55.4"/>
    <n v="995.69420653085069"/>
    <x v="2"/>
    <n v="8944713"/>
    <n v="42.58"/>
    <n v="4.18114602906165"/>
    <n v="0.52545006195279831"/>
    <n v="59.009"/>
  </r>
  <r>
    <x v="2"/>
    <x v="20"/>
    <s v="West Africa"/>
    <n v="2"/>
    <n v="0.70346058726492444"/>
    <n v="0.46221381002309175"/>
    <n v="457510000"/>
    <n v="0.56114479084593494"/>
    <n v="1.91783902378891E-3"/>
    <n v="10.689272743390852"/>
    <n v="55.4"/>
    <n v="988.61078549143679"/>
    <x v="2"/>
    <n v="9199254"/>
    <n v="43.093000000000004"/>
    <n v="4.3749638964404838"/>
    <n v="0.5522186907764477"/>
    <n v="59.317999999999998"/>
  </r>
  <r>
    <x v="2"/>
    <x v="21"/>
    <s v="West Africa"/>
    <n v="2"/>
    <n v="0.65885054804116605"/>
    <n v="0.47024748181976822"/>
    <n v="532840000.00000006"/>
    <n v="1.5084404221745376"/>
    <n v="2.9390342632489999E-3"/>
    <n v="13.204971421412139"/>
    <n v="56"/>
    <n v="989.76735446848249"/>
    <x v="2"/>
    <n v="9460829"/>
    <n v="43.607999999999997"/>
    <n v="4.5097957729169948"/>
    <n v="0.52638093342560144"/>
    <n v="59.59"/>
  </r>
  <r>
    <x v="2"/>
    <x v="22"/>
    <s v="West Africa"/>
    <n v="2"/>
    <n v="0.65742691097180173"/>
    <n v="0.53094931507136012"/>
    <n v="353220000"/>
    <n v="2.5270575850156218"/>
    <n v="2.6681256651410299E-3"/>
    <n v="8.5720847587174376"/>
    <n v="55.7"/>
    <n v="1008.7663030525523"/>
    <x v="2"/>
    <n v="9729254"/>
    <n v="44.125"/>
    <n v="4.6446276493934961"/>
    <n v="0.48719048757489525"/>
    <n v="59.841999999999999"/>
  </r>
  <r>
    <x v="2"/>
    <x v="23"/>
    <s v="West Africa"/>
    <n v="2"/>
    <n v="0.65732057090798623"/>
    <n v="0.6775171629642015"/>
    <n v="340320000"/>
    <n v="2.8786373313219391"/>
    <n v="1.59958307294491E-3"/>
    <n v="10.874316120539152"/>
    <n v="57.6"/>
    <n v="1051.5519156807145"/>
    <x v="2"/>
    <n v="10004594"/>
    <n v="44.642000000000003"/>
    <n v="4.7794595258700072"/>
    <n v="0.50176948709762736"/>
    <n v="60.091999999999999"/>
  </r>
  <r>
    <x v="2"/>
    <x v="24"/>
    <s v="West Africa"/>
    <n v="2"/>
    <n v="0.65991169848388975"/>
    <n v="0.60411428950343349"/>
    <n v="350960000"/>
    <n v="3.0542097478275565"/>
    <n v="1.23000895944677E-3"/>
    <n v="16.925100680266457"/>
    <n v="57.1"/>
    <n v="1087.7199573566991"/>
    <x v="0"/>
    <n v="10286839"/>
    <n v="45.165999999999997"/>
    <n v="4.9142914023465076"/>
    <n v="0.53563587414948366"/>
    <n v="60.344999999999999"/>
  </r>
  <r>
    <x v="2"/>
    <x v="25"/>
    <s v="West Africa"/>
    <n v="2"/>
    <n v="0.715919225473299"/>
    <n v="0.69215547463315152"/>
    <n v="239500000"/>
    <n v="1.3150118256959928"/>
    <n v="3.9248838698007903E-2"/>
    <n v="19.765557799435008"/>
    <n v="58.8"/>
    <n v="1076.7966978558513"/>
    <x v="2"/>
    <n v="10575962"/>
    <n v="45.695"/>
    <n v="5.0491232788230196"/>
    <n v="0.56637873698865415"/>
    <n v="60.607999999999997"/>
  </r>
  <r>
    <x v="2"/>
    <x v="26"/>
    <s v="West Africa"/>
    <n v="2"/>
    <n v="0.74390329843906144"/>
    <n v="0.84177330206081868"/>
    <n v="293940000"/>
    <n v="1.1148812817684972"/>
    <n v="3.7951963987485703E-2"/>
    <n v="13.377660514867651"/>
    <n v="59.3"/>
    <n v="1082.4512883575026"/>
    <x v="2"/>
    <n v="10872072"/>
    <n v="46.228999999999999"/>
    <n v="5.1072961564795136"/>
    <n v="0.66500663351015343"/>
    <n v="60.884999999999998"/>
  </r>
  <r>
    <x v="2"/>
    <x v="27"/>
    <s v="West Africa"/>
    <n v="2"/>
    <n v="0.73516568333162235"/>
    <n v="0.82844498144375345"/>
    <n v="430170000"/>
    <n v="1.5817050881135695"/>
    <n v="6.8336179098710606E-2"/>
    <n v="13.496607982756936"/>
    <n v="59.2"/>
    <n v="1112.817094134354"/>
    <x v="0"/>
    <n v="11175192"/>
    <n v="46.768000000000001"/>
    <n v="5.1654690341359997"/>
    <n v="0.65860165981935703"/>
    <n v="61.173999999999999"/>
  </r>
  <r>
    <x v="2"/>
    <x v="28"/>
    <s v="West Africa"/>
    <n v="2"/>
    <n v="0.69078498653399312"/>
    <n v="1.6406171989364866"/>
    <n v="341730000"/>
    <n v="1.360735835407769"/>
    <n v="9.2259860174256095E-2"/>
    <n v="13.415372172933857"/>
    <n v="56.7"/>
    <n v="1155.3131679606718"/>
    <x v="0"/>
    <n v="11485035"/>
    <n v="47.311999999999998"/>
    <n v="5.2236419117924946"/>
    <n v="0.6887223243115933"/>
    <n v="61.47"/>
  </r>
  <r>
    <x v="2"/>
    <x v="29"/>
    <s v="West Africa"/>
    <n v="2"/>
    <n v="0.49392532541671919"/>
    <n v="3.6076080446260566"/>
    <n v="447270000"/>
    <n v="1.5162077752485317"/>
    <n v="8.2064658081472397E-2"/>
    <n v="12.506384189593447"/>
    <n v="55.3"/>
    <n v="1201.5613838612542"/>
    <x v="0"/>
    <n v="11801151"/>
    <n v="47.860999999999997"/>
    <n v="5.2818147894489895"/>
    <m/>
    <n v="61.771000000000001"/>
  </r>
  <r>
    <x v="2"/>
    <x v="30"/>
    <s v="West Africa"/>
    <n v="2"/>
    <n v="0.48833026373305788"/>
    <n v="1.8643382570260947"/>
    <n v="616000000"/>
    <n v="1.1118387889301629"/>
    <n v="3.8834746666718101E-2"/>
    <n v="22.718109988483452"/>
    <n v="55.2"/>
    <n v="1214.6595868089944"/>
    <x v="0"/>
    <n v="12123198"/>
    <n v="48.414999999999999"/>
    <n v="5.3399876671054756"/>
    <m/>
    <m/>
  </r>
  <r>
    <x v="3"/>
    <x v="0"/>
    <s v="Southern Africa"/>
    <n v="5"/>
    <n v="0.68457125388578821"/>
    <n v="2.8573048515567909"/>
    <n v="78430000"/>
    <n v="2.5296996921650847"/>
    <n v="1.5189557840221291"/>
    <m/>
    <m/>
    <n v="3624.3295948038399"/>
    <x v="0"/>
    <n v="1286756"/>
    <n v="41.933"/>
    <n v="3.0748992901917007"/>
    <n v="2.1837862034449422"/>
    <n v="59.191000000000003"/>
  </r>
  <r>
    <x v="3"/>
    <x v="1"/>
    <s v="Southern Africa"/>
    <n v="5"/>
    <n v="0.68189922594362051"/>
    <n v="2.2057982955130067"/>
    <n v="63940000"/>
    <n v="-0.2082659201630615"/>
    <n v="2.1695561750328261"/>
    <m/>
    <m/>
    <n v="3778.4776744543656"/>
    <x v="0"/>
    <n v="1326321"/>
    <n v="45.292000000000002"/>
    <n v="3.1051666520086059"/>
    <n v="2.0658648999751943"/>
    <n v="58.231999999999999"/>
  </r>
  <r>
    <x v="3"/>
    <x v="2"/>
    <s v="Southern Africa"/>
    <n v="5"/>
    <n v="0.68440501056844538"/>
    <n v="2.2699021580677798"/>
    <n v="52640000"/>
    <n v="-3.7722892298464296E-2"/>
    <n v="1.4156959319580829"/>
    <m/>
    <m/>
    <n v="3782.550371455292"/>
    <x v="0"/>
    <n v="1363541"/>
    <n v="46.442999999999998"/>
    <n v="3.1354340138255208"/>
    <n v="2.4201692505029184"/>
    <n v="57.219000000000001"/>
  </r>
  <r>
    <x v="3"/>
    <x v="3"/>
    <s v="Southern Africa"/>
    <n v="5"/>
    <n v="0.68588965751724384"/>
    <n v="2.004968254357844"/>
    <n v="52210000"/>
    <n v="-6.8976799187708213"/>
    <n v="0.82480366044531095"/>
    <m/>
    <m/>
    <n v="3757.0232904198456"/>
    <x v="0"/>
    <n v="1399110"/>
    <n v="47.286000000000001"/>
    <n v="3.1657013756424273"/>
    <n v="2.3229052754965656"/>
    <n v="56.222000000000001"/>
  </r>
  <r>
    <x v="3"/>
    <x v="4"/>
    <s v="Southern Africa"/>
    <n v="5"/>
    <n v="0.68617354376663253"/>
    <n v="2.2774652842921541"/>
    <n v="33060000.000000004"/>
    <n v="-0.33231906640468345"/>
    <n v="1.2705867355370701"/>
    <m/>
    <m/>
    <n v="3798.4366475344364"/>
    <x v="0"/>
    <n v="1434061"/>
    <n v="48.133000000000003"/>
    <n v="3.1959687374593422"/>
    <n v="2.1477468531673338"/>
    <n v="55.283999999999999"/>
  </r>
  <r>
    <x v="3"/>
    <x v="5"/>
    <s v="Southern Africa"/>
    <n v="5"/>
    <n v="0.68643904152113033"/>
    <n v="1.9453654900709521"/>
    <n v="28670000"/>
    <n v="1.4884593080670414"/>
    <n v="1.6918515993175902"/>
    <m/>
    <n v="56.8"/>
    <n v="3968.3207163776888"/>
    <x v="0"/>
    <n v="1469173"/>
    <n v="48.981000000000002"/>
    <n v="3.1753293294922953"/>
    <n v="2.1712895622231008"/>
    <n v="54.41"/>
  </r>
  <r>
    <x v="3"/>
    <x v="6"/>
    <s v="Southern Africa"/>
    <n v="5"/>
    <n v="0.68822222213518747"/>
    <n v="3.2892462246983696"/>
    <n v="30160000"/>
    <n v="1.468356845368999"/>
    <n v="1.0088703291906471"/>
    <m/>
    <n v="61.6"/>
    <n v="4100.4434838668458"/>
    <x v="0"/>
    <n v="1504724"/>
    <n v="49.83"/>
    <n v="3.1946386347494315"/>
    <n v="1.9405552114540607"/>
    <n v="53.572000000000003"/>
  </r>
  <r>
    <x v="3"/>
    <x v="7"/>
    <s v="Southern Africa"/>
    <n v="5"/>
    <n v="0.69976366031914328"/>
    <n v="2.1163398162313247"/>
    <n v="41340000"/>
    <n v="1.9941327965756299"/>
    <n v="1.0079489168994389"/>
    <m/>
    <n v="59.1"/>
    <n v="4338.9003049338598"/>
    <x v="1"/>
    <n v="1540424"/>
    <n v="50.677"/>
    <n v="3.213947940006578"/>
    <n v="1.9929577830519389"/>
    <n v="52.749000000000002"/>
  </r>
  <r>
    <x v="3"/>
    <x v="8"/>
    <s v="Southern Africa"/>
    <n v="5"/>
    <n v="0.7084670501092909"/>
    <n v="1.5531538035386798"/>
    <n v="45160000"/>
    <n v="1.9897495868538739"/>
    <n v="0.69814694871877303"/>
    <m/>
    <n v="62.8"/>
    <n v="4260.2389121220986"/>
    <x v="1"/>
    <n v="1575827"/>
    <n v="51.524999999999999"/>
    <n v="3.2332572452637245"/>
    <n v="2.3352817282607798"/>
    <n v="51.947000000000003"/>
  </r>
  <r>
    <x v="3"/>
    <x v="9"/>
    <s v="Southern Africa"/>
    <n v="5"/>
    <n v="0.70687847262725312"/>
    <n v="1.417629715099026"/>
    <n v="32770000.000000004"/>
    <n v="0.66873348555900902"/>
    <n v="1.0510622982458009"/>
    <m/>
    <n v="62.9"/>
    <n v="4572.1808876706054"/>
    <x v="1"/>
    <n v="1610260"/>
    <n v="52.372"/>
    <n v="3.2525665505208607"/>
    <n v="2.3971284140449369"/>
    <n v="51.213999999999999"/>
  </r>
  <r>
    <x v="3"/>
    <x v="10"/>
    <s v="Southern Africa"/>
    <n v="5"/>
    <n v="0.70804245279028655"/>
    <n v="1.2637123413019271"/>
    <n v="18100000"/>
    <n v="0.98770016939624217"/>
    <n v="1.7845324337758077"/>
    <n v="88.388885202999973"/>
    <n v="65.8"/>
    <n v="4569.2151959998218"/>
    <x v="1"/>
    <n v="1643333"/>
    <n v="53.219000000000001"/>
    <n v="3.2718758557780077"/>
    <n v="2.4523331546314715"/>
    <n v="50.628999999999998"/>
  </r>
  <r>
    <x v="3"/>
    <x v="11"/>
    <s v="Southern Africa"/>
    <n v="5"/>
    <n v="0.70975857885388038"/>
    <n v="0.97019678463171144"/>
    <n v="16600000.000000002"/>
    <n v="0.55888452388021237"/>
    <n v="0.91648861944792892"/>
    <n v="90.11069044260492"/>
    <n v="66.8"/>
    <n v="4494.9387529450469"/>
    <x v="1"/>
    <n v="1674674"/>
    <n v="54.061999999999998"/>
    <n v="3.2028097378273355"/>
    <n v="2.3108975239360019"/>
    <n v="50.280999999999999"/>
  </r>
  <r>
    <x v="3"/>
    <x v="12"/>
    <s v="Southern Africa"/>
    <n v="5"/>
    <n v="0.71142594776362467"/>
    <n v="1.2799970725077003"/>
    <n v="13640000"/>
    <n v="7.5015280682771603"/>
    <n v="0.85645665517672498"/>
    <n v="87.25364539506117"/>
    <n v="66.2"/>
    <n v="4683.9558572035803"/>
    <x v="1"/>
    <n v="1704637"/>
    <n v="54.57"/>
    <n v="3.1337436198766726"/>
    <n v="2.364139696604028"/>
    <n v="50.231999999999999"/>
  </r>
  <r>
    <x v="3"/>
    <x v="13"/>
    <s v="Southern Africa"/>
    <n v="5"/>
    <n v="0.70924967669285099"/>
    <n v="0.74130262588399753"/>
    <n v="15150000"/>
    <n v="5.5652812748483074"/>
    <n v="1.6796402943454896"/>
    <n v="89.438119992996945"/>
    <n v="68.599999999999994"/>
    <n v="4816.5700394549722"/>
    <x v="1"/>
    <n v="1734387"/>
    <n v="55.029000000000003"/>
    <n v="3.0646775019260026"/>
    <n v="2.2601645422849685"/>
    <n v="50.518000000000001"/>
  </r>
  <r>
    <x v="3"/>
    <x v="14"/>
    <s v="Southern Africa"/>
    <n v="5"/>
    <n v="0.7100436835240872"/>
    <n v="0.60762538454424364"/>
    <n v="30510000"/>
    <n v="4.3638365737012554"/>
    <n v="2.7657318643754607"/>
    <n v="84.956971364549844"/>
    <n v="69.900000000000006"/>
    <n v="4859.6289627533324"/>
    <x v="1"/>
    <n v="1765533"/>
    <n v="55.488"/>
    <n v="2.9956113839753411"/>
    <n v="2.2486127418745503"/>
    <n v="51.15"/>
  </r>
  <r>
    <x v="3"/>
    <x v="15"/>
    <s v="Southern Africa"/>
    <n v="5"/>
    <n v="0.71071955067848402"/>
    <n v="0.58939838486180185"/>
    <n v="35910000"/>
    <n v="4.2429490510086927"/>
    <n v="2.003683285525284"/>
    <n v="86.111379674848578"/>
    <n v="69.3"/>
    <n v="4986.3279860552775"/>
    <x v="1"/>
    <n v="1799077"/>
    <n v="55.944000000000003"/>
    <n v="2.9265452660246685"/>
    <n v="2.3789976749188613"/>
    <n v="52.13"/>
  </r>
  <r>
    <x v="3"/>
    <x v="16"/>
    <s v="Southern Africa"/>
    <n v="5"/>
    <n v="0.70993842656068495"/>
    <n v="0.60165053272075431"/>
    <n v="48740000"/>
    <n v="4.8029070243422209"/>
    <n v="5.2438090812809826"/>
    <n v="86.651650633362848"/>
    <n v="68.8"/>
    <n v="5294.9697103346107"/>
    <x v="1"/>
    <n v="1835911"/>
    <n v="56.4"/>
    <n v="2.9771382860084361"/>
    <n v="2.2277768366767234"/>
    <n v="53.435000000000002"/>
  </r>
  <r>
    <x v="3"/>
    <x v="17"/>
    <s v="Southern Africa"/>
    <n v="5"/>
    <n v="0.70779962852167966"/>
    <n v="0.46292268250520763"/>
    <n v="94860000"/>
    <n v="4.5217278829142469"/>
    <n v="5.4997105336862111"/>
    <n v="79.815455071164081"/>
    <n v="68.099999999999994"/>
    <n v="5612.3277902620493"/>
    <x v="1"/>
    <n v="1875458"/>
    <n v="57.927999999999997"/>
    <n v="3.0277313059921931"/>
    <n v="2.3034373470373639"/>
    <n v="54.982999999999997"/>
  </r>
  <r>
    <x v="3"/>
    <x v="18"/>
    <s v="Southern Africa"/>
    <n v="5"/>
    <n v="0.71199685096752818"/>
    <n v="0.68337444822362836"/>
    <n v="731410000"/>
    <n v="4.7593837342446745"/>
    <n v="3.020144853112952"/>
    <n v="68.403647373787265"/>
    <n v="68.2"/>
    <n v="5837.7792648829263"/>
    <x v="1"/>
    <n v="1915636"/>
    <n v="59.444000000000003"/>
    <n v="3.0783243259759629"/>
    <n v="2.2916671016832009"/>
    <n v="56.679000000000002"/>
  </r>
  <r>
    <x v="3"/>
    <x v="19"/>
    <s v="Southern Africa"/>
    <n v="5"/>
    <n v="0.71323126733015307"/>
    <n v="0.46566322016634049"/>
    <n v="259500000"/>
    <n v="2.0326930078097587"/>
    <n v="1.5533357890650439"/>
    <n v="74.505365313122226"/>
    <n v="69.7"/>
    <n v="5286.5749179574805"/>
    <x v="1"/>
    <n v="1953495"/>
    <n v="60.936999999999998"/>
    <n v="3.1289173459597306"/>
    <n v="2.0936833726218906"/>
    <n v="58.447000000000003"/>
  </r>
  <r>
    <x v="3"/>
    <x v="20"/>
    <s v="Southern Africa"/>
    <n v="5"/>
    <n v="0.7095372349825787"/>
    <n v="0.65487019661831081"/>
    <n v="136940000"/>
    <n v="1.7078731391112909"/>
    <n v="1.5464000231141111"/>
    <n v="78.724502547429367"/>
    <n v="70.3"/>
    <n v="5642.2200489412226"/>
    <x v="1"/>
    <n v="1987106"/>
    <n v="62.411999999999999"/>
    <n v="3.1795103659434982"/>
    <n v="1.6959336844637378"/>
    <n v="60.210999999999999"/>
  </r>
  <r>
    <x v="3"/>
    <x v="21"/>
    <s v="Southern Africa"/>
    <n v="5"/>
    <n v="0.71009669667319208"/>
    <n v="0.52879463384916003"/>
    <n v="106260000"/>
    <n v="1.9099048225016773"/>
    <n v="1.2828445340660439"/>
    <n v="77.838935996506379"/>
    <n v="68.8"/>
    <n v="5899.4628414187891"/>
    <x v="1"/>
    <n v="2015406"/>
    <n v="63.865000000000002"/>
    <n v="3.2586840076731853"/>
    <n v="1.9847117652721089"/>
    <n v="61.91"/>
  </r>
  <r>
    <x v="3"/>
    <x v="22"/>
    <s v="Southern Africa"/>
    <n v="5"/>
    <n v="0.71324908651273167"/>
    <n v="0.41789996630385651"/>
    <n v="75260000"/>
    <n v="1.0158839554762071"/>
    <n v="1.538481947503977"/>
    <n v="78.673384598168781"/>
    <n v="69.599999999999994"/>
    <n v="6089.3991095846368"/>
    <x v="1"/>
    <n v="2039551"/>
    <n v="64.768000000000001"/>
    <n v="3.3378576494028827"/>
    <n v="2.5152594860339361"/>
    <n v="63.511000000000003"/>
  </r>
  <r>
    <x v="3"/>
    <x v="23"/>
    <s v="Southern Africa"/>
    <n v="5"/>
    <n v="0.71440023709776757"/>
    <n v="1.3601947882003902"/>
    <n v="105110000"/>
    <n v="0.45052964717462113"/>
    <n v="0.99865572114903189"/>
    <n v="65.808769410672838"/>
    <n v="70.599999999999994"/>
    <n v="6704.5368167296656"/>
    <x v="1"/>
    <n v="2062551"/>
    <n v="65.572000000000003"/>
    <n v="3.4170312911325809"/>
    <n v="2.6956909186730416"/>
    <n v="64.975999999999999"/>
  </r>
  <r>
    <x v="3"/>
    <x v="24"/>
    <s v="Southern Africa"/>
    <n v="5"/>
    <n v="0.69894273642841165"/>
    <n v="0.42662001354887386"/>
    <n v="103560000"/>
    <n v="3.2909334833721058"/>
    <n v="0.7220827986782099"/>
    <n v="59.236024616872918"/>
    <n v="72"/>
    <n v="6895.5744132979808"/>
    <x v="1"/>
    <n v="2088619"/>
    <n v="66.367999999999995"/>
    <n v="3.4962049328622786"/>
    <n v="3.4137389346740599"/>
    <n v="66.265000000000001"/>
  </r>
  <r>
    <x v="3"/>
    <x v="25"/>
    <s v="Southern Africa"/>
    <n v="5"/>
    <n v="0.70468112812155348"/>
    <n v="1.8891979723473049"/>
    <n v="67890000"/>
    <n v="2.7878417968972991"/>
    <n v="0.66909679627116714"/>
    <n v="56.179126449996055"/>
    <n v="69.8"/>
    <n v="6402.910183383914"/>
    <x v="1"/>
    <n v="2120716"/>
    <n v="67.155000000000001"/>
    <n v="3.5753785745919768"/>
    <n v="3.3997951635202455"/>
    <n v="67.337999999999994"/>
  </r>
  <r>
    <x v="3"/>
    <x v="26"/>
    <s v="Southern Africa"/>
    <n v="5"/>
    <n v="0.70538714532761126"/>
    <n v="1.2226974663488905"/>
    <n v="79770000"/>
    <n v="0.94494852063919976"/>
    <n v="0.64156638157649881"/>
    <n v="56.860703871162876"/>
    <n v="71.099999999999994"/>
    <n v="6729.0655942796066"/>
    <x v="1"/>
    <n v="2159925"/>
    <n v="67.933000000000007"/>
    <n v="3.6262904062214303"/>
    <n v="3.296410755003067"/>
    <n v="68.177999999999997"/>
  </r>
  <r>
    <x v="3"/>
    <x v="27"/>
    <s v="Southern Africa"/>
    <n v="5"/>
    <n v="0.69867689208623351"/>
    <n v="1.1976171307181591"/>
    <n v="91310000"/>
    <n v="1.6196422214053126"/>
    <n v="0.70581177021831176"/>
    <n v="64.734685227207564"/>
    <n v="70.099999999999994"/>
    <n v="6855.1603113019146"/>
    <x v="1"/>
    <n v="2205076"/>
    <n v="68.7"/>
    <n v="3.6772022378508833"/>
    <n v="3.5690379832713246"/>
    <n v="68.811999999999998"/>
  </r>
  <r>
    <x v="3"/>
    <x v="28"/>
    <s v="Southern Africa"/>
    <n v="5"/>
    <n v="0.69305523726276608"/>
    <n v="1.2065856477551762"/>
    <n v="73000000"/>
    <n v="1.6906167569084376"/>
    <n v="0.63839586311340435"/>
    <n v="68.342568432074017"/>
    <n v="69.900000000000006"/>
    <n v="6973.0988456246359"/>
    <x v="1"/>
    <n v="2254067"/>
    <n v="69.445999999999998"/>
    <n v="3.728114069480347"/>
    <n v="3.6423052198537129"/>
    <n v="69.275000000000006"/>
  </r>
  <r>
    <x v="3"/>
    <x v="29"/>
    <s v="Southern Africa"/>
    <n v="5"/>
    <n v="0.60264524217349802"/>
    <n v="1.2447906259371628"/>
    <n v="63110000"/>
    <n v="0.56065854320820507"/>
    <n v="0.51987939310090059"/>
    <n v="62.818079922383937"/>
    <n v="69.5"/>
    <n v="7027.0453566512897"/>
    <x v="1"/>
    <n v="2303703"/>
    <n v="70.171999999999997"/>
    <n v="3.7790259011098017"/>
    <m/>
    <n v="69.591999999999999"/>
  </r>
  <r>
    <x v="3"/>
    <x v="30"/>
    <s v="Southern Africa"/>
    <n v="5"/>
    <n v="0.60271198736690401"/>
    <n v="1.2481157879709259"/>
    <n v="75990000"/>
    <n v="0.21304113241267736"/>
    <n v="0.55871745451218802"/>
    <n v="57.368477762314797"/>
    <n v="69.599999999999994"/>
    <n v="6299.2087253982027"/>
    <x v="1"/>
    <n v="2351625"/>
    <n v="70.876999999999995"/>
    <n v="3.8299377327392556"/>
    <m/>
    <m/>
  </r>
  <r>
    <x v="4"/>
    <x v="0"/>
    <s v="West Africa"/>
    <n v="2"/>
    <n v="0"/>
    <n v="1.1086253723893815"/>
    <n v="157930000"/>
    <n v="1.4832486531259792E-2"/>
    <n v="5.2617447101622701E-2"/>
    <n v="60.2199505860222"/>
    <m/>
    <n v="345.28415648763371"/>
    <x v="2"/>
    <n v="8811033"/>
    <n v="13.815"/>
    <n v="5.505040657304173"/>
    <n v="6.696150156287009E-2"/>
    <n v="49.454000000000001"/>
  </r>
  <r>
    <x v="4"/>
    <x v="1"/>
    <s v="West Africa"/>
    <n v="2"/>
    <n v="0.28788181873366359"/>
    <n v="1.484049820255738"/>
    <n v="214550000"/>
    <n v="1.8181553235117356E-2"/>
    <n v="0.158993046666767"/>
    <n v="42.328472444096207"/>
    <m/>
    <n v="366.65365944777642"/>
    <x v="2"/>
    <n v="9050086"/>
    <n v="14.07"/>
    <n v="5.6699536317540034"/>
    <n v="6.6297712530024575E-2"/>
    <n v="49.408999999999999"/>
  </r>
  <r>
    <x v="4"/>
    <x v="2"/>
    <s v="West Africa"/>
    <n v="2"/>
    <n v="0.43610844159996098"/>
    <n v="0.99949698408199517"/>
    <n v="204430000"/>
    <n v="9.274165218984079E-2"/>
    <n v="1.09720464033664E-2"/>
    <n v="50.638871054757431"/>
    <m/>
    <n v="357.74225199446829"/>
    <x v="2"/>
    <n v="9297110"/>
    <n v="14.33"/>
    <n v="5.8348666062038443"/>
    <n v="6.5611786888613771E-2"/>
    <n v="49.374000000000002"/>
  </r>
  <r>
    <x v="4"/>
    <x v="3"/>
    <s v="West Africa"/>
    <n v="2"/>
    <n v="0.43736681403279148"/>
    <n v="1.1936830592287482"/>
    <n v="227300000"/>
    <n v="9.9338812676556282E-2"/>
    <n v="0"/>
    <n v="49.401896367572732"/>
    <m/>
    <n v="360.23066077928934"/>
    <x v="2"/>
    <n v="9552473"/>
    <n v="14.593"/>
    <n v="5.9997795806536764"/>
    <n v="6.4904658720312536E-2"/>
    <n v="49.36"/>
  </r>
  <r>
    <x v="4"/>
    <x v="4"/>
    <s v="West Africa"/>
    <n v="2"/>
    <n v="0.43504945549269308"/>
    <n v="2.3170699472265843"/>
    <n v="213550000"/>
    <n v="0.96932851209129722"/>
    <n v="9.7862902377104793E-2"/>
    <n v="59.696767595839916"/>
    <m/>
    <n v="355.1484195262401"/>
    <x v="2"/>
    <n v="9816584"/>
    <n v="14.86"/>
    <n v="6.164692555103505"/>
    <n v="6.3158426597276607E-2"/>
    <n v="49.38"/>
  </r>
  <r>
    <x v="4"/>
    <x v="5"/>
    <s v="West Africa"/>
    <n v="2"/>
    <n v="0.4347815824034047"/>
    <n v="2.0445214999989405"/>
    <n v="242520000"/>
    <n v="0.41255108348159469"/>
    <n v="6.0528614909069703E-2"/>
    <n v="55.354744640524011"/>
    <m/>
    <n v="365.28053521555682"/>
    <x v="2"/>
    <n v="10089880"/>
    <n v="15.131"/>
    <n v="6.3296055295533371"/>
    <n v="6.34298921295397E-2"/>
    <n v="49.445"/>
  </r>
  <r>
    <x v="4"/>
    <x v="6"/>
    <s v="West Africa"/>
    <n v="2"/>
    <n v="0.43537814494887461"/>
    <n v="1.8714806845328156"/>
    <n v="235560000"/>
    <n v="0.6272884619875001"/>
    <n v="9.4011895370161205E-2"/>
    <n v="45.850730511659989"/>
    <n v="49.4"/>
    <n v="394.45725846924097"/>
    <x v="2"/>
    <n v="10372734"/>
    <n v="15.407"/>
    <n v="6.4291816978285112"/>
    <n v="6.9412750775253662E-2"/>
    <n v="49.557000000000002"/>
  </r>
  <r>
    <x v="4"/>
    <x v="7"/>
    <s v="West Africa"/>
    <n v="2"/>
    <n v="0.44580137698757072"/>
    <n v="2.1031687991609607"/>
    <n v="210750000"/>
    <n v="0.39898405632941386"/>
    <n v="7.6229297425044501E-2"/>
    <n v="69.387780217737088"/>
    <n v="54"/>
    <n v="407.8607314610062"/>
    <x v="2"/>
    <n v="10665552"/>
    <n v="15.875"/>
    <n v="6.5287578661036756"/>
    <n v="7.6883034277081957E-2"/>
    <n v="49.713000000000001"/>
  </r>
  <r>
    <x v="4"/>
    <x v="8"/>
    <s v="West Africa"/>
    <n v="2"/>
    <n v="0.45947451436322467"/>
    <n v="1.9327586047932874"/>
    <n v="216700000"/>
    <n v="0.15712270196560599"/>
    <n v="5.4507548283276697E-2"/>
    <n v="55.600326500670874"/>
    <n v="54.5"/>
    <n v="425.56917909190634"/>
    <x v="2"/>
    <n v="10968722"/>
    <n v="16.510000000000002"/>
    <n v="6.6283340343788515"/>
    <n v="8.02281250267807E-2"/>
    <n v="49.914000000000001"/>
  </r>
  <r>
    <x v="4"/>
    <x v="9"/>
    <s v="West Africa"/>
    <n v="2"/>
    <n v="0.46098517745757761"/>
    <n v="1.9141321271710203"/>
    <n v="226350000"/>
    <n v="0.2338337277529583"/>
    <n v="2.3441170242738601E-2"/>
    <n v="58.895628061897966"/>
    <n v="55"/>
    <n v="444.32252906917671"/>
    <x v="2"/>
    <n v="11282696"/>
    <n v="17.166"/>
    <n v="6.7279102026540247"/>
    <n v="8.2427107847273376E-2"/>
    <n v="50.167999999999999"/>
  </r>
  <r>
    <x v="4"/>
    <x v="10"/>
    <s v="West Africa"/>
    <n v="2"/>
    <n v="0.46128429439331109"/>
    <n v="1.6015949613343481"/>
    <n v="217490000"/>
    <n v="0.77845822941963416"/>
    <n v="2.8094170889528799E-2"/>
    <n v="76.493046463698036"/>
    <n v="55.7"/>
    <n v="440.02840500633192"/>
    <x v="2"/>
    <n v="11607951"/>
    <n v="17.844000000000001"/>
    <n v="6.8274863709291997"/>
    <n v="9.0455240550205637E-2"/>
    <n v="50.488999999999997"/>
  </r>
  <r>
    <x v="4"/>
    <x v="11"/>
    <s v="West Africa"/>
    <n v="2"/>
    <n v="0.48009799412613918"/>
    <n v="1.2072622580435075"/>
    <n v="225330000"/>
    <n v="0.19643673810310391"/>
    <n v="9.2023954019192292E-3"/>
    <n v="75.466611079938474"/>
    <n v="56.7"/>
    <n v="455.90765535586411"/>
    <x v="2"/>
    <n v="11944589"/>
    <n v="18.54"/>
    <n v="7.4160015838795506"/>
    <n v="8.5394315367401927E-2"/>
    <n v="50.893000000000001"/>
  </r>
  <r>
    <x v="4"/>
    <x v="12"/>
    <s v="West Africa"/>
    <n v="2"/>
    <n v="0.47714428661424868"/>
    <n v="1.2388710571483754"/>
    <n v="258709999.99999997"/>
    <n v="0.41481587413695004"/>
    <n v="2.7444600616739898E-2"/>
    <n v="73.010295085777344"/>
    <n v="58.8"/>
    <n v="462.26559917822271"/>
    <x v="2"/>
    <n v="12293097"/>
    <n v="19.257999999999999"/>
    <n v="8.0045167968299022"/>
    <n v="8.297339555687229E-2"/>
    <n v="51.384"/>
  </r>
  <r>
    <x v="4"/>
    <x v="13"/>
    <s v="West Africa"/>
    <n v="2"/>
    <n v="0.47103791896634001"/>
    <n v="1.0064225960565896"/>
    <n v="369210000"/>
    <n v="0.61429926500360998"/>
    <n v="7.8769859629627108E-3"/>
    <n v="9.7712194554564515"/>
    <n v="58.9"/>
    <n v="484.09706099589113"/>
    <x v="2"/>
    <n v="12654624"/>
    <n v="19.995999999999999"/>
    <n v="8.5930320097802522"/>
    <n v="8.6924747823404314E-2"/>
    <n v="51.956000000000003"/>
  </r>
  <r>
    <x v="4"/>
    <x v="14"/>
    <s v="West Africa"/>
    <n v="2"/>
    <n v="0.47197612011781581"/>
    <n v="0.9766744900178157"/>
    <n v="419820000"/>
    <n v="0.26319029061966226"/>
    <n v="1.8109738840487201E-2"/>
    <n v="19.664448318141801"/>
    <n v="58"/>
    <n v="491.18467463814369"/>
    <x v="2"/>
    <n v="13030576"/>
    <n v="20.757000000000001"/>
    <n v="9.181547222730611"/>
    <n v="8.6719113567965078E-2"/>
    <n v="52.601999999999997"/>
  </r>
  <r>
    <x v="4"/>
    <x v="15"/>
    <s v="West Africa"/>
    <n v="2"/>
    <n v="0.5178047411936515"/>
    <n v="0.76230084250926189"/>
    <n v="440350000"/>
    <n v="0.8481459341720845"/>
    <n v="3.2194859229642998E-2"/>
    <n v="73.669747162117218"/>
    <n v="56.6"/>
    <n v="518.1678672224964"/>
    <x v="2"/>
    <n v="13421935"/>
    <n v="21.536999999999999"/>
    <n v="9.7700624356809627"/>
    <n v="8.5680641427633195E-2"/>
    <n v="53.31"/>
  </r>
  <r>
    <x v="4"/>
    <x v="16"/>
    <s v="West Africa"/>
    <n v="2"/>
    <n v="0.5205098691117731"/>
    <n v="0.69651079486515433"/>
    <n v="1873560000"/>
    <n v="1.2806457254765831"/>
    <n v="9.3949372794594699E-2"/>
    <n v="68.491402362338036"/>
    <n v="55.8"/>
    <n v="534.35671791291293"/>
    <x v="2"/>
    <n v="13829173"/>
    <n v="22.338999999999999"/>
    <n v="10.000084261651097"/>
    <n v="0.10123526547827552"/>
    <n v="54.063000000000002"/>
  </r>
  <r>
    <x v="4"/>
    <x v="17"/>
    <s v="West Africa"/>
    <n v="2"/>
    <n v="0.49846850969090811"/>
    <n v="0.56491284865560087"/>
    <n v="643160000"/>
    <n v="0.28471792837346493"/>
    <n v="1.47516762034622E-4"/>
    <n v="66.644205011608278"/>
    <n v="55.1"/>
    <n v="539.82001746050366"/>
    <x v="2"/>
    <n v="14252029"/>
    <n v="22.995999999999999"/>
    <n v="10.230106087621229"/>
    <n v="0.1178779526760716"/>
    <n v="54.841000000000001"/>
  </r>
  <r>
    <x v="4"/>
    <x v="18"/>
    <s v="West Africa"/>
    <n v="2"/>
    <n v="0.5005038151121477"/>
    <n v="0.45362404570740994"/>
    <n v="646050000"/>
    <n v="0.35116969120557912"/>
    <n v="0.31868380864330198"/>
    <n v="71.974890483200809"/>
    <n v="55.7"/>
    <n v="554.11212121080973"/>
    <x v="2"/>
    <n v="14689725"/>
    <n v="23.533999999999999"/>
    <n v="10.460127913591363"/>
    <n v="0.13002285611201025"/>
    <n v="55.618000000000002"/>
  </r>
  <r>
    <x v="4"/>
    <x v="19"/>
    <s v="West Africa"/>
    <n v="2"/>
    <n v="0.49829956721599222"/>
    <n v="0.47903173263707455"/>
    <n v="735350000"/>
    <n v="0.59946891029359539"/>
    <n v="1.03444190494664"/>
    <n v="83.942303238873677"/>
    <n v="59.5"/>
    <n v="553.51667450958985"/>
    <x v="2"/>
    <n v="15141098"/>
    <n v="24.079000000000001"/>
    <n v="10.690149739561496"/>
    <n v="0.12746763808014452"/>
    <n v="56.377000000000002"/>
  </r>
  <r>
    <x v="4"/>
    <x v="20"/>
    <s v="West Africa"/>
    <n v="2"/>
    <n v="0.5180401235457831"/>
    <n v="0.51171445559162065"/>
    <n v="752730000"/>
    <n v="0.38449224935451232"/>
    <n v="3.190180513204"/>
    <n v="86.870068759730074"/>
    <n v="59.4"/>
    <n v="582.41573413901256"/>
    <x v="2"/>
    <n v="15605211"/>
    <n v="24.632999999999999"/>
    <n v="10.92017156553163"/>
    <n v="0.13392962132969558"/>
    <n v="57.095999999999997"/>
  </r>
  <r>
    <x v="4"/>
    <x v="21"/>
    <s v="West Africa"/>
    <n v="2"/>
    <n v="0.51611122122000319"/>
    <n v="0.59316700236283704"/>
    <n v="766100000"/>
    <n v="1.1907448679897858"/>
    <n v="5.60932278184944"/>
    <n v="84.05755693980845"/>
    <n v="60.6"/>
    <n v="602.57914692148393"/>
    <x v="2"/>
    <n v="16081915"/>
    <n v="25.196000000000002"/>
    <n v="11.062064959203145"/>
    <n v="0.13679962865118986"/>
    <n v="57.761000000000003"/>
  </r>
  <r>
    <x v="4"/>
    <x v="22"/>
    <s v="West Africa"/>
    <n v="2"/>
    <n v="0.56201382183764004"/>
    <n v="0.5970196764658241"/>
    <n v="882400000"/>
    <n v="2.6214597101901864"/>
    <n v="4.0148612629711504"/>
    <n v="75.200121206306108"/>
    <n v="60.6"/>
    <n v="622.51971118277527"/>
    <x v="2"/>
    <n v="16571252"/>
    <n v="25.766999999999999"/>
    <n v="11.203958352874659"/>
    <n v="0.16353622526529679"/>
    <n v="58.374000000000002"/>
  </r>
  <r>
    <x v="4"/>
    <x v="23"/>
    <s v="West Africa"/>
    <n v="2"/>
    <n v="0.56334348706296467"/>
    <n v="0.62731680287413549"/>
    <n v="910670000"/>
    <n v="3.6476675541668899"/>
    <n v="2.8530817346414898"/>
    <n v="65.798761900949287"/>
    <n v="59.9"/>
    <n v="639.23292127419722"/>
    <x v="2"/>
    <n v="17072791"/>
    <n v="26.346"/>
    <n v="11.345851746546174"/>
    <n v="0.17396101199856542"/>
    <n v="58.936999999999998"/>
  </r>
  <r>
    <x v="4"/>
    <x v="24"/>
    <s v="West Africa"/>
    <n v="2"/>
    <n v="0.54836579668071661"/>
    <n v="0.75406959892748138"/>
    <n v="945760000"/>
    <n v="2.5625513921713892"/>
    <n v="2.2309435995087199"/>
    <n v="67.152290336941462"/>
    <n v="58.9"/>
    <n v="647.42870215405276"/>
    <x v="2"/>
    <n v="17586029"/>
    <n v="26.934000000000001"/>
    <n v="11.487745140217674"/>
    <n v="0.17172722733483495"/>
    <n v="59.45"/>
  </r>
  <r>
    <x v="4"/>
    <x v="25"/>
    <s v="West Africa"/>
    <n v="2"/>
    <n v="0.63698431367495789"/>
    <n v="1.0579044575478667"/>
    <n v="714870000"/>
    <n v="1.959927163607686"/>
    <n v="1.95831385695816"/>
    <n v="69.158263269323299"/>
    <n v="58.6"/>
    <n v="653.32726813946965"/>
    <x v="2"/>
    <n v="18110616"/>
    <n v="27.53"/>
    <n v="11.629638533889192"/>
    <n v="0.18773519354614993"/>
    <n v="59.918999999999997"/>
  </r>
  <r>
    <x v="4"/>
    <x v="26"/>
    <s v="West Africa"/>
    <n v="2"/>
    <n v="0.64062416570734293"/>
    <n v="1.039498655165991"/>
    <n v="702990000"/>
    <n v="3.043803421930809"/>
    <n v="2.92311693101554"/>
    <n v="78.344171460245946"/>
    <n v="59.1"/>
    <n v="672.36303991089176"/>
    <x v="2"/>
    <n v="18646350"/>
    <n v="28.134"/>
    <n v="11.83623880314615"/>
    <n v="0.1877042960150378"/>
    <n v="60.353999999999999"/>
  </r>
  <r>
    <x v="4"/>
    <x v="27"/>
    <s v="West Africa"/>
    <n v="2"/>
    <n v="0.64228424480448676"/>
    <n v="1.0456862664290969"/>
    <n v="676760000"/>
    <n v="1.8237032641902174E-2"/>
    <n v="3.2730891835915799"/>
    <n v="74.878845012188975"/>
    <n v="59.6"/>
    <n v="693.72643925638988"/>
    <x v="2"/>
    <n v="19193236"/>
    <n v="28.742999999999999"/>
    <n v="12.042839072403099"/>
    <n v="0.21205387147847293"/>
    <n v="60.768000000000001"/>
  </r>
  <r>
    <x v="4"/>
    <x v="28"/>
    <s v="West Africa"/>
    <n v="2"/>
    <n v="0.6471436343218061"/>
    <n v="0.99016331916158973"/>
    <n v="889440000"/>
    <n v="1.6891995571594709"/>
    <n v="3.0013752781809599"/>
    <n v="70.339107667062166"/>
    <n v="60"/>
    <n v="718.64255952388874"/>
    <x v="2"/>
    <n v="19751466"/>
    <n v="29.358000000000001"/>
    <n v="12.249439341660047"/>
    <n v="0.21618648458803008"/>
    <n v="61.173999999999999"/>
  </r>
  <r>
    <x v="4"/>
    <x v="29"/>
    <s v="West Africa"/>
    <n v="2"/>
    <n v="0.64552648161003856"/>
    <n v="1.0783590126802367"/>
    <n v="815080000"/>
    <n v="1.0073464461581534"/>
    <n v="2.8944760270393899"/>
    <n v="68.540435212683775"/>
    <n v="59.4"/>
    <n v="738.21890116854036"/>
    <x v="2"/>
    <n v="20321383"/>
    <n v="29.98"/>
    <n v="12.456039610916966"/>
    <m/>
    <n v="61.576999999999998"/>
  </r>
  <r>
    <x v="4"/>
    <x v="30"/>
    <s v="West Africa"/>
    <n v="2"/>
    <n v="0.63101979208867032"/>
    <n v="0.98842925413261062"/>
    <n v="1191010000"/>
    <n v="-0.55079750312987352"/>
    <n v="3.4845682394243198"/>
    <n v="84.321597263941655"/>
    <n v="56.7"/>
    <n v="731.52207072322562"/>
    <x v="2"/>
    <n v="20903278"/>
    <n v="30.606999999999999"/>
    <n v="2.4277018035620275"/>
    <m/>
    <m/>
  </r>
  <r>
    <x v="5"/>
    <x v="0"/>
    <s v="East Africa"/>
    <n v="3"/>
    <n v="0"/>
    <n v="3.7950548775882895"/>
    <n v="134900000"/>
    <n v="0.11089421022611627"/>
    <n v="13.547799064990757"/>
    <n v="55.684627178204479"/>
    <m/>
    <n v="438.71252958928"/>
    <x v="2"/>
    <n v="5438959"/>
    <n v="6.2709999999999999"/>
    <n v="1.4073161617111627"/>
    <n v="3.4933155407128463E-2"/>
    <n v="47.829000000000001"/>
  </r>
  <r>
    <x v="5"/>
    <x v="1"/>
    <s v="East Africa"/>
    <n v="3"/>
    <n v="0"/>
    <n v="3.3963945682627061"/>
    <n v="117250000"/>
    <n v="7.6452053287451915E-2"/>
    <n v="12.811020928419991"/>
    <n v="61.242701007161983"/>
    <m/>
    <n v="450.2076574143818"/>
    <x v="2"/>
    <n v="5564923"/>
    <n v="6.4550000000000001"/>
    <n v="1.4380367879974667"/>
    <n v="4.1330311308889631E-2"/>
    <n v="47.521999999999998"/>
  </r>
  <r>
    <x v="5"/>
    <x v="2"/>
    <s v="East Africa"/>
    <n v="3"/>
    <n v="0"/>
    <n v="3.7041487725191362"/>
    <n v="151470000"/>
    <n v="5.5407891090943115E-2"/>
    <n v="14.1997386710357"/>
    <n v="43.113554065939034"/>
    <m/>
    <n v="445.10499358618182"/>
    <x v="2"/>
    <n v="5685569"/>
    <n v="6.6369999999999996"/>
    <n v="1.4687574142837696"/>
    <n v="3.5176778260891745E-2"/>
    <n v="47.212000000000003"/>
  </r>
  <r>
    <x v="5"/>
    <x v="3"/>
    <s v="East Africa"/>
    <n v="3"/>
    <n v="0.57159351406312242"/>
    <n v="3.8849812991296617"/>
    <n v="111660000"/>
    <n v="5.0464885698053387E-2"/>
    <n v="14.3890962233379"/>
    <n v="58.792470925570264"/>
    <m/>
    <n v="409.23403329444835"/>
    <x v="2"/>
    <n v="5798054"/>
    <n v="6.8230000000000004"/>
    <n v="1.4994780405700729"/>
    <n v="3.6219048667018278E-2"/>
    <n v="46.953000000000003"/>
  </r>
  <r>
    <x v="5"/>
    <x v="4"/>
    <s v="East Africa"/>
    <n v="3"/>
    <n v="0.60105429884632566"/>
    <n v="4.4798566258367636"/>
    <n v="243030000"/>
    <n v="4.2786140817898137E-4"/>
    <n v="17.274144821313602"/>
    <n v="50.696543937248691"/>
    <m/>
    <n v="386.82797124415555"/>
    <x v="2"/>
    <n v="5898964"/>
    <n v="7.0140000000000002"/>
    <n v="1.530198666856377"/>
    <n v="3.5599471364802363E-2"/>
    <n v="46.786000000000001"/>
  </r>
  <r>
    <x v="5"/>
    <x v="5"/>
    <s v="East Africa"/>
    <n v="3"/>
    <n v="0.60020017287705507"/>
    <n v="3.9099069436867411"/>
    <n v="229060000"/>
    <n v="0.19810737848951104"/>
    <n v="24.260942933802127"/>
    <n v="48.093709579070442"/>
    <m/>
    <n v="350.95099380813895"/>
    <x v="2"/>
    <n v="5987044"/>
    <n v="7.2110000000000003"/>
    <n v="1.5609192931426812"/>
    <n v="3.6746013558610895E-2"/>
    <n v="46.758000000000003"/>
  </r>
  <r>
    <x v="5"/>
    <x v="6"/>
    <s v="East Africa"/>
    <n v="3"/>
    <n v="0.50771498712299956"/>
    <n v="3.6193396849878692"/>
    <n v="72360000"/>
    <n v="0"/>
    <n v="29.170564620517947"/>
    <n v="26.243370314119641"/>
    <m/>
    <n v="318.98205122918154"/>
    <x v="2"/>
    <n v="6060110"/>
    <n v="7.4119999999999999"/>
    <n v="1.5342575829169127"/>
    <n v="3.6302971398208941E-2"/>
    <n v="46.905000000000001"/>
  </r>
  <r>
    <x v="5"/>
    <x v="7"/>
    <s v="East Africa"/>
    <n v="3"/>
    <n v="0"/>
    <n v="3.0636145914918376"/>
    <n v="45790000"/>
    <n v="0"/>
    <n v="23.929009492404099"/>
    <n v="63.78712919949303"/>
    <n v="45.4"/>
    <n v="310.73018117411141"/>
    <x v="2"/>
    <n v="6122130"/>
    <n v="7.6180000000000003"/>
    <n v="1.5075958726911443"/>
    <n v="3.7568623991976649E-2"/>
    <n v="47.225999999999999"/>
  </r>
  <r>
    <x v="5"/>
    <x v="8"/>
    <s v="East Africa"/>
    <n v="3"/>
    <n v="0"/>
    <n v="3.4472398962686985"/>
    <n v="51660000"/>
    <n v="0"/>
    <n v="27.2725044066833"/>
    <n v="52.290569507937143"/>
    <n v="44.7"/>
    <n v="322.15191141366728"/>
    <x v="2"/>
    <n v="6185564"/>
    <n v="7.83"/>
    <n v="1.480934162465376"/>
    <n v="3.7183351429231029E-2"/>
    <n v="47.707999999999998"/>
  </r>
  <r>
    <x v="5"/>
    <x v="9"/>
    <s v="East Africa"/>
    <n v="3"/>
    <n v="0"/>
    <n v="3.7474745435021184"/>
    <n v="60260000"/>
    <n v="-5.8805184897175372E-2"/>
    <n v="15.6359816342801"/>
    <n v="69.090644943306785"/>
    <n v="41.1"/>
    <n v="314.74765236428038"/>
    <x v="2"/>
    <n v="6267132"/>
    <n v="8.0359999999999996"/>
    <n v="1.3991756991015678"/>
    <n v="3.6699402533726749E-2"/>
    <n v="48.338999999999999"/>
  </r>
  <r>
    <x v="5"/>
    <x v="10"/>
    <s v="East Africa"/>
    <n v="3"/>
    <n v="0"/>
    <n v="2.5586884641320933"/>
    <n v="59520000"/>
    <n v="1.3421519923982888"/>
    <n v="14.817518862441201"/>
    <n v="65.096683336005754"/>
    <n v="42.6"/>
    <n v="306.58448537723183"/>
    <x v="2"/>
    <n v="6378871"/>
    <n v="8.2460000000000004"/>
    <n v="1.3174172357377603"/>
    <n v="4.0759563878937199E-2"/>
    <n v="49.091000000000001"/>
  </r>
  <r>
    <x v="5"/>
    <x v="11"/>
    <s v="East Africa"/>
    <n v="3"/>
    <n v="0"/>
    <n v="2.7159594776421567"/>
    <n v="134350000"/>
    <n v="-1.3048564735641045E-3"/>
    <n v="19.050281394778075"/>
    <n v="79.944790696766091"/>
    <m/>
    <n v="305.85448932292076"/>
    <x v="2"/>
    <n v="6525546"/>
    <n v="8.4610000000000003"/>
    <n v="1.300932530583967"/>
    <n v="3.2181215181074509E-2"/>
    <n v="49.93"/>
  </r>
  <r>
    <x v="5"/>
    <x v="12"/>
    <s v="East Africa"/>
    <n v="3"/>
    <n v="0"/>
    <n v="2.9156272287347385"/>
    <n v="128250000"/>
    <n v="0"/>
    <n v="24.706925595223328"/>
    <n v="52.606664495658961"/>
    <m/>
    <n v="310.94532897014329"/>
    <x v="2"/>
    <n v="6704118"/>
    <n v="8.6820000000000004"/>
    <n v="1.284447825430175"/>
    <n v="3.2815651514487065E-2"/>
    <n v="50.81"/>
  </r>
  <r>
    <x v="5"/>
    <x v="13"/>
    <s v="East Africa"/>
    <n v="3"/>
    <n v="0"/>
    <n v="3.8600446048523382"/>
    <n v="172620000"/>
    <n v="0"/>
    <n v="41.411619345844016"/>
    <n v="60.686840546371855"/>
    <m/>
    <n v="298.0252118047519"/>
    <x v="2"/>
    <n v="6909161"/>
    <n v="8.9079999999999995"/>
    <n v="1.2679631202763817"/>
    <n v="2.4605013546507314E-2"/>
    <n v="51.69"/>
  </r>
  <r>
    <x v="5"/>
    <x v="14"/>
    <s v="East Africa"/>
    <n v="3"/>
    <n v="0"/>
    <n v="9.9509073852966132"/>
    <n v="258820000"/>
    <n v="4.8828571441574169E-3"/>
    <n v="31.357845759203592"/>
    <n v="53.607871792316764"/>
    <m/>
    <n v="302.68208860296551"/>
    <x v="2"/>
    <n v="7131688"/>
    <n v="9.1389999999999993"/>
    <n v="1.2514784151225902"/>
    <n v="2.2435081287908276E-2"/>
    <n v="52.546999999999997"/>
  </r>
  <r>
    <x v="5"/>
    <x v="15"/>
    <s v="East Africa"/>
    <n v="3"/>
    <n v="0.4212299893436654"/>
    <n v="3.6392469259666473"/>
    <n v="292650000"/>
    <n v="5.2340422918719598E-2"/>
    <n v="26.851866863863325"/>
    <n v="58.376399736690423"/>
    <m/>
    <n v="295.73716463145411"/>
    <x v="2"/>
    <n v="7364857"/>
    <n v="9.375"/>
    <n v="1.234993709968796"/>
    <n v="2.1724793841889935E-2"/>
    <n v="53.369"/>
  </r>
  <r>
    <x v="5"/>
    <x v="16"/>
    <s v="East Africa"/>
    <n v="3"/>
    <n v="0.53974530733741288"/>
    <n v="1.5793649387383302"/>
    <n v="352500000"/>
    <n v="2.4811055412556375E-3"/>
    <n v="24.023792490335133"/>
    <n v="55.831919333779226"/>
    <n v="48.7"/>
    <n v="301.79065035797339"/>
    <x v="2"/>
    <n v="7607850"/>
    <n v="9.6170000000000009"/>
    <n v="1.2828080026341309"/>
    <n v="2.4974204275846658E-2"/>
    <n v="54.162999999999997"/>
  </r>
  <r>
    <x v="5"/>
    <x v="17"/>
    <s v="East Africa"/>
    <n v="3"/>
    <n v="0.54282021635515998"/>
    <n v="1.3477898362400031"/>
    <n v="441780000"/>
    <n v="3.6885807943963102E-2"/>
    <n v="32.396403449971167"/>
    <n v="57.478902861986512"/>
    <n v="46.9"/>
    <n v="302.10707108045636"/>
    <x v="2"/>
    <n v="7862226"/>
    <n v="9.8640000000000008"/>
    <n v="1.3306222952994675"/>
    <n v="2.4166183978939298E-2"/>
    <n v="54.944000000000003"/>
  </r>
  <r>
    <x v="5"/>
    <x v="18"/>
    <s v="East Africa"/>
    <n v="3"/>
    <n v="0.53468906157016571"/>
    <n v="1.2211544562313672"/>
    <n v="434280000"/>
    <n v="0.23781629029737789"/>
    <n v="33.008632811237575"/>
    <n v="56.865218785071214"/>
    <n v="46.2"/>
    <n v="306.50741516848404"/>
    <x v="2"/>
    <n v="8126104"/>
    <n v="10.118"/>
    <n v="1.3784365879648024"/>
    <n v="2.4612040407063458E-2"/>
    <n v="55.720999999999997"/>
  </r>
  <r>
    <x v="5"/>
    <x v="19"/>
    <s v="East Africa"/>
    <n v="3"/>
    <n v="0.52908559929887522"/>
    <n v="1.1259386755595271"/>
    <n v="832220000"/>
    <n v="1.9557301001888808E-2"/>
    <n v="30.546805578809643"/>
    <n v="56.560769340443073"/>
    <n v="48.8"/>
    <n v="307.90426582230634"/>
    <x v="2"/>
    <n v="8397661"/>
    <n v="10.375999999999999"/>
    <n v="1.4262508806301371"/>
    <n v="2.3816155474720876E-2"/>
    <n v="56.488"/>
  </r>
  <r>
    <x v="5"/>
    <x v="20"/>
    <s v="East Africa"/>
    <n v="3"/>
    <n v="0.40228510393499017"/>
    <n v="0.21643225844617961"/>
    <n v="521539999.99999994"/>
    <n v="3.8411912050457374E-2"/>
    <n v="23.927151076050031"/>
    <n v="82.171521516138768"/>
    <n v="47.5"/>
    <n v="313.31181791409364"/>
    <x v="2"/>
    <n v="8675606"/>
    <n v="10.641999999999999"/>
    <n v="1.4740651732954717"/>
    <n v="3.6885031431810066E-2"/>
    <n v="57.228000000000002"/>
  </r>
  <r>
    <x v="5"/>
    <x v="21"/>
    <s v="East Africa"/>
    <n v="3"/>
    <n v="0.40377527207737701"/>
    <n v="0.46107821741852445"/>
    <n v="474170000"/>
    <n v="0.15005670753275901"/>
    <n v="25.084122028696775"/>
    <n v="74.669656520281961"/>
    <n v="49.6"/>
    <n v="315.65692312859602"/>
    <x v="2"/>
    <n v="8958406"/>
    <n v="10.914999999999999"/>
    <n v="1.4435642257601708"/>
    <n v="4.1301990555016148E-2"/>
    <n v="57.924999999999997"/>
  </r>
  <r>
    <x v="5"/>
    <x v="22"/>
    <s v="East Africa"/>
    <n v="3"/>
    <n v="0.40095667427406928"/>
    <n v="0.90235995745319619"/>
    <n v="426940000"/>
    <n v="2.5925038574919349E-2"/>
    <n v="17.459548421538138"/>
    <n v="60.756577874251491"/>
    <n v="48.1"/>
    <n v="319.43853376291412"/>
    <x v="2"/>
    <n v="9245992"/>
    <n v="11.194000000000001"/>
    <n v="1.4130632782248691"/>
    <n v="4.2180438832307016E-2"/>
    <n v="58.567999999999998"/>
  </r>
  <r>
    <x v="5"/>
    <x v="23"/>
    <s v="East Africa"/>
    <n v="3"/>
    <n v="0.39370852050164812"/>
    <n v="1.3180054377654034"/>
    <n v="463170000"/>
    <n v="4.7612505408984225"/>
    <n v="17.427926577473333"/>
    <n v="77.862257814599573"/>
    <n v="49"/>
    <n v="324.82866069469901"/>
    <x v="2"/>
    <n v="9540302"/>
    <n v="11.481999999999999"/>
    <n v="1.3825623306895687"/>
    <n v="4.2975578760504646E-2"/>
    <n v="59.148000000000003"/>
  </r>
  <r>
    <x v="5"/>
    <x v="24"/>
    <s v="East Africa"/>
    <n v="3"/>
    <n v="0.38755148044762261"/>
    <n v="1.1209531249507219"/>
    <n v="395900000"/>
    <n v="3.0212026986125027"/>
    <n v="17.42396474313308"/>
    <n v="57.312887768070972"/>
    <n v="51.4"/>
    <n v="328.14719590403752"/>
    <x v="2"/>
    <n v="9844301"/>
    <n v="11.776"/>
    <n v="1.3520613831542658"/>
    <n v="3.9616830082704703E-2"/>
    <n v="59.664999999999999"/>
  </r>
  <r>
    <x v="5"/>
    <x v="25"/>
    <s v="East Africa"/>
    <n v="3"/>
    <n v="0.25316353806873709"/>
    <n v="0.8675390703916579"/>
    <n v="325890000"/>
    <n v="1.5986729392923278"/>
    <n v="15.506372857039704"/>
    <n v="50.902430874792124"/>
    <n v="53.7"/>
    <n v="305.54965250265747"/>
    <x v="2"/>
    <n v="10160034"/>
    <n v="12.077999999999999"/>
    <n v="1.321560435618965"/>
    <n v="4.0354195665093247E-2"/>
    <n v="60.122999999999998"/>
  </r>
  <r>
    <x v="5"/>
    <x v="26"/>
    <s v="East Africa"/>
    <n v="3"/>
    <n v="0.2462704721580154"/>
    <n v="1.2662710478181465"/>
    <n v="719290000"/>
    <n v="2.0997958388205406E-3"/>
    <n v="18.409389788882109"/>
    <n v="51.899769460427834"/>
    <n v="53.9"/>
    <n v="294.21884817246956"/>
    <x v="2"/>
    <n v="10488002"/>
    <n v="12.388"/>
    <n v="1.3403837606729225"/>
    <n v="4.3859640759031128E-2"/>
    <n v="60.527999999999999"/>
  </r>
  <r>
    <x v="5"/>
    <x v="27"/>
    <s v="East Africa"/>
    <n v="3"/>
    <n v="0.2441288126392375"/>
    <n v="1.0001107686760338"/>
    <n v="430990000"/>
    <n v="1.1667980638967063E-2"/>
    <n v="18.242608153418637"/>
    <n v="54.927945231054629"/>
    <n v="53.2"/>
    <n v="286.43152781331446"/>
    <x v="2"/>
    <n v="10827010"/>
    <n v="12.706"/>
    <n v="1.3592070857268801"/>
    <n v="5.2646113747008637E-2"/>
    <n v="60.898000000000003"/>
  </r>
  <r>
    <x v="5"/>
    <x v="28"/>
    <s v="East Africa"/>
    <n v="3"/>
    <n v="0.23821515608031599"/>
    <n v="1.1246560405893331"/>
    <n v="444990000"/>
    <n v="3.6981255909169605E-2"/>
    <n v="12.578419245283699"/>
    <n v="59.909589024118205"/>
    <n v="50.9"/>
    <n v="281.97023229892397"/>
    <x v="2"/>
    <n v="11175379"/>
    <n v="13.032"/>
    <n v="1.3780304107808379"/>
    <n v="5.27946300523678E-2"/>
    <n v="61.247"/>
  </r>
  <r>
    <x v="5"/>
    <x v="29"/>
    <s v="East Africa"/>
    <n v="3"/>
    <n v="0.23874088477934499"/>
    <n v="1.5354308066109557"/>
    <n v="535330000.00000006"/>
    <n v="4.0482327452152078E-2"/>
    <n v="12.820449607154501"/>
    <n v="62.296242566674543"/>
    <n v="48.9"/>
    <n v="278.3193712969084"/>
    <x v="2"/>
    <n v="11530577"/>
    <n v="13.366"/>
    <n v="1.3968537358347963"/>
    <m/>
    <n v="61.584000000000003"/>
  </r>
  <r>
    <x v="5"/>
    <x v="30"/>
    <s v="East Africa"/>
    <n v="3"/>
    <n v="0.29023882477525792"/>
    <n v="1.2911321310398471"/>
    <n v="474750000"/>
    <n v="0.30476212267994912"/>
    <n v="12.3453312208892"/>
    <n v="71.577289222686218"/>
    <n v="49"/>
    <n v="270.69144873480764"/>
    <x v="2"/>
    <n v="11890781"/>
    <n v="13.708"/>
    <n v="1.415677060888753"/>
    <m/>
    <m/>
  </r>
  <r>
    <x v="6"/>
    <x v="0"/>
    <s v="West Africa"/>
    <n v="2"/>
    <n v="0.35388151512139382"/>
    <n v="1.856993180107636"/>
    <n v="77460000"/>
    <n v="8.2309721794122187E-2"/>
    <n v="2.0717119323764219"/>
    <n v="93.105752369503634"/>
    <m/>
    <n v="849.08271395143061"/>
    <x v="2"/>
    <n v="337953"/>
    <n v="44.12"/>
    <n v="0.25372990547385105"/>
    <n v="0.29589913390323508"/>
    <n v="64.676000000000002"/>
  </r>
  <r>
    <x v="6"/>
    <x v="1"/>
    <s v="West Africa"/>
    <n v="2"/>
    <n v="0.71497916811257511"/>
    <n v="2.4781545531928644"/>
    <n v="68880000"/>
    <n v="0.54539920283972532"/>
    <n v="1.9855586597514021"/>
    <n v="82.174196513574657"/>
    <m/>
    <n v="840.424258306718"/>
    <x v="2"/>
    <n v="346229"/>
    <n v="45.043999999999997"/>
    <n v="0.26176754186752293"/>
    <n v="0.28882618151570205"/>
    <n v="64.992000000000004"/>
  </r>
  <r>
    <x v="6"/>
    <x v="2"/>
    <s v="West Africa"/>
    <n v="2"/>
    <n v="0.73566419371321135"/>
    <n v="2.965350482653863"/>
    <n v="63350000"/>
    <n v="0.12612568884081604"/>
    <n v="1.6523349622439731"/>
    <n v="85.275945921021787"/>
    <m/>
    <n v="907.36117725038901"/>
    <x v="2"/>
    <n v="355763"/>
    <n v="45.972999999999999"/>
    <n v="0.26980517826119377"/>
    <n v="0.30919460427306944"/>
    <n v="65.298000000000002"/>
  </r>
  <r>
    <x v="6"/>
    <x v="3"/>
    <s v="West Africa"/>
    <n v="2"/>
    <n v="0.7340339919971145"/>
    <n v="1.3565468943918422"/>
    <n v="57790000"/>
    <n v="0.74305442741592087"/>
    <n v="0.98271297211530295"/>
    <n v="68.329191205876043"/>
    <m/>
    <n v="958.63880648796828"/>
    <x v="2"/>
    <n v="366057"/>
    <n v="46.902000000000001"/>
    <n v="0.2778428146548656"/>
    <n v="0.30049964896177372"/>
    <n v="65.597999999999999"/>
  </r>
  <r>
    <x v="6"/>
    <x v="4"/>
    <s v="West Africa"/>
    <n v="2"/>
    <n v="0.7323351794950399"/>
    <n v="2.307506484307225"/>
    <n v="63260000"/>
    <n v="0.52349843561553555"/>
    <n v="1.126449505035914"/>
    <n v="76.477495750104907"/>
    <m/>
    <n v="1111.1091669467389"/>
    <x v="0"/>
    <n v="376409"/>
    <n v="47.834000000000003"/>
    <n v="0.28588045104853649"/>
    <n v="0.29223530786989688"/>
    <n v="65.899000000000001"/>
  </r>
  <r>
    <x v="6"/>
    <x v="5"/>
    <s v="West Africa"/>
    <n v="2"/>
    <n v="0.76056115556211779"/>
    <n v="2.0136034164392114"/>
    <n v="61370000"/>
    <n v="5.3742586903807599"/>
    <n v="1.260636533145836"/>
    <n v="88.128540457627452"/>
    <m/>
    <n v="1236.5619138026361"/>
    <x v="0"/>
    <n v="386288"/>
    <n v="48.768000000000001"/>
    <n v="0.29391808744220832"/>
    <n v="0.31064904941390881"/>
    <n v="66.224000000000004"/>
  </r>
  <r>
    <x v="6"/>
    <x v="6"/>
    <s v="West Africa"/>
    <n v="2"/>
    <n v="0.77465854147577407"/>
    <n v="1.6126730057729459"/>
    <n v="59800000"/>
    <n v="5.6831070222290601"/>
    <n v="1.2554308363133739"/>
    <n v="87.106174504711646"/>
    <n v="49.7"/>
    <n v="1344.6864433687961"/>
    <x v="0"/>
    <n v="395533"/>
    <n v="49.704000000000001"/>
    <n v="0.30364534352501704"/>
    <n v="0.35395276753140698"/>
    <n v="66.596000000000004"/>
  </r>
  <r>
    <x v="6"/>
    <x v="7"/>
    <s v="West Africa"/>
    <n v="2"/>
    <n v="0.77325579772153541"/>
    <n v="3.0140379794841374"/>
    <n v="63400000"/>
    <n v="2.3596425689710916"/>
    <n v="1.224950569786319"/>
    <n v="99.307396472604125"/>
    <n v="47.7"/>
    <n v="1461.9817487308005"/>
    <x v="0"/>
    <n v="404248"/>
    <n v="50.637"/>
    <n v="0.31337054090975869"/>
    <n v="0.37105934970612103"/>
    <n v="67.025999999999996"/>
  </r>
  <r>
    <x v="6"/>
    <x v="8"/>
    <s v="West Africa"/>
    <n v="2"/>
    <n v="0.77872561006934504"/>
    <n v="3.8061295314951886"/>
    <n v="61860000"/>
    <n v="1.3017068264142035"/>
    <n v="1.0517075305146761"/>
    <n v="99.821026258803499"/>
    <n v="48"/>
    <n v="1612.0237581724768"/>
    <x v="0"/>
    <n v="412513"/>
    <n v="51.572000000000003"/>
    <n v="0.32309383323530588"/>
    <n v="0.38786656420524929"/>
    <n v="67.512"/>
  </r>
  <r>
    <x v="6"/>
    <x v="9"/>
    <s v="West Africa"/>
    <n v="2"/>
    <n v="0.77388323059282005"/>
    <n v="3.488437290931047"/>
    <n v="47030000"/>
    <n v="9.1042377901278382"/>
    <n v="0.62659907512176505"/>
    <n v="99.754580908925277"/>
    <n v="50.7"/>
    <n v="1759.0644673156837"/>
    <x v="0"/>
    <n v="420456"/>
    <n v="52.505000000000003"/>
    <n v="0.3328153592236916"/>
    <n v="0.45189032859562001"/>
    <n v="68.040999999999997"/>
  </r>
  <r>
    <x v="6"/>
    <x v="10"/>
    <s v="West Africa"/>
    <n v="2"/>
    <n v="0.77622281328105991"/>
    <n v="3.0774631326125053"/>
    <n v="44310000"/>
    <n v="6.3428242228707701"/>
    <n v="0.75740902644609698"/>
    <n v="76.595859885672439"/>
    <n v="51.9"/>
    <n v="1974.0888488929731"/>
    <x v="0"/>
    <n v="428178"/>
    <n v="53.435000000000002"/>
    <n v="0.34253524444756139"/>
    <n v="0.5138050063291435"/>
    <n v="68.582999999999998"/>
  </r>
  <r>
    <x v="6"/>
    <x v="11"/>
    <s v="West Africa"/>
    <n v="2"/>
    <n v="0.78889910602799929"/>
    <n v="2.4610802380339147"/>
    <n v="24340000"/>
    <n v="1.6003190044683364"/>
    <n v="1.032768129222388"/>
    <n v="97.50578071567115"/>
    <n v="56.3"/>
    <n v="1983.2975583912366"/>
    <x v="0"/>
    <n v="435701"/>
    <n v="54.290999999999997"/>
    <n v="0.35745419623679298"/>
    <n v="0.5737879876337213"/>
    <n v="69.099000000000004"/>
  </r>
  <r>
    <x v="6"/>
    <x v="12"/>
    <s v="West Africa"/>
    <n v="2"/>
    <n v="0.78769701662155056"/>
    <n v="3.7788390659543274"/>
    <n v="42420000"/>
    <n v="2.3767550629974941"/>
    <n v="0.91803634058768102"/>
    <n v="93.051019198426715"/>
    <n v="57.6"/>
    <n v="2053.2536697069236"/>
    <x v="0"/>
    <n v="442955"/>
    <n v="55.146000000000001"/>
    <n v="0.37237314802602461"/>
    <n v="0.63211838674357446"/>
    <n v="69.557000000000002"/>
  </r>
  <r>
    <x v="6"/>
    <x v="13"/>
    <s v="West Africa"/>
    <n v="2"/>
    <n v="0.78796439110394889"/>
    <n v="2.3822278064590261"/>
    <n v="59280000"/>
    <n v="4.8179672558826976"/>
    <n v="0.87745106748079094"/>
    <n v="98.412782624024217"/>
    <n v="56.1"/>
    <n v="2105.866566618718"/>
    <x v="0"/>
    <n v="449925"/>
    <n v="55.997"/>
    <n v="0.38729209981525609"/>
    <n v="0.68900372284269595"/>
    <n v="69.932000000000002"/>
  </r>
  <r>
    <x v="6"/>
    <x v="14"/>
    <s v="West Africa"/>
    <n v="2"/>
    <n v="0.78702300388436763"/>
    <n v="2.6540461514214004"/>
    <n v="71560000"/>
    <n v="7.317637208338275"/>
    <n v="1.1402197682837409"/>
    <n v="97.649187661857454"/>
    <n v="58.1"/>
    <n v="2286.5834404889315"/>
    <x v="0"/>
    <n v="456619"/>
    <n v="56.845999999999997"/>
    <n v="0.40221105160448772"/>
    <n v="0.74460326880835004"/>
    <n v="70.218999999999994"/>
  </r>
  <r>
    <x v="6"/>
    <x v="15"/>
    <s v="West Africa"/>
    <n v="2"/>
    <n v="0.78649962469809998"/>
    <n v="3.8067878896358804"/>
    <n v="74980000"/>
    <n v="8.2834814023116525"/>
    <n v="1.336814191010427"/>
    <n v="86.842506941408757"/>
    <n v="57.8"/>
    <n v="2410.7738118259217"/>
    <x v="0"/>
    <n v="463034"/>
    <n v="57.689"/>
    <n v="0.41713000339371925"/>
    <n v="0.95025419299662661"/>
    <n v="70.424000000000007"/>
  </r>
  <r>
    <x v="6"/>
    <x v="16"/>
    <s v="West Africa"/>
    <n v="2"/>
    <n v="0.80232172409870539"/>
    <n v="2.9712188889850597"/>
    <n v="59270000"/>
    <n v="11.87300560276344"/>
    <n v="1.246994063112945"/>
    <n v="80.258775135457341"/>
    <n v="58.6"/>
    <n v="2569.1921955019529"/>
    <x v="0"/>
    <n v="469171"/>
    <n v="58.529000000000003"/>
    <n v="0.44582475779349934"/>
    <n v="1.0657095174254163"/>
    <n v="70.564999999999998"/>
  </r>
  <r>
    <x v="6"/>
    <x v="17"/>
    <s v="West Africa"/>
    <n v="2"/>
    <n v="0.80286199602418429"/>
    <n v="1.989147346923412"/>
    <n v="80780000"/>
    <n v="12.666626239208201"/>
    <n v="0.98534537195021599"/>
    <n v="83.955829221616412"/>
    <n v="56.5"/>
    <n v="2922.2330719626866"/>
    <x v="0"/>
    <n v="475067"/>
    <n v="59.363"/>
    <n v="0.47451951219327831"/>
    <n v="0.96828447355846647"/>
    <n v="70.676000000000002"/>
  </r>
  <r>
    <x v="6"/>
    <x v="18"/>
    <s v="West Africa"/>
    <n v="2"/>
    <n v="0.80209400027587785"/>
    <n v="1.7997575663998153"/>
    <n v="113570000"/>
    <n v="11.786716112912428"/>
    <n v="1.8160745584783882"/>
    <n v="82.705565760931904"/>
    <n v="57.9"/>
    <n v="3079.1205129229561"/>
    <x v="0"/>
    <n v="480846"/>
    <n v="60.194000000000003"/>
    <n v="0.50321426659305712"/>
    <n v="0.99824060094084188"/>
    <n v="70.786000000000001"/>
  </r>
  <r>
    <x v="6"/>
    <x v="19"/>
    <s v="West Africa"/>
    <n v="2"/>
    <n v="0.79954658699167325"/>
    <n v="1.9730283749748105"/>
    <n v="119440000"/>
    <n v="7.3608066099529275"/>
    <n v="0.99652013216353796"/>
    <n v="97.327209756775062"/>
    <n v="61.3"/>
    <n v="3003.6412454945225"/>
    <x v="0"/>
    <n v="486667"/>
    <n v="61.015999999999998"/>
    <n v="0.53190902099283721"/>
    <n v="1.047944487709255"/>
    <n v="70.911000000000001"/>
  </r>
  <r>
    <x v="6"/>
    <x v="20"/>
    <s v="West Africa"/>
    <n v="2"/>
    <n v="0.8021343469063108"/>
    <n v="2.2007698921200207"/>
    <n v="138970000"/>
    <n v="6.9819030014191306"/>
    <n v="1.3410949253868898"/>
    <n v="94.881167344659261"/>
    <n v="61.8"/>
    <n v="3010.7221781092449"/>
    <x v="0"/>
    <n v="492644"/>
    <n v="61.820999999999998"/>
    <n v="0.56060377539261597"/>
    <n v="1.0961262087836248"/>
    <n v="71.061999999999998"/>
  </r>
  <r>
    <x v="6"/>
    <x v="21"/>
    <s v="West Africa"/>
    <n v="2"/>
    <n v="0.81767101392710395"/>
    <n v="2.1082747043969152"/>
    <n v="88570000"/>
    <n v="5.4796897183132236"/>
    <n v="1.5593650601445421"/>
    <n v="94.368359192229534"/>
    <n v="64.599999999999994"/>
    <n v="3091.2229596849102"/>
    <x v="0"/>
    <n v="498858"/>
    <n v="62.322000000000003"/>
    <n v="0.58719602704980711"/>
    <n v="1.1426097206018546"/>
    <n v="71.242999999999995"/>
  </r>
  <r>
    <x v="6"/>
    <x v="22"/>
    <s v="West Africa"/>
    <n v="2"/>
    <n v="0.81917922686635192"/>
    <n v="2.1314633228074342"/>
    <n v="66129999.999999993"/>
    <n v="7.3492504239475007"/>
    <n v="1.150194501721594"/>
    <n v="72.359849964884205"/>
    <n v="63.5"/>
    <n v="3085.1917455542466"/>
    <x v="0"/>
    <n v="505241"/>
    <n v="62.820999999999998"/>
    <n v="0.61378827870699815"/>
    <n v="1.0490043365443422"/>
    <n v="71.444999999999993"/>
  </r>
  <r>
    <x v="6"/>
    <x v="23"/>
    <s v="West Africa"/>
    <n v="2"/>
    <n v="0.82084670528398207"/>
    <n v="2.1912534871601337"/>
    <n v="70840000"/>
    <n v="4.8256627747801462"/>
    <n v="0.86583703776800092"/>
    <n v="76.48703401687203"/>
    <n v="63.7"/>
    <n v="3070.4636996248792"/>
    <x v="0"/>
    <n v="511740"/>
    <n v="63.317"/>
    <n v="0.64038053036418907"/>
    <n v="0.99659983585414469"/>
    <n v="71.661000000000001"/>
  </r>
  <r>
    <x v="6"/>
    <x v="24"/>
    <s v="West Africa"/>
    <n v="2"/>
    <n v="0.81746689329032018"/>
    <n v="2.4546549189124138"/>
    <n v="63670000"/>
    <n v="9.7096585714080668"/>
    <n v="0.77988731490219998"/>
    <n v="90.892823882719"/>
    <n v="66.099999999999994"/>
    <n v="3050.2723461782457"/>
    <x v="0"/>
    <n v="518276"/>
    <n v="63.81"/>
    <n v="0.66697278202138011"/>
    <n v="0.96473693553241902"/>
    <n v="71.885999999999996"/>
  </r>
  <r>
    <x v="6"/>
    <x v="25"/>
    <s v="West Africa"/>
    <n v="2"/>
    <n v="0.81845660520320385"/>
    <n v="2.7224975760107184"/>
    <n v="61570000"/>
    <n v="6.0164989704186977"/>
    <n v="0.78892764667484294"/>
    <n v="98.959618415050215"/>
    <n v="66.400000000000006"/>
    <n v="3043.0313815681075"/>
    <x v="0"/>
    <n v="524740"/>
    <n v="64.3"/>
    <n v="0.69356503367857103"/>
    <n v="0.95285284140717308"/>
    <n v="72.117000000000004"/>
  </r>
  <r>
    <x v="6"/>
    <x v="26"/>
    <s v="West Africa"/>
    <n v="2"/>
    <n v="0.83772641277902737"/>
    <n v="2.7260140673530402"/>
    <n v="54310000"/>
    <n v="7.5953906363704773"/>
    <n v="0.81130588909132206"/>
    <n v="98.45278794362379"/>
    <n v="66.5"/>
    <n v="3147.8374430421964"/>
    <x v="0"/>
    <n v="531140"/>
    <n v="64.784000000000006"/>
    <n v="0.71762508892155508"/>
    <n v="1.0355085288247921"/>
    <n v="72.346999999999994"/>
  </r>
  <r>
    <x v="6"/>
    <x v="27"/>
    <s v="West Africa"/>
    <n v="2"/>
    <n v="0.83411359613181579"/>
    <n v="2.9672759282523877"/>
    <n v="76370000"/>
    <n v="6.3121505661651058"/>
    <n v="0.81851943684768402"/>
    <n v="95.07595324021824"/>
    <n v="56.9"/>
    <n v="3225.751753181466"/>
    <x v="0"/>
    <n v="537499"/>
    <n v="65.260999999999996"/>
    <n v="0.74168514416453879"/>
    <n v="1.0976764607934155"/>
    <n v="72.569999999999993"/>
  </r>
  <r>
    <x v="6"/>
    <x v="28"/>
    <s v="West Africa"/>
    <n v="2"/>
    <n v="0.81391707815030723"/>
    <n v="2.9162273111343198"/>
    <n v="43630000"/>
    <n v="5.2257075933394637"/>
    <n v="0.66026803996722305"/>
    <n v="95.327788736841256"/>
    <n v="60"/>
    <n v="3333.0661099036656"/>
    <x v="0"/>
    <n v="543764"/>
    <n v="65.731999999999999"/>
    <n v="0.76574519940752261"/>
    <n v="1.1402005281703091"/>
    <n v="72.781999999999996"/>
  </r>
  <r>
    <x v="6"/>
    <x v="29"/>
    <s v="West Africa"/>
    <n v="2"/>
    <n v="0.81406443131573869"/>
    <n v="3.1679505506416432"/>
    <n v="53300000"/>
    <n v="4.5328419782456235"/>
    <n v="0.64030001203361797"/>
    <n v="95.741702559985924"/>
    <n v="63.1"/>
    <n v="3482.4484719474085"/>
    <x v="0"/>
    <n v="549936"/>
    <n v="66.194999999999993"/>
    <n v="0.78980525465050755"/>
    <m/>
    <n v="72.980999999999995"/>
  </r>
  <r>
    <x v="6"/>
    <x v="30"/>
    <s v="West Africa"/>
    <n v="2"/>
    <n v="0.82800629233173639"/>
    <n v="3.5549469362080011"/>
    <n v="53350000"/>
    <n v="2.9451815198931017"/>
    <n v="0.64353148658807191"/>
    <n v="93.457720015641982"/>
    <n v="63.6"/>
    <n v="2935.3210457821733"/>
    <x v="0"/>
    <n v="555988"/>
    <n v="66.652000000000001"/>
    <n v="0.81386530989349115"/>
    <m/>
    <m/>
  </r>
  <r>
    <x v="7"/>
    <x v="0"/>
    <s v="Central Africa"/>
    <n v="4"/>
    <n v="0.31699734237334543"/>
    <n v="4.3807715974272234"/>
    <n v="312710000"/>
    <n v="-0.91624914521584566"/>
    <n v="11.449459611264251"/>
    <n v="86.87120502010923"/>
    <m/>
    <n v="1308.7076941176144"/>
    <x v="0"/>
    <n v="11780086"/>
    <n v="39.656999999999996"/>
    <n v="5.8057938621645571"/>
    <n v="0.24617816881812241"/>
    <n v="53.362000000000002"/>
  </r>
  <r>
    <x v="7"/>
    <x v="1"/>
    <s v="Central Africa"/>
    <n v="4"/>
    <n v="0.31947657764925341"/>
    <n v="3.784867784102977"/>
    <n v="259209999.99999997"/>
    <n v="-0.12244775193725732"/>
    <n v="7.5721376011405024"/>
    <n v="86.074052072781939"/>
    <m/>
    <n v="1221.7529059357903"/>
    <x v="0"/>
    <n v="12137912"/>
    <n v="40.234999999999999"/>
    <n v="5.8493531668941552"/>
    <n v="0.21832420600841396"/>
    <n v="53.088000000000001"/>
  </r>
  <r>
    <x v="7"/>
    <x v="2"/>
    <s v="Central Africa"/>
    <n v="4"/>
    <n v="0.31471392834527667"/>
    <n v="3.4557331175986397"/>
    <n v="203770000"/>
    <n v="0.24191781953710215"/>
    <n v="7.5902041694416802"/>
    <n v="81.896282713332951"/>
    <m/>
    <n v="1149.6311472043778"/>
    <x v="0"/>
    <n v="12499499"/>
    <n v="40.817"/>
    <n v="5.8929124716237533"/>
    <n v="0.20240811251714969"/>
    <n v="52.738"/>
  </r>
  <r>
    <x v="7"/>
    <x v="3"/>
    <s v="Central Africa"/>
    <n v="4"/>
    <n v="0.31432137525829101"/>
    <n v="3.0365642685097036"/>
    <n v="109620000"/>
    <n v="3.1644989104094849E-2"/>
    <n v="4.8746450454193102"/>
    <n v="84.292461813474603"/>
    <m/>
    <n v="1028.4434563869311"/>
    <x v="2"/>
    <n v="12864091"/>
    <n v="41.399000000000001"/>
    <n v="5.9364717763533541"/>
    <n v="0.5177202182416154"/>
    <n v="52.343000000000004"/>
  </r>
  <r>
    <x v="7"/>
    <x v="4"/>
    <s v="Central Africa"/>
    <n v="4"/>
    <n v="0.31589691908403239"/>
    <n v="4.536711754597281"/>
    <n v="334560000"/>
    <n v="4.1273156068503153E-2"/>
    <n v="8.0485576382819293"/>
    <n v="81.981939047340447"/>
    <m/>
    <n v="1018.6920338145045"/>
    <x v="2"/>
    <n v="13230978"/>
    <n v="41.984999999999999"/>
    <n v="5.9800310810829602"/>
    <n v="0.55097967814624138"/>
    <n v="51.936"/>
  </r>
  <r>
    <x v="7"/>
    <x v="5"/>
    <s v="Central Africa"/>
    <n v="4"/>
    <n v="0.31503736425357293"/>
    <n v="4.1797430851911015"/>
    <n v="206450000"/>
    <n v="0.13903398847810966"/>
    <n v="8.625892720803801"/>
    <n v="82.94833713677761"/>
    <n v="51.3"/>
    <n v="1019.7330997645536"/>
    <x v="2"/>
    <n v="13599984"/>
    <n v="42.573"/>
    <n v="6.5347803384208003"/>
    <n v="0.52279473269968557"/>
    <n v="51.554000000000002"/>
  </r>
  <r>
    <x v="7"/>
    <x v="6"/>
    <s v="Central Africa"/>
    <n v="4"/>
    <n v="0.31395988526588281"/>
    <n v="4.8430195392479307"/>
    <n v="240200000"/>
    <n v="0.94124204862205507"/>
    <n v="9.2260602984252991"/>
    <n v="82.318363618298662"/>
    <n v="45.7"/>
    <n v="1034.5078697946517"/>
    <x v="2"/>
    <n v="13970812"/>
    <n v="43.164000000000001"/>
    <n v="7.0699301434723507"/>
    <n v="0.45380325782066211"/>
    <n v="51.238"/>
  </r>
  <r>
    <x v="7"/>
    <x v="7"/>
    <s v="Central Africa"/>
    <n v="4"/>
    <n v="0.3146514069152469"/>
    <n v="4.9840168652422054"/>
    <n v="140440000"/>
    <n v="1.3866729814757397"/>
    <n v="8.5613466774168661"/>
    <n v="80.44850727192528"/>
    <n v="44.6"/>
    <n v="1053.1773674946519"/>
    <x v="2"/>
    <n v="14344444"/>
    <n v="43.755000000000003"/>
    <n v="7.6050799485238931"/>
    <n v="0.45941132329702006"/>
    <n v="51.009"/>
  </r>
  <r>
    <x v="7"/>
    <x v="8"/>
    <s v="Central Africa"/>
    <n v="4"/>
    <n v="0.31712641166889372"/>
    <n v="4.8148093487198267"/>
    <n v="277780000"/>
    <n v="0.4888527855245608"/>
    <n v="4.9759049077347681"/>
    <n v="81.718191934901256"/>
    <n v="48"/>
    <n v="1074.5304830193274"/>
    <x v="2"/>
    <n v="14723772"/>
    <n v="44.347999999999999"/>
    <n v="8.1402297535754258"/>
    <n v="0.45912148055539032"/>
    <n v="50.884999999999998"/>
  </r>
  <r>
    <x v="7"/>
    <x v="9"/>
    <s v="Central Africa"/>
    <n v="4"/>
    <n v="0.31633729412490619"/>
    <n v="4.9424656407117098"/>
    <n v="190000000"/>
    <n v="0.30270036614449242"/>
    <n v="4.8340752486028755"/>
    <n v="80.88173216225276"/>
    <n v="50.3"/>
    <n v="1094.112453642007"/>
    <x v="0"/>
    <n v="15112598"/>
    <n v="44.944000000000003"/>
    <n v="8.6753795586269717"/>
    <n v="0.43142813697552201"/>
    <n v="50.878"/>
  </r>
  <r>
    <x v="7"/>
    <x v="10"/>
    <s v="Central Africa"/>
    <n v="4"/>
    <n v="0.3228892330953525"/>
    <n v="5.6125478222988878"/>
    <n v="233650000"/>
    <n v="1.5114447818447732"/>
    <n v="7.3280858616194315"/>
    <n v="79.522128561537926"/>
    <n v="49.9"/>
    <n v="1106.6539512179959"/>
    <x v="0"/>
    <n v="15513944"/>
    <n v="45.542000000000002"/>
    <n v="9.2105293636785088"/>
    <n v="0.43186954909725084"/>
    <n v="50.993000000000002"/>
  </r>
  <r>
    <x v="7"/>
    <x v="11"/>
    <s v="Central Africa"/>
    <n v="4"/>
    <n v="0.32250110781975222"/>
    <n v="3.3402774861764981"/>
    <n v="309090000"/>
    <n v="-0.10652670924380567"/>
    <n v="4.8164590895825317"/>
    <n v="80.581939166733946"/>
    <n v="53.3"/>
    <n v="1124.4323136394253"/>
    <x v="0"/>
    <n v="15928910"/>
    <n v="46.139000000000003"/>
    <n v="9.3956873663759648"/>
    <n v="0.39739065636003967"/>
    <n v="51.222000000000001"/>
  </r>
  <r>
    <x v="7"/>
    <x v="12"/>
    <s v="Central Africa"/>
    <n v="4"/>
    <n v="0.33870813438452602"/>
    <n v="2.9810088809722912"/>
    <n v="406830000"/>
    <n v="4.0689844321869026"/>
    <n v="4.3850451478062702"/>
    <n v="79.891403060026491"/>
    <n v="52.8"/>
    <n v="1143.9853545401418"/>
    <x v="0"/>
    <n v="16357605"/>
    <n v="46.738"/>
    <n v="9.580845369073419"/>
    <n v="0.38025126539001275"/>
    <n v="51.536000000000001"/>
  </r>
  <r>
    <x v="7"/>
    <x v="13"/>
    <s v="Central Africa"/>
    <n v="4"/>
    <n v="0.3368150333319766"/>
    <n v="2.827010042094845"/>
    <n v="802170000"/>
    <n v="2.0969437366237296"/>
    <n v="4.3849381221221835"/>
    <n v="77.178553868520183"/>
    <n v="52.7"/>
    <n v="1174.5405312893067"/>
    <x v="0"/>
    <n v="16800869"/>
    <n v="47.338000000000001"/>
    <n v="9.7660033717708714"/>
    <n v="0.36307645753323831"/>
    <n v="51.908000000000001"/>
  </r>
  <r>
    <x v="7"/>
    <x v="14"/>
    <s v="Central Africa"/>
    <n v="4"/>
    <n v="0.33709741455962189"/>
    <n v="3.3311401414730546"/>
    <n v="607640000"/>
    <n v="0.36111801888013828"/>
    <n v="4.2644108055423278"/>
    <n v="76.688878353552923"/>
    <n v="52.3"/>
    <n v="1223.9342288013806"/>
    <x v="0"/>
    <n v="17259322"/>
    <n v="47.94"/>
    <n v="9.9511613744683274"/>
    <n v="0.37892566115864806"/>
    <n v="52.320999999999998"/>
  </r>
  <r>
    <x v="7"/>
    <x v="15"/>
    <s v="Central Africa"/>
    <n v="4"/>
    <n v="0.36139006297125892"/>
    <n v="4.3051360566244714"/>
    <n v="338460000"/>
    <n v="1.2486084006088034"/>
    <n v="6.6709615212526394"/>
    <n v="77.910011422568516"/>
    <n v="53"/>
    <n v="1217.7569526912821"/>
    <x v="0"/>
    <n v="17733408"/>
    <n v="48.540999999999997"/>
    <n v="10.136319377165769"/>
    <n v="0.37274279145892314"/>
    <n v="52.76"/>
  </r>
  <r>
    <x v="7"/>
    <x v="16"/>
    <s v="Central Africa"/>
    <n v="4"/>
    <n v="0.3679849306298234"/>
    <n v="3.6265860032626502"/>
    <n v="3118090000"/>
    <n v="0.2827395415271044"/>
    <n v="7.7734204934474889"/>
    <n v="84.03300069134535"/>
    <n v="54.6"/>
    <n v="1230.1392121082649"/>
    <x v="0"/>
    <n v="18223677"/>
    <n v="49.143000000000001"/>
    <n v="10.510459609824172"/>
    <n v="0.38137199205187844"/>
    <n v="53.215000000000003"/>
  </r>
  <r>
    <x v="7"/>
    <x v="17"/>
    <s v="Central Africa"/>
    <n v="4"/>
    <n v="0.36556064600603522"/>
    <n v="2.0750421781430703"/>
    <n v="1823370000"/>
    <n v="0.79229063578833081"/>
    <n v="8.0636196918626588"/>
    <n v="71.992075986750052"/>
    <n v="55.6"/>
    <n v="1248.6625985933927"/>
    <x v="0"/>
    <n v="18730283"/>
    <n v="49.746000000000002"/>
    <n v="10.884599842482555"/>
    <n v="0.43352254741692903"/>
    <n v="53.680999999999997"/>
  </r>
  <r>
    <x v="7"/>
    <x v="18"/>
    <s v="Central Africa"/>
    <n v="4"/>
    <n v="0.36593536684492273"/>
    <n v="1.6039718698612795"/>
    <n v="872770000"/>
    <n v="7.5754660719179537E-2"/>
    <n v="9.9625557681674852"/>
    <n v="61.665833275202374"/>
    <n v="54.3"/>
    <n v="1249.3751861163962"/>
    <x v="0"/>
    <n v="19252674"/>
    <n v="50.35"/>
    <n v="11.258740075140954"/>
    <n v="0.42643427089660374"/>
    <n v="54.152999999999999"/>
  </r>
  <r>
    <x v="7"/>
    <x v="19"/>
    <s v="Central Africa"/>
    <n v="4"/>
    <n v="0.36584739365794172"/>
    <n v="1.4461188763940569"/>
    <n v="376380000"/>
    <n v="2.671669371306963"/>
    <n v="5.6083060384147858"/>
    <n v="66.021557025512138"/>
    <n v="53"/>
    <n v="1246.8074186951619"/>
    <x v="0"/>
    <n v="19789922"/>
    <n v="50.954000000000001"/>
    <n v="11.632880307799324"/>
    <n v="0.44416546967693959"/>
    <n v="54.627000000000002"/>
  </r>
  <r>
    <x v="7"/>
    <x v="20"/>
    <s v="Central Africa"/>
    <n v="4"/>
    <n v="0.3698967583581908"/>
    <n v="0.74563000498803167"/>
    <n v="360180000"/>
    <n v="1.9495240166158878"/>
    <n v="6.5404597127038713"/>
    <n v="71.606215283737882"/>
    <n v="52.3"/>
    <n v="1248.1804620244391"/>
    <x v="0"/>
    <n v="20341236"/>
    <n v="51.558999999999997"/>
    <n v="12.00702054045771"/>
    <n v="0.44195937749308839"/>
    <n v="55.100999999999999"/>
  </r>
  <r>
    <x v="7"/>
    <x v="21"/>
    <s v="Central Africa"/>
    <n v="4"/>
    <n v="0.3900314025189861"/>
    <n v="1.0940887305323479"/>
    <n v="446460000"/>
    <n v="2.1327037948821093"/>
    <n v="7.6324289366800313"/>
    <n v="60.126294253618248"/>
    <n v="51.8"/>
    <n v="1255.4772399484955"/>
    <x v="0"/>
    <n v="20906392"/>
    <n v="52.164000000000001"/>
    <n v="12.386893946575642"/>
    <n v="0.38122312066089648"/>
    <n v="55.581000000000003"/>
  </r>
  <r>
    <x v="7"/>
    <x v="22"/>
    <s v="Central Africa"/>
    <n v="4"/>
    <n v="0.38565565686127368"/>
    <n v="0.7988647795296524"/>
    <n v="319150000"/>
    <n v="1.7488403459351123"/>
    <n v="7.9290003761232217"/>
    <n v="60.865953741671575"/>
    <n v="51.8"/>
    <n v="1278.1643839294723"/>
    <x v="0"/>
    <n v="21485267"/>
    <n v="52.768999999999998"/>
    <n v="12.766767352693556"/>
    <n v="0.32859726621037572"/>
    <n v="56.073"/>
  </r>
  <r>
    <x v="7"/>
    <x v="23"/>
    <s v="Central Africa"/>
    <n v="4"/>
    <n v="0.40597940092955292"/>
    <n v="0.82811792675862395"/>
    <n v="355380000"/>
    <n v="1.6229679838790763"/>
    <n v="7.0192610750352298"/>
    <n v="70.639764579193837"/>
    <n v="52.3"/>
    <n v="1306.0274781153496"/>
    <x v="0"/>
    <n v="22077300"/>
    <n v="53.372999999999998"/>
    <n v="13.146640758811477"/>
    <n v="0.33382705312696753"/>
    <n v="56.576000000000001"/>
  </r>
  <r>
    <x v="7"/>
    <x v="24"/>
    <s v="Central Africa"/>
    <n v="4"/>
    <n v="0.40280450968842602"/>
    <n v="1.470157774390916"/>
    <n v="333260000"/>
    <n v="1.994843156062351"/>
    <n v="6.9630825382306663"/>
    <n v="57.306910107076959"/>
    <n v="52.6"/>
    <n v="1343.9284552439542"/>
    <x v="0"/>
    <n v="22681853"/>
    <n v="53.975999999999999"/>
    <n v="13.526514164929402"/>
    <n v="0.34168284222633838"/>
    <n v="57.082999999999998"/>
  </r>
  <r>
    <x v="7"/>
    <x v="25"/>
    <s v="Central Africa"/>
    <n v="4"/>
    <n v="0.40518016613921948"/>
    <n v="1.6018525658021019"/>
    <n v="310240000"/>
    <n v="2.1556402177657525"/>
    <n v="5.5870194033619285"/>
    <n v="52.039245765104511"/>
    <n v="51.9"/>
    <n v="1382.5097900241033"/>
    <x v="0"/>
    <n v="23298376"/>
    <n v="54.578000000000003"/>
    <n v="13.906387571047324"/>
    <n v="0.34380078680162085"/>
    <n v="57.582999999999998"/>
  </r>
  <r>
    <x v="7"/>
    <x v="26"/>
    <s v="Central Africa"/>
    <n v="4"/>
    <n v="0.40930542773493989"/>
    <n v="2.597733335683766"/>
    <n v="329940000"/>
    <n v="1.9633493848770789"/>
    <n v="5.3054423710576248"/>
    <n v="59.152385477966064"/>
    <n v="54.2"/>
    <n v="1407.27452167776"/>
    <x v="0"/>
    <n v="23926549"/>
    <n v="55.179000000000002"/>
    <n v="14.121210671738121"/>
    <n v="0.35734363530653751"/>
    <n v="58.063000000000002"/>
  </r>
  <r>
    <x v="7"/>
    <x v="27"/>
    <s v="Central Africa"/>
    <n v="4"/>
    <n v="0.40473136367703738"/>
    <n v="2.0340252012185931"/>
    <n v="428660000"/>
    <n v="2.2562095644646805"/>
    <n v="6.082973347433926"/>
    <n v="57.826669573836341"/>
    <n v="51.8"/>
    <n v="1419.1761337892081"/>
    <x v="0"/>
    <n v="24566070"/>
    <n v="55.777000000000001"/>
    <n v="14.336033772428927"/>
    <n v="0.33867851064496685"/>
    <n v="58.511000000000003"/>
  </r>
  <r>
    <x v="7"/>
    <x v="28"/>
    <s v="Central Africa"/>
    <n v="4"/>
    <n v="0.35162938863138632"/>
    <n v="2.7063037152294021"/>
    <n v="470870000"/>
    <n v="1.913981820815192"/>
    <n v="5.8313494600952502"/>
    <n v="51.834256924502775"/>
    <n v="51.9"/>
    <n v="1437.2715338839248"/>
    <x v="0"/>
    <n v="25216261"/>
    <n v="56.374000000000002"/>
    <n v="14.550856873119718"/>
    <n v="0.34184290843119047"/>
    <n v="58.920999999999999"/>
  </r>
  <r>
    <x v="7"/>
    <x v="29"/>
    <s v="Central Africa"/>
    <n v="4"/>
    <n v="0.357545650275987"/>
    <n v="2.9427966583643648"/>
    <n v="534909999.99999994"/>
    <n v="2.5831963485892868"/>
    <n v="5.44509590314928"/>
    <n v="53.193828636482465"/>
    <n v="52.4"/>
    <n v="1449.2775480985331"/>
    <x v="0"/>
    <n v="25876387"/>
    <n v="56.968000000000004"/>
    <n v="14.765679973810514"/>
    <m/>
    <n v="59.292000000000002"/>
  </r>
  <r>
    <x v="7"/>
    <x v="30"/>
    <s v="Central Africa"/>
    <n v="4"/>
    <n v="0.38243003874090858"/>
    <n v="3.1157573442841664"/>
    <n v="578110000"/>
    <n v="1.6546896188685691"/>
    <n v="3.8000240582593703"/>
    <n v="52.603363119491185"/>
    <n v="53.6"/>
    <n v="1419.6767112099194"/>
    <x v="0"/>
    <n v="26545864"/>
    <n v="57.56"/>
    <n v="14.980503074501311"/>
    <m/>
    <m/>
  </r>
  <r>
    <x v="8"/>
    <x v="0"/>
    <s v="Central Africa"/>
    <n v="4"/>
    <n v="0.24893887195186121"/>
    <n v="2.0530412699723626"/>
    <n v="86170000"/>
    <n v="4.8437880563925929E-2"/>
    <n v="8.9479400360223203E-3"/>
    <n v="15.627351503094433"/>
    <m/>
    <n v="531.85571867236422"/>
    <x v="2"/>
    <n v="2806740"/>
    <n v="36.825000000000003"/>
    <n v="9.7292512824814938"/>
    <n v="5.7005636432302248E-2"/>
    <n v="49.103999999999999"/>
  </r>
  <r>
    <x v="8"/>
    <x v="1"/>
    <s v="Central Africa"/>
    <n v="4"/>
    <n v="0.26865619741840879"/>
    <n v="1.1098658288795087"/>
    <n v="73310000"/>
    <n v="-0.35386431608074559"/>
    <n v="1.46037163512983E-2"/>
    <n v="11.393033314889314"/>
    <m/>
    <n v="515.73001711566485"/>
    <x v="2"/>
    <n v="2878507"/>
    <n v="36.905999999999999"/>
    <n v="9.903672964298238"/>
    <n v="5.2110347482219078E-2"/>
    <n v="48.728000000000002"/>
  </r>
  <r>
    <x v="8"/>
    <x v="2"/>
    <s v="Central Africa"/>
    <n v="4"/>
    <n v="0.3290473726293911"/>
    <n v="1.1097062837566638"/>
    <n v="94250000"/>
    <n v="-0.75617502588451591"/>
    <n v="4.5260321266995902E-3"/>
    <n v="11.622166341374522"/>
    <m/>
    <n v="469.4336436734099"/>
    <x v="2"/>
    <n v="2959236"/>
    <n v="36.987000000000002"/>
    <n v="10.078094646114968"/>
    <n v="5.0688758855326171E-2"/>
    <n v="48.267000000000003"/>
  </r>
  <r>
    <x v="8"/>
    <x v="3"/>
    <s v="Central Africa"/>
    <n v="4"/>
    <n v="0.43996760279276848"/>
    <n v="0.73342818643165297"/>
    <n v="92890000"/>
    <n v="-0.78044098076860247"/>
    <n v="5.2414244894037803E-3"/>
    <n v="14.48883698799118"/>
    <m/>
    <n v="457.56886081246455"/>
    <x v="2"/>
    <n v="3046148"/>
    <n v="37.067999999999998"/>
    <n v="10.252516327931721"/>
    <n v="5.252535333148619E-2"/>
    <n v="47.731000000000002"/>
  </r>
  <r>
    <x v="8"/>
    <x v="4"/>
    <s v="Central Africa"/>
    <n v="4"/>
    <n v="0.47262972450653218"/>
    <n v="2.7881848406730412"/>
    <n v="100330000"/>
    <n v="0.42321235434075638"/>
    <n v="5.6969451015513803E-2"/>
    <n v="8.3938050045890069"/>
    <m/>
    <n v="466.38313799653321"/>
    <x v="2"/>
    <n v="3135017"/>
    <n v="37.149000000000001"/>
    <n v="10.426938009748453"/>
    <n v="5.1036405863189895E-2"/>
    <n v="47.143000000000001"/>
  </r>
  <r>
    <x v="8"/>
    <x v="5"/>
    <s v="Central Africa"/>
    <n v="4"/>
    <n v="0.47668165353562569"/>
    <n v="1.4328768387073336"/>
    <n v="109640000"/>
    <n v="0.55591023686784435"/>
    <n v="9.3401573222800897E-3"/>
    <n v="17.983776876998895"/>
    <m/>
    <n v="486.36571412055861"/>
    <x v="2"/>
    <n v="3222662"/>
    <n v="37.231000000000002"/>
    <n v="10.601359691565193"/>
    <n v="4.964839626370994E-2"/>
    <n v="46.53"/>
  </r>
  <r>
    <x v="8"/>
    <x v="6"/>
    <s v="Central Africa"/>
    <n v="4"/>
    <n v="0.4760501739896652"/>
    <n v="1.30896202946686"/>
    <n v="119870000"/>
    <n v="1.084111039032273"/>
    <n v="2.4792486475714099E-2"/>
    <n v="33.092401923495963"/>
    <m/>
    <n v="454.83321338845536"/>
    <x v="2"/>
    <n v="3308235"/>
    <n v="37.311999999999998"/>
    <n v="10.751225125407046"/>
    <n v="5.1386917797556705E-2"/>
    <n v="45.921999999999997"/>
  </r>
  <r>
    <x v="8"/>
    <x v="7"/>
    <s v="Central Africa"/>
    <n v="4"/>
    <n v="0.47418619070878198"/>
    <n v="1.6912600049274824"/>
    <n v="73760000"/>
    <n v="0.15968409748864945"/>
    <n v="1.6709659379460201E-2"/>
    <n v="28.793331558712204"/>
    <m/>
    <n v="467.05226109640978"/>
    <x v="2"/>
    <n v="3392432"/>
    <n v="37.393999999999998"/>
    <n v="10.901090559248892"/>
    <n v="5.0111542397902158E-2"/>
    <n v="45.353000000000002"/>
  </r>
  <r>
    <x v="8"/>
    <x v="8"/>
    <s v="Central Africa"/>
    <n v="4"/>
    <n v="0.46328899619100322"/>
    <n v="3.5048886870287164"/>
    <n v="103010000"/>
    <n v="0.75470945163352943"/>
    <n v="7.37903711171256E-3"/>
    <n v="90.521710830077211"/>
    <m/>
    <n v="477.31873819879354"/>
    <x v="2"/>
    <n v="3475485"/>
    <n v="37.475000000000001"/>
    <n v="11.050955993090735"/>
    <n v="6.6177814031710677E-2"/>
    <n v="44.856999999999999"/>
  </r>
  <r>
    <x v="8"/>
    <x v="9"/>
    <s v="Central Africa"/>
    <n v="4"/>
    <n v="0.46304666071171208"/>
    <n v="1.9217457844775212"/>
    <n v="80070000"/>
    <n v="0.59800710506171273"/>
    <n v="3.78589806620828E-3"/>
    <n v="83.971931468062735"/>
    <m/>
    <n v="483.03131788979761"/>
    <x v="2"/>
    <n v="3558019"/>
    <n v="37.557000000000002"/>
    <n v="11.200821426932587"/>
    <n v="6.7453265426632075E-2"/>
    <n v="44.460999999999999"/>
  </r>
  <r>
    <x v="8"/>
    <x v="10"/>
    <s v="Central Africa"/>
    <n v="4"/>
    <n v="0.454055098320085"/>
    <n v="1.6196596322979131"/>
    <n v="56390000"/>
    <n v="9.697828652875673E-2"/>
    <n v="2.0049629089638299E-3"/>
    <n v="93.866341139438219"/>
    <m/>
    <n v="460.34520711177146"/>
    <x v="2"/>
    <n v="3640421"/>
    <n v="37.639000000000003"/>
    <n v="11.350686860774431"/>
    <n v="6.5926440925376487E-2"/>
    <n v="44.19"/>
  </r>
  <r>
    <x v="8"/>
    <x v="11"/>
    <s v="Central Africa"/>
    <n v="4"/>
    <n v="0.45621339835280078"/>
    <n v="1.4641517093502996"/>
    <n v="58600000"/>
    <n v="0.55582550334920533"/>
    <n v="3.0290166126358798E-3"/>
    <n v="94.349514243041426"/>
    <m/>
    <n v="470.35603936987502"/>
    <x v="2"/>
    <n v="3722016"/>
    <n v="37.72"/>
    <n v="11.355742645881895"/>
    <n v="6.7167900406661346E-2"/>
    <n v="44.061"/>
  </r>
  <r>
    <x v="8"/>
    <x v="12"/>
    <s v="Central Africa"/>
    <n v="4"/>
    <n v="0.45647044844994972"/>
    <n v="0.118809453352397"/>
    <n v="45410000"/>
    <n v="0.56665666148319715"/>
    <n v="5.1408359560185602E-3"/>
    <n v="94.676690580890593"/>
    <n v="59.8"/>
    <n v="477.09757381062241"/>
    <x v="2"/>
    <n v="3802129"/>
    <n v="37.802"/>
    <n v="11.360798430989366"/>
    <n v="6.5752634905338572E-2"/>
    <n v="44.063000000000002"/>
  </r>
  <r>
    <x v="8"/>
    <x v="13"/>
    <s v="Central Africa"/>
    <n v="4"/>
    <n v="0.27945213446639677"/>
    <n v="7.0956512572913757E-2"/>
    <n v="34860000"/>
    <n v="0.98921880867451073"/>
    <n v="1.62328952383975E-3"/>
    <n v="94.610060156791633"/>
    <n v="60"/>
    <n v="442.15281334586717"/>
    <x v="2"/>
    <n v="3881185"/>
    <n v="37.884"/>
    <n v="11.365854216096828"/>
    <n v="6.183678438415071E-2"/>
    <n v="44.182000000000002"/>
  </r>
  <r>
    <x v="8"/>
    <x v="14"/>
    <s v="Central Africa"/>
    <n v="4"/>
    <n v="0"/>
    <n v="0.85402247862901171"/>
    <n v="86330000"/>
    <n v="1.1867705577747911"/>
    <n v="4.8492527510807801E-4"/>
    <n v="50.769771158378397"/>
    <n v="57.5"/>
    <n v="459.34531103511108"/>
    <x v="2"/>
    <n v="3959883"/>
    <n v="37.966000000000001"/>
    <n v="11.37091000120429"/>
    <n v="6.0607851292576065E-2"/>
    <n v="44.412999999999997"/>
  </r>
  <r>
    <x v="8"/>
    <x v="15"/>
    <s v="Central Africa"/>
    <n v="4"/>
    <n v="0.38166604076247268"/>
    <n v="0.51808441655728676"/>
    <n v="63270000"/>
    <n v="0.75491758944526666"/>
    <n v="1.58428305441259E-3"/>
    <n v="82.105197451377549"/>
    <n v="56.5"/>
    <n v="454.50740568134228"/>
    <x v="2"/>
    <n v="4038380"/>
    <n v="38.069000000000003"/>
    <n v="11.375965786311761"/>
    <n v="5.9429771343954753E-2"/>
    <n v="44.744"/>
  </r>
  <r>
    <x v="8"/>
    <x v="16"/>
    <s v="Central Africa"/>
    <n v="4"/>
    <n v="0.38590318303913612"/>
    <n v="4.918997366086848"/>
    <n v="157690000"/>
    <n v="2.3716365198858407"/>
    <n v="2.6924076672245499E-3"/>
    <n v="87.605956949815734"/>
    <n v="54.2"/>
    <n v="466.97683535962028"/>
    <x v="2"/>
    <n v="4118075"/>
    <n v="38.192999999999998"/>
    <n v="11.84931872321531"/>
    <n v="6.3136295477862842E-2"/>
    <n v="45.158000000000001"/>
  </r>
  <r>
    <x v="8"/>
    <x v="17"/>
    <s v="Central Africa"/>
    <n v="4"/>
    <n v="0.38506510005344269"/>
    <n v="5.3191186951549758"/>
    <n v="149340000"/>
    <n v="3.3386058926130335"/>
    <n v="2.6131302619554898E-3"/>
    <n v="81.481807600984496"/>
    <n v="50.6"/>
    <n v="479.19216584901471"/>
    <x v="2"/>
    <n v="4198004"/>
    <n v="38.338999999999999"/>
    <n v="12.322671660118857"/>
    <n v="6.193419539381096E-2"/>
    <n v="45.636000000000003"/>
  </r>
  <r>
    <x v="8"/>
    <x v="18"/>
    <s v="Central Africa"/>
    <n v="4"/>
    <n v="0.38543854116495502"/>
    <n v="1.3680678720577686"/>
    <n v="232840000"/>
    <n v="5.8748638845740224"/>
    <n v="1.21295003749221E-2"/>
    <n v="74.321037234730952"/>
    <n v="48.6"/>
    <n v="480.41090011918919"/>
    <x v="2"/>
    <n v="4273368"/>
    <n v="38.506"/>
    <n v="12.796024597022395"/>
    <n v="6.0841940127786792E-2"/>
    <n v="46.161000000000001"/>
  </r>
  <r>
    <x v="8"/>
    <x v="19"/>
    <s v="Central Africa"/>
    <n v="4"/>
    <n v="0.38717218626023259"/>
    <n v="1.5222019062876375"/>
    <n v="354930000"/>
    <n v="2.0450989162413049"/>
    <n v="2.0047237410979499E-2"/>
    <n v="83.791359746943755"/>
    <n v="48.3"/>
    <n v="513.93739572749757"/>
    <x v="2"/>
    <n v="4337623"/>
    <n v="38.694000000000003"/>
    <n v="13.269377533925942"/>
    <n v="5.9940663354099699E-2"/>
    <n v="46.719000000000001"/>
  </r>
  <r>
    <x v="8"/>
    <x v="20"/>
    <s v="Central Africa"/>
    <n v="4"/>
    <n v="0.38136014962752057"/>
    <n v="0.15604412930326853"/>
    <n v="237890000"/>
    <n v="2.8712894438669538"/>
    <n v="2.53474908554383E-2"/>
    <n v="87.172725827700546"/>
    <n v="48.4"/>
    <n v="531.71299580567097"/>
    <x v="2"/>
    <n v="4386765"/>
    <n v="38.904000000000003"/>
    <n v="13.742730470829491"/>
    <n v="6.1548772272961974E-2"/>
    <n v="47.311999999999998"/>
  </r>
  <r>
    <x v="8"/>
    <x v="21"/>
    <s v="Central Africa"/>
    <n v="4"/>
    <n v="0.35411125912415381"/>
    <n v="6.1478307975246206E-2"/>
    <n v="258790000.00000003"/>
    <n v="1.5138931743092392"/>
    <n v="3.3975992392865702E-2"/>
    <n v="65.011871342279278"/>
    <n v="49.3"/>
    <n v="550.01989551869792"/>
    <x v="2"/>
    <n v="4418639"/>
    <n v="39.134999999999998"/>
    <n v="14.410497832343108"/>
    <n v="6.5631068752165539E-2"/>
    <n v="47.95"/>
  </r>
  <r>
    <x v="8"/>
    <x v="22"/>
    <s v="Central Africa"/>
    <n v="4"/>
    <n v="0.35459784116736348"/>
    <n v="0.18403032551425963"/>
    <n v="208310000"/>
    <n v="2.7901044726709059"/>
    <n v="3.2228132477899303E-2"/>
    <n v="76.386766017484746"/>
    <n v="50.3"/>
    <n v="575.50188881893644"/>
    <x v="2"/>
    <n v="4436411"/>
    <n v="39.387999999999998"/>
    <n v="15.078265193856746"/>
    <n v="6.7622228869236869E-2"/>
    <n v="48.637999999999998"/>
  </r>
  <r>
    <x v="8"/>
    <x v="23"/>
    <s v="Central Africa"/>
    <n v="4"/>
    <n v="0.38010043963449669"/>
    <n v="0.3925626749500491"/>
    <n v="201310000"/>
    <n v="0.10953261572140625"/>
    <n v="3.5002336994698298E-2"/>
    <n v="74.616736382601317"/>
    <n v="50.4"/>
    <n v="365.11612633638504"/>
    <x v="2"/>
    <n v="4447945"/>
    <n v="39.662999999999997"/>
    <n v="15.746032555370315"/>
    <n v="6.7446877153382059E-2"/>
    <n v="49.371000000000002"/>
  </r>
  <r>
    <x v="8"/>
    <x v="24"/>
    <s v="Central Africa"/>
    <n v="4"/>
    <n v="0.37913548683093368"/>
    <n v="0.62943891302606925"/>
    <n v="497970000"/>
    <n v="0.18339577439643406"/>
    <n v="2.5486485768979401E-2"/>
    <n v="66.977414607442952"/>
    <n v="46.7"/>
    <n v="364.08395804307776"/>
    <x v="2"/>
    <n v="4464171"/>
    <n v="39.959000000000003"/>
    <n v="16.413799916883992"/>
    <n v="6.7201726815572252E-2"/>
    <n v="50.128999999999998"/>
  </r>
  <r>
    <x v="8"/>
    <x v="25"/>
    <s v="Central Africa"/>
    <n v="4"/>
    <n v="0.4378438988324162"/>
    <n v="1.0232916423104237"/>
    <n v="451660000"/>
    <n v="0.17690497231176788"/>
    <n v="2.1435693031601699E-2"/>
    <n v="84.58451968365857"/>
    <n v="45.9"/>
    <n v="377.42291768019527"/>
    <x v="2"/>
    <n v="4493171"/>
    <n v="40.277000000000001"/>
    <n v="17.081567278397568"/>
    <n v="6.8993590495442972E-2"/>
    <n v="50.881"/>
  </r>
  <r>
    <x v="8"/>
    <x v="26"/>
    <s v="Central Africa"/>
    <n v="4"/>
    <n v="0.45104871157152349"/>
    <n v="1.3666578715707047"/>
    <n v="460020000"/>
    <n v="0.39759003610356669"/>
    <n v="2.5603749432498501E-2"/>
    <n v="44.737991686606442"/>
    <n v="45.2"/>
    <n v="391.4735345511408"/>
    <x v="2"/>
    <n v="4537683"/>
    <n v="40.618000000000002"/>
    <n v="17.297211292554163"/>
    <n v="6.8316803972423804E-2"/>
    <n v="51.593000000000004"/>
  </r>
  <r>
    <x v="8"/>
    <x v="27"/>
    <s v="Central Africa"/>
    <n v="4"/>
    <n v="0.45070386259763279"/>
    <n v="1.8214454503550908"/>
    <n v="444360000"/>
    <n v="0.3324125503326949"/>
    <n v="3.46234393820107E-2"/>
    <n v="66.796244854092066"/>
    <n v="51.8"/>
    <n v="404.0024591469986"/>
    <x v="2"/>
    <n v="4596023"/>
    <n v="40.98"/>
    <n v="17.512855306710744"/>
    <n v="6.7449618942289888E-2"/>
    <n v="52.24"/>
  </r>
  <r>
    <x v="8"/>
    <x v="28"/>
    <s v="Central Africa"/>
    <n v="4"/>
    <n v="0.45512470988492892"/>
    <n v="1.1347149852813192"/>
    <n v="547210000"/>
    <n v="0.81061260066074681"/>
    <n v="4.1360381696081597E-2"/>
    <n v="58.841512731869713"/>
    <n v="49.2"/>
    <n v="412.9902026786736"/>
    <x v="2"/>
    <n v="4666375"/>
    <n v="41.363999999999997"/>
    <n v="17.728499320867233"/>
    <n v="7.0718705633387807E-2"/>
    <n v="52.805"/>
  </r>
  <r>
    <x v="8"/>
    <x v="29"/>
    <s v="Central Africa"/>
    <n v="4"/>
    <n v="0.44797586529842298"/>
    <n v="1.3274604341682694"/>
    <n v="680380000"/>
    <n v="1.1525296512507399"/>
    <n v="5.17842190329936E-2"/>
    <n v="61.002122438884122"/>
    <n v="49.1"/>
    <n v="418.31555179171033"/>
    <x v="2"/>
    <n v="4745179"/>
    <n v="41.77"/>
    <n v="17.944143335023831"/>
    <m/>
    <n v="53.283000000000001"/>
  </r>
  <r>
    <x v="8"/>
    <x v="30"/>
    <s v="Central Africa"/>
    <n v="4"/>
    <n v="0.40451580671235488"/>
    <n v="0.69994181669241262"/>
    <n v="721030000"/>
    <n v="1.4933976894511107"/>
    <n v="6.9549664884448498E-2"/>
    <n v="55.872643884594432"/>
    <n v="50.7"/>
    <n v="414.39661906937755"/>
    <x v="2"/>
    <n v="4829764"/>
    <n v="42.198"/>
    <n v="18.159787349180423"/>
    <m/>
    <m/>
  </r>
  <r>
    <x v="9"/>
    <x v="0"/>
    <s v="Central Africa"/>
    <n v="4"/>
    <n v="0.17277116191783209"/>
    <n v="0.68703453669368875"/>
    <n v="146670000"/>
    <n v="0.54066317436415423"/>
    <n v="7.0765387609555503"/>
    <n v="90.252959613520588"/>
    <m/>
    <n v="419.44650738242302"/>
    <x v="2"/>
    <n v="5963250"/>
    <n v="20.811"/>
    <n v="11.484211668642709"/>
    <n v="6.5400578543579418E-2"/>
    <n v="47.018999999999998"/>
  </r>
  <r>
    <x v="9"/>
    <x v="1"/>
    <s v="Central Africa"/>
    <n v="4"/>
    <n v="0"/>
    <n v="0.53636634725750354"/>
    <n v="112760000"/>
    <n v="0.22585059881709843"/>
    <n v="6.4558007746808999"/>
    <n v="74.10085402013064"/>
    <m/>
    <n v="440.91493479734959"/>
    <x v="2"/>
    <n v="6157085"/>
    <n v="21.023"/>
    <n v="11.785397890889666"/>
    <n v="6.496580768334366E-2"/>
    <n v="47.107999999999997"/>
  </r>
  <r>
    <x v="9"/>
    <x v="2"/>
    <s v="Central Africa"/>
    <n v="4"/>
    <n v="0"/>
    <n v="0.49355583182793017"/>
    <n v="112050000"/>
    <n v="0.10419392591057386"/>
    <n v="6.7489726878299301"/>
    <n v="79.451730697811371"/>
    <m/>
    <n v="461.23791626508552"/>
    <x v="2"/>
    <n v="6356741"/>
    <n v="21.234999999999999"/>
    <n v="12.086584113136634"/>
    <n v="6.4498459194735167E-2"/>
    <n v="47.186999999999998"/>
  </r>
  <r>
    <x v="9"/>
    <x v="3"/>
    <s v="Central Africa"/>
    <n v="4"/>
    <n v="0"/>
    <n v="0.95676316982222143"/>
    <n v="106050000"/>
    <n v="1.0361107567830548"/>
    <n v="8.1968664492648706"/>
    <n v="73.762918115910253"/>
    <m/>
    <n v="376.50678033220123"/>
    <x v="2"/>
    <n v="6563925"/>
    <n v="21.408000000000001"/>
    <n v="12.387770335383591"/>
    <n v="6.2462627162863688E-2"/>
    <n v="47.265000000000001"/>
  </r>
  <r>
    <x v="9"/>
    <x v="4"/>
    <s v="Central Africa"/>
    <n v="4"/>
    <n v="0"/>
    <n v="1.3381315809064422"/>
    <n v="114650000"/>
    <n v="2.294781148440348"/>
    <n v="11.526622959974899"/>
    <n v="65.364695775671848"/>
    <m/>
    <n v="401.39486870934951"/>
    <x v="2"/>
    <n v="6781057"/>
    <n v="21.44"/>
    <n v="12.688956557630556"/>
    <n v="6.1937246656384108E-2"/>
    <n v="47.344999999999999"/>
  </r>
  <r>
    <x v="9"/>
    <x v="5"/>
    <s v="Central Africa"/>
    <n v="4"/>
    <n v="0"/>
    <n v="1.0627648465419384"/>
    <n v="120950000"/>
    <n v="2.2554201324447845"/>
    <n v="13.4084869304746"/>
    <n v="83.411464093190375"/>
    <m/>
    <n v="393.07794461219504"/>
    <x v="2"/>
    <n v="7010159"/>
    <n v="21.472999999999999"/>
    <n v="12.990142779877514"/>
    <n v="6.2766051383427959E-2"/>
    <n v="47.426000000000002"/>
  </r>
  <r>
    <x v="9"/>
    <x v="6"/>
    <s v="Central Africa"/>
    <n v="4"/>
    <n v="0.24049983596184879"/>
    <n v="1.7356694581495906"/>
    <n v="124270000"/>
    <n v="2.4553635000413805"/>
    <n v="12.055941232615201"/>
    <n v="82.749646056296996"/>
    <m/>
    <n v="388.43878861358525"/>
    <x v="2"/>
    <n v="7250974"/>
    <n v="21.506"/>
    <n v="13.610283402928843"/>
    <n v="6.2060627992873776E-2"/>
    <n v="47.497999999999998"/>
  </r>
  <r>
    <x v="9"/>
    <x v="7"/>
    <s v="Central Africa"/>
    <n v="4"/>
    <n v="0.34318566835870268"/>
    <n v="2.1296700477946691"/>
    <n v="107290000"/>
    <n v="2.8674979935450673"/>
    <n v="11.866804104163601"/>
    <n v="65.838310600806153"/>
    <n v="45.1"/>
    <n v="396.58733900828366"/>
    <x v="2"/>
    <n v="7503494"/>
    <n v="21.538"/>
    <n v="14.230424025980184"/>
    <n v="6.1304773482860113E-2"/>
    <n v="47.558999999999997"/>
  </r>
  <r>
    <x v="9"/>
    <x v="8"/>
    <s v="Central Africa"/>
    <n v="4"/>
    <n v="0.34477769436700711"/>
    <n v="1.7064534264995581"/>
    <n v="90020000"/>
    <n v="1.2435092464572119"/>
    <n v="10.9849455093369"/>
    <n v="85.066368416035388"/>
    <n v="46.6"/>
    <n v="409.60533841873058"/>
    <x v="2"/>
    <n v="7770053"/>
    <n v="21.571000000000002"/>
    <n v="14.850564649031524"/>
    <n v="6.0488647889531774E-2"/>
    <n v="47.61"/>
  </r>
  <r>
    <x v="9"/>
    <x v="9"/>
    <s v="Central Africa"/>
    <n v="4"/>
    <n v="0.34511461832134999"/>
    <n v="1.9012339478442886"/>
    <n v="61510000"/>
    <n v="1.5980577937351272"/>
    <n v="8.99472913112497"/>
    <n v="81.322796812139273"/>
    <n v="47.2"/>
    <n v="392.48896269677755"/>
    <x v="2"/>
    <n v="8053532"/>
    <n v="21.603999999999999"/>
    <n v="15.470705272082856"/>
    <n v="6.0842869935824433E-2"/>
    <n v="47.656999999999996"/>
  </r>
  <r>
    <x v="9"/>
    <x v="10"/>
    <s v="Central Africa"/>
    <n v="4"/>
    <n v="0.3469568167458732"/>
    <n v="1.8221143024483279"/>
    <n v="62310000"/>
    <n v="8.2946966935178867"/>
    <n v="10.1367221179773"/>
    <n v="81.906035267806672"/>
    <n v="46.8"/>
    <n v="374.96961769373792"/>
    <x v="2"/>
    <n v="8355654"/>
    <n v="21.637"/>
    <n v="16.090845895134201"/>
    <n v="6.1036514915529055E-2"/>
    <n v="47.713000000000001"/>
  </r>
  <r>
    <x v="9"/>
    <x v="11"/>
    <s v="Central Africa"/>
    <n v="4"/>
    <n v="0.31616848950236592"/>
    <n v="1.2120725531789716"/>
    <n v="110920000"/>
    <n v="26.879514653784813"/>
    <n v="7.3111760024562997"/>
    <n v="88.83550541638661"/>
    <n v="46.4"/>
    <n v="403.12970266845156"/>
    <x v="2"/>
    <n v="8678049"/>
    <n v="21.67"/>
    <n v="18.221968202776175"/>
    <n v="5.9921302587712971E-2"/>
    <n v="47.789000000000001"/>
  </r>
  <r>
    <x v="9"/>
    <x v="12"/>
    <s v="Central Africa"/>
    <n v="4"/>
    <n v="0.3162828966656383"/>
    <n v="1.417499769328173"/>
    <n v="109700000"/>
    <n v="46.275239476765691"/>
    <n v="6.9691074875993504"/>
    <n v="86.577234691393585"/>
    <n v="49.2"/>
    <n v="420.81593707180929"/>
    <x v="2"/>
    <n v="9019226"/>
    <n v="21.702000000000002"/>
    <n v="20.353090510418149"/>
    <n v="5.8763357299174014E-2"/>
    <n v="47.9"/>
  </r>
  <r>
    <x v="9"/>
    <x v="13"/>
    <s v="Central Africa"/>
    <n v="4"/>
    <n v="0.31376408874535239"/>
    <n v="1.8023746622781511"/>
    <n v="126040000"/>
    <n v="25.982919167758244"/>
    <n v="10.714591971243101"/>
    <n v="84.486040223081986"/>
    <n v="52.6"/>
    <n v="464.5002788068054"/>
    <x v="2"/>
    <n v="9373913"/>
    <n v="21.734999999999999"/>
    <n v="22.484212818060126"/>
    <n v="8.1076067166401061E-2"/>
    <n v="48.057000000000002"/>
  </r>
  <r>
    <x v="9"/>
    <x v="14"/>
    <s v="Central Africa"/>
    <n v="4"/>
    <n v="0.31414720906590088"/>
    <n v="1.0514052714683477"/>
    <n v="228260000"/>
    <n v="10.554119320636017"/>
    <n v="33.657901748662383"/>
    <n v="83.064803278181358"/>
    <n v="53.1"/>
    <n v="597.70037854447264"/>
    <x v="2"/>
    <n v="9734761"/>
    <n v="21.768000000000001"/>
    <n v="24.615335125702099"/>
    <n v="7.9097987100042816E-2"/>
    <n v="48.27"/>
  </r>
  <r>
    <x v="9"/>
    <x v="15"/>
    <s v="Central Africa"/>
    <n v="4"/>
    <n v="0.31218984549923912"/>
    <n v="0.97066982628975762"/>
    <n v="271710000"/>
    <n v="-1.4940281521744883"/>
    <n v="30.061821187069125"/>
    <n v="90.30634872507872"/>
    <n v="52.1"/>
    <n v="676.16211234586308"/>
    <x v="2"/>
    <n v="10096630"/>
    <n v="21.800999999999998"/>
    <n v="26.746457433344066"/>
    <n v="7.9234358394830742E-2"/>
    <n v="48.548999999999999"/>
  </r>
  <r>
    <x v="9"/>
    <x v="16"/>
    <s v="Central Africa"/>
    <n v="4"/>
    <n v="0.3054130899792149"/>
    <n v="0.91940689371993922"/>
    <n v="214470000"/>
    <n v="-3.7478149889861188"/>
    <n v="28.699234531572696"/>
    <n v="87.907063740383862"/>
    <n v="50"/>
    <n v="657.08473594738757"/>
    <x v="2"/>
    <n v="10457122"/>
    <n v="21.834"/>
    <n v="26.826752994158525"/>
    <n v="7.8415456948862219E-2"/>
    <n v="48.906999999999996"/>
  </r>
  <r>
    <x v="9"/>
    <x v="17"/>
    <s v="Central Africa"/>
    <n v="4"/>
    <n v="0.30959054429676203"/>
    <n v="0.92086047541023819"/>
    <n v="322110000"/>
    <n v="-3.7184955586597201"/>
    <n v="24.880097573650723"/>
    <n v="95.261569456801837"/>
    <n v="50.1"/>
    <n v="655.94256718684619"/>
    <x v="2"/>
    <n v="10818031"/>
    <n v="21.867999999999999"/>
    <n v="26.907048554972963"/>
    <n v="8.1345671869492694E-2"/>
    <n v="49.335000000000001"/>
  </r>
  <r>
    <x v="9"/>
    <x v="18"/>
    <s v="Central Africa"/>
    <n v="4"/>
    <n v="0.30972575852081757"/>
    <n v="1.573530384266919"/>
    <n v="445300000"/>
    <n v="4.484687436532468"/>
    <n v="26.119735262350851"/>
    <n v="98.440574038940838"/>
    <n v="47.8"/>
    <n v="653.87115277921009"/>
    <x v="2"/>
    <n v="11183589"/>
    <n v="21.901"/>
    <n v="26.987344115787405"/>
    <n v="8.4945897063992609E-2"/>
    <n v="49.82"/>
  </r>
  <r>
    <x v="9"/>
    <x v="19"/>
    <s v="Central Africa"/>
    <n v="4"/>
    <n v="0.31079767726024421"/>
    <n v="0.87258600625205562"/>
    <n v="536860000"/>
    <n v="4.0352055155790429"/>
    <n v="13.440092622535447"/>
    <n v="96.371268807386883"/>
    <n v="47.5"/>
    <n v="659.25232950750353"/>
    <x v="2"/>
    <n v="11560142"/>
    <n v="21.934000000000001"/>
    <n v="27.067639676601832"/>
    <n v="8.390900388593843E-2"/>
    <n v="50.345999999999997"/>
  </r>
  <r>
    <x v="9"/>
    <x v="20"/>
    <s v="Central Africa"/>
    <n v="4"/>
    <n v="0.31077838337552671"/>
    <n v="0.7092697364887276"/>
    <n v="452950000"/>
    <n v="2.9339799941988436"/>
    <n v="16.076307715939155"/>
    <n v="82.44371529810131"/>
    <n v="47.5"/>
    <n v="724.03058550571541"/>
    <x v="2"/>
    <n v="11952134"/>
    <n v="21.984999999999999"/>
    <n v="27.14793523741627"/>
    <n v="8.6177079339973928E-2"/>
    <n v="50.89"/>
  </r>
  <r>
    <x v="9"/>
    <x v="21"/>
    <s v="Central Africa"/>
    <n v="4"/>
    <n v="0.31401855247851251"/>
    <n v="0.69839143622427247"/>
    <n v="454570000"/>
    <n v="2.3159121888595315"/>
    <n v="18.187118935669108"/>
    <n v="92.344373845088725"/>
    <n v="45.3"/>
    <n v="700.66270527094161"/>
    <x v="2"/>
    <n v="12360986"/>
    <n v="22.053999999999998"/>
    <n v="27.41776930754353"/>
    <n v="6.6337750079160346E-2"/>
    <n v="51.423999999999999"/>
  </r>
  <r>
    <x v="9"/>
    <x v="22"/>
    <s v="Central Africa"/>
    <n v="4"/>
    <n v="0.314674200331855"/>
    <n v="0.69147595896899694"/>
    <n v="477620000"/>
    <n v="4.6880891716639645"/>
    <n v="16.09964532970222"/>
    <n v="90.79463720624905"/>
    <n v="44.8"/>
    <n v="737.61260785015315"/>
    <x v="2"/>
    <n v="12784748"/>
    <n v="22.141999999999999"/>
    <n v="27.687603377670783"/>
    <n v="6.9614199669794027E-2"/>
    <n v="51.927999999999997"/>
  </r>
  <r>
    <x v="9"/>
    <x v="23"/>
    <s v="Central Africa"/>
    <n v="4"/>
    <n v="0.31319700832516201"/>
    <n v="0.97138911082952428"/>
    <n v="471270000"/>
    <n v="4.0158978334944226"/>
    <n v="14.033699216831046"/>
    <n v="90.124891535235392"/>
    <n v="45.2"/>
    <n v="753.96262333824222"/>
    <x v="2"/>
    <n v="13220433"/>
    <n v="22.248000000000001"/>
    <n v="27.957437447798032"/>
    <n v="6.9589248703124926E-2"/>
    <n v="52.386000000000003"/>
  </r>
  <r>
    <x v="9"/>
    <x v="24"/>
    <s v="Central Africa"/>
    <n v="4"/>
    <n v="0.31123985100661122"/>
    <n v="4.4189383002146059"/>
    <n v="379230000"/>
    <n v="-4.8458299589429314"/>
    <n v="14.572266740648782"/>
    <n v="94.493338743853656"/>
    <n v="44.5"/>
    <n v="779.84664669477274"/>
    <x v="2"/>
    <n v="13663562"/>
    <n v="22.372"/>
    <n v="28.227271517925296"/>
    <n v="6.8796116268949492E-2"/>
    <n v="52.789000000000001"/>
  </r>
  <r>
    <x v="9"/>
    <x v="25"/>
    <s v="Central Africa"/>
    <n v="4"/>
    <n v="0.31114711857491473"/>
    <n v="0.97133363332574352"/>
    <n v="1083380000"/>
    <n v="5.1107029893517302"/>
    <n v="10.017234187604096"/>
    <n v="77.227853275048176"/>
    <n v="45.9"/>
    <n v="776.01975228426159"/>
    <x v="2"/>
    <n v="14110971"/>
    <n v="22.515000000000001"/>
    <n v="28.497105588052445"/>
    <n v="6.874084001731702E-2"/>
    <n v="53.137"/>
  </r>
  <r>
    <x v="9"/>
    <x v="26"/>
    <s v="Central Africa"/>
    <n v="4"/>
    <n v="0.30330127665175732"/>
    <n v="1.5261752526038106"/>
    <n v="541250000"/>
    <n v="2.4231282604669762"/>
    <n v="9.9723992186092829"/>
    <n v="78.819903708250166"/>
    <n v="46.3"/>
    <n v="704.96007176041257"/>
    <x v="2"/>
    <n v="14561658"/>
    <n v="22.677"/>
    <n v="28.930027584526709"/>
    <n v="7.0046968552619493E-2"/>
    <n v="53.438000000000002"/>
  </r>
  <r>
    <x v="9"/>
    <x v="27"/>
    <s v="Central Africa"/>
    <n v="4"/>
    <n v="0.29313287562030738"/>
    <n v="1.8559497088350128"/>
    <n v="535919999.99999994"/>
    <n v="3.6336727459097276"/>
    <n v="14.808760586036509"/>
    <n v="66.957157389662058"/>
    <n v="49"/>
    <n v="663.1647294283747"/>
    <x v="2"/>
    <n v="15016761"/>
    <n v="22.858000000000001"/>
    <n v="29.362949581000876"/>
    <n v="6.7924101608862253E-2"/>
    <n v="53.712000000000003"/>
  </r>
  <r>
    <x v="9"/>
    <x v="28"/>
    <s v="Central Africa"/>
    <n v="4"/>
    <n v="0.29111507851480189"/>
    <n v="0.93323260410272513"/>
    <n v="665990000"/>
    <n v="4.1007532467617782"/>
    <n v="15.92510056095548"/>
    <n v="61.618014928921362"/>
    <n v="49.3"/>
    <n v="658.68889193522512"/>
    <x v="2"/>
    <n v="15477727"/>
    <n v="23.059000000000001"/>
    <n v="29.795871577475037"/>
    <n v="6.9131597940705378E-2"/>
    <n v="53.976999999999997"/>
  </r>
  <r>
    <x v="9"/>
    <x v="29"/>
    <s v="Central Africa"/>
    <n v="4"/>
    <n v="0.29409103901903272"/>
    <n v="0.79993651141109201"/>
    <n v="534830000.00000006"/>
    <n v="5.0078779023104865"/>
    <n v="14.100776336799971"/>
    <n v="40.567304071113014"/>
    <n v="49.9"/>
    <n v="660.06992878813685"/>
    <x v="2"/>
    <n v="15946882"/>
    <n v="23.279"/>
    <n v="30.228793573949194"/>
    <m/>
    <n v="54.238999999999997"/>
  </r>
  <r>
    <x v="9"/>
    <x v="30"/>
    <s v="Central Africa"/>
    <n v="4"/>
    <n v="0.29708555580541107"/>
    <n v="1.1439815621293397"/>
    <n v="804180000"/>
    <n v="5.2045906307560745"/>
    <n v="10.921995496309691"/>
    <n v="55.127538440068477"/>
    <n v="50.2"/>
    <n v="634.75179054003786"/>
    <x v="2"/>
    <n v="16425859"/>
    <n v="23.52"/>
    <n v="30.661715570423357"/>
    <m/>
    <m/>
  </r>
  <r>
    <x v="10"/>
    <x v="0"/>
    <s v="East Africa"/>
    <n v="3"/>
    <n v="0.50398954069235258"/>
    <n v="0.25862932449819315"/>
    <n v="27740000"/>
    <n v="9.1476453403679367E-2"/>
    <n v="0.73424793233241703"/>
    <n v="98.618178860816485"/>
    <m/>
    <n v="1285.3415041210928"/>
    <x v="0"/>
    <n v="411598"/>
    <n v="27.869"/>
    <n v="0.12217519308316041"/>
    <n v="0.1700688535901535"/>
    <n v="56.677"/>
  </r>
  <r>
    <x v="10"/>
    <x v="1"/>
    <s v="East Africa"/>
    <n v="3"/>
    <n v="0.50531611540136423"/>
    <n v="1.9211222965216026"/>
    <n v="32790000"/>
    <n v="0.59092462932166046"/>
    <n v="0.75344330378794599"/>
    <n v="96.820262088344791"/>
    <m/>
    <n v="1180.7751336512274"/>
    <x v="0"/>
    <n v="423873"/>
    <n v="28.366"/>
    <n v="0.12412386460005422"/>
    <n v="0.16514380486608016"/>
    <n v="57.167999999999999"/>
  </r>
  <r>
    <x v="10"/>
    <x v="2"/>
    <s v="East Africa"/>
    <n v="3"/>
    <n v="0.51860613408257328"/>
    <n v="1.2315799394792695"/>
    <n v="22810000"/>
    <n v="-0.31635641807715242"/>
    <n v="0.72613107365027596"/>
    <n v="91.960176273775048"/>
    <m/>
    <n v="1244.5667837152587"/>
    <x v="0"/>
    <n v="436454"/>
    <n v="28.434999999999999"/>
    <n v="0.1260725361169481"/>
    <n v="0.16038345392641606"/>
    <n v="57.622999999999998"/>
  </r>
  <r>
    <x v="10"/>
    <x v="3"/>
    <s v="East Africa"/>
    <n v="3"/>
    <n v="0.51658876317930802"/>
    <n v="0.47742779354148213"/>
    <n v="27830000"/>
    <n v="4.2109206175009677E-2"/>
    <n v="0.63065724315831195"/>
    <n v="99.513718533388442"/>
    <m/>
    <n v="1245.409131121623"/>
    <x v="0"/>
    <n v="449270"/>
    <n v="28.39"/>
    <n v="0.12802120763384181"/>
    <n v="0.15580831126048925"/>
    <n v="58.037999999999997"/>
  </r>
  <r>
    <x v="10"/>
    <x v="4"/>
    <s v="East Africa"/>
    <n v="3"/>
    <n v="0.51585193610496127"/>
    <n v="0.87367731395374837"/>
    <n v="16510000.000000002"/>
    <n v="5.5676770955204791E-2"/>
    <n v="1.0900644596111699"/>
    <n v="91.632487490785664"/>
    <m/>
    <n v="1146.4913956159928"/>
    <x v="0"/>
    <n v="462280"/>
    <n v="28.346"/>
    <n v="0.12996987915073571"/>
    <n v="0.15142337976983647"/>
    <n v="58.406999999999996"/>
  </r>
  <r>
    <x v="10"/>
    <x v="5"/>
    <s v="East Africa"/>
    <n v="3"/>
    <n v="0.54591083473359936"/>
    <n v="0.24150386114180727"/>
    <n v="17750000"/>
    <n v="0.22323972862827401"/>
    <n v="1.6856339084651399"/>
    <n v="96.036190466986426"/>
    <m/>
    <n v="1155.1137329932644"/>
    <x v="0"/>
    <n v="475394"/>
    <n v="28.300999999999998"/>
    <n v="0.13191855066762945"/>
    <n v="0.16828146758267878"/>
    <n v="58.722000000000001"/>
  </r>
  <r>
    <x v="10"/>
    <x v="6"/>
    <s v="East Africa"/>
    <n v="3"/>
    <n v="0.50538280437293648"/>
    <n v="0.360311942372117"/>
    <n v="15990000"/>
    <n v="0.12877038499506416"/>
    <n v="1.72379670704997"/>
    <n v="97.620372147080019"/>
    <m/>
    <n v="1109.3190752259795"/>
    <x v="0"/>
    <n v="488625"/>
    <n v="28.257000000000001"/>
    <n v="0.1327202375706007"/>
    <n v="0.16372473778459962"/>
    <n v="58.972000000000001"/>
  </r>
  <r>
    <x v="10"/>
    <x v="7"/>
    <s v="East Africa"/>
    <n v="3"/>
    <n v="0.50614324335455951"/>
    <n v="0.74867463877663576"/>
    <n v="14750000"/>
    <n v="5.4877876328078478E-3"/>
    <n v="1.7595360186295601"/>
    <n v="87.229190414469045"/>
    <m/>
    <n v="1123.379824306314"/>
    <x v="0"/>
    <n v="501955"/>
    <n v="28.213000000000001"/>
    <n v="0.13352192447357167"/>
    <n v="0.15937683656901516"/>
    <n v="59.16"/>
  </r>
  <r>
    <x v="10"/>
    <x v="8"/>
    <s v="East Africa"/>
    <n v="3"/>
    <n v="0.50625586079544982"/>
    <n v="0.64591276252289442"/>
    <n v="29760000"/>
    <n v="0.10381228468916749"/>
    <n v="1.8343232427941301"/>
    <n v="84.417040341973802"/>
    <m/>
    <n v="1108.1451200306963"/>
    <x v="0"/>
    <n v="515382"/>
    <n v="28.167999999999999"/>
    <n v="0.13432361137654281"/>
    <n v="0.17462775184232279"/>
    <n v="59.293999999999997"/>
  </r>
  <r>
    <x v="10"/>
    <x v="9"/>
    <s v="East Africa"/>
    <n v="3"/>
    <n v="0.44572923637798212"/>
    <n v="0.94440837976815817"/>
    <n v="15920000"/>
    <n v="7.0858011301866294E-2"/>
    <n v="1.27037857801563"/>
    <n v="94.721418523396025"/>
    <m/>
    <n v="1100.7003718022245"/>
    <x v="0"/>
    <n v="528853"/>
    <n v="28.123999999999999"/>
    <n v="0.13512529827951386"/>
    <n v="0.17017961512934596"/>
    <n v="59.387999999999998"/>
  </r>
  <r>
    <x v="10"/>
    <x v="10"/>
    <s v="East Africa"/>
    <n v="3"/>
    <n v="0.44198882233949149"/>
    <n v="0.92637939989149054"/>
    <n v="11330000"/>
    <n v="2.6666580332400668E-2"/>
    <n v="1.39815812584721"/>
    <n v="98.246649904842684"/>
    <m/>
    <n v="1189.7218041183428"/>
    <x v="0"/>
    <n v="542358"/>
    <n v="28.08"/>
    <n v="0.13592698518248503"/>
    <n v="0.18438005892786682"/>
    <n v="59.46"/>
  </r>
  <r>
    <x v="10"/>
    <x v="11"/>
    <s v="East Africa"/>
    <n v="3"/>
    <n v="0.45717379917096301"/>
    <n v="0.74986768471064202"/>
    <n v="11150000"/>
    <n v="0.30274204902127722"/>
    <n v="1.27103426417926"/>
    <n v="98.955711122400132"/>
    <m/>
    <n v="1187.8292504571648"/>
    <x v="0"/>
    <n v="555895"/>
    <n v="28.036000000000001"/>
    <n v="0.13721229541697005"/>
    <n v="0.19787909587242197"/>
    <n v="59.529000000000003"/>
  </r>
  <r>
    <x v="10"/>
    <x v="12"/>
    <s v="East Africa"/>
    <n v="3"/>
    <n v="0.50304617415687669"/>
    <n v="1.1101088919507696"/>
    <n v="8170000"/>
    <n v="0.10104674915746677"/>
    <n v="1.3775944936905"/>
    <n v="98.077538050226593"/>
    <m/>
    <n v="1186.4510536465045"/>
    <x v="0"/>
    <n v="569480"/>
    <n v="27.992000000000001"/>
    <n v="0.13849760565145508"/>
    <n v="0.19315867106834306"/>
    <n v="59.616999999999997"/>
  </r>
  <r>
    <x v="10"/>
    <x v="13"/>
    <s v="East Africa"/>
    <n v="3"/>
    <n v="0.50931174876779917"/>
    <n v="0.55995279389315911"/>
    <n v="7430000"/>
    <n v="0.14504758152780445"/>
    <n v="1.65947199338221"/>
    <n v="90.060849248793787"/>
    <m/>
    <n v="1182.887158200406"/>
    <x v="0"/>
    <n v="583213"/>
    <n v="27.946999999999999"/>
    <n v="0.13978291588594022"/>
    <n v="0.24004951878644681"/>
    <n v="59.738"/>
  </r>
  <r>
    <x v="10"/>
    <x v="14"/>
    <s v="East Africa"/>
    <n v="3"/>
    <n v="0.56122407657635431"/>
    <n v="0.5236476217006405"/>
    <n v="14180000"/>
    <n v="0.10613126911120005"/>
    <n v="1.23681947507817"/>
    <n v="27.400264645032056"/>
    <m/>
    <n v="1177.2992390179727"/>
    <x v="0"/>
    <n v="597230"/>
    <n v="27.902999999999999"/>
    <n v="0.14106822612042513"/>
    <n v="0.25115951978299816"/>
    <n v="59.904000000000003"/>
  </r>
  <r>
    <x v="10"/>
    <x v="15"/>
    <s v="East Africa"/>
    <n v="3"/>
    <n v="0.55898803345228931"/>
    <n v="0.61826100404461093"/>
    <n v="12590000"/>
    <n v="8.5473727719934195E-2"/>
    <n v="1.29051394959612"/>
    <n v="91.594173849850904"/>
    <m/>
    <n v="1182.21090765811"/>
    <x v="0"/>
    <n v="611625"/>
    <n v="27.875"/>
    <n v="0.14235353635491016"/>
    <n v="0.22889842632331903"/>
    <n v="60.125999999999998"/>
  </r>
  <r>
    <x v="10"/>
    <x v="16"/>
    <s v="East Africa"/>
    <n v="3"/>
    <n v="0.61228532747416775"/>
    <n v="0.53894814793085855"/>
    <n v="20130000"/>
    <n v="0.11145256887799004"/>
    <n v="1.2679222924865701"/>
    <n v="79.584864387049876"/>
    <m/>
    <n v="1184.8293267108618"/>
    <x v="0"/>
    <n v="626427"/>
    <n v="27.863"/>
    <n v="0.14683284604771207"/>
    <n v="0.23945328027048643"/>
    <n v="60.406999999999996"/>
  </r>
  <r>
    <x v="10"/>
    <x v="17"/>
    <s v="East Africa"/>
    <n v="3"/>
    <n v="0.6134213758343543"/>
    <n v="3.2830693237158051"/>
    <n v="29330000"/>
    <n v="0.96672201357339382"/>
    <n v="1.58030268731681"/>
    <n v="91.788267873042074"/>
    <m/>
    <n v="1166.0210148099907"/>
    <x v="0"/>
    <n v="641624"/>
    <n v="27.867000000000001"/>
    <n v="0.15131215574051377"/>
    <n v="0.187025422989165"/>
    <n v="60.734000000000002"/>
  </r>
  <r>
    <x v="10"/>
    <x v="18"/>
    <s v="East Africa"/>
    <n v="3"/>
    <n v="0.61246394883879129"/>
    <n v="1.3533022577050819"/>
    <n v="32350000"/>
    <n v="0.5078935692829335"/>
    <n v="1.7200498197474701"/>
    <n v="86.133000631276047"/>
    <m/>
    <n v="1183.8721488397591"/>
    <x v="0"/>
    <n v="657227"/>
    <n v="27.885999999999999"/>
    <n v="0.15579146543331579"/>
    <n v="0.18258531679313236"/>
    <n v="61.094000000000001"/>
  </r>
  <r>
    <x v="10"/>
    <x v="19"/>
    <s v="East Africa"/>
    <n v="3"/>
    <n v="0.5929771743727138"/>
    <n v="1.312488430892788"/>
    <n v="41520000"/>
    <n v="1.5286612208307451"/>
    <n v="1.7515292612725599"/>
    <n v="89.039677316983912"/>
    <n v="43.3"/>
    <n v="1192.678434283534"/>
    <x v="0"/>
    <n v="673251"/>
    <n v="27.920999999999999"/>
    <n v="0.16027077512611765"/>
    <n v="0.19309291779737423"/>
    <n v="61.475000000000001"/>
  </r>
  <r>
    <x v="10"/>
    <x v="20"/>
    <s v="East Africa"/>
    <n v="3"/>
    <n v="0.59106617996307098"/>
    <n v="0.47388651172107055"/>
    <n v="60390000"/>
    <n v="0.91966986731745437"/>
    <n v="1.5949378144394999"/>
    <n v="69.844089270322101"/>
    <n v="44.9"/>
    <n v="1208.4807629228669"/>
    <x v="0"/>
    <n v="689696"/>
    <n v="27.972999999999999"/>
    <n v="0.16475008481891934"/>
    <n v="0.23198626641302836"/>
    <n v="61.862000000000002"/>
  </r>
  <r>
    <x v="10"/>
    <x v="21"/>
    <s v="East Africa"/>
    <n v="3"/>
    <n v="0.59714509840431718"/>
    <n v="0.38550824240018033"/>
    <n v="48860000"/>
    <n v="2.2596767414423073"/>
    <n v="1.6347062414543301"/>
    <n v="76.787980426408495"/>
    <n v="43.8"/>
    <n v="1227.9690719741261"/>
    <x v="0"/>
    <n v="706578"/>
    <n v="28.04"/>
    <n v="0.16917703874632556"/>
    <n v="0.21229078742898871"/>
    <n v="62.24"/>
  </r>
  <r>
    <x v="10"/>
    <x v="22"/>
    <s v="East Africa"/>
    <n v="3"/>
    <n v="0.59472816985809573"/>
    <n v="1.214269563897179"/>
    <n v="93450000"/>
    <n v="1.0213383066943602"/>
    <n v="1.9172248252867501"/>
    <n v="70.458041490322714"/>
    <n v="45.7"/>
    <n v="1237.0031547153574"/>
    <x v="0"/>
    <n v="723865"/>
    <n v="28.123000000000001"/>
    <n v="0.17360399267373161"/>
    <n v="0.20722095970933807"/>
    <n v="62.594999999999999"/>
  </r>
  <r>
    <x v="10"/>
    <x v="23"/>
    <s v="East Africa"/>
    <n v="3"/>
    <n v="0.60905932186462797"/>
    <n v="5.2949983368738955E-2"/>
    <n v="157720000"/>
    <n v="0.37910346006253609"/>
    <n v="1.8145653531868899"/>
    <n v="72.539119955387719"/>
    <n v="47.5"/>
    <n v="1261.9046922689893"/>
    <x v="0"/>
    <n v="741511"/>
    <n v="28.222999999999999"/>
    <n v="0.17803094660113777"/>
    <n v="0.24274757893004958"/>
    <n v="62.921999999999997"/>
  </r>
  <r>
    <x v="10"/>
    <x v="24"/>
    <s v="East Africa"/>
    <n v="3"/>
    <n v="0.60899712716107302"/>
    <n v="6.7966330422721238E-2"/>
    <n v="59030000"/>
    <n v="0.40749904265943204"/>
    <n v="1.97435897056864"/>
    <n v="50.576926649458045"/>
    <n v="51.4"/>
    <n v="1258.0707027073895"/>
    <x v="0"/>
    <n v="759390"/>
    <n v="28.338000000000001"/>
    <n v="0.18245790052854374"/>
    <n v="0.21069542659239654"/>
    <n v="63.213999999999999"/>
  </r>
  <r>
    <x v="10"/>
    <x v="25"/>
    <s v="East Africa"/>
    <n v="3"/>
    <n v="0.55309096817882097"/>
    <n v="0.7705628535000163"/>
    <n v="50890000"/>
    <n v="0.51102986975177189"/>
    <n v="2.45597125325664"/>
    <n v="72.545253488966523"/>
    <n v="52.1"/>
    <n v="1242.5856078499926"/>
    <x v="0"/>
    <n v="777435"/>
    <n v="28.47"/>
    <n v="0.18688485445594988"/>
    <n v="0.23153061027610025"/>
    <n v="63.470999999999997"/>
  </r>
  <r>
    <x v="10"/>
    <x v="26"/>
    <s v="East Africa"/>
    <n v="3"/>
    <n v="0.55761242251099552"/>
    <n v="0.63070988446310705"/>
    <n v="41200000"/>
    <n v="0.35245838693567216"/>
    <n v="2.4935729354825198"/>
    <n v="49.988799713905699"/>
    <n v="52.4"/>
    <n v="1254.5400398397833"/>
    <x v="0"/>
    <n v="795597"/>
    <n v="28.619"/>
    <n v="0.18742927305446039"/>
    <n v="0.25138355222556141"/>
    <n v="63.7"/>
  </r>
  <r>
    <x v="10"/>
    <x v="27"/>
    <s v="East Africa"/>
    <n v="3"/>
    <n v="0.55349717822493527"/>
    <n v="0.37414810153617145"/>
    <n v="53840000"/>
    <n v="0.36377656783337647"/>
    <n v="2.3508700582939701"/>
    <n v="50.137797424391827"/>
    <n v="55.8"/>
    <n v="1273.1365802077385"/>
    <x v="0"/>
    <n v="813890"/>
    <n v="28.783999999999999"/>
    <n v="0.1879736916529709"/>
    <n v="0.30716681615451719"/>
    <n v="63.911999999999999"/>
  </r>
  <r>
    <x v="10"/>
    <x v="28"/>
    <s v="East Africa"/>
    <n v="3"/>
    <n v="0.47494089702983922"/>
    <n v="0.51874669240099713"/>
    <n v="61180000"/>
    <n v="0.47715004203558126"/>
    <n v="1.4615381300165999"/>
    <n v="59.911432602421023"/>
    <n v="56.2"/>
    <n v="1290.2899662850552"/>
    <x v="0"/>
    <n v="832322"/>
    <n v="28.965"/>
    <n v="0.18851811025148127"/>
    <n v="0.31237910327974028"/>
    <n v="64.117999999999995"/>
  </r>
  <r>
    <x v="10"/>
    <x v="29"/>
    <s v="East Africa"/>
    <n v="3"/>
    <n v="0.30104135057320192"/>
    <n v="0.37296740814387147"/>
    <n v="76940000"/>
    <n v="0.35989402295497952"/>
    <n v="1.5147434315138799"/>
    <n v="66.347966668180732"/>
    <n v="55.4"/>
    <n v="1284.286518913759"/>
    <x v="0"/>
    <n v="850891"/>
    <n v="29.164000000000001"/>
    <n v="0.18906252884999175"/>
    <m/>
    <n v="64.320999999999998"/>
  </r>
  <r>
    <x v="10"/>
    <x v="30"/>
    <s v="East Africa"/>
    <n v="3"/>
    <n v="0.30772860791605461"/>
    <n v="0.66361832917704267"/>
    <n v="107390000"/>
    <n v="0.31649645776070978"/>
    <n v="1.51369918527629"/>
    <n v="60.967664350038994"/>
    <n v="53.7"/>
    <n v="1255.0439478407923"/>
    <x v="0"/>
    <n v="869595"/>
    <n v="29.38"/>
    <n v="0.18960694744850237"/>
    <m/>
    <m/>
  </r>
  <r>
    <x v="11"/>
    <x v="0"/>
    <s v="Central Africa"/>
    <n v="4"/>
    <n v="0.24940472171734571"/>
    <n v="22.354209130769945"/>
    <n v="49870000"/>
    <n v="0.80577364978532184"/>
    <n v="41.688046563244065"/>
    <n v="89.944605873903001"/>
    <m/>
    <n v="2374.4474232911889"/>
    <x v="0"/>
    <n v="2356740"/>
    <n v="54.323999999999998"/>
    <n v="0.87565584565314769"/>
    <n v="0.35642455255989203"/>
    <n v="54.637999999999998"/>
  </r>
  <r>
    <x v="11"/>
    <x v="1"/>
    <s v="Central Africa"/>
    <n v="4"/>
    <n v="0.30648916206872501"/>
    <n v="14.126852395316366"/>
    <n v="28030000"/>
    <n v="1.2020290084602818"/>
    <n v="23.989465098859977"/>
    <n v="81.960515624312663"/>
    <m/>
    <n v="2365.5082047170163"/>
    <x v="0"/>
    <n v="2422312"/>
    <n v="54.743000000000002"/>
    <n v="0.85300555938245737"/>
    <n v="1.2715125054080563"/>
    <n v="54.280999999999999"/>
  </r>
  <r>
    <x v="11"/>
    <x v="2"/>
    <s v="Central Africa"/>
    <n v="4"/>
    <n v="0.64334307351188291"/>
    <n v="7.2406721148725834"/>
    <n v="38630000"/>
    <n v="9.337962966761465E-2"/>
    <n v="26.101064811540951"/>
    <n v="93.067531818704083"/>
    <m/>
    <n v="2361.3628033933287"/>
    <x v="0"/>
    <n v="2489945"/>
    <n v="55.161999999999999"/>
    <n v="0.83035527311176383"/>
    <n v="1.208862043137499"/>
    <n v="53.866999999999997"/>
  </r>
  <r>
    <x v="11"/>
    <x v="3"/>
    <s v="Central Africa"/>
    <n v="4"/>
    <n v="0.61426447716459942"/>
    <n v="7.3209614746381906"/>
    <n v="71830000"/>
    <n v="10.656476739198625"/>
    <n v="32.072272419434306"/>
    <n v="93.367690588382501"/>
    <m/>
    <n v="2274.3493559858944"/>
    <x v="0"/>
    <n v="2559880"/>
    <n v="55.58"/>
    <n v="0.8077049868410715"/>
    <n v="1.1680235011016142"/>
    <n v="53.423999999999999"/>
  </r>
  <r>
    <x v="11"/>
    <x v="4"/>
    <s v="Central Africa"/>
    <n v="4"/>
    <n v="0.62047172192165334"/>
    <n v="36.738428206162013"/>
    <n v="182630000"/>
    <n v="0.16898713709948837"/>
    <n v="33.199495125724944"/>
    <n v="91.142398061036474"/>
    <m/>
    <n v="2090.2469794573394"/>
    <x v="0"/>
    <n v="2632345"/>
    <n v="55.996000000000002"/>
    <n v="0.78505470057037918"/>
    <n v="1.0560925714524503"/>
    <n v="52.984000000000002"/>
  </r>
  <r>
    <x v="11"/>
    <x v="5"/>
    <s v="Central Africa"/>
    <n v="4"/>
    <n v="0.61712739604493672"/>
    <n v="15.188633670403936"/>
    <n v="88290000"/>
    <n v="5.3299564476424823"/>
    <n v="48.572385032675939"/>
    <n v="92.834413921276635"/>
    <m/>
    <n v="2113.1915497086961"/>
    <x v="0"/>
    <n v="2707532"/>
    <n v="56.412999999999997"/>
    <n v="0.79806572488134542"/>
    <n v="1.0821663418936509"/>
    <n v="52.582999999999998"/>
  </r>
  <r>
    <x v="11"/>
    <x v="6"/>
    <s v="Central Africa"/>
    <n v="4"/>
    <n v="0.61768903122611973"/>
    <n v="25.035037888889416"/>
    <n v="300920000"/>
    <n v="2.4571054858813577"/>
    <n v="52.186089389058218"/>
    <n v="63.658003307327036"/>
    <m/>
    <n v="2141.9279790951173"/>
    <x v="0"/>
    <n v="2785815"/>
    <n v="56.832000000000001"/>
    <n v="0.81200778954476438"/>
    <n v="1.0050918671914681"/>
    <n v="52.252000000000002"/>
  </r>
  <r>
    <x v="11"/>
    <x v="7"/>
    <s v="Central Africa"/>
    <n v="4"/>
    <n v="0.48021249420237522"/>
    <n v="8.1731490435678023"/>
    <n v="233910000"/>
    <n v="-2.1182414988566776"/>
    <n v="46.102462606090853"/>
    <n v="87.249949099219393"/>
    <m/>
    <n v="2068.0666880995182"/>
    <x v="0"/>
    <n v="2867283"/>
    <n v="57.298999999999999"/>
    <n v="0.82594985420818556"/>
    <n v="1.1648658329156907"/>
    <n v="52.015999999999998"/>
  </r>
  <r>
    <x v="11"/>
    <x v="8"/>
    <s v="Central Africa"/>
    <n v="4"/>
    <n v="0"/>
    <n v="3.0916402362177862"/>
    <n v="53470000"/>
    <n v="-8.7030692983218927"/>
    <n v="28.014070214302368"/>
    <n v="90.430428470265383"/>
    <m/>
    <n v="2084.0401989826555"/>
    <x v="0"/>
    <n v="2951651"/>
    <n v="57.765999999999998"/>
    <n v="0.8398919188716053"/>
    <n v="1.0943028156106531"/>
    <n v="51.899000000000001"/>
  </r>
  <r>
    <x v="11"/>
    <x v="9"/>
    <s v="Central Africa"/>
    <n v="4"/>
    <n v="0"/>
    <n v="1.6236255430501487"/>
    <n v="128889999.99999999"/>
    <n v="-2.9004346926102254"/>
    <n v="44.133355125882957"/>
    <n v="89.104734399050685"/>
    <m/>
    <n v="1972.2406083272979"/>
    <x v="0"/>
    <n v="3038432"/>
    <n v="58.231000000000002"/>
    <n v="0.85383398353502427"/>
    <n v="0.97089551452854639"/>
    <n v="51.924999999999997"/>
  </r>
  <r>
    <x v="11"/>
    <x v="10"/>
    <s v="Central Africa"/>
    <n v="4"/>
    <n v="0"/>
    <n v="1.9746247144483653"/>
    <n v="31280000"/>
    <n v="-3.0403925845147204"/>
    <n v="63.80448086726139"/>
    <n v="79.462792478751155"/>
    <m/>
    <n v="2061.2872715684143"/>
    <x v="0"/>
    <n v="3127420"/>
    <n v="58.695"/>
    <n v="0.86777604819844434"/>
    <n v="0.91449181753649977"/>
    <n v="52.122999999999998"/>
  </r>
  <r>
    <x v="11"/>
    <x v="11"/>
    <s v="Central Africa"/>
    <n v="4"/>
    <n v="0"/>
    <n v="4.7727955095289722"/>
    <n v="34670000"/>
    <n v="-4.8442610945662263"/>
    <n v="48.764288178719461"/>
    <n v="72.899380337106706"/>
    <m/>
    <n v="2079.4878042840364"/>
    <x v="0"/>
    <n v="3217930"/>
    <n v="59.155999999999999"/>
    <n v="0.90687880222905815"/>
    <n v="0.92916875134014731"/>
    <n v="52.517000000000003"/>
  </r>
  <r>
    <x v="11"/>
    <x v="12"/>
    <s v="Central Africa"/>
    <n v="4"/>
    <n v="0.33572509592532468"/>
    <n v="1.3661986255514731"/>
    <n v="60930000"/>
    <n v="6.5945650624732801"/>
    <n v="44.452283254464049"/>
    <n v="74.978607330496274"/>
    <m/>
    <n v="2114.0343947077781"/>
    <x v="0"/>
    <n v="3310376"/>
    <n v="59.616999999999997"/>
    <n v="0.94598155625967073"/>
    <n v="0.84582536847778023"/>
    <n v="53.091000000000001"/>
  </r>
  <r>
    <x v="11"/>
    <x v="13"/>
    <s v="Central Africa"/>
    <n v="4"/>
    <n v="0.35112610747241302"/>
    <n v="2.5132546729220695"/>
    <n v="33250000"/>
    <n v="6.2801456836302716"/>
    <n v="35.400454593716169"/>
    <n v="63.775619713188611"/>
    <m/>
    <n v="2070.8362158295936"/>
    <x v="0"/>
    <n v="3406915"/>
    <n v="60.076000000000001"/>
    <n v="0.98508431029028543"/>
    <n v="0.86295079272597064"/>
    <n v="53.817"/>
  </r>
  <r>
    <x v="11"/>
    <x v="14"/>
    <s v="Central Africa"/>
    <n v="4"/>
    <n v="0.35230095013089019"/>
    <n v="6.700600337365306"/>
    <n v="77510000"/>
    <n v="1.9016206531476505"/>
    <n v="45.799702299150859"/>
    <n v="47.119151786864776"/>
    <m/>
    <n v="2079.6215754889881"/>
    <x v="0"/>
    <n v="3510468"/>
    <n v="60.533000000000001"/>
    <n v="1.0241870643209001"/>
    <n v="0.81470618732317168"/>
    <n v="54.667000000000002"/>
  </r>
  <r>
    <x v="11"/>
    <x v="15"/>
    <s v="Central Africa"/>
    <n v="4"/>
    <n v="0.3540741599861908"/>
    <n v="2.2278491657253952"/>
    <n v="1289030000"/>
    <n v="12.049845576594386"/>
    <n v="48.803361169995256"/>
    <n v="43.395269809118368"/>
    <m/>
    <n v="2171.4431370528137"/>
    <x v="0"/>
    <n v="3622775"/>
    <n v="60.988"/>
    <n v="1.0632898183515127"/>
    <n v="1.3304718068331598"/>
    <n v="55.6"/>
  </r>
  <r>
    <x v="11"/>
    <x v="16"/>
    <s v="Central Africa"/>
    <n v="4"/>
    <n v="0.35303104674930741"/>
    <n v="1.2833518557612498"/>
    <n v="254450000"/>
    <n v="18.445980120834395"/>
    <n v="50.63797572288987"/>
    <n v="43.221257208217438"/>
    <m/>
    <n v="2268.2443164187894"/>
    <x v="0"/>
    <n v="3745143"/>
    <n v="61.441000000000003"/>
    <n v="1.1915492099821337"/>
    <n v="1.3217118812285673"/>
    <n v="56.573"/>
  </r>
  <r>
    <x v="11"/>
    <x v="17"/>
    <s v="Central Africa"/>
    <n v="4"/>
    <n v="0.34037659836609879"/>
    <n v="1.4718620939587241"/>
    <n v="91650000"/>
    <n v="16.21655504272664"/>
    <n v="40.426514933071296"/>
    <n v="32.987993372162038"/>
    <m/>
    <n v="2046.6448365818067"/>
    <x v="0"/>
    <n v="3876123"/>
    <n v="61.893000000000001"/>
    <n v="1.3198086016127544"/>
    <n v="1.3234874125511495"/>
    <n v="57.540999999999997"/>
  </r>
  <r>
    <x v="11"/>
    <x v="18"/>
    <s v="Central Africa"/>
    <n v="4"/>
    <n v="0.34190472592522902"/>
    <n v="1.6397016858565698"/>
    <n v="464370000"/>
    <n v="16.721001832813435"/>
    <n v="45.374301334639412"/>
    <n v="48.202269914092568"/>
    <m/>
    <n v="2102.2964552618723"/>
    <x v="0"/>
    <n v="4011487"/>
    <n v="62.345999999999997"/>
    <n v="1.448067993243376"/>
    <n v="1.348627080182486"/>
    <n v="58.466000000000001"/>
  </r>
  <r>
    <x v="11"/>
    <x v="19"/>
    <s v="Central Africa"/>
    <n v="4"/>
    <n v="0.36128008197738998"/>
    <n v="1.9957466821302658"/>
    <n v="286920000"/>
    <n v="12.228886258846812"/>
    <n v="30.121485039474049"/>
    <n v="50.505467643957346"/>
    <m/>
    <n v="2271.1309990163359"/>
    <x v="0"/>
    <n v="4145400"/>
    <n v="62.8"/>
    <n v="1.5763273848739978"/>
    <n v="1.3122979688329233"/>
    <n v="59.320999999999998"/>
  </r>
  <r>
    <x v="11"/>
    <x v="20"/>
    <s v="Central Africa"/>
    <n v="4"/>
    <n v="0.35641421328464679"/>
    <n v="1.0788786881251522"/>
    <n v="1365540000"/>
    <n v="11.577295226946131"/>
    <n v="37.659625281459384"/>
    <n v="51.139144813821403"/>
    <m/>
    <n v="2421.7090290666406"/>
    <x v="0"/>
    <n v="4273738"/>
    <n v="63.256"/>
    <n v="1.7045867765046188"/>
    <n v="1.165256269804092"/>
    <n v="60.093000000000004"/>
  </r>
  <r>
    <x v="11"/>
    <x v="21"/>
    <s v="Central Africa"/>
    <n v="4"/>
    <n v="0.35865421583866219"/>
    <n v="0.97331190872809481"/>
    <n v="303370000"/>
    <n v="1.9078347934782931"/>
    <n v="45.307722442091702"/>
    <n v="49.422811754235809"/>
    <m/>
    <n v="2406.925445685155"/>
    <x v="0"/>
    <n v="4394842"/>
    <n v="63.712000000000003"/>
    <n v="1.7502096444364499"/>
    <n v="1.1058418027314749"/>
    <n v="60.784999999999997"/>
  </r>
  <r>
    <x v="11"/>
    <x v="22"/>
    <s v="Central Africa"/>
    <n v="4"/>
    <n v="0.34119752776940349"/>
    <n v="1.098806635297477"/>
    <n v="122950000"/>
    <n v="-0.39139939786751776"/>
    <n v="34.431093770868799"/>
    <n v="54.203690512912672"/>
    <m/>
    <n v="2578.6617685700758"/>
    <x v="0"/>
    <n v="4510197"/>
    <n v="64.168999999999997"/>
    <n v="1.7958325123682817"/>
    <n v="1.0531690744328908"/>
    <n v="61.423000000000002"/>
  </r>
  <r>
    <x v="11"/>
    <x v="23"/>
    <s v="Central Africa"/>
    <n v="4"/>
    <n v="0.339274190156512"/>
    <n v="2.6823097529504545"/>
    <n v="131190000"/>
    <n v="10.4621010052408"/>
    <n v="22.563407424576148"/>
    <n v="35.469903287051061"/>
    <m/>
    <n v="2497.9497092582606"/>
    <x v="0"/>
    <n v="4622757"/>
    <n v="64.626999999999995"/>
    <n v="1.8414553803001146"/>
    <n v="0.86528450446346195"/>
    <n v="62.021999999999998"/>
  </r>
  <r>
    <x v="11"/>
    <x v="24"/>
    <s v="Central Africa"/>
    <n v="4"/>
    <n v="0.34066816738842071"/>
    <n v="2.7632201453825544"/>
    <n v="96690000"/>
    <n v="16.139771657609472"/>
    <n v="18.986876893147539"/>
    <n v="37.12127064068023"/>
    <m/>
    <n v="2601.4583826532207"/>
    <x v="0"/>
    <n v="4736965"/>
    <n v="65.084999999999994"/>
    <n v="1.8870782482319501"/>
    <n v="0.86131098709827925"/>
    <n v="62.582000000000001"/>
  </r>
  <r>
    <x v="11"/>
    <x v="25"/>
    <s v="Central Africa"/>
    <n v="4"/>
    <n v="0.33550029847973101"/>
    <n v="3.6378637292985343"/>
    <n v="89360000"/>
    <n v="35.994498820561098"/>
    <n v="10.634087154721703"/>
    <n v="35.865751503853275"/>
    <m/>
    <n v="2447.5393082704104"/>
    <x v="0"/>
    <n v="4856093"/>
    <n v="65.543000000000006"/>
    <n v="1.9327011161637822"/>
    <n v="0.70838841018901411"/>
    <n v="63.097000000000001"/>
  </r>
  <r>
    <x v="11"/>
    <x v="26"/>
    <s v="Central Africa"/>
    <n v="4"/>
    <n v="0.32210084428134977"/>
    <n v="3.8154974092429481"/>
    <n v="75030000"/>
    <n v="0.49522469470134428"/>
    <n v="11.86329701897477"/>
    <n v="48.339692926465176"/>
    <m/>
    <n v="2128.8591751256386"/>
    <x v="0"/>
    <n v="4980996"/>
    <n v="66.001000000000005"/>
    <n v="1.9778444954874508"/>
    <n v="0.67255625180184853"/>
    <n v="63.555999999999997"/>
  </r>
  <r>
    <x v="11"/>
    <x v="27"/>
    <s v="Central Africa"/>
    <n v="4"/>
    <n v="0.32460854097156339"/>
    <n v="4.4909415491240949"/>
    <n v="86810000"/>
    <n v="39.810941233551681"/>
    <n v="24.691131792107335"/>
    <n v="35.315459378708788"/>
    <m/>
    <n v="1983.9005468266355"/>
    <x v="0"/>
    <n v="5110701"/>
    <n v="66.459000000000003"/>
    <n v="2.022987874811109"/>
    <n v="0.6300505547086398"/>
    <n v="63.954000000000001"/>
  </r>
  <r>
    <x v="11"/>
    <x v="28"/>
    <s v="Central Africa"/>
    <n v="4"/>
    <n v="0.32164614080922871"/>
    <n v="4.2021395852232413"/>
    <n v="81530000"/>
    <n v="31.567219579924654"/>
    <n v="37.095934271148181"/>
    <n v="23.229414632870899"/>
    <m/>
    <n v="1840.4336288701656"/>
    <x v="0"/>
    <n v="5244363"/>
    <n v="66.915999999999997"/>
    <n v="2.0681312541347783"/>
    <n v="0.61399258594418427"/>
    <n v="64.290000000000006"/>
  </r>
  <r>
    <x v="11"/>
    <x v="29"/>
    <s v="Central Africa"/>
    <n v="4"/>
    <n v="0.32627187318575313"/>
    <n v="5.590535882791869"/>
    <n v="84320000"/>
    <n v="-11.197186887351872"/>
    <n v="39.755979603718302"/>
    <n v="19.306827369305914"/>
    <m/>
    <n v="1792.3071667248878"/>
    <x v="0"/>
    <n v="5380504"/>
    <n v="67.373000000000005"/>
    <n v="2.1132746334584471"/>
    <m/>
    <n v="64.569999999999993"/>
  </r>
  <r>
    <x v="11"/>
    <x v="30"/>
    <s v="Central Africa"/>
    <n v="4"/>
    <n v="0.32713353972078379"/>
    <n v="8.3097998853419579"/>
    <n v="112390000"/>
    <n v="-18.917774329280419"/>
    <n v="29.670460929079571"/>
    <n v="23.943633791471292"/>
    <m/>
    <n v="1608.7792663145929"/>
    <x v="0"/>
    <n v="5518092"/>
    <n v="67.828999999999994"/>
    <n v="2.1584180127821146"/>
    <m/>
    <m/>
  </r>
  <r>
    <x v="12"/>
    <x v="0"/>
    <s v="West Africa"/>
    <n v="2"/>
    <n v="0.30516608020773001"/>
    <n v="13.702640878107712"/>
    <n v="286850000"/>
    <n v="0.44863933011443419"/>
    <n v="0.10467962917759924"/>
    <n v="58.536123537113028"/>
    <m/>
    <n v="1907.5325515986567"/>
    <x v="0"/>
    <n v="11924873"/>
    <n v="39.344999999999999"/>
    <n v="3.4061323474424974"/>
    <n v="0.22725608901662936"/>
    <n v="53.253999999999998"/>
  </r>
  <r>
    <x v="12"/>
    <x v="1"/>
    <s v="West Africa"/>
    <n v="2"/>
    <n v="0.34936324309182548"/>
    <n v="14.027897825283238"/>
    <n v="227950000"/>
    <n v="0.17655142528339549"/>
    <n v="3.6639744977326201E-2"/>
    <n v="59.866998172523466"/>
    <m/>
    <n v="1840.7740681654307"/>
    <x v="0"/>
    <n v="12362404"/>
    <n v="39.716000000000001"/>
    <n v="8.7215023857969491"/>
    <n v="0.22568426011639806"/>
    <n v="53.061999999999998"/>
  </r>
  <r>
    <x v="12"/>
    <x v="2"/>
    <s v="West Africa"/>
    <n v="2"/>
    <n v="0.34786150606975719"/>
    <n v="11.823874854037761"/>
    <n v="192560000"/>
    <n v="0.61915198867657284"/>
    <n v="0.19665992335745075"/>
    <n v="58.060421707363638"/>
    <m/>
    <n v="1771.7749930077775"/>
    <x v="0"/>
    <n v="12812428"/>
    <n v="40.088000000000001"/>
    <n v="14.036872424151426"/>
    <n v="0.21619633686917109"/>
    <n v="52.779000000000003"/>
  </r>
  <r>
    <x v="12"/>
    <x v="3"/>
    <s v="West Africa"/>
    <n v="2"/>
    <n v="0.36674380476470059"/>
    <n v="11.301242905934512"/>
    <n v="212050000"/>
    <n v="1.5857083787900916"/>
    <n v="0.20679506131604461"/>
    <n v="63.800833976481087"/>
    <m/>
    <n v="1707.1776663101059"/>
    <x v="0"/>
    <n v="13271638"/>
    <n v="40.460999999999999"/>
    <n v="19.352242462505863"/>
    <n v="0.22303200253050906"/>
    <n v="52.423000000000002"/>
  </r>
  <r>
    <x v="12"/>
    <x v="4"/>
    <s v="West Africa"/>
    <n v="2"/>
    <n v="0.34718835366297812"/>
    <n v="16.502323617606095"/>
    <n v="684280000"/>
    <n v="1.4138179413968601"/>
    <n v="0.26989068846180847"/>
    <n v="63.755970306819002"/>
    <m/>
    <n v="1662.9130752423464"/>
    <x v="0"/>
    <n v="13735438"/>
    <n v="40.835000000000001"/>
    <n v="24.667612500860276"/>
    <n v="0.22496552348749271"/>
    <n v="52.012999999999998"/>
  </r>
  <r>
    <x v="12"/>
    <x v="5"/>
    <s v="West Africa"/>
    <n v="2"/>
    <n v="0.4030135463570324"/>
    <n v="10.448069105997652"/>
    <n v="454810000"/>
    <n v="1.9250728512064343"/>
    <n v="0.30096370051682403"/>
    <n v="67.642300344875366"/>
    <n v="53.4"/>
    <n v="1723.1573687997338"/>
    <x v="0"/>
    <n v="14199759"/>
    <n v="41.21"/>
    <n v="25.163756348738605"/>
    <n v="0.22958136120479228"/>
    <n v="51.569000000000003"/>
  </r>
  <r>
    <x v="12"/>
    <x v="6"/>
    <s v="West Africa"/>
    <n v="2"/>
    <n v="0.41148725258991181"/>
    <n v="12.248557167195036"/>
    <n v="497360000"/>
    <n v="1.4896366398136081"/>
    <n v="0.54748285173523703"/>
    <n v="70.76025533258732"/>
    <n v="49.9"/>
    <n v="1797.4387264338225"/>
    <x v="0"/>
    <n v="14665125"/>
    <n v="41.587000000000003"/>
    <n v="25.637003932592044"/>
    <n v="0.2645732648034026"/>
    <n v="51.109000000000002"/>
  </r>
  <r>
    <x v="12"/>
    <x v="7"/>
    <s v="West Africa"/>
    <n v="2"/>
    <n v="0.40959891456398101"/>
    <n v="10.603334218576592"/>
    <n v="304220000"/>
    <n v="2.3020183421835085"/>
    <n v="0.47165351066216649"/>
    <n v="58.026279506250319"/>
    <n v="50.5"/>
    <n v="1910.2298669236311"/>
    <x v="0"/>
    <n v="15130674"/>
    <n v="41.963999999999999"/>
    <n v="26.11025151644543"/>
    <n v="0.31657545460301373"/>
    <n v="50.656999999999996"/>
  </r>
  <r>
    <x v="12"/>
    <x v="8"/>
    <s v="West Africa"/>
    <n v="2"/>
    <n v="0.40894370409249248"/>
    <n v="11.50908253170004"/>
    <n v="513330000.00000006"/>
    <n v="3.8741719382131832"/>
    <n v="0.108577173583578"/>
    <n v="58.337535354557055"/>
    <n v="51.3"/>
    <n v="1933.0732017537882"/>
    <x v="0"/>
    <n v="15589407"/>
    <n v="42.341999999999999"/>
    <n v="26.58349910029888"/>
    <n v="0.30982576822838737"/>
    <n v="50.241999999999997"/>
  </r>
  <r>
    <x v="12"/>
    <x v="9"/>
    <s v="West Africa"/>
    <n v="2"/>
    <n v="0.36889982709054492"/>
    <n v="12.357708238313778"/>
    <n v="366800000"/>
    <n v="1.2471456747768106"/>
    <n v="0.233313114880043"/>
    <n v="56.593590572787335"/>
    <n v="51.7"/>
    <n v="1901.5727284553609"/>
    <x v="0"/>
    <n v="16032573"/>
    <n v="42.741"/>
    <n v="27.05674668415222"/>
    <n v="0.41727550531034535"/>
    <n v="49.890999999999998"/>
  </r>
  <r>
    <x v="12"/>
    <x v="10"/>
    <s v="West Africa"/>
    <n v="2"/>
    <n v="0.43596405739623512"/>
    <n v="10.498320887973836"/>
    <n v="238030000"/>
    <n v="1.415781989315003"/>
    <n v="0.44891407641364001"/>
    <n v="54.104566284553577"/>
    <n v="50.2"/>
    <n v="1847.8699696369595"/>
    <x v="0"/>
    <n v="16454660"/>
    <n v="43.155000000000001"/>
    <n v="27.529994268005662"/>
    <n v="0.38469345462015014"/>
    <n v="49.634999999999998"/>
  </r>
  <r>
    <x v="12"/>
    <x v="11"/>
    <s v="West Africa"/>
    <n v="2"/>
    <n v="0.4520885176210892"/>
    <n v="6.2429916455596226"/>
    <n v="214880000"/>
    <n v="1.6220772734814422"/>
    <n v="0.29634726650990001"/>
    <n v="58.721550615167203"/>
    <n v="54.8"/>
    <n v="1765.3280614922553"/>
    <x v="0"/>
    <n v="16853027"/>
    <n v="43.567999999999998"/>
    <n v="25.732173457031038"/>
    <n v="0.37144662498908948"/>
    <n v="49.494999999999997"/>
  </r>
  <r>
    <x v="12"/>
    <x v="12"/>
    <s v="West Africa"/>
    <n v="2"/>
    <n v="0.45684523202340832"/>
    <n v="7.6530637713930938"/>
    <n v="672580000"/>
    <n v="1.1774448642573525"/>
    <n v="0.57896136789322805"/>
    <n v="58.074878611295198"/>
    <n v="57.3"/>
    <n v="1679.4065368030272"/>
    <x v="0"/>
    <n v="17231539"/>
    <n v="43.982999999999997"/>
    <n v="23.934352646056279"/>
    <n v="0.37025131649587423"/>
    <n v="49.475000000000001"/>
  </r>
  <r>
    <x v="12"/>
    <x v="13"/>
    <s v="West Africa"/>
    <n v="2"/>
    <n v="0.36407252191316197"/>
    <n v="4.3757682141229832"/>
    <n v="285980000"/>
    <n v="0.77824428591531358"/>
    <n v="0.69614844944581011"/>
    <n v="62.882570771356683"/>
    <n v="56.7"/>
    <n v="1566.5771788744514"/>
    <x v="0"/>
    <n v="17599613"/>
    <n v="44.399000000000001"/>
    <n v="22.136531835081666"/>
    <n v="0.29262007067996326"/>
    <n v="49.572000000000003"/>
  </r>
  <r>
    <x v="12"/>
    <x v="14"/>
    <s v="West Africa"/>
    <n v="2"/>
    <n v="0.36192180750786213"/>
    <n v="2.6496395046112617"/>
    <n v="223410000"/>
    <n v="1.2036277529888308"/>
    <n v="1.33998403464472"/>
    <n v="61.220199930320682"/>
    <n v="57.8"/>
    <n v="1583.112039088646"/>
    <x v="0"/>
    <n v="17970493"/>
    <n v="44.817"/>
    <n v="20.338711024106999"/>
    <n v="0.30160552634810855"/>
    <n v="49.787999999999997"/>
  </r>
  <r>
    <x v="12"/>
    <x v="15"/>
    <s v="West Africa"/>
    <n v="2"/>
    <n v="0.3618923181977492"/>
    <n v="1.8681316375328434"/>
    <n v="158310000"/>
    <n v="1.4521811857250897"/>
    <n v="2.9371662275730799"/>
    <n v="60.412952940380748"/>
    <n v="56.6"/>
    <n v="1565.4284880620789"/>
    <x v="0"/>
    <n v="18354513"/>
    <n v="45.234000000000002"/>
    <n v="18.540890213132325"/>
    <n v="0.31654340270428316"/>
    <n v="50.12"/>
  </r>
  <r>
    <x v="12"/>
    <x v="16"/>
    <s v="West Africa"/>
    <n v="2"/>
    <n v="0.36323948294796832"/>
    <n v="1.5786599565233297"/>
    <n v="199480000"/>
    <n v="1.3882317341633368"/>
    <n v="5.2970380409364619"/>
    <n v="59.723926696000753"/>
    <n v="56.2"/>
    <n v="1575.1428480726668"/>
    <x v="0"/>
    <n v="18754914"/>
    <n v="45.652000000000001"/>
    <n v="16.742768632908881"/>
    <n v="0.30018799339735708"/>
    <n v="50.561"/>
  </r>
  <r>
    <x v="12"/>
    <x v="17"/>
    <s v="West Africa"/>
    <n v="2"/>
    <n v="0.36280851101865402"/>
    <n v="2.2046864740973056"/>
    <n v="239000000"/>
    <n v="1.5431165897912471"/>
    <n v="3.9442857350292999"/>
    <n v="57.278301004150798"/>
    <n v="54.9"/>
    <n v="1557.9082941817057"/>
    <x v="0"/>
    <n v="19171250"/>
    <n v="46.070999999999998"/>
    <n v="14.944647052685433"/>
    <n v="0.28949599008932647"/>
    <n v="51.091000000000001"/>
  </r>
  <r>
    <x v="12"/>
    <x v="18"/>
    <s v="West Africa"/>
    <n v="2"/>
    <n v="0.35025141967624618"/>
    <n v="4.4745799319328254"/>
    <n v="736080000"/>
    <n v="1.3744186812499553"/>
    <n v="4.5986729829045414"/>
    <n v="60.250403281943775"/>
    <n v="53.9"/>
    <n v="1596.2552370465314"/>
    <x v="0"/>
    <n v="19605568"/>
    <n v="46.491"/>
    <n v="13.146525472461995"/>
    <n v="0.3243976405070233"/>
    <n v="51.682000000000002"/>
  </r>
  <r>
    <x v="12"/>
    <x v="19"/>
    <s v="West Africa"/>
    <n v="2"/>
    <n v="0.35176269769497781"/>
    <n v="4.8346533928904787"/>
    <n v="1328770000"/>
    <n v="1.173390728396434"/>
    <n v="2.4108435758626992"/>
    <n v="60.595730788936145"/>
    <n v="55"/>
    <n v="1616.3781918108377"/>
    <x v="0"/>
    <n v="20059147"/>
    <n v="46.91"/>
    <n v="11.34840389223856"/>
    <n v="0.29562573124370639"/>
    <n v="52.313000000000002"/>
  </r>
  <r>
    <x v="12"/>
    <x v="20"/>
    <s v="West Africa"/>
    <n v="2"/>
    <n v="0.38652393217755732"/>
    <n v="3.1314425997307036"/>
    <n v="642270000"/>
    <n v="1.0260624708162926"/>
    <n v="1.8487608065959371"/>
    <n v="57.576240822975485"/>
    <n v="54.1"/>
    <n v="1687.2165190894077"/>
    <x v="0"/>
    <n v="20532944"/>
    <n v="47.33"/>
    <n v="9.5502823120151099"/>
    <n v="0.30292782174830851"/>
    <n v="52.963999999999999"/>
  </r>
  <r>
    <x v="12"/>
    <x v="21"/>
    <s v="West Africa"/>
    <n v="2"/>
    <n v="0.39621781459836469"/>
    <n v="2.9927660805694254"/>
    <n v="715590000"/>
    <n v="0.82295423185842642"/>
    <n v="3.370436144724215"/>
    <n v="57.510634516540819"/>
    <n v="55.4"/>
    <n v="1558.9686973122605"/>
    <x v="0"/>
    <n v="21028652"/>
    <n v="47.750999999999998"/>
    <n v="7.7522371141735587"/>
    <n v="0.28484945207139289"/>
    <n v="53.62"/>
  </r>
  <r>
    <x v="12"/>
    <x v="22"/>
    <s v="West Africa"/>
    <n v="2"/>
    <n v="0.48614855053325562"/>
    <n v="2.7781025637651249"/>
    <n v="2734370000"/>
    <n v="0.90973704119897814"/>
    <n v="2.2971014304363511"/>
    <n v="51.686226322778886"/>
    <n v="54.3"/>
    <n v="1637.3928041666577"/>
    <x v="0"/>
    <n v="21547188"/>
    <n v="48.171999999999997"/>
    <n v="5.9541919163320092"/>
    <n v="0.36617307093621682"/>
    <n v="54.271000000000001"/>
  </r>
  <r>
    <x v="12"/>
    <x v="23"/>
    <s v="West Africa"/>
    <n v="2"/>
    <n v="0.48547315001019858"/>
    <n v="3.5280383790818646"/>
    <n v="1817300000"/>
    <n v="0.95320359601787152"/>
    <n v="1.787830254529422"/>
    <n v="45.093665003659531"/>
    <n v="54.1"/>
    <n v="1769.2148690409585"/>
    <x v="0"/>
    <n v="22087506"/>
    <n v="48.593000000000004"/>
    <n v="6.1194108913959511"/>
    <n v="0.38302196726058613"/>
    <n v="54.905999999999999"/>
  </r>
  <r>
    <x v="12"/>
    <x v="24"/>
    <s v="West Africa"/>
    <n v="2"/>
    <n v="0.48761445853867191"/>
    <n v="2.1057665722350705"/>
    <n v="860110000"/>
    <n v="0.89952886589350844"/>
    <n v="1.2852256978903529"/>
    <n v="50.602324286599419"/>
    <n v="57.7"/>
    <n v="1887.164890043528"/>
    <x v="0"/>
    <n v="22647672"/>
    <n v="49.014000000000003"/>
    <n v="6.2846298664598974"/>
    <n v="0.39562565194338739"/>
    <n v="55.508000000000003"/>
  </r>
  <r>
    <x v="12"/>
    <x v="25"/>
    <s v="West Africa"/>
    <n v="2"/>
    <n v="0.54807308347045469"/>
    <n v="1.8061296853055828"/>
    <n v="597690000"/>
    <n v="1.0791501966776946"/>
    <n v="0.65959261853741902"/>
    <n v="55.498114826701809"/>
    <n v="58.5"/>
    <n v="1972.545683058358"/>
    <x v="0"/>
    <n v="23226148"/>
    <n v="49.444000000000003"/>
    <n v="6.4498488415238411"/>
    <n v="0.41160505823006038"/>
    <n v="56.064999999999998"/>
  </r>
  <r>
    <x v="12"/>
    <x v="26"/>
    <s v="West Africa"/>
    <n v="2"/>
    <n v="0.54882211126950975"/>
    <n v="3.34195741316644"/>
    <n v="721180000"/>
    <n v="1.2047967187565927"/>
    <n v="0.72996499254244207"/>
    <n v="56.591429215320751"/>
    <n v="60"/>
    <n v="2061.2152465349864"/>
    <x v="0"/>
    <n v="23822726"/>
    <n v="49.881"/>
    <n v="6.6100094554729161"/>
    <n v="0.39122306993750422"/>
    <n v="56.567"/>
  </r>
  <r>
    <x v="12"/>
    <x v="27"/>
    <s v="West Africa"/>
    <n v="2"/>
    <n v="0.56230186271691829"/>
    <n v="4.4923459946604289"/>
    <n v="888770000"/>
    <n v="1.8899976720124445"/>
    <n v="0.97753838362147594"/>
    <n v="56.897956863912746"/>
    <n v="63"/>
    <n v="2157.2451946790243"/>
    <x v="0"/>
    <n v="24437475"/>
    <n v="50.326000000000001"/>
    <n v="6.7701700694219795"/>
    <n v="0.42475746778257573"/>
    <n v="57.017000000000003"/>
  </r>
  <r>
    <x v="12"/>
    <x v="28"/>
    <s v="West Africa"/>
    <n v="2"/>
    <n v="0.55776726881879035"/>
    <n v="2.9649898372449304"/>
    <n v="736280000"/>
    <n v="1.0693242083187311"/>
    <n v="1.1659720986334949"/>
    <n v="51.971660256859764"/>
    <n v="62"/>
    <n v="2247.7766085926496"/>
    <x v="0"/>
    <n v="25069226"/>
    <n v="50.779000000000003"/>
    <n v="6.9303306833710625"/>
    <n v="0.39530538358064982"/>
    <n v="57.421999999999997"/>
  </r>
  <r>
    <x v="12"/>
    <x v="29"/>
    <s v="West Africa"/>
    <n v="2"/>
    <n v="0.55853782672885399"/>
    <n v="5.2699203862050696"/>
    <n v="670250000"/>
    <n v="1.4501016032561618"/>
    <n v="1.254231868651225"/>
    <n v="53.717761632377226"/>
    <n v="62.4"/>
    <n v="2327.7453636556738"/>
    <x v="0"/>
    <n v="25716554"/>
    <n v="51.238999999999997"/>
    <n v="7.0904912973201357"/>
    <m/>
    <n v="57.783000000000001"/>
  </r>
  <r>
    <x v="12"/>
    <x v="30"/>
    <s v="West Africa"/>
    <n v="2"/>
    <n v="0.46592033710832093"/>
    <n v="4.1031336539572019"/>
    <n v="627480000"/>
    <n v="1.1620740051318721"/>
    <n v="0.56981474635282703"/>
    <n v="54.344933700675369"/>
    <n v="59.7"/>
    <n v="2313.7933882755306"/>
    <x v="0"/>
    <n v="26378275"/>
    <n v="51.706000000000003"/>
    <n v="7.2506519112692107"/>
    <m/>
    <m/>
  </r>
  <r>
    <x v="13"/>
    <x v="0"/>
    <s v="East Africa"/>
    <n v="3"/>
    <n v="0.21959101328483449"/>
    <m/>
    <n v="144070000"/>
    <n v="1.3264708004408609E-2"/>
    <m/>
    <n v="9.2193810124955426"/>
    <m/>
    <m/>
    <x v="2"/>
    <n v="590393"/>
    <n v="75.956999999999994"/>
    <n v="0.32031853436691915"/>
    <n v="0.55894971654474224"/>
    <n v="56.677999999999997"/>
  </r>
  <r>
    <x v="13"/>
    <x v="1"/>
    <s v="East Africa"/>
    <n v="3"/>
    <n v="0.21770154324027871"/>
    <n v="2.1569105859033768"/>
    <n v="51580000"/>
    <n v="0.49524166454738866"/>
    <n v="0.55851227522159397"/>
    <n v="8.8960884117528458"/>
    <m/>
    <m/>
    <x v="2"/>
    <n v="606843"/>
    <n v="76.114000000000004"/>
    <n v="0.33074228638515046"/>
    <n v="0.56027671078021823"/>
    <n v="56.831000000000003"/>
  </r>
  <r>
    <x v="13"/>
    <x v="2"/>
    <s v="East Africa"/>
    <n v="3"/>
    <n v="0.29709965993021231"/>
    <n v="2.0191427279214356"/>
    <n v="56620000"/>
    <n v="0.4790433257612311"/>
    <n v="0.47644340927857698"/>
    <n v="7.8043555266840636"/>
    <m/>
    <m/>
    <x v="2"/>
    <n v="615050"/>
    <n v="76.161000000000001"/>
    <n v="0.34116603840338089"/>
    <n v="0.55280058531826681"/>
    <n v="56.942999999999998"/>
  </r>
  <r>
    <x v="13"/>
    <x v="3"/>
    <s v="East Africa"/>
    <n v="3"/>
    <n v="0.30931067232959059"/>
    <n v="1.7394694169454747"/>
    <n v="53670000"/>
    <n v="0.30545742551306065"/>
    <n v="0.36296395314958801"/>
    <n v="4.9209644681030609"/>
    <m/>
    <m/>
    <x v="2"/>
    <n v="618504"/>
    <n v="76.206999999999994"/>
    <n v="0.35158979042161226"/>
    <n v="0.54971350225705895"/>
    <n v="57.017000000000003"/>
  </r>
  <r>
    <x v="13"/>
    <x v="4"/>
    <s v="East Africa"/>
    <n v="3"/>
    <n v="0.30661837221635158"/>
    <n v="2.1097571805284452"/>
    <n v="54340000"/>
    <n v="0.28952834345156775"/>
    <n v="0.40493277681683798"/>
    <n v="3.248426066199845"/>
    <m/>
    <m/>
    <x v="2"/>
    <n v="622364"/>
    <n v="76.254000000000005"/>
    <n v="0.36201354243984268"/>
    <n v="0.5302363247231523"/>
    <n v="57.055999999999997"/>
  </r>
  <r>
    <x v="13"/>
    <x v="5"/>
    <s v="East Africa"/>
    <n v="3"/>
    <n v="0.31004592246217411"/>
    <n v="2.1637042654165755"/>
    <n v="49640000"/>
    <n v="0.6466491815139721"/>
    <n v="0.61122394051365803"/>
    <n v="14.160151241641323"/>
    <m/>
    <m/>
    <x v="2"/>
    <n v="630385"/>
    <n v="76.3"/>
    <n v="0.37301775236171231"/>
    <n v="0.52348961349016876"/>
    <n v="57.064999999999998"/>
  </r>
  <r>
    <x v="13"/>
    <x v="6"/>
    <s v="East Africa"/>
    <n v="3"/>
    <n v="0.3090447419436092"/>
    <n v="2.2806044382339503"/>
    <n v="42560000"/>
    <n v="0.66062987641665272"/>
    <n v="0.64350617719201797"/>
    <n v="6.6180704819169272"/>
    <m/>
    <m/>
    <x v="2"/>
    <n v="643649"/>
    <n v="76.346999999999994"/>
    <n v="0.38378932352075051"/>
    <n v="0.5282382167920715"/>
    <n v="57.05"/>
  </r>
  <r>
    <x v="13"/>
    <x v="7"/>
    <s v="East Africa"/>
    <n v="3"/>
    <n v="0.31007421475494379"/>
    <n v="1.3189687096241611"/>
    <n v="38600000"/>
    <n v="0.61677263365272594"/>
    <n v="0.66088558180547496"/>
    <n v="14.665650048108439"/>
    <n v="54.5"/>
    <m/>
    <x v="2"/>
    <n v="660858"/>
    <n v="76.393000000000001"/>
    <n v="0.39456089467978955"/>
    <n v="0.5296145314121945"/>
    <n v="57.021999999999998"/>
  </r>
  <r>
    <x v="13"/>
    <x v="8"/>
    <s v="East Africa"/>
    <n v="3"/>
    <n v="0.3096654135067034"/>
    <n v="0.96310632635685511"/>
    <n v="47800000"/>
    <n v="0.61709348966368394"/>
    <n v="0.92823457548091004"/>
    <n v="17.641375185079557"/>
    <n v="55.9"/>
    <m/>
    <x v="2"/>
    <n v="680465"/>
    <n v="76.438999999999993"/>
    <n v="0.4053324658388287"/>
    <n v="0.51435415487938396"/>
    <n v="56.997999999999998"/>
  </r>
  <r>
    <x v="13"/>
    <x v="9"/>
    <s v="East Africa"/>
    <n v="3"/>
    <n v="0.30953922440549592"/>
    <n v="1.7619722288783537"/>
    <n v="42620000"/>
    <n v="0.59933223263327196"/>
    <n v="0.38225648789664302"/>
    <n v="30.093688590334704"/>
    <n v="57.1"/>
    <m/>
    <x v="2"/>
    <n v="699973"/>
    <n v="76.484999999999999"/>
    <n v="0.41610403699786686"/>
    <n v="0.50001928645819205"/>
    <n v="56.991999999999997"/>
  </r>
  <r>
    <x v="13"/>
    <x v="10"/>
    <s v="East Africa"/>
    <n v="3"/>
    <n v="0.31249053537397942"/>
    <n v="2.6606097306992171"/>
    <n v="28740000"/>
    <n v="0.59612944583439231"/>
    <n v="0.371440183167703"/>
    <n v="31.272827613532243"/>
    <n v="55.1"/>
    <m/>
    <x v="2"/>
    <n v="717577"/>
    <n v="76.531999999999996"/>
    <n v="0.42687560815690606"/>
    <n v="0.5156241072386657"/>
    <n v="57.021999999999998"/>
  </r>
  <r>
    <x v="13"/>
    <x v="11"/>
    <s v="East Africa"/>
    <n v="3"/>
    <n v="0.31731787560015912"/>
    <n v="2.0936416475130271"/>
    <n v="21880000"/>
    <n v="0.59274200682980327"/>
    <n v="0.40714183047361002"/>
    <n v="58.75120935224647"/>
    <n v="58.3"/>
    <m/>
    <x v="2"/>
    <n v="733019"/>
    <n v="76.578000000000003"/>
    <n v="0.43141657665755218"/>
    <n v="0.51840402499798777"/>
    <n v="57.1"/>
  </r>
  <r>
    <x v="13"/>
    <x v="12"/>
    <s v="East Africa"/>
    <n v="3"/>
    <n v="0.31435784639978021"/>
    <n v="2.1887096044735781"/>
    <n v="25180000"/>
    <n v="0.58064933729824764"/>
    <n v="0.44282096656994702"/>
    <n v="12.592684270597934"/>
    <n v="57.8"/>
    <m/>
    <x v="2"/>
    <n v="746947"/>
    <n v="76.623999999999995"/>
    <n v="0.43595754515819857"/>
    <n v="0.53551322918493549"/>
    <n v="57.234999999999999"/>
  </r>
  <r>
    <x v="13"/>
    <x v="13"/>
    <s v="East Africa"/>
    <n v="3"/>
    <n v="0.32516846288114892"/>
    <n v="2.5058325831128565"/>
    <n v="26470000"/>
    <n v="2.2867398037456157"/>
    <n v="0.602791699638767"/>
    <n v="17.917403044025168"/>
    <n v="55.7"/>
    <m/>
    <x v="2"/>
    <n v="759639"/>
    <n v="76.67"/>
    <n v="0.44049851365884474"/>
    <n v="0.53973005598712021"/>
    <n v="57.427"/>
  </r>
  <r>
    <x v="13"/>
    <x v="14"/>
    <s v="East Africa"/>
    <n v="3"/>
    <n v="0.32345157330904201"/>
    <n v="2.8587993206052507"/>
    <n v="30770000"/>
    <n v="5.7866948257655748"/>
    <n v="0.55440221256246303"/>
    <n v="17.942684378476535"/>
    <n v="55.6"/>
    <m/>
    <x v="2"/>
    <n v="771599"/>
    <n v="76.715999999999994"/>
    <n v="0.44503948215949085"/>
    <n v="0.51840398963710421"/>
    <n v="57.682000000000002"/>
  </r>
  <r>
    <x v="13"/>
    <x v="15"/>
    <s v="East Africa"/>
    <n v="3"/>
    <n v="0.29207205453306789"/>
    <n v="2.4397506909577733"/>
    <n v="41540000"/>
    <n v="3.133262928878263"/>
    <n v="0.51416437697822803"/>
    <n v="15.216071753960497"/>
    <n v="55.2"/>
    <m/>
    <x v="2"/>
    <n v="783248"/>
    <n v="76.760999999999996"/>
    <n v="0.44958045066013713"/>
    <n v="0.54899597573182435"/>
    <n v="57.991"/>
  </r>
  <r>
    <x v="13"/>
    <x v="16"/>
    <s v="East Africa"/>
    <n v="3"/>
    <n v="0.29046721449370838"/>
    <n v="3.3107957875929372"/>
    <n v="65420000"/>
    <n v="14.083940136850895"/>
    <n v="0.59845120691293097"/>
    <n v="16.142599828621485"/>
    <n v="53.2"/>
    <m/>
    <x v="2"/>
    <n v="794554"/>
    <n v="76.807000000000002"/>
    <n v="0.45161752429038937"/>
    <n v="0.5411841108345059"/>
    <n v="58.34"/>
  </r>
  <r>
    <x v="13"/>
    <x v="17"/>
    <s v="East Africa"/>
    <n v="3"/>
    <n v="0.29120282152834792"/>
    <n v="3.5012769956968595"/>
    <n v="83010000"/>
    <n v="23.038893644694859"/>
    <n v="0.50897243670112602"/>
    <n v="25.530736108353707"/>
    <n v="52.4"/>
    <m/>
    <x v="2"/>
    <n v="805456"/>
    <n v="76.852999999999994"/>
    <n v="0.45365459792064128"/>
    <n v="0.58352039093383123"/>
    <n v="58.719000000000001"/>
  </r>
  <r>
    <x v="13"/>
    <x v="18"/>
    <s v="East Africa"/>
    <n v="3"/>
    <n v="0.29171914733461513"/>
    <n v="3.295780074851355"/>
    <n v="92300000"/>
    <n v="22.785843817933976"/>
    <n v="0.76538134158184801"/>
    <n v="39.464054824347137"/>
    <n v="51.2"/>
    <m/>
    <x v="2"/>
    <n v="816361"/>
    <n v="76.899000000000001"/>
    <n v="0.45569167155089357"/>
    <n v="0.57572568998274043"/>
    <n v="59.124000000000002"/>
  </r>
  <r>
    <x v="13"/>
    <x v="19"/>
    <s v="East Africa"/>
    <n v="3"/>
    <n v="0.28626052800115798"/>
    <n v="3.164719223898961"/>
    <n v="103910000"/>
    <n v="9.2325515288363018"/>
    <n v="0.72816443347837401"/>
    <n v="30.07446388059542"/>
    <n v="51.3"/>
    <m/>
    <x v="2"/>
    <n v="827820"/>
    <n v="76.944000000000003"/>
    <n v="0.45772874518114559"/>
    <n v="0.55567635476311272"/>
    <n v="59.561"/>
  </r>
  <r>
    <x v="13"/>
    <x v="20"/>
    <s v="East Africa"/>
    <n v="3"/>
    <n v="0.29162141227893662"/>
    <n v="3.1190758817131239"/>
    <n v="105760000"/>
    <n v="3.2341532969717521"/>
    <n v="0.82546014954166402"/>
    <n v="22.068331679873854"/>
    <n v="51"/>
    <m/>
    <x v="2"/>
    <n v="840194"/>
    <n v="76.998999999999995"/>
    <n v="0.45976581881139866"/>
    <n v="0.61890468153783529"/>
    <n v="60.061999999999998"/>
  </r>
  <r>
    <x v="13"/>
    <x v="21"/>
    <s v="East Africa"/>
    <n v="3"/>
    <n v="0.29926233705823252"/>
    <n v="3.1758001447903292"/>
    <n v="107620000"/>
    <n v="6.3753848389352568"/>
    <n v="0.88223796488716999"/>
    <n v="21.144977619111234"/>
    <n v="54.5"/>
    <m/>
    <x v="2"/>
    <n v="853671"/>
    <n v="77.063999999999993"/>
    <n v="0.46250619901796602"/>
    <n v="0.56227750503414087"/>
    <n v="60.667000000000002"/>
  </r>
  <r>
    <x v="13"/>
    <x v="22"/>
    <s v="East Africa"/>
    <n v="3"/>
    <n v="0.30059302552428091"/>
    <n v="3.0421158114386917"/>
    <n v="115340000"/>
    <n v="8.1261509172004764"/>
    <n v="0.87589421184281102"/>
    <n v="27.809812178610716"/>
    <n v="53.9"/>
    <m/>
    <x v="2"/>
    <n v="868136"/>
    <n v="77.138000000000005"/>
    <n v="0.46524657922453372"/>
    <n v="0.58746555839177272"/>
    <n v="61.395000000000003"/>
  </r>
  <r>
    <x v="13"/>
    <x v="23"/>
    <s v="East Africa"/>
    <n v="3"/>
    <n v="0.34861524205538003"/>
    <n v="2.058425112562301"/>
    <n v="108880000"/>
    <n v="14.000492695927605"/>
    <n v="0.529834567450996"/>
    <n v="30.430934448697212"/>
    <n v="53.9"/>
    <n v="2386.2481879402044"/>
    <x v="0"/>
    <n v="883296"/>
    <n v="77.221999999999994"/>
    <n v="0.46798695943110236"/>
    <n v="0.63398905916023618"/>
    <n v="62.238999999999997"/>
  </r>
  <r>
    <x v="13"/>
    <x v="24"/>
    <s v="East Africa"/>
    <n v="3"/>
    <n v="0.35033570468723851"/>
    <n v="1.7470357767454148"/>
    <n v="113920000"/>
    <n v="6.9083706125815798"/>
    <n v="0.79751551483941696"/>
    <n v="27.778799004451226"/>
    <n v="55.9"/>
    <n v="2510.9452902446988"/>
    <x v="0"/>
    <n v="898707"/>
    <n v="77.313999999999993"/>
    <n v="0.47072733963766994"/>
    <n v="0.51184646386419597"/>
    <n v="63.170999999999999"/>
  </r>
  <r>
    <x v="13"/>
    <x v="25"/>
    <s v="East Africa"/>
    <n v="3"/>
    <n v="0.34725016738434872"/>
    <n v="1.8424188928058489"/>
    <n v="106940000"/>
    <n v="5.9327121659294813"/>
    <n v="0.66844191801587105"/>
    <n v="24.881110837684261"/>
    <n v="57.5"/>
    <n v="2658.9492452823747"/>
    <x v="0"/>
    <n v="913998"/>
    <n v="77.417000000000002"/>
    <n v="0.47346771984423747"/>
    <n v="0.59081092081164299"/>
    <n v="64.135999999999996"/>
  </r>
  <r>
    <x v="13"/>
    <x v="26"/>
    <s v="East Africa"/>
    <n v="3"/>
    <n v="0.34682904643875517"/>
    <n v="2.3315595514693572"/>
    <n v="115070000"/>
    <n v="6.1420623506391001"/>
    <n v="0.50005002920675801"/>
    <n v="26.134298524385557"/>
    <n v="56"/>
    <n v="2789.6938103929792"/>
    <x v="0"/>
    <n v="929117"/>
    <n v="77.528000000000006"/>
    <n v="0.48243239380456843"/>
    <n v="0.52738245021886365"/>
    <n v="65.063999999999993"/>
  </r>
  <r>
    <x v="13"/>
    <x v="27"/>
    <s v="East Africa"/>
    <n v="3"/>
    <n v="0.3485479551996144"/>
    <n v="2.7267464061070155"/>
    <n v="101320000"/>
    <n v="5.9701359714308566"/>
    <n v="0.60139587632043501"/>
    <n v="26.175694465406863"/>
    <n v="46.7"/>
    <n v="2893.7588131040065"/>
    <x v="0"/>
    <n v="944100"/>
    <n v="77.647999999999996"/>
    <n v="0.4913970677648995"/>
    <n v="0.4978286198495922"/>
    <n v="65.893000000000001"/>
  </r>
  <r>
    <x v="13"/>
    <x v="28"/>
    <s v="East Africa"/>
    <n v="3"/>
    <n v="0.33328650332217807"/>
    <n v="2.6417109514804475"/>
    <n v="122260000"/>
    <n v="5.8349730966724511"/>
    <n v="0.28081643726012601"/>
    <n v="21.914167443671921"/>
    <n v="45.1"/>
    <n v="3088.5637801271027"/>
    <x v="0"/>
    <n v="958923"/>
    <n v="77.777000000000001"/>
    <n v="0.5003617417252314"/>
    <n v="0.51098993349831012"/>
    <n v="66.581999999999994"/>
  </r>
  <r>
    <x v="13"/>
    <x v="29"/>
    <s v="East Africa"/>
    <n v="3"/>
    <n v="0.33489129449656668"/>
    <n v="2.6594221622368086"/>
    <n v="176850000"/>
    <n v="5.6655004020076181"/>
    <n v="0.34150325067210102"/>
    <n v="26.690930118165795"/>
    <n v="47.1"/>
    <n v="3278.5273615071937"/>
    <x v="0"/>
    <n v="973557"/>
    <n v="77.915000000000006"/>
    <n v="0.50932641568556269"/>
    <m/>
    <n v="67.111999999999995"/>
  </r>
  <r>
    <x v="13"/>
    <x v="30"/>
    <s v="East Africa"/>
    <n v="3"/>
    <n v="0.3326060370378392"/>
    <n v="2.0240413668630364"/>
    <n v="191360000"/>
    <n v="4.974111026024616"/>
    <n v="0.30827143757765002"/>
    <n v="23.315323757170209"/>
    <n v="52.9"/>
    <n v="3246.746898082486"/>
    <x v="0"/>
    <n v="988002"/>
    <n v="78.061999999999998"/>
    <n v="0.51829108964589343"/>
    <m/>
    <m/>
  </r>
  <r>
    <x v="14"/>
    <x v="0"/>
    <s v="Central Africa"/>
    <n v="4"/>
    <n v="0.20657192093473989"/>
    <m/>
    <n v="373880000"/>
    <n v="-0.15465630044091686"/>
    <m/>
    <n v="45.684086386818471"/>
    <m/>
    <n v="849.55258583965247"/>
    <x v="2"/>
    <n v="34612023"/>
    <n v="30.632999999999999"/>
    <n v="17.991318428152674"/>
    <n v="9.1875589011367526E-2"/>
    <n v="49.042999999999999"/>
  </r>
  <r>
    <x v="14"/>
    <x v="1"/>
    <s v="Central Africa"/>
    <n v="4"/>
    <n v="0.18421699417514029"/>
    <m/>
    <n v="474180000"/>
    <n v="0.12860820000000001"/>
    <m/>
    <n v="49.078870156870529"/>
    <m/>
    <n v="749.92664295764314"/>
    <x v="2"/>
    <n v="35908240"/>
    <n v="31.067"/>
    <n v="18.45897976736596"/>
    <n v="4.8456844445731673E-2"/>
    <n v="49.225000000000001"/>
  </r>
  <r>
    <x v="14"/>
    <x v="2"/>
    <s v="Central Africa"/>
    <n v="4"/>
    <n v="0.1457716826709464"/>
    <m/>
    <n v="109310000"/>
    <n v="-8.8730056497175139E-3"/>
    <m/>
    <n v="54.296993249335337"/>
    <m/>
    <n v="645.5536464127764"/>
    <x v="2"/>
    <n v="37333917"/>
    <n v="31.506"/>
    <n v="18.926641106579261"/>
    <n v="3.9642237378949549E-2"/>
    <n v="49.311"/>
  </r>
  <r>
    <x v="14"/>
    <x v="3"/>
    <s v="Central Africa"/>
    <n v="4"/>
    <n v="0"/>
    <m/>
    <n v="74730000"/>
    <n v="6.4168147845468052E-2"/>
    <m/>
    <n v="47.366035421027171"/>
    <m/>
    <n v="537.2772260090037"/>
    <x v="2"/>
    <n v="38815835"/>
    <n v="31.946000000000002"/>
    <n v="19.394302445792544"/>
    <n v="3.6840634756408044E-2"/>
    <n v="49.302"/>
  </r>
  <r>
    <x v="14"/>
    <x v="4"/>
    <s v="Central Africa"/>
    <n v="4"/>
    <n v="0"/>
    <n v="0.30571539207766402"/>
    <n v="220980000"/>
    <n v="-2.5771503317156413E-2"/>
    <n v="25.906737028949692"/>
    <n v="40.927134300388282"/>
    <m/>
    <n v="497.88931413141751"/>
    <x v="2"/>
    <n v="40252973"/>
    <n v="32.39"/>
    <n v="19.861963785005841"/>
    <n v="3.1798893463098984E-2"/>
    <n v="49.22"/>
  </r>
  <r>
    <x v="14"/>
    <x v="5"/>
    <s v="Central Africa"/>
    <n v="4"/>
    <n v="0"/>
    <n v="0.51187260462469253"/>
    <n v="161060000"/>
    <n v="-0.39603508642688168"/>
    <n v="41.089923946547252"/>
    <n v="48.294683942347348"/>
    <n v="41.4"/>
    <n v="485.4170566035196"/>
    <x v="2"/>
    <n v="41576239"/>
    <n v="32.838000000000001"/>
    <n v="19.289983843165107"/>
    <n v="2.9824727532473536E-2"/>
    <n v="49.110999999999997"/>
  </r>
  <r>
    <x v="14"/>
    <x v="6"/>
    <s v="Central Africa"/>
    <n v="4"/>
    <n v="0"/>
    <n v="0.89682116777910215"/>
    <n v="123790000"/>
    <n v="0.42952773883416734"/>
    <n v="38.129533324989012"/>
    <n v="42.943794705161565"/>
    <n v="39.5"/>
    <n v="467.17985566269948"/>
    <x v="2"/>
    <n v="42757239"/>
    <n v="33.289000000000001"/>
    <n v="18.557066888218166"/>
    <n v="2.9234815653087422E-2"/>
    <n v="49.04"/>
  </r>
  <r>
    <x v="14"/>
    <x v="7"/>
    <s v="Central Africa"/>
    <n v="4"/>
    <n v="0"/>
    <n v="0.22022705331177816"/>
    <n v="113080000"/>
    <n v="-0.72814252235178145"/>
    <n v="33.798697185487278"/>
    <n v="87.342302544526021"/>
    <n v="39.5"/>
    <n v="430.17353473769055"/>
    <x v="2"/>
    <n v="43827191"/>
    <n v="33.741999999999997"/>
    <n v="17.824149933271226"/>
    <n v="2.7380262631935503E-2"/>
    <n v="49.066000000000003"/>
  </r>
  <r>
    <x v="14"/>
    <x v="8"/>
    <s v="Central Africa"/>
    <n v="4"/>
    <n v="0"/>
    <n v="0.33191062245376574"/>
    <n v="98220000"/>
    <n v="0.9863607389084752"/>
    <n v="33.769161308629428"/>
    <n v="96.537378750506591"/>
    <n v="40.6"/>
    <n v="413.53632790571424"/>
    <x v="2"/>
    <n v="44849968"/>
    <n v="34.198999999999998"/>
    <n v="17.091232978324289"/>
    <n v="2.9654424725565023E-2"/>
    <n v="49.232999999999997"/>
  </r>
  <r>
    <x v="14"/>
    <x v="9"/>
    <s v="Central Africa"/>
    <n v="4"/>
    <n v="0"/>
    <n v="0.58615527977945292"/>
    <n v="96850000"/>
    <n v="0.23687933496925567"/>
    <n v="30.161069882261945"/>
    <n v="98.100444965765831"/>
    <n v="34"/>
    <n v="386.65620703691968"/>
    <x v="2"/>
    <n v="45919615"/>
    <n v="34.658999999999999"/>
    <n v="16.358316023377348"/>
    <n v="2.8745885609014796E-2"/>
    <n v="49.557000000000002"/>
  </r>
  <r>
    <x v="14"/>
    <x v="10"/>
    <s v="Central Africa"/>
    <n v="4"/>
    <n v="0"/>
    <n v="0.15907184385364906"/>
    <n v="138550000"/>
    <n v="0.49345228102990346"/>
    <n v="7.3652742002163585"/>
    <n v="26.462016783072972"/>
    <n v="34.799999999999997"/>
    <n v="350.87083320078966"/>
    <x v="2"/>
    <n v="47105830"/>
    <n v="35.122"/>
    <n v="16.614373167686534"/>
    <n v="1.9530491236435066E-2"/>
    <n v="50.040999999999997"/>
  </r>
  <r>
    <x v="14"/>
    <x v="11"/>
    <s v="Central Africa"/>
    <n v="4"/>
    <n v="0"/>
    <n v="0.28632502779369806"/>
    <n v="198290000"/>
    <n v="1.3742847690631994"/>
    <n v="18.523985968752996"/>
    <n v="26.379130234858344"/>
    <m/>
    <n v="334.12004428668467"/>
    <x v="2"/>
    <n v="48428534"/>
    <n v="35.587000000000003"/>
    <n v="16.8636748626217"/>
    <n v="1.6312696973234828E-2"/>
    <n v="50.667000000000002"/>
  </r>
  <r>
    <x v="14"/>
    <x v="12"/>
    <s v="Central Africa"/>
    <n v="4"/>
    <n v="0"/>
    <n v="11.019027596251656"/>
    <n v="493480000"/>
    <n v="2.1493797610956769"/>
    <n v="18.720907890064755"/>
    <n v="26.45071502568312"/>
    <m/>
    <n v="334.015687788528"/>
    <x v="2"/>
    <n v="49871670"/>
    <n v="36.055"/>
    <n v="17.126476557556856"/>
    <n v="1.7645288397200254E-2"/>
    <n v="51.384999999999998"/>
  </r>
  <r>
    <x v="14"/>
    <x v="13"/>
    <s v="Central Africa"/>
    <n v="4"/>
    <n v="0"/>
    <n v="1.7016556347028706"/>
    <n v="4846990000"/>
    <n v="4.3776423816322199"/>
    <n v="29.364117838868289"/>
    <n v="26.497945121440619"/>
    <m/>
    <n v="341.99066529412579"/>
    <x v="2"/>
    <n v="51425583"/>
    <n v="36.526000000000003"/>
    <n v="17.506528252492018"/>
    <n v="2.0806764601968637E-2"/>
    <n v="52.143999999999998"/>
  </r>
  <r>
    <x v="14"/>
    <x v="14"/>
    <s v="Central Africa"/>
    <n v="4"/>
    <n v="0"/>
    <n v="1.3337858757272671"/>
    <n v="1558010000"/>
    <n v="3.9721628604294681"/>
    <n v="23.485969758429103"/>
    <n v="26.498029251813403"/>
    <m/>
    <n v="353.73189957297058"/>
    <x v="2"/>
    <n v="53068869"/>
    <n v="37"/>
    <n v="17.737996348708002"/>
    <n v="2.2046823722585832E-2"/>
    <n v="52.917000000000002"/>
  </r>
  <r>
    <x v="14"/>
    <x v="15"/>
    <s v="Central Africa"/>
    <n v="4"/>
    <n v="0"/>
    <n v="1.8996826669452627"/>
    <n v="1115330000"/>
    <n v="1.5044525944587936"/>
    <n v="22.022568215570963"/>
    <n v="26.499121439242668"/>
    <m/>
    <n v="363.66754789205652"/>
    <x v="2"/>
    <n v="54785894"/>
    <n v="37.481000000000002"/>
    <n v="17.967816246411747"/>
    <n v="2.7196781711730397E-2"/>
    <n v="53.674999999999997"/>
  </r>
  <r>
    <x v="14"/>
    <x v="16"/>
    <s v="Central Africa"/>
    <n v="4"/>
    <n v="0.35957573239150448"/>
    <n v="2.0715488919961942"/>
    <n v="1907480000"/>
    <n v="1.7720850287239422"/>
    <n v="19.809787430104947"/>
    <n v="26.500151519882603"/>
    <m/>
    <n v="370.88583457387045"/>
    <x v="2"/>
    <n v="56578046"/>
    <n v="37.970999999999997"/>
    <n v="18.537775758652661"/>
    <n v="2.8279520293083293E-2"/>
    <n v="54.401000000000003"/>
  </r>
  <r>
    <x v="14"/>
    <x v="17"/>
    <s v="Central Africa"/>
    <n v="4"/>
    <n v="0.43634599555989451"/>
    <n v="3.1101337125281687"/>
    <n v="1211290000"/>
    <n v="10.802367462094372"/>
    <n v="24.025067556511729"/>
    <n v="26.499905440573091"/>
    <m/>
    <n v="381.45556773907487"/>
    <x v="2"/>
    <n v="58453687"/>
    <n v="38.47"/>
    <n v="19.107735270893567"/>
    <n v="2.993823127016778E-2"/>
    <n v="55.091000000000001"/>
  </r>
  <r>
    <x v="14"/>
    <x v="18"/>
    <s v="Central Africa"/>
    <n v="4"/>
    <n v="0.43433889966543793"/>
    <n v="3.2079833326567302"/>
    <n v="1639380000"/>
    <n v="8.7262734153704731"/>
    <n v="26.350546317853322"/>
    <n v="26.49972974792502"/>
    <m/>
    <n v="392.07471664685414"/>
    <x v="2"/>
    <n v="60411195"/>
    <n v="38.975999999999999"/>
    <n v="19.677694783134466"/>
    <n v="3.0954527550729631E-2"/>
    <n v="55.743000000000002"/>
  </r>
  <r>
    <x v="14"/>
    <x v="19"/>
    <s v="Central Africa"/>
    <n v="4"/>
    <n v="0.4367521192322491"/>
    <n v="3.4962418991551258"/>
    <n v="1962630000"/>
    <n v="-1.3041351968108283"/>
    <n v="26.800344842763376"/>
    <n v="26.500241000558162"/>
    <n v="42.8"/>
    <n v="390.11210888682774"/>
    <x v="2"/>
    <n v="62448572"/>
    <n v="39.491"/>
    <n v="20.247905714323508"/>
    <n v="3.0745298707550914E-2"/>
    <n v="56.35"/>
  </r>
  <r>
    <x v="14"/>
    <x v="20"/>
    <s v="Central Africa"/>
    <n v="4"/>
    <n v="0.42989010831539559"/>
    <n v="1.3285362825025857"/>
    <n v="3908670000"/>
    <n v="12.716014092485791"/>
    <n v="22.865193497682192"/>
    <n v="26.499786407133275"/>
    <n v="41.4"/>
    <n v="404.15161408266056"/>
    <x v="2"/>
    <n v="64563853"/>
    <n v="40.012999999999998"/>
    <n v="20.818940744768582"/>
    <n v="3.1906398151299926E-2"/>
    <n v="56.908999999999999"/>
  </r>
  <r>
    <x v="14"/>
    <x v="21"/>
    <s v="Central Africa"/>
    <n v="4"/>
    <n v="0.40340272520232001"/>
    <n v="1.0405668508474446"/>
    <n v="6976790000"/>
    <n v="6.1766245932818107"/>
    <n v="24.947188883300122"/>
    <n v="26.49958981051681"/>
    <n v="40.700000000000003"/>
    <n v="417.75702853392511"/>
    <x v="2"/>
    <n v="66755151"/>
    <n v="40.543999999999997"/>
    <n v="21.746613538451896"/>
    <n v="3.7749895884438944E-2"/>
    <n v="57.427"/>
  </r>
  <r>
    <x v="14"/>
    <x v="22"/>
    <s v="Central Africa"/>
    <n v="4"/>
    <n v="0.40113841484911722"/>
    <n v="1.0070509334473889"/>
    <n v="2509640000"/>
    <n v="9.8668686972473498"/>
    <n v="24.607980992826139"/>
    <n v="26.500099020076156"/>
    <n v="41.1"/>
    <n v="432.6784073810461"/>
    <x v="2"/>
    <n v="69020749"/>
    <n v="41.082000000000001"/>
    <n v="22.674286332135303"/>
    <n v="3.5206804261136024E-2"/>
    <n v="57.914000000000001"/>
  </r>
  <r>
    <x v="14"/>
    <x v="23"/>
    <s v="Central Africa"/>
    <n v="4"/>
    <n v="0.39807827688555519"/>
    <n v="1.3424711768794275"/>
    <n v="2250470000"/>
    <n v="5.1946115716164289"/>
    <n v="24.80838533246768"/>
    <n v="26.499574612348347"/>
    <n v="39.6"/>
    <n v="453.99893866939954"/>
    <x v="2"/>
    <n v="71358804"/>
    <n v="41.627000000000002"/>
    <n v="23.601959125818702"/>
    <n v="5.1149960416937479E-2"/>
    <n v="58.381"/>
  </r>
  <r>
    <x v="14"/>
    <x v="24"/>
    <s v="Central Africa"/>
    <n v="4"/>
    <n v="0.39362649648516679"/>
    <n v="1.2497685569501098"/>
    <n v="2167280000"/>
    <n v="4.1760296053376491"/>
    <n v="24.375573845020934"/>
    <n v="26.49952974575497"/>
    <n v="40.6"/>
    <n v="480.76619151330914"/>
    <x v="2"/>
    <n v="73767445"/>
    <n v="42.18"/>
    <n v="24.529415582267639"/>
    <n v="6.4933792948908553E-2"/>
    <n v="58.828000000000003"/>
  </r>
  <r>
    <x v="14"/>
    <x v="25"/>
    <s v="Central Africa"/>
    <n v="4"/>
    <n v="0.39115219845854438"/>
    <n v="1.1294928597358656"/>
    <n v="2478930000"/>
    <n v="3.0743422192339227"/>
    <n v="20.630027594217562"/>
    <n v="26.499918331026894"/>
    <n v="45"/>
    <n v="497.3170390773646"/>
    <x v="2"/>
    <n v="76244532"/>
    <n v="42.74"/>
    <n v="25.456872038716675"/>
    <n v="3.7904357521664635E-2"/>
    <n v="59.253999999999998"/>
  </r>
  <r>
    <x v="14"/>
    <x v="26"/>
    <s v="Central Africa"/>
    <n v="4"/>
    <n v="0.38651450763285"/>
    <n v="1.3315797763674997"/>
    <n v="1995230000"/>
    <n v="2.5107841432311262"/>
    <n v="20.161655592357768"/>
    <n v="26.502237784160165"/>
    <n v="46.4"/>
    <n v="492.80277494773082"/>
    <x v="2"/>
    <n v="78789130"/>
    <n v="43.307000000000002"/>
    <n v="26.03034699441563"/>
    <n v="2.6145738631712271E-2"/>
    <n v="59.655000000000001"/>
  </r>
  <r>
    <x v="14"/>
    <x v="27"/>
    <s v="Central Africa"/>
    <n v="4"/>
    <n v="0.38377367109541938"/>
    <n v="1.0715950087891291"/>
    <n v="2207150000"/>
    <n v="2.7564432539742891"/>
    <n v="19.044144247208393"/>
    <n v="29.782959738609232"/>
    <n v="56.4"/>
    <n v="494.78124847000726"/>
    <x v="2"/>
    <n v="81398765"/>
    <n v="43.88"/>
    <n v="26.603821950114568"/>
    <n v="2.8010252981110956E-2"/>
    <n v="60.026000000000003"/>
  </r>
  <r>
    <x v="14"/>
    <x v="28"/>
    <s v="Central Africa"/>
    <n v="4"/>
    <n v="0.37803132791104371"/>
    <n v="0.82058236680612373"/>
    <n v="2347310000"/>
    <n v="2.9590425756985508"/>
    <n v="16.120228247694293"/>
    <n v="19.933909007857217"/>
    <n v="52.1"/>
    <n v="506.95827371137295"/>
    <x v="2"/>
    <n v="84068092"/>
    <n v="44.46"/>
    <n v="27.17729690581352"/>
    <n v="2.6169262887517419E-2"/>
    <n v="60.368000000000002"/>
  </r>
  <r>
    <x v="14"/>
    <x v="29"/>
    <s v="Central Africa"/>
    <n v="4"/>
    <n v="0.40073626879954688"/>
    <n v="2.2406992877867475"/>
    <n v="2605180000"/>
    <n v="2.6093144373856672"/>
    <n v="10.521655390306128"/>
    <n v="21.520539994578026"/>
    <n v="50.3"/>
    <n v="512.5863193683582"/>
    <x v="2"/>
    <n v="86790568"/>
    <n v="45.045999999999999"/>
    <n v="27.749304276490186"/>
    <m/>
    <n v="60.680999999999997"/>
  </r>
  <r>
    <x v="14"/>
    <x v="30"/>
    <s v="Central Africa"/>
    <n v="4"/>
    <n v="0.3998350240362552"/>
    <n v="0.68757163375277353"/>
    <n v="2793710000"/>
    <n v="3.0750785381868715"/>
    <n v="13.907356285123715"/>
    <n v="18.189230297645455"/>
    <n v="49.5"/>
    <n v="505.34833897406111"/>
    <x v="2"/>
    <n v="89561404"/>
    <n v="45.637999999999998"/>
    <n v="28.322744150475454"/>
    <m/>
    <m/>
  </r>
  <r>
    <x v="15"/>
    <x v="0"/>
    <s v="North Africa"/>
    <n v="1"/>
    <n v="0.29728445188593638"/>
    <n v="7.3399933366344854"/>
    <n v="4840610000"/>
    <n v="1.7078141962421713"/>
    <n v="14.704768240432637"/>
    <n v="67.908845349411592"/>
    <m/>
    <n v="2051.6122582723933"/>
    <x v="0"/>
    <n v="56134478"/>
    <n v="43.478000000000002"/>
    <n v="27.124897266006084"/>
    <n v="1.5466430452956201"/>
    <n v="64.572000000000003"/>
  </r>
  <r>
    <x v="15"/>
    <x v="1"/>
    <s v="North Africa"/>
    <n v="1"/>
    <n v="0.30025658434137831"/>
    <n v="6.941751623975315"/>
    <n v="3726610000"/>
    <n v="0.67669066666666655"/>
    <n v="10.211732896827924"/>
    <n v="78.36959679202225"/>
    <m/>
    <n v="2028.0918986304534"/>
    <x v="0"/>
    <n v="57424552"/>
    <n v="43.344999999999999"/>
    <n v="29.072308255615283"/>
    <n v="1.5566512386548526"/>
    <n v="64.977999999999994"/>
  </r>
  <r>
    <x v="15"/>
    <x v="2"/>
    <s v="North Africa"/>
    <n v="1"/>
    <n v="0.29956760699363832"/>
    <n v="6.3703111529380925"/>
    <n v="2576700000"/>
    <n v="1.0966173256649894"/>
    <n v="9.5813315286320773"/>
    <n v="80.356067305173326"/>
    <m/>
    <n v="2073.9402369627715"/>
    <x v="0"/>
    <n v="58666812"/>
    <n v="43.212000000000003"/>
    <n v="31.019719245224483"/>
    <n v="1.5732915570731882"/>
    <n v="65.391999999999996"/>
  </r>
  <r>
    <x v="15"/>
    <x v="3"/>
    <s v="North Africa"/>
    <n v="1"/>
    <n v="0.30456574063193143"/>
    <n v="4.7066251605619245"/>
    <n v="986270000"/>
    <n v="1.0584252577319588"/>
    <n v="7.5044724905361582"/>
    <n v="81.555966668884352"/>
    <m/>
    <n v="2090.8404301488622"/>
    <x v="0"/>
    <n v="59880656"/>
    <n v="43.079000000000001"/>
    <n v="32.967130234833697"/>
    <n v="1.5335503338507179"/>
    <n v="65.831000000000003"/>
  </r>
  <r>
    <x v="15"/>
    <x v="4"/>
    <s v="North Africa"/>
    <n v="1"/>
    <n v="0.30377758565229368"/>
    <n v="4.2710050875413774"/>
    <n v="1206360000"/>
    <n v="2.4201325714285713"/>
    <n v="6.1987163887105412"/>
    <n v="78.228753598399081"/>
    <m/>
    <n v="2130.6756802176697"/>
    <x v="0"/>
    <n v="61095804"/>
    <n v="42.945999999999998"/>
    <n v="34.9145412244429"/>
    <n v="1.4146634358064916"/>
    <n v="66.298000000000002"/>
  </r>
  <r>
    <x v="15"/>
    <x v="5"/>
    <s v="North Africa"/>
    <n v="1"/>
    <n v="0.31183575178500311"/>
    <n v="3.9362102550115616"/>
    <n v="1025750000"/>
    <n v="0.99402843137254904"/>
    <n v="7.0635164690089507"/>
    <n v="77.793607954525825"/>
    <n v="45.7"/>
    <n v="2185.302174991999"/>
    <x v="0"/>
    <n v="62334025"/>
    <n v="42.814"/>
    <n v="36.861952214052131"/>
    <n v="1.4738339133402665"/>
    <n v="66.778999999999996"/>
  </r>
  <r>
    <x v="15"/>
    <x v="6"/>
    <s v="North Africa"/>
    <n v="1"/>
    <n v="0.30886066842866627"/>
    <n v="3.4206644908030306"/>
    <n v="1227950000"/>
    <n v="0.94041499564080211"/>
    <n v="7.5486118099825692"/>
    <n v="80.201660362773012"/>
    <n v="52"/>
    <n v="2248.5942398443085"/>
    <x v="0"/>
    <n v="63601632"/>
    <n v="42.680999999999997"/>
    <n v="38.802525856826826"/>
    <n v="1.5215018381918251"/>
    <n v="67.248999999999995"/>
  </r>
  <r>
    <x v="15"/>
    <x v="7"/>
    <s v="North Africa"/>
    <n v="1"/>
    <n v="0.31047415752129809"/>
    <n v="2.6759246478683285"/>
    <n v="1052890000.0000001"/>
    <n v="1.1353758931929296"/>
    <n v="5.4945354533772139"/>
    <n v="77.215628687505401"/>
    <n v="54.5"/>
    <n v="2324.9166095977134"/>
    <x v="0"/>
    <n v="64892269"/>
    <n v="42.658000000000001"/>
    <n v="40.743099499601698"/>
    <n v="1.6020398362091484"/>
    <n v="67.680000000000007"/>
  </r>
  <r>
    <x v="15"/>
    <x v="8"/>
    <s v="North Africa"/>
    <n v="1"/>
    <n v="0.30919205548757689"/>
    <n v="2.2135233142218933"/>
    <n v="1394610000"/>
    <n v="1.268437021572721"/>
    <n v="3.2429328026488404"/>
    <n v="71.641528453254296"/>
    <n v="55.8"/>
    <n v="2406.0452339792719"/>
    <x v="0"/>
    <n v="66200259"/>
    <n v="42.704000000000001"/>
    <n v="42.683673142376435"/>
    <n v="1.6505977718304696"/>
    <n v="68.051000000000002"/>
  </r>
  <r>
    <x v="15"/>
    <x v="9"/>
    <s v="North Africa"/>
    <n v="1"/>
    <n v="0.30393561595622698"/>
    <n v="2.3364382782984259"/>
    <n v="803200000"/>
    <n v="1.1743928153446033"/>
    <n v="4.4669077491835409"/>
    <n v="66.297025809800942"/>
    <n v="58"/>
    <n v="2501.9818673338018"/>
    <x v="0"/>
    <n v="67515591"/>
    <n v="42.75"/>
    <n v="44.624246785151236"/>
    <n v="1.6984225169561205"/>
    <n v="68.356999999999999"/>
  </r>
  <r>
    <x v="15"/>
    <x v="10"/>
    <s v="North Africa"/>
    <n v="1"/>
    <n v="0.30894877159984402"/>
    <n v="1.8359485538835003"/>
    <n v="1007480000"/>
    <n v="1.2369972067039108"/>
    <n v="6.2522390732811859"/>
    <n v="65.952382580533879"/>
    <n v="51.7"/>
    <n v="2610.476497697322"/>
    <x v="0"/>
    <n v="68831561"/>
    <n v="42.796999999999997"/>
    <n v="46.56482042792603"/>
    <n v="1.63965480893278"/>
    <n v="68.602000000000004"/>
  </r>
  <r>
    <x v="15"/>
    <x v="11"/>
    <s v="North Africa"/>
    <n v="1"/>
    <n v="0.31338471850882987"/>
    <n v="2.0347654374215458"/>
    <n v="698640000"/>
    <n v="0.52738472260942293"/>
    <n v="5.0062417779991"/>
    <n v="58.439654160048129"/>
    <n v="51.5"/>
    <n v="2651.8655154845851"/>
    <x v="0"/>
    <n v="70152662"/>
    <n v="42.843000000000004"/>
    <n v="47.1016296520365"/>
    <n v="1.7819708680477442"/>
    <n v="68.796000000000006"/>
  </r>
  <r>
    <x v="15"/>
    <x v="12"/>
    <s v="North Africa"/>
    <n v="1"/>
    <n v="0.3107159867244626"/>
    <n v="2.4399923015015754"/>
    <n v="729730000"/>
    <n v="0.75975323304301934"/>
    <n v="5.7830172695770319"/>
    <n v="50.337800633836729"/>
    <n v="54.1"/>
    <n v="2664.6420110345475"/>
    <x v="0"/>
    <n v="71485044"/>
    <n v="42.889000000000003"/>
    <n v="47.638438876147063"/>
    <n v="1.7869472109438724"/>
    <n v="68.960999999999999"/>
  </r>
  <r>
    <x v="15"/>
    <x v="13"/>
    <s v="North Africa"/>
    <n v="1"/>
    <n v="0.31282172410716719"/>
    <n v="3.3484692754704635"/>
    <n v="588050000"/>
    <n v="0.29568383233532936"/>
    <n v="6.8756526103026721"/>
    <n v="55.939548872030088"/>
    <n v="55.3"/>
    <n v="2699.1010654461261"/>
    <x v="0"/>
    <n v="72826102"/>
    <n v="42.935000000000002"/>
    <n v="48.175248100257477"/>
    <n v="1.8021011202823956"/>
    <n v="69.116"/>
  </r>
  <r>
    <x v="15"/>
    <x v="14"/>
    <s v="North Africa"/>
    <n v="1"/>
    <n v="0.31155980049188442"/>
    <n v="2.7668036232693334"/>
    <n v="1437320000"/>
    <n v="1.590836183803833"/>
    <n v="8.5857905797770542"/>
    <n v="56.115241367939994"/>
    <n v="55.5"/>
    <n v="2758.566427737187"/>
    <x v="0"/>
    <n v="74172073"/>
    <n v="42.981000000000002"/>
    <n v="48.712057324367983"/>
    <n v="1.9237698803429697"/>
    <n v="69.271000000000001"/>
  </r>
  <r>
    <x v="15"/>
    <x v="15"/>
    <s v="North Africa"/>
    <n v="1"/>
    <n v="0.31188530238414591"/>
    <n v="2.5594709867362417"/>
    <n v="878120000"/>
    <n v="5.9995090064995358"/>
    <n v="10.390979053371808"/>
    <n v="56.94918915016931"/>
    <n v="55.8"/>
    <n v="2830.3501383377939"/>
    <x v="0"/>
    <n v="75523576"/>
    <n v="43.027000000000001"/>
    <n v="49.248866548478503"/>
    <n v="2.1263558812416403"/>
    <n v="69.433999999999997"/>
  </r>
  <r>
    <x v="15"/>
    <x v="16"/>
    <s v="North Africa"/>
    <n v="1"/>
    <n v="0.30406936934886603"/>
    <n v="2.3039496255123981"/>
    <n v="677270000"/>
    <n v="9.3485672656629415"/>
    <n v="10.628166076552748"/>
    <n v="55.082331583426658"/>
    <n v="53.2"/>
    <n v="2970.9447544429695"/>
    <x v="0"/>
    <n v="76873670"/>
    <n v="43.073"/>
    <n v="50.023749346110982"/>
    <n v="2.2001031042228112"/>
    <n v="69.608000000000004"/>
  </r>
  <r>
    <x v="15"/>
    <x v="17"/>
    <s v="North Africa"/>
    <n v="1"/>
    <n v="0.30597910109793791"/>
    <n v="2.1984260715196298"/>
    <n v="1277910000"/>
    <n v="8.8763360633727189"/>
    <n v="9.2778088399715148"/>
    <n v="47.680917466610772"/>
    <n v="54.4"/>
    <n v="3126.2749980747385"/>
    <x v="0"/>
    <n v="78232124"/>
    <n v="43.078000000000003"/>
    <n v="50.79863214374334"/>
    <n v="2.3293500250613164"/>
    <n v="69.787999999999997"/>
  </r>
  <r>
    <x v="15"/>
    <x v="18"/>
    <s v="North Africa"/>
    <n v="1"/>
    <n v="0.30484796844289153"/>
    <n v="2.0055586154695737"/>
    <n v="1612940000"/>
    <n v="5.8314126186487991"/>
    <n v="10.952363244219312"/>
    <n v="59.24139667302628"/>
    <n v="58.5"/>
    <n v="3290.9407404517501"/>
    <x v="0"/>
    <n v="79636081"/>
    <n v="43.058"/>
    <n v="51.573514941375748"/>
    <n v="2.3748029489296441"/>
    <n v="69.971000000000004"/>
  </r>
  <r>
    <x v="15"/>
    <x v="19"/>
    <s v="North Africa"/>
    <n v="1"/>
    <n v="0.30688120294044058"/>
    <n v="1.5682912504831423"/>
    <n v="901580000"/>
    <n v="3.548351180195739"/>
    <n v="6.442942444471556"/>
    <n v="52.873418372329198"/>
    <n v="58"/>
    <n v="3381.115376483875"/>
    <x v="0"/>
    <n v="81134789"/>
    <n v="43.039000000000001"/>
    <n v="52.348397739008263"/>
    <n v="2.4094473210499134"/>
    <n v="70.159000000000006"/>
  </r>
  <r>
    <x v="15"/>
    <x v="20"/>
    <s v="North Africa"/>
    <n v="1"/>
    <n v="0.29917435154747563"/>
    <n v="1.4279882648017443"/>
    <n v="647800000"/>
    <n v="2.9160165755014087"/>
    <n v="6.5824147161904403"/>
    <n v="55.361698640896464"/>
    <n v="59"/>
    <n v="3485.2821981352067"/>
    <x v="0"/>
    <n v="82761244"/>
    <n v="43.018999999999998"/>
    <n v="53.123280536640735"/>
    <n v="2.3742997386554507"/>
    <n v="70.349000000000004"/>
  </r>
  <r>
    <x v="15"/>
    <x v="21"/>
    <s v="North Africa"/>
    <n v="1"/>
    <n v="0.29367016791399803"/>
    <n v="1.628096763789201"/>
    <n v="419980000"/>
    <n v="-0.20454284880752679"/>
    <n v="8.7697819647562394"/>
    <n v="54.338005969163071"/>
    <n v="59.1"/>
    <n v="3472.5982930802479"/>
    <x v="0"/>
    <n v="84529251"/>
    <n v="43"/>
    <n v="53.479124058491379"/>
    <n v="2.3850915229332861"/>
    <n v="70.543000000000006"/>
  </r>
  <r>
    <x v="15"/>
    <x v="22"/>
    <s v="North Africa"/>
    <n v="1"/>
    <n v="0.44844865920550808"/>
    <n v="1.1848502724865932"/>
    <n v="564340000"/>
    <n v="1.0023407177404908"/>
    <n v="7.6973464038785906"/>
    <n v="51.395172264245645"/>
    <n v="57.9"/>
    <n v="3472.1482980303954"/>
    <x v="0"/>
    <n v="86422240"/>
    <n v="42.945999999999998"/>
    <n v="53.834967580341967"/>
    <n v="2.4578164139230827"/>
    <n v="70.736000000000004"/>
  </r>
  <r>
    <x v="15"/>
    <x v="23"/>
    <s v="North Africa"/>
    <n v="1"/>
    <n v="0.40291213635002188"/>
    <n v="1.2241573497610698"/>
    <n v="3189570000"/>
    <n v="1.4534342076972695"/>
    <n v="6.9373664562964992"/>
    <n v="51.235893688945865"/>
    <n v="54.8"/>
    <n v="3468.4688282560105"/>
    <x v="0"/>
    <n v="88404652"/>
    <n v="42.893000000000001"/>
    <n v="54.190811102192605"/>
    <n v="2.3803046020700358"/>
    <n v="70.927999999999997"/>
  </r>
  <r>
    <x v="15"/>
    <x v="24"/>
    <s v="North Africa"/>
    <n v="1"/>
    <n v="0.21783796519886919"/>
    <n v="2.0111386348207487"/>
    <n v="3546390000"/>
    <n v="1.5092504225352112"/>
    <n v="5.8409103233108626"/>
    <n v="53.810731611360893"/>
    <n v="52.9"/>
    <n v="3489.8641236596795"/>
    <x v="0"/>
    <n v="90424668"/>
    <n v="42.838999999999999"/>
    <n v="54.546654624043143"/>
    <n v="2.3959170079562804"/>
    <n v="71.117000000000004"/>
  </r>
  <r>
    <x v="15"/>
    <x v="25"/>
    <s v="North Africa"/>
    <n v="1"/>
    <n v="0.2124611276893647"/>
    <n v="1.1677112167221873"/>
    <n v="746780000"/>
    <n v="2.1025812840132576"/>
    <n v="2.9193337748634645"/>
    <n v="56.332582960257113"/>
    <n v="55.2"/>
    <n v="3562.9326579842254"/>
    <x v="0"/>
    <n v="92442549"/>
    <n v="42.784999999999997"/>
    <n v="54.902498145893858"/>
    <n v="2.4442207884163816"/>
    <n v="71.302000000000007"/>
  </r>
  <r>
    <x v="15"/>
    <x v="26"/>
    <s v="North Africa"/>
    <n v="1"/>
    <n v="0.29754923754781443"/>
    <n v="2.0222690817482682"/>
    <n v="769050000"/>
    <n v="2.4385627814276227"/>
    <n v="2.126541241834901"/>
    <n v="69.732129926200344"/>
    <n v="56"/>
    <n v="3638.8949273857666"/>
    <x v="0"/>
    <n v="94447071"/>
    <n v="42.731999999999999"/>
    <n v="55.518950890011446"/>
    <n v="2.4771546382841243"/>
    <n v="71.481999999999999"/>
  </r>
  <r>
    <x v="15"/>
    <x v="27"/>
    <s v="North Africa"/>
    <n v="1"/>
    <n v="0.29702252867437412"/>
    <n v="2.8963904547181065"/>
    <n v="301900000"/>
    <n v="3.1428260518731994"/>
    <n v="3.8644448415641541"/>
    <n v="67.923985637987599"/>
    <n v="52.6"/>
    <n v="3712.6036534778073"/>
    <x v="0"/>
    <n v="96442590"/>
    <n v="42.704999999999998"/>
    <n v="56.135403634129176"/>
    <n v="2.4749439018591266"/>
    <n v="71.656000000000006"/>
  </r>
  <r>
    <x v="15"/>
    <x v="28"/>
    <s v="North Africa"/>
    <n v="1"/>
    <n v="0.2378352153555191"/>
    <n v="3.2483021453422967"/>
    <n v="362290000"/>
    <n v="3.2602627890205973"/>
    <n v="5.1909068003685643"/>
    <n v="65.48049099847151"/>
    <n v="53.4"/>
    <n v="3831.1998349150472"/>
    <x v="0"/>
    <n v="98423602"/>
    <n v="42.704000000000001"/>
    <n v="56.751856378246757"/>
    <n v="2.5020421422902204"/>
    <n v="71.825000000000003"/>
  </r>
  <r>
    <x v="15"/>
    <x v="29"/>
    <s v="North Africa"/>
    <n v="1"/>
    <n v="0.23772322655716879"/>
    <n v="3.0124017471269546"/>
    <n v="466430000"/>
    <n v="2.9728369628530089"/>
    <n v="3.8815237485224192"/>
    <n v="56.128824005074065"/>
    <n v="52.5"/>
    <n v="3964.9871290034448"/>
    <x v="0"/>
    <n v="100388076"/>
    <n v="42.73"/>
    <n v="57.368309122364501"/>
    <m/>
    <n v="71.989999999999995"/>
  </r>
  <r>
    <x v="15"/>
    <x v="30"/>
    <s v="North Africa"/>
    <n v="1"/>
    <n v="0.27204519769863178"/>
    <n v="3.3847332323009049"/>
    <n v="417520000"/>
    <n v="1.6021238941076006"/>
    <n v="2.0670296137610449"/>
    <n v="58.14185214948774"/>
    <n v="54"/>
    <n v="4028.4209197610853"/>
    <x v="0"/>
    <n v="102334403"/>
    <n v="42.783000000000001"/>
    <n v="57.984761866482089"/>
    <m/>
    <m/>
  </r>
  <r>
    <x v="16"/>
    <x v="0"/>
    <s v="Central Africa"/>
    <n v="4"/>
    <n v="0.15126976916736351"/>
    <m/>
    <n v="43450000"/>
    <n v="9.8767724568112705"/>
    <n v="19.654519447516201"/>
    <n v="91.247877040895773"/>
    <m/>
    <n v="414.45222192177317"/>
    <x v="2"/>
    <n v="419188"/>
    <n v="34.744999999999997"/>
    <n v="0.12442890542609002"/>
    <n v="0.14313386833592565"/>
    <n v="48.774999999999999"/>
  </r>
  <r>
    <x v="16"/>
    <x v="1"/>
    <s v="Central Africa"/>
    <n v="4"/>
    <n v="0.15401242937109441"/>
    <m/>
    <n v="10040000"/>
    <n v="37.261056193524738"/>
    <n v="15.292481987614201"/>
    <n v="93.496700092163181"/>
    <m/>
    <n v="397.27344647312481"/>
    <x v="2"/>
    <n v="432844"/>
    <n v="35.747999999999998"/>
    <n v="0.17381909632954495"/>
    <n v="0.16172108196024435"/>
    <n v="49.228999999999999"/>
  </r>
  <r>
    <x v="16"/>
    <x v="2"/>
    <s v="Central Africa"/>
    <n v="4"/>
    <n v="0.1539717540439291"/>
    <m/>
    <n v="22910000"/>
    <n v="4.4677054058845025"/>
    <n v="14.051565188976268"/>
    <n v="76.515250732903397"/>
    <m/>
    <n v="518.04302605644466"/>
    <x v="2"/>
    <n v="447269"/>
    <n v="36.765999999999998"/>
    <n v="0.2232092872330001"/>
    <n v="0.15650536925206085"/>
    <n v="49.707999999999998"/>
  </r>
  <r>
    <x v="16"/>
    <x v="3"/>
    <s v="Central Africa"/>
    <n v="4"/>
    <n v="0.19729330179685589"/>
    <m/>
    <n v="14610000"/>
    <n v="16.392517830292078"/>
    <n v="16.269405305934221"/>
    <n v="61.785353969496683"/>
    <m/>
    <n v="556.09267489792501"/>
    <x v="2"/>
    <n v="462637"/>
    <n v="37.792000000000002"/>
    <n v="0.27259947813645474"/>
    <n v="2.1399066654850345"/>
    <n v="50.2"/>
  </r>
  <r>
    <x v="16"/>
    <x v="4"/>
    <s v="Central Africa"/>
    <n v="4"/>
    <n v="0.24962090141468171"/>
    <m/>
    <n v="10960000"/>
    <n v="16.859477205257605"/>
    <n v="34.150874990507631"/>
    <n v="84.814854847614583"/>
    <m/>
    <n v="626.49431777990128"/>
    <x v="2"/>
    <n v="479099"/>
    <n v="38.831000000000003"/>
    <n v="0.32198966903991039"/>
    <n v="2.0663787651403989"/>
    <n v="50.694000000000003"/>
  </r>
  <r>
    <x v="16"/>
    <x v="5"/>
    <s v="Central Africa"/>
    <n v="4"/>
    <n v="0.24902576184037209"/>
    <m/>
    <n v="15000000"/>
    <n v="89.47561290381077"/>
    <n v="39.670033122528302"/>
    <n v="63.849165630875738"/>
    <m/>
    <n v="709.86519172731494"/>
    <x v="2"/>
    <n v="496768"/>
    <n v="40.494"/>
    <n v="0.37137985994336503"/>
    <n v="2.0130121102808554"/>
    <n v="51.183999999999997"/>
  </r>
  <r>
    <x v="16"/>
    <x v="6"/>
    <s v="Central Africa"/>
    <n v="4"/>
    <n v="0.26742992993536752"/>
    <m/>
    <n v="18350000"/>
    <n v="161.82375055772104"/>
    <n v="38.926428207975903"/>
    <n v="70.179652498603289"/>
    <m/>
    <n v="1138.7646063646434"/>
    <x v="0"/>
    <n v="515844"/>
    <n v="42.186999999999998"/>
    <n v="1.8712943346134254"/>
    <n v="2.9272415691565667"/>
    <n v="51.658999999999999"/>
  </r>
  <r>
    <x v="16"/>
    <x v="7"/>
    <s v="Central Africa"/>
    <n v="4"/>
    <n v="0.27002336327348408"/>
    <m/>
    <n v="13190000"/>
    <n v="12.083869414185466"/>
    <n v="48.6200987195229"/>
    <n v="70.984836476825748"/>
    <m/>
    <n v="2737.2145957341268"/>
    <x v="0"/>
    <n v="536459"/>
    <n v="43.893000000000001"/>
    <n v="3.3712088092834831"/>
    <n v="3.0384428260127985"/>
    <n v="52.112000000000002"/>
  </r>
  <r>
    <x v="16"/>
    <x v="8"/>
    <s v="Central Africa"/>
    <n v="4"/>
    <n v="0.2708814035440627"/>
    <m/>
    <n v="13040000"/>
    <n v="74.123899168488066"/>
    <n v="44.112126316710707"/>
    <n v="81.77873179548402"/>
    <m/>
    <n v="3254.2913697192562"/>
    <x v="0"/>
    <n v="558496"/>
    <n v="45.616"/>
    <n v="4.8711232839535299"/>
    <n v="2.88274222196757"/>
    <n v="52.537999999999997"/>
  </r>
  <r>
    <x v="16"/>
    <x v="9"/>
    <s v="Central Africa"/>
    <n v="4"/>
    <n v="0.26949101805749992"/>
    <m/>
    <n v="11390000"/>
    <n v="24.841689074213765"/>
    <n v="60.000310770312417"/>
    <n v="73.586953850670028"/>
    <n v="45.1"/>
    <n v="3925.9055280462567"/>
    <x v="0"/>
    <n v="581765"/>
    <n v="47.35"/>
    <n v="6.3710377586235873"/>
    <n v="3.1284109563139753"/>
    <n v="52.93"/>
  </r>
  <r>
    <x v="16"/>
    <x v="10"/>
    <s v="Central Africa"/>
    <n v="4"/>
    <n v="0.27127504348394649"/>
    <m/>
    <n v="17860000"/>
    <n v="14.770536516048619"/>
    <m/>
    <n v="73.695653000355605"/>
    <n v="45.6"/>
    <n v="4454.0381794759169"/>
    <x v="1"/>
    <n v="606180"/>
    <n v="49.091999999999999"/>
    <n v="7.8709522332936439"/>
    <n v="3.8767362829522583"/>
    <n v="53.279000000000003"/>
  </r>
  <r>
    <x v="16"/>
    <x v="11"/>
    <s v="Central Africa"/>
    <n v="4"/>
    <n v="0.2700420890126719"/>
    <m/>
    <n v="15400000"/>
    <n v="64.384100451447793"/>
    <m/>
    <n v="75.035620724327771"/>
    <n v="47.9"/>
    <n v="6983.4390701779121"/>
    <x v="1"/>
    <n v="631662"/>
    <n v="50.832000000000001"/>
    <n v="9.7657086759507088"/>
    <n v="4.3219316659859226"/>
    <n v="53.581000000000003"/>
  </r>
  <r>
    <x v="16"/>
    <x v="12"/>
    <s v="Central Africa"/>
    <n v="4"/>
    <n v="0.27084379248268842"/>
    <m/>
    <n v="12460000"/>
    <n v="17.899145234751707"/>
    <n v="100.61332866522011"/>
    <n v="81.483530676818958"/>
    <n v="46.4"/>
    <n v="8003.9617785871542"/>
    <x v="1"/>
    <n v="658388"/>
    <n v="52.573"/>
    <n v="11.660465118607764"/>
    <n v="6.1210107110093137"/>
    <n v="53.84"/>
  </r>
  <r>
    <x v="16"/>
    <x v="13"/>
    <s v="Central Africa"/>
    <n v="4"/>
    <n v="0.27138509324111287"/>
    <m/>
    <n v="11590000"/>
    <n v="27.760575286966006"/>
    <n v="86.293648184475032"/>
    <n v="85.535604570905761"/>
    <n v="53.1"/>
    <n v="8745.2691134121924"/>
    <x v="1"/>
    <n v="686670"/>
    <n v="54.307000000000002"/>
    <n v="13.555221561264815"/>
    <n v="7.5145266285115122"/>
    <n v="54.064"/>
  </r>
  <r>
    <x v="16"/>
    <x v="14"/>
    <s v="Central Africa"/>
    <n v="4"/>
    <n v="0.23110938635727291"/>
    <m/>
    <n v="37900000"/>
    <n v="7.7291472030674031"/>
    <m/>
    <n v="76.001988846602174"/>
    <n v="53.3"/>
    <n v="11558.675423688417"/>
    <x v="1"/>
    <n v="716949"/>
    <n v="56.033000000000001"/>
    <n v="15.449978003921869"/>
    <n v="10.112295295760228"/>
    <n v="54.262999999999998"/>
  </r>
  <r>
    <x v="16"/>
    <x v="15"/>
    <s v="Central Africa"/>
    <n v="4"/>
    <n v="0.23008124176016351"/>
    <m/>
    <n v="26060000"/>
    <n v="9.3600053313797336"/>
    <n v="92.732069507931001"/>
    <n v="72.238619770386336"/>
    <n v="53.3"/>
    <n v="12908.063868899928"/>
    <x v="1"/>
    <n v="749527"/>
    <n v="57.74"/>
    <n v="17.344734446578926"/>
    <n v="10.793473750778825"/>
    <n v="54.448999999999998"/>
  </r>
  <r>
    <x v="16"/>
    <x v="16"/>
    <s v="Central Africa"/>
    <n v="4"/>
    <n v="0.23137378400534939"/>
    <m/>
    <n v="18310000"/>
    <n v="4.6547829155777301"/>
    <n v="55.969118536457117"/>
    <n v="66.209455217154471"/>
    <n v="51.5"/>
    <n v="13282.942542459161"/>
    <x v="3"/>
    <n v="784494"/>
    <n v="59.430999999999997"/>
    <n v="17.097464823410853"/>
    <n v="11.676316198721723"/>
    <n v="54.637999999999998"/>
  </r>
  <r>
    <x v="16"/>
    <x v="17"/>
    <s v="Central Africa"/>
    <n v="4"/>
    <n v="0.23203459763247539"/>
    <m/>
    <n v="26570000"/>
    <n v="9.5070213045537137"/>
    <n v="53.743005803511963"/>
    <n v="75.144048035320395"/>
    <n v="53.2"/>
    <n v="14619.750613984745"/>
    <x v="3"/>
    <n v="821686"/>
    <n v="61.1"/>
    <n v="16.850195200242773"/>
    <n v="9.1884247754008221"/>
    <n v="54.841999999999999"/>
  </r>
  <r>
    <x v="16"/>
    <x v="18"/>
    <s v="Central Africa"/>
    <n v="4"/>
    <n v="0.2125388175346424"/>
    <m/>
    <n v="23450000"/>
    <n v="-4.0196284165454177"/>
    <n v="55.627278740978255"/>
    <n v="81.064270497951767"/>
    <n v="51.6"/>
    <n v="16438.64147455724"/>
    <x v="3"/>
    <n v="860839"/>
    <n v="62.744999999999997"/>
    <n v="16.6029255770747"/>
    <n v="10.431683508762964"/>
    <n v="55.07"/>
  </r>
  <r>
    <x v="16"/>
    <x v="19"/>
    <s v="Central Africa"/>
    <n v="4"/>
    <n v="0.21031036476249179"/>
    <m/>
    <n v="17240000"/>
    <n v="10.887955328490472"/>
    <n v="38.931286654260411"/>
    <n v="79.009784893692995"/>
    <n v="51.3"/>
    <n v="15906.496590861661"/>
    <x v="3"/>
    <n v="901589"/>
    <n v="64.358000000000004"/>
    <n v="16.355655953906627"/>
    <n v="10.714416435870447"/>
    <n v="55.329000000000001"/>
  </r>
  <r>
    <x v="16"/>
    <x v="20"/>
    <s v="Central Africa"/>
    <n v="4"/>
    <n v="0.20980951086627939"/>
    <m/>
    <n v="75880000"/>
    <n v="16.758158012847154"/>
    <n v="55.080297694256423"/>
    <n v="80.583598796628308"/>
    <n v="48.6"/>
    <n v="13841.396476964976"/>
    <x v="3"/>
    <n v="943640"/>
    <n v="65.94"/>
    <n v="16.108386330738554"/>
    <n v="10.08859310754101"/>
    <n v="55.622"/>
  </r>
  <r>
    <x v="16"/>
    <x v="21"/>
    <s v="Central Africa"/>
    <n v="4"/>
    <n v="0.2101265073610353"/>
    <m/>
    <n v="24010000"/>
    <n v="9.2474041792301573"/>
    <n v="54.126059878667242"/>
    <n v="78.263451961811271"/>
    <n v="47.5"/>
    <n v="14098.646421975234"/>
    <x v="3"/>
    <n v="986861"/>
    <n v="67.488"/>
    <n v="15.635828621450074"/>
    <n v="9.839278277285251"/>
    <n v="55.945"/>
  </r>
  <r>
    <x v="16"/>
    <x v="22"/>
    <s v="Central Africa"/>
    <n v="4"/>
    <n v="0.20801389025953909"/>
    <m/>
    <n v="7860000"/>
    <n v="4.4007557318552433"/>
    <n v="50.828803410271426"/>
    <n v="82.137539048234061"/>
    <n v="42.8"/>
    <n v="14614.176981615148"/>
    <x v="3"/>
    <n v="1031191"/>
    <n v="69"/>
    <n v="15.163270912161591"/>
    <n v="9.7072220374305047"/>
    <n v="56.287999999999997"/>
  </r>
  <r>
    <x v="16"/>
    <x v="23"/>
    <s v="Central Africa"/>
    <n v="4"/>
    <n v="0.21841957145844049"/>
    <m/>
    <n v="7540000"/>
    <n v="2.6559436643708043"/>
    <n v="42.755923544228907"/>
    <n v="67.037513328618942"/>
    <n v="42.3"/>
    <n v="13421.565757636619"/>
    <x v="3"/>
    <n v="1076412"/>
    <n v="69.543999999999997"/>
    <n v="14.690713202873113"/>
    <n v="8.6862651103852428"/>
    <n v="56.642000000000003"/>
  </r>
  <r>
    <x v="16"/>
    <x v="24"/>
    <s v="Central Africa"/>
    <n v="4"/>
    <n v="0.21868694129701971"/>
    <m/>
    <n v="7280000"/>
    <n v="0.77129188050767972"/>
    <n v="35.786835052065243"/>
    <n v="56.352949789252861"/>
    <n v="44.4"/>
    <n v="12926.533585782841"/>
    <x v="1"/>
    <n v="1122273"/>
    <n v="70.082999999999998"/>
    <n v="14.21815549358463"/>
    <n v="7.2085847204735387"/>
    <n v="57.000999999999998"/>
  </r>
  <r>
    <x v="16"/>
    <x v="25"/>
    <s v="Central Africa"/>
    <n v="4"/>
    <n v="0.21764276654937301"/>
    <m/>
    <n v="8990000"/>
    <n v="1.7695584454001094"/>
    <n v="20.199505895580312"/>
    <n v="62.763245630394628"/>
    <n v="40.4"/>
    <n v="11283.398054387149"/>
    <x v="1"/>
    <n v="1168575"/>
    <n v="70.616"/>
    <n v="13.74559778429605"/>
    <n v="6.1100057762659645"/>
    <n v="57.359000000000002"/>
  </r>
  <r>
    <x v="16"/>
    <x v="26"/>
    <s v="Central Africa"/>
    <n v="4"/>
    <n v="0.2185098435226929"/>
    <m/>
    <n v="10440000"/>
    <n v="0.48038190371800193"/>
    <n v="17.202125705181739"/>
    <n v="56.769326585284766"/>
    <n v="43.7"/>
    <n v="9894.0062938791489"/>
    <x v="1"/>
    <n v="1215181"/>
    <n v="71.138000000000005"/>
    <n v="13.238922463820952"/>
    <n v="4.608366984013081"/>
    <n v="57.713000000000001"/>
  </r>
  <r>
    <x v="16"/>
    <x v="27"/>
    <s v="Central Africa"/>
    <n v="4"/>
    <n v="0.2166390921890628"/>
    <m/>
    <n v="10240000"/>
    <n v="2.4983970771491495"/>
    <n v="24.882868957588052"/>
    <n v="51.314820861200737"/>
    <n v="45"/>
    <n v="8986.9510352383204"/>
    <x v="1"/>
    <n v="1262008"/>
    <n v="71.646000000000001"/>
    <n v="12.732247143345854"/>
    <n v="4.4611444618417631"/>
    <n v="58.061"/>
  </r>
  <r>
    <x v="16"/>
    <x v="28"/>
    <s v="Central Africa"/>
    <n v="4"/>
    <n v="0.21497325966480221"/>
    <m/>
    <n v="8420000"/>
    <n v="3.0241844777215072"/>
    <n v="29.375298819281848"/>
    <n v="50.968229925085794"/>
    <n v="42"/>
    <n v="8124.1828894291029"/>
    <x v="1"/>
    <n v="1308966"/>
    <n v="72.143000000000001"/>
    <n v="12.225571822870799"/>
    <n v="5.095625096450175"/>
    <n v="58.402000000000001"/>
  </r>
  <r>
    <x v="16"/>
    <x v="29"/>
    <s v="Central Africa"/>
    <n v="4"/>
    <n v="0.2130737788694374"/>
    <m/>
    <n v="11250000"/>
    <n v="3.9799522581085065"/>
    <n v="26.701837470617541"/>
    <n v="40.149228812005703"/>
    <n v="41"/>
    <n v="7373.5951786672322"/>
    <x v="1"/>
    <n v="1355982"/>
    <n v="72.626999999999995"/>
    <n v="11.718896502395699"/>
    <m/>
    <n v="58.734999999999999"/>
  </r>
  <r>
    <x v="16"/>
    <x v="30"/>
    <s v="Central Africa"/>
    <n v="4"/>
    <n v="0.2155300016338455"/>
    <m/>
    <n v="8460000"/>
    <n v="5.2469204308991113"/>
    <n v="23.143075993182389"/>
    <n v="51.045803327523473"/>
    <n v="48.3"/>
    <n v="6777.835781155135"/>
    <x v="1"/>
    <n v="1402985"/>
    <n v="73.099999999999994"/>
    <n v="11.212221181920603"/>
    <m/>
    <m/>
  </r>
  <r>
    <x v="17"/>
    <x v="0"/>
    <s v="East Africa"/>
    <n v="3"/>
    <m/>
    <m/>
    <n v="4500000"/>
    <m/>
    <m/>
    <m/>
    <m/>
    <m/>
    <x v="2"/>
    <n v="2258649"/>
    <n v="18.905000000000001"/>
    <n v="2.2303552813908505"/>
    <n v="0"/>
    <n v="49.588000000000001"/>
  </r>
  <r>
    <x v="17"/>
    <x v="1"/>
    <s v="East Africa"/>
    <n v="3"/>
    <m/>
    <m/>
    <m/>
    <m/>
    <m/>
    <m/>
    <m/>
    <m/>
    <x v="2"/>
    <n v="2266356"/>
    <n v="19.59"/>
    <n v="2.2195845683882922"/>
    <n v="0"/>
    <n v="50.04"/>
  </r>
  <r>
    <x v="17"/>
    <x v="2"/>
    <s v="East Africa"/>
    <n v="3"/>
    <m/>
    <m/>
    <n v="1000000"/>
    <n v="2.0959893904056341E-6"/>
    <m/>
    <m/>
    <m/>
    <n v="511.57411704635666"/>
    <x v="2"/>
    <n v="2257593"/>
    <n v="20.294"/>
    <n v="2.2088138553857344"/>
    <n v="0.19489784031045454"/>
    <n v="50.545000000000002"/>
  </r>
  <r>
    <x v="17"/>
    <x v="3"/>
    <s v="East Africa"/>
    <n v="3"/>
    <n v="0"/>
    <m/>
    <n v="60400000"/>
    <n v="2.1373334423281285E-6"/>
    <n v="5.3891522023834701"/>
    <m/>
    <m/>
    <n v="585.32143777937972"/>
    <x v="2"/>
    <n v="2238631"/>
    <n v="21.015000000000001"/>
    <n v="2.1980431423831872"/>
    <n v="0.28142199406690965"/>
    <n v="51.1"/>
  </r>
  <r>
    <x v="17"/>
    <x v="4"/>
    <s v="East Africa"/>
    <n v="3"/>
    <n v="0"/>
    <m/>
    <n v="113940000"/>
    <n v="1.8808011724474842E-6"/>
    <n v="6.0637493532630637"/>
    <m/>
    <m/>
    <n v="715.9939876919301"/>
    <x v="2"/>
    <n v="2218436"/>
    <n v="21.754999999999999"/>
    <n v="2.1872724293806289"/>
    <n v="0.32906065354150399"/>
    <n v="51.695999999999998"/>
  </r>
  <r>
    <x v="17"/>
    <x v="5"/>
    <s v="East Africa"/>
    <n v="3"/>
    <n v="0"/>
    <n v="2.5616257784940845E-2"/>
    <n v="103230000"/>
    <m/>
    <n v="8.7479402315081103"/>
    <m/>
    <m/>
    <n v="741.20721451742122"/>
    <x v="2"/>
    <n v="2204227"/>
    <n v="22.513999999999999"/>
    <n v="2.511259454575232"/>
    <n v="0.36293902578999354"/>
    <n v="52.316000000000003"/>
  </r>
  <r>
    <x v="17"/>
    <x v="6"/>
    <s v="East Africa"/>
    <n v="3"/>
    <n v="0"/>
    <m/>
    <n v="92250000"/>
    <n v="5.2873318249158023"/>
    <n v="7.7828886601945317"/>
    <m/>
    <m/>
    <n v="812.69549537005412"/>
    <x v="2"/>
    <n v="2196467"/>
    <n v="23.292999999999999"/>
    <n v="2.8297660050788993"/>
    <n v="0.39609063099969177"/>
    <n v="52.938000000000002"/>
  </r>
  <r>
    <x v="17"/>
    <x v="7"/>
    <s v="East Africa"/>
    <n v="3"/>
    <n v="0"/>
    <n v="7.3851476216769352E-2"/>
    <n v="60200000"/>
    <n v="5.9428442203884764"/>
    <n v="7.7115202173025645"/>
    <m/>
    <m/>
    <n v="877.47837526221929"/>
    <x v="2"/>
    <n v="2195192"/>
    <n v="24.088000000000001"/>
    <n v="3.151522555582559"/>
    <n v="0.37809904555045759"/>
    <n v="53.548000000000002"/>
  </r>
  <r>
    <x v="17"/>
    <x v="8"/>
    <s v="East Africa"/>
    <n v="3"/>
    <n v="0"/>
    <n v="0.4736008582084652"/>
    <n v="75360000"/>
    <n v="6.1021705659422016E-3"/>
    <n v="7.5796861554228938"/>
    <m/>
    <m/>
    <n v="888.48030651747808"/>
    <x v="2"/>
    <n v="2206439"/>
    <n v="24.902999999999999"/>
    <n v="3.4622791060862164"/>
    <n v="0.27646356867332383"/>
    <n v="54.137"/>
  </r>
  <r>
    <x v="17"/>
    <x v="9"/>
    <s v="East Africa"/>
    <n v="3"/>
    <n v="0"/>
    <n v="0.58480569248678338"/>
    <n v="65370000.000000007"/>
    <n v="12.080058606689931"/>
    <n v="4.8596282480924771"/>
    <m/>
    <m/>
    <n v="876.29898284834496"/>
    <x v="2"/>
    <n v="2237412"/>
    <n v="25.734999999999999"/>
    <n v="3.7737856565898849"/>
    <n v="0.29051421910671793"/>
    <n v="54.707000000000001"/>
  </r>
  <r>
    <x v="17"/>
    <x v="10"/>
    <s v="East Africa"/>
    <n v="3"/>
    <n v="0"/>
    <n v="0.64801431098989315"/>
    <n v="106520000"/>
    <n v="3.9455348501256635"/>
    <n v="4.898703455058091"/>
    <n v="76.629871622449755"/>
    <m/>
    <n v="828.40167499422296"/>
    <x v="2"/>
    <n v="2292413"/>
    <n v="26.587"/>
    <n v="4.0072922070935437"/>
    <n v="0.2791818053727666"/>
    <n v="55.273000000000003"/>
  </r>
  <r>
    <x v="17"/>
    <x v="11"/>
    <s v="East Africa"/>
    <n v="3"/>
    <n v="0"/>
    <n v="0.91987544836731083"/>
    <n v="151410000"/>
    <n v="1.6124580537804394"/>
    <n v="4.2528810152910275"/>
    <n v="56.114496898268627"/>
    <m/>
    <n v="869.70548710828427"/>
    <x v="2"/>
    <n v="2374721"/>
    <n v="27.454999999999998"/>
    <n v="3.9915149652885775"/>
    <n v="0.29477146999584369"/>
    <n v="55.863999999999997"/>
  </r>
  <r>
    <x v="17"/>
    <x v="12"/>
    <s v="East Africa"/>
    <n v="3"/>
    <n v="0"/>
    <n v="1.3644967343303414"/>
    <n v="120810000"/>
    <n v="3.1215547550065623"/>
    <n v="2.6156293585655899"/>
    <n v="65.801135533463722"/>
    <m/>
    <n v="857.44806959359335"/>
    <x v="2"/>
    <n v="2481059"/>
    <n v="28.341000000000001"/>
    <n v="3.9757377234836011"/>
    <n v="0.27407651329533078"/>
    <n v="56.5"/>
  </r>
  <r>
    <x v="17"/>
    <x v="13"/>
    <s v="East Africa"/>
    <n v="3"/>
    <n v="0"/>
    <n v="1.373060046003685"/>
    <n v="205950000"/>
    <n v="2.8727207677271935"/>
    <n v="3.8120563991394598"/>
    <n v="71.576410067804119"/>
    <m/>
    <n v="796.19709682724988"/>
    <x v="2"/>
    <n v="2600972"/>
    <n v="29.244"/>
    <n v="3.9599604816786345"/>
    <n v="0.2652854394434081"/>
    <n v="57.191000000000003"/>
  </r>
  <r>
    <x v="17"/>
    <x v="14"/>
    <s v="East Africa"/>
    <n v="3"/>
    <n v="0"/>
    <n v="1.8680616866128505"/>
    <n v="191680000"/>
    <n v="2.1733535681559122"/>
    <n v="2.9020422601174043"/>
    <n v="72.300777114037857"/>
    <m/>
    <n v="772.46238580716022"/>
    <x v="2"/>
    <n v="2719809"/>
    <n v="30.164000000000001"/>
    <n v="3.9441832398736669"/>
    <n v="0.25001755637987816"/>
    <n v="57.932000000000002"/>
  </r>
  <r>
    <x v="17"/>
    <x v="15"/>
    <s v="East Africa"/>
    <n v="3"/>
    <n v="0"/>
    <n v="2.0254679490891316"/>
    <n v="238660000"/>
    <n v="0.13032775347286232"/>
    <n v="3.1900174664836203"/>
    <n v="64.459995331638027"/>
    <m/>
    <n v="762.39922295546194"/>
    <x v="2"/>
    <n v="2826653"/>
    <n v="31.099"/>
    <n v="3.9284059980687016"/>
    <n v="0.21226517722550309"/>
    <n v="58.707000000000001"/>
  </r>
  <r>
    <x v="17"/>
    <x v="16"/>
    <s v="East Africa"/>
    <n v="3"/>
    <n v="0"/>
    <n v="1.1676806323218127"/>
    <n v="88850000"/>
    <n v="1.2694925391912459"/>
    <n v="2.332447666121265"/>
    <n v="57.758651367608714"/>
    <m/>
    <n v="731.32220935319333"/>
    <x v="2"/>
    <n v="2918209"/>
    <n v="32.051000000000002"/>
    <n v="3.9558087221102149"/>
    <n v="0.17819148662758563"/>
    <n v="59.487000000000002"/>
  </r>
  <r>
    <x v="17"/>
    <x v="17"/>
    <s v="East Africa"/>
    <n v="3"/>
    <n v="0"/>
    <n v="0.55832640110511267"/>
    <n v="117680000"/>
    <n v="0.54678630344514167"/>
    <n v="2.466097863936008"/>
    <n v="48.719949076408753"/>
    <m/>
    <n v="722.36699476147442"/>
    <x v="2"/>
    <n v="2996540"/>
    <n v="33.017000000000003"/>
    <n v="3.9832114461517385"/>
    <n v="0.17019629305799355"/>
    <n v="60.243000000000002"/>
  </r>
  <r>
    <x v="17"/>
    <x v="18"/>
    <s v="East Africa"/>
    <n v="3"/>
    <n v="0"/>
    <n v="1.1761520489474286"/>
    <n v="110510000"/>
    <n v="2.82570036794966"/>
    <n v="1.5860283485539757"/>
    <n v="34.319816021609448"/>
    <m/>
    <n v="637.60266670236797"/>
    <x v="2"/>
    <n v="3062782"/>
    <n v="34"/>
    <n v="4.0106141701932616"/>
    <n v="0.14692524639363819"/>
    <n v="60.951999999999998"/>
  </r>
  <r>
    <x v="17"/>
    <x v="19"/>
    <s v="East Africa"/>
    <n v="3"/>
    <n v="0"/>
    <n v="1.1810582213766703"/>
    <n v="127880000"/>
    <n v="4.9011804838025013"/>
    <n v="1.0998851687321599E-2"/>
    <n v="58.710729578189934"/>
    <n v="38.5"/>
    <n v="650.18967297036636"/>
    <x v="2"/>
    <n v="3119920"/>
    <n v="34.585000000000001"/>
    <n v="4.0380168942347865"/>
    <n v="0.15064488833047002"/>
    <n v="61.601999999999997"/>
  </r>
  <r>
    <x v="17"/>
    <x v="20"/>
    <s v="East Africa"/>
    <n v="3"/>
    <n v="0"/>
    <n v="1.7242724184127634"/>
    <n v="147410000"/>
    <n v="5.7250151398595666"/>
    <n v="2.8958418114146799E-2"/>
    <n v="56.786431928518844"/>
    <n v="35.299999999999997"/>
    <n v="653.8687847225591"/>
    <x v="2"/>
    <n v="3170437"/>
    <n v="35.174999999999997"/>
    <n v="4.0654196182762998"/>
    <n v="0.15770696594822733"/>
    <n v="62.192999999999998"/>
  </r>
  <r>
    <x v="17"/>
    <x v="21"/>
    <s v="East Africa"/>
    <n v="3"/>
    <n v="0"/>
    <n v="1.0850367729563197"/>
    <n v="108610000"/>
    <n v="1.8886183675911987"/>
    <n v="18.999818629318199"/>
    <n v="25.18429010418139"/>
    <n v="36.700000000000003"/>
    <n v="700.99816328341785"/>
    <x v="2"/>
    <n v="3213969"/>
    <n v="35.771000000000001"/>
    <n v="4.1004162449484571"/>
    <n v="0.18046222598911191"/>
    <n v="62.731999999999999"/>
  </r>
  <r>
    <x v="17"/>
    <x v="22"/>
    <s v="East Africa"/>
    <n v="3"/>
    <n v="0"/>
    <m/>
    <n v="74980000"/>
    <m/>
    <m/>
    <n v="85.348963061606682"/>
    <n v="36.200000000000003"/>
    <m/>
    <x v="2"/>
    <m/>
    <m/>
    <n v="4.1354128716206144"/>
    <n v="0.19383995096772288"/>
    <n v="63.238"/>
  </r>
  <r>
    <x v="17"/>
    <x v="23"/>
    <s v="East Africa"/>
    <n v="3"/>
    <n v="0"/>
    <m/>
    <n v="84330000"/>
    <m/>
    <m/>
    <n v="31.709944305538528"/>
    <n v="36.299999999999997"/>
    <m/>
    <x v="2"/>
    <m/>
    <m/>
    <n v="4.1704094982927824"/>
    <n v="0.19808298336133415"/>
    <n v="63.725999999999999"/>
  </r>
  <r>
    <x v="17"/>
    <x v="24"/>
    <s v="East Africa"/>
    <n v="3"/>
    <n v="0"/>
    <m/>
    <n v="82710000"/>
    <m/>
    <m/>
    <n v="4.1228931042775834"/>
    <n v="38.5"/>
    <m/>
    <x v="2"/>
    <m/>
    <m/>
    <n v="4.2054061249649388"/>
    <n v="0.20534848241431836"/>
    <n v="64.200999999999993"/>
  </r>
  <r>
    <x v="17"/>
    <x v="25"/>
    <s v="East Africa"/>
    <n v="3"/>
    <n v="0"/>
    <m/>
    <n v="91070000"/>
    <m/>
    <m/>
    <n v="5.1825039566389401"/>
    <n v="38.9"/>
    <m/>
    <x v="2"/>
    <m/>
    <m/>
    <n v="4.2404027516370979"/>
    <n v="0.1944467212992152"/>
    <n v="64.664000000000001"/>
  </r>
  <r>
    <x v="17"/>
    <x v="26"/>
    <s v="East Africa"/>
    <n v="3"/>
    <n v="0"/>
    <m/>
    <n v="55170000"/>
    <m/>
    <m/>
    <n v="7.177033715165269"/>
    <n v="42.7"/>
    <m/>
    <x v="2"/>
    <m/>
    <m/>
    <n v="4.2758254427613842"/>
    <n v="0.19546532297090707"/>
    <n v="65.111000000000004"/>
  </r>
  <r>
    <x v="17"/>
    <x v="27"/>
    <s v="East Africa"/>
    <n v="3"/>
    <n v="0"/>
    <m/>
    <n v="72770000"/>
    <m/>
    <m/>
    <n v="30.893888095572315"/>
    <n v="42.2"/>
    <m/>
    <x v="2"/>
    <m/>
    <m/>
    <n v="4.3112481338856838"/>
    <n v="0.21096465345832599"/>
    <n v="65.537999999999997"/>
  </r>
  <r>
    <x v="17"/>
    <x v="28"/>
    <s v="East Africa"/>
    <n v="3"/>
    <n v="0"/>
    <m/>
    <n v="82520000"/>
    <m/>
    <m/>
    <n v="13.609602147999714"/>
    <n v="41.7"/>
    <m/>
    <x v="2"/>
    <m/>
    <m/>
    <n v="4.3466708250099728"/>
    <n v="0.23169621614013219"/>
    <n v="65.941000000000003"/>
  </r>
  <r>
    <x v="17"/>
    <x v="29"/>
    <s v="East Africa"/>
    <n v="3"/>
    <n v="0"/>
    <m/>
    <n v="334430000"/>
    <m/>
    <m/>
    <n v="35.811397760595717"/>
    <n v="38.9"/>
    <m/>
    <x v="2"/>
    <m/>
    <m/>
    <n v="4.3820935161342716"/>
    <m/>
    <n v="66.320999999999998"/>
  </r>
  <r>
    <x v="17"/>
    <x v="30"/>
    <s v="East Africa"/>
    <n v="3"/>
    <n v="0"/>
    <m/>
    <n v="59360000"/>
    <m/>
    <m/>
    <n v="16.659173105149804"/>
    <n v="38.5"/>
    <m/>
    <x v="2"/>
    <m/>
    <m/>
    <n v="4.4175162072585614"/>
    <m/>
    <m/>
  </r>
  <r>
    <x v="18"/>
    <x v="0"/>
    <s v="Southern Africa"/>
    <n v="5"/>
    <n v="0.2332560693964307"/>
    <n v="3.7661488089093171"/>
    <n v="20150000"/>
    <n v="2.7010210441883378"/>
    <n v="3.6396326417930642"/>
    <m/>
    <m/>
    <n v="2258.3370879777876"/>
    <x v="0"/>
    <n v="822423"/>
    <n v="20.202000000000002"/>
    <n v="1.2412855509716463"/>
    <n v="1.1551233367743849"/>
    <n v="61.95"/>
  </r>
  <r>
    <x v="18"/>
    <x v="1"/>
    <s v="Southern Africa"/>
    <n v="5"/>
    <n v="0.2273069064055018"/>
    <n v="2.1101023820449707"/>
    <n v="17110000"/>
    <n v="7.1042121214711669"/>
    <n v="3.1379633277417298"/>
    <m/>
    <m/>
    <n v="2235.9845824577801"/>
    <x v="0"/>
    <n v="845267"/>
    <n v="20.606999999999999"/>
    <n v="1.2492070855674122"/>
    <n v="1.1120746462360414"/>
    <n v="61.7"/>
  </r>
  <r>
    <x v="18"/>
    <x v="2"/>
    <s v="Southern Africa"/>
    <n v="5"/>
    <n v="0.23091254187133239"/>
    <n v="1.5783622467019303"/>
    <n v="29190000"/>
    <n v="6.7955334498371291"/>
    <n v="2.911733311356405"/>
    <m/>
    <m/>
    <n v="2250.2775892799928"/>
    <x v="0"/>
    <n v="866995"/>
    <n v="21.018000000000001"/>
    <n v="1.2571286201631782"/>
    <n v="0.95732962704513869"/>
    <n v="61.112000000000002"/>
  </r>
  <r>
    <x v="18"/>
    <x v="3"/>
    <s v="Southern Africa"/>
    <n v="5"/>
    <n v="0.21926214222284809"/>
    <n v="1.5014322203286163"/>
    <n v="21200000"/>
    <n v="5.2991636514861566"/>
    <n v="2.9235338854279145"/>
    <m/>
    <m/>
    <n v="2266.0419851077345"/>
    <x v="0"/>
    <n v="887706"/>
    <n v="21.434000000000001"/>
    <n v="1.265050154758945"/>
    <n v="0.82234433472343327"/>
    <n v="60.192"/>
  </r>
  <r>
    <x v="18"/>
    <x v="4"/>
    <s v="Southern Africa"/>
    <n v="5"/>
    <n v="0.2239470361652294"/>
    <n v="1.6466909119354136"/>
    <n v="19940000"/>
    <n v="4.457296076123499"/>
    <n v="2.8893367429770525"/>
    <m/>
    <m/>
    <n v="2269.5250498807436"/>
    <x v="0"/>
    <n v="907622"/>
    <n v="21.856999999999999"/>
    <n v="1.2729716893547121"/>
    <n v="1.1458514668000555"/>
    <n v="58.957999999999998"/>
  </r>
  <r>
    <x v="18"/>
    <x v="5"/>
    <s v="Southern Africa"/>
    <n v="5"/>
    <n v="0.22271956626639181"/>
    <n v="1.0136766110726902"/>
    <n v="18850000"/>
    <n v="3.0463035501358737"/>
    <n v="2.7681602739676854"/>
    <m/>
    <n v="63.3"/>
    <n v="2329.7250593831659"/>
    <x v="0"/>
    <n v="926836"/>
    <n v="22.286000000000001"/>
    <n v="1.2808932239504789"/>
    <n v="1.0789395319128734"/>
    <n v="57.421999999999997"/>
  </r>
  <r>
    <x v="18"/>
    <x v="6"/>
    <s v="Southern Africa"/>
    <n v="5"/>
    <n v="0.22249502920972919"/>
    <n v="1.7103237759226748"/>
    <n v="18880000"/>
    <n v="1.3549030181895216"/>
    <n v="2.9477958982252912"/>
    <m/>
    <n v="58.6"/>
    <n v="2371.464045814289"/>
    <x v="0"/>
    <n v="945506"/>
    <n v="22.722000000000001"/>
    <n v="1.306622329428998"/>
    <n v="0.82495510340494926"/>
    <n v="55.606000000000002"/>
  </r>
  <r>
    <x v="18"/>
    <x v="7"/>
    <s v="Southern Africa"/>
    <n v="5"/>
    <n v="0.2243743261274109"/>
    <n v="1.5282541605479649"/>
    <n v="17770000"/>
    <n v="-0.89205628544364257"/>
    <n v="2.5535602720164099"/>
    <m/>
    <n v="59.4"/>
    <n v="2399.5923096718011"/>
    <x v="0"/>
    <n v="963416"/>
    <n v="23.081"/>
    <n v="1.3323514349075158"/>
    <n v="1.152150265305953"/>
    <n v="53.594999999999999"/>
  </r>
  <r>
    <x v="18"/>
    <x v="8"/>
    <s v="Southern Africa"/>
    <n v="5"/>
    <n v="0.23784847244701579"/>
    <n v="1.6802987472059316"/>
    <n v="19780000"/>
    <n v="9.6848263062501534"/>
    <n v="2.8367419927931823"/>
    <m/>
    <n v="62"/>
    <n v="2420.6068992857472"/>
    <x v="0"/>
    <n v="979922"/>
    <n v="22.949000000000002"/>
    <n v="1.358080540386035"/>
    <n v="1.1633578999144831"/>
    <n v="51.497999999999998"/>
  </r>
  <r>
    <x v="18"/>
    <x v="9"/>
    <s v="Southern Africa"/>
    <n v="5"/>
    <n v="0.24074381060747391"/>
    <n v="2.1330271936067091"/>
    <n v="11760000"/>
    <n v="6.3486967679280273"/>
    <n v="2.2082010703172523"/>
    <m/>
    <n v="62.1"/>
    <n v="2456.4818501791128"/>
    <x v="0"/>
    <n v="994105"/>
    <n v="22.817"/>
    <n v="1.3838096458645548"/>
    <n v="1.2272345476584465"/>
    <n v="49.423999999999999"/>
  </r>
  <r>
    <x v="18"/>
    <x v="10"/>
    <s v="Southern Africa"/>
    <n v="5"/>
    <n v="0.24084178127574829"/>
    <n v="1.732818167269514"/>
    <n v="9900000"/>
    <n v="5.2159232320012858"/>
    <n v="2.0645159439291487"/>
    <n v="19.49158411675208"/>
    <n v="62.6"/>
    <n v="2471.5588409327656"/>
    <x v="0"/>
    <n v="1005432"/>
    <n v="22.686"/>
    <n v="1.4095387513430726"/>
    <n v="1.1238950023472498"/>
    <n v="47.49"/>
  </r>
  <r>
    <x v="18"/>
    <x v="11"/>
    <s v="Southern Africa"/>
    <n v="5"/>
    <n v="0.23985939840779941"/>
    <n v="1.8212200085369386"/>
    <n v="10970000"/>
    <n v="1.9014921112843426"/>
    <n v="2.2625523514603629"/>
    <n v="5.4205260096289756"/>
    <n v="63.6"/>
    <n v="2477.4815228240054"/>
    <x v="0"/>
    <n v="1013608"/>
    <n v="22.555"/>
    <n v="1.4240156816169156"/>
    <n v="1.0655006669244915"/>
    <n v="45.798999999999999"/>
  </r>
  <r>
    <x v="18"/>
    <x v="12"/>
    <s v="Southern Africa"/>
    <n v="5"/>
    <n v="0.2412020637011062"/>
    <n v="1.5032249694480602"/>
    <n v="7800000"/>
    <n v="6.4895606734911349"/>
    <n v="3.1973233203655322"/>
    <n v="12.652839660960923"/>
    <n v="60.9"/>
    <n v="2572.1776517042581"/>
    <x v="0"/>
    <n v="1019054"/>
    <n v="22.425000000000001"/>
    <n v="1.4384926118907584"/>
    <n v="1.0499934252748138"/>
    <n v="44.41"/>
  </r>
  <r>
    <x v="18"/>
    <x v="13"/>
    <s v="Southern Africa"/>
    <n v="5"/>
    <n v="0.23676661821466941"/>
    <n v="1.4807168900954248"/>
    <n v="18450000"/>
    <n v="-2.7389121135687065"/>
    <n v="2.0670343977302417"/>
    <n v="26.498875309467063"/>
    <n v="59.6"/>
    <n v="2662.2079228380794"/>
    <x v="0"/>
    <n v="1022796"/>
    <n v="22.295999999999999"/>
    <n v="1.4529695421646005"/>
    <n v="0.97771207552630235"/>
    <n v="43.372"/>
  </r>
  <r>
    <x v="18"/>
    <x v="14"/>
    <s v="Southern Africa"/>
    <n v="5"/>
    <n v="0.2360390054362525"/>
    <n v="1.6845589375502295"/>
    <n v="23530000"/>
    <n v="2.5119109093294898"/>
    <n v="1.4050663775217562"/>
    <n v="15.287673620477396"/>
    <n v="58.6"/>
    <n v="2749.3001628048519"/>
    <x v="0"/>
    <n v="1026287"/>
    <n v="22.166"/>
    <n v="1.4674464724384435"/>
    <n v="0.96464244407266198"/>
    <n v="42.731000000000002"/>
  </r>
  <r>
    <x v="18"/>
    <x v="15"/>
    <s v="Southern Africa"/>
    <n v="5"/>
    <n v="0.2297025357658099"/>
    <n v="1.1624191447670245"/>
    <n v="38930000"/>
    <n v="-1.4426847010056583"/>
    <n v="1.2428227375274481"/>
    <n v="51.537119612916094"/>
    <n v="59.4"/>
    <n v="2902.0990773515455"/>
    <x v="0"/>
    <n v="1030575"/>
    <n v="22.038"/>
    <n v="1.4819234027122843"/>
    <n v="0.98003541712150988"/>
    <n v="42.518000000000001"/>
  </r>
  <r>
    <x v="18"/>
    <x v="16"/>
    <s v="Southern Africa"/>
    <n v="5"/>
    <n v="0.23131360442931451"/>
    <n v="1.2831516345546075"/>
    <n v="25160000"/>
    <n v="3.6772446466233122"/>
    <n v="1.280246493976642"/>
    <n v="6.1597827752135874"/>
    <n v="61.4"/>
    <n v="3059.6097128321417"/>
    <x v="0"/>
    <n v="1036095"/>
    <n v="21.91"/>
    <n v="1.4549142067244281"/>
    <n v="0.97481408558095539"/>
    <n v="42.732999999999997"/>
  </r>
  <r>
    <x v="18"/>
    <x v="17"/>
    <s v="Southern Africa"/>
    <n v="5"/>
    <n v="0.23173445250069491"/>
    <n v="1.5148388717617383"/>
    <n v="46160000"/>
    <n v="1.0807123806318741"/>
    <n v="1.659931814602579"/>
    <n v="15.364014113014438"/>
    <n v="60.1"/>
    <n v="3175.2233354303712"/>
    <x v="0"/>
    <n v="1042651"/>
    <n v="21.829000000000001"/>
    <n v="1.4279050107365712"/>
    <n v="0.99745744261502645"/>
    <n v="43.308"/>
  </r>
  <r>
    <x v="18"/>
    <x v="18"/>
    <s v="Southern Africa"/>
    <n v="5"/>
    <n v="0.23664391837808901"/>
    <n v="1.8480060309424149"/>
    <n v="66379999.999999993"/>
    <n v="3.2096652730646831"/>
    <n v="2.0964325006136657"/>
    <n v="18.985085286675314"/>
    <n v="58.4"/>
    <n v="3179.0642970060726"/>
    <x v="0"/>
    <n v="1049948"/>
    <n v="22.045000000000002"/>
    <n v="1.4008958147487132"/>
    <n v="0.97147668265476006"/>
    <n v="44.17"/>
  </r>
  <r>
    <x v="18"/>
    <x v="19"/>
    <s v="Southern Africa"/>
    <n v="5"/>
    <n v="0.2355086364367569"/>
    <n v="1.5885395470728834"/>
    <n v="57060000"/>
    <n v="1.8351454114666272"/>
    <n v="1.9655351881414287"/>
    <n v="27.835385353192599"/>
    <n v="59.1"/>
    <n v="3205.8752163889017"/>
    <x v="0"/>
    <n v="1057462"/>
    <n v="22.262"/>
    <n v="1.373886618760856"/>
    <n v="1.0118566908314437"/>
    <n v="45.274999999999999"/>
  </r>
  <r>
    <x v="18"/>
    <x v="20"/>
    <s v="Southern Africa"/>
    <n v="5"/>
    <n v="0.23727020924521"/>
    <n v="1.2871006627989627"/>
    <n v="89750000"/>
    <n v="3.0562555894177765"/>
    <n v="1.7630977846365603"/>
    <n v="26.400197296858934"/>
    <n v="57.4"/>
    <n v="3304.4397915632117"/>
    <x v="0"/>
    <n v="1064841"/>
    <n v="22.48"/>
    <n v="1.3468774227729983"/>
    <n v="0.9484984143172549"/>
    <n v="46.600999999999999"/>
  </r>
  <r>
    <x v="18"/>
    <x v="21"/>
    <s v="Southern Africa"/>
    <n v="5"/>
    <n v="0.2381966827436264"/>
    <n v="1.1161171501170537"/>
    <n v="116700000"/>
    <n v="2.0476781094662626"/>
    <n v="1.8916145340725155"/>
    <n v="21.901596015342321"/>
    <n v="59.1"/>
    <n v="3356.043831351863"/>
    <x v="0"/>
    <n v="1072029"/>
    <n v="22.7"/>
    <n v="1.3599201553403661"/>
    <n v="0.95146679800639722"/>
    <n v="48.140999999999998"/>
  </r>
  <r>
    <x v="18"/>
    <x v="22"/>
    <s v="Southern Africa"/>
    <n v="5"/>
    <n v="0.23700477566053019"/>
    <n v="0.99927486691758405"/>
    <n v="78790000"/>
    <n v="0.54189754075171415"/>
    <n v="2.1774773572283515"/>
    <n v="21.436741085270064"/>
    <n v="57.2"/>
    <n v="3513.3769239422786"/>
    <x v="0"/>
    <n v="1079285"/>
    <n v="22.849"/>
    <n v="1.3729628879077349"/>
    <n v="0.98213168903487036"/>
    <n v="49.862000000000002"/>
  </r>
  <r>
    <x v="18"/>
    <x v="23"/>
    <s v="Southern Africa"/>
    <n v="5"/>
    <n v="0.24031516159882049"/>
    <n v="0.87928287490204737"/>
    <n v="113150000"/>
    <n v="1.7790013831044975"/>
    <n v="2.2714869736786403"/>
    <n v="22.96524096717371"/>
    <n v="57.2"/>
    <n v="3623.660207860124"/>
    <x v="0"/>
    <n v="1086843"/>
    <n v="22.998999999999999"/>
    <n v="1.3860056204751043"/>
    <n v="1.4261489469960242"/>
    <n v="51.698999999999998"/>
  </r>
  <r>
    <x v="18"/>
    <x v="24"/>
    <s v="Southern Africa"/>
    <n v="5"/>
    <n v="0.24197974589902921"/>
    <n v="0.85243197278445859"/>
    <n v="80660000"/>
    <n v="0.58292606212046083"/>
    <n v="2.2343093831303911"/>
    <n v="17.472898295085209"/>
    <n v="61.2"/>
    <n v="3629.7990168818346"/>
    <x v="0"/>
    <n v="1095022"/>
    <n v="23.149000000000001"/>
    <n v="1.399048353042472"/>
    <n v="0.87669471480938277"/>
    <n v="53.569000000000003"/>
  </r>
  <r>
    <x v="18"/>
    <x v="25"/>
    <s v="Southern Africa"/>
    <n v="5"/>
    <n v="0.24315051531898191"/>
    <n v="0.89890809490393353"/>
    <n v="88000000"/>
    <n v="0.77519542056808288"/>
    <n v="2.7523006993938739"/>
    <n v="13.315470979884021"/>
    <n v="59.9"/>
    <n v="3680.3494728377518"/>
    <x v="0"/>
    <n v="1104038"/>
    <n v="23.3"/>
    <n v="1.4120910856098403"/>
    <n v="0.93293890246531364"/>
    <n v="55.359000000000002"/>
  </r>
  <r>
    <x v="18"/>
    <x v="26"/>
    <s v="Southern Africa"/>
    <n v="5"/>
    <n v="0.24163354491187669"/>
    <n v="1.1387490812132486"/>
    <n v="123860000"/>
    <n v="0.7036667325944258"/>
    <n v="3.9455377735257211"/>
    <n v="11.155455618669169"/>
    <n v="59.7"/>
    <n v="3686.2156654165524"/>
    <x v="0"/>
    <n v="1113994"/>
    <n v="23.459"/>
    <n v="1.4275183795319377"/>
    <n v="1.1041352107821047"/>
    <n v="56.962000000000003"/>
  </r>
  <r>
    <x v="18"/>
    <x v="27"/>
    <s v="Southern Africa"/>
    <n v="5"/>
    <n v="0.24414922212505741"/>
    <n v="1.1825578008640787"/>
    <n v="132940000"/>
    <n v="-1.309289037352358"/>
    <n v="3.6124263750062346"/>
    <n v="6.3786037634079795"/>
    <n v="61.1"/>
    <n v="3724.7619041917924"/>
    <x v="0"/>
    <n v="1124808"/>
    <n v="23.625"/>
    <n v="1.4429456734540331"/>
    <n v="0.92460224322728857"/>
    <n v="58.319000000000003"/>
  </r>
  <r>
    <x v="18"/>
    <x v="28"/>
    <s v="Southern Africa"/>
    <n v="5"/>
    <n v="0.26731516803554523"/>
    <n v="1.0664490499374391"/>
    <n v="97800000"/>
    <n v="0.66707228226851889"/>
    <n v="2.6687560883713521"/>
    <n v="6.2697372590260994"/>
    <n v="55.9"/>
    <n v="3774.6212428640165"/>
    <x v="0"/>
    <n v="1136274"/>
    <n v="23.798999999999999"/>
    <n v="1.4583729673761288"/>
    <n v="0.95927566766466543"/>
    <n v="59.401000000000003"/>
  </r>
  <r>
    <x v="18"/>
    <x v="29"/>
    <s v="Southern Africa"/>
    <n v="5"/>
    <n v="0.26780480530976691"/>
    <n v="1.4025348217199292"/>
    <n v="76550000"/>
    <n v="2.8654056163571124"/>
    <n v="3.1315145496884091"/>
    <n v="8.2155458610771177"/>
    <n v="54.7"/>
    <n v="3833.2468151795556"/>
    <x v="0"/>
    <n v="1148133"/>
    <n v="23.981000000000002"/>
    <n v="1.4738002612982255"/>
    <m/>
    <n v="60.194000000000003"/>
  </r>
  <r>
    <x v="18"/>
    <x v="30"/>
    <s v="Southern Africa"/>
    <n v="5"/>
    <n v="0.26986870356983661"/>
    <n v="1.761657050552089"/>
    <n v="102300000"/>
    <n v="1.1059303745450797"/>
    <n v="3.5183116666672349"/>
    <n v="9.2262960386855539"/>
    <n v="55.3"/>
    <n v="3723.2961419149578"/>
    <x v="0"/>
    <n v="1160164"/>
    <n v="24.170999999999999"/>
    <n v="1.4892275552203214"/>
    <m/>
    <m/>
  </r>
  <r>
    <x v="19"/>
    <x v="0"/>
    <s v="East Africa"/>
    <n v="3"/>
    <n v="0.15597554918344231"/>
    <n v="1.9504120119027242"/>
    <n v="604010000"/>
    <n v="0"/>
    <n v="11.952289710075037"/>
    <n v="74.56806153699732"/>
    <m/>
    <n v="276.15577083499346"/>
    <x v="2"/>
    <n v="47887864"/>
    <n v="12.621"/>
    <n v="42.074597149260399"/>
    <n v="4.8237691286460382E-2"/>
    <n v="47.098999999999997"/>
  </r>
  <r>
    <x v="19"/>
    <x v="1"/>
    <s v="East Africa"/>
    <n v="3"/>
    <n v="0.2001029260673314"/>
    <n v="1.0299917150143743"/>
    <n v="781600000"/>
    <n v="0"/>
    <n v="11.24540807224337"/>
    <n v="87.05101154252462"/>
    <m/>
    <n v="247.54322155017041"/>
    <x v="2"/>
    <n v="49609976"/>
    <n v="12.867000000000001"/>
    <n v="42.918974468082098"/>
    <n v="4.6966360153046637E-2"/>
    <n v="47.503999999999998"/>
  </r>
  <r>
    <x v="19"/>
    <x v="2"/>
    <s v="East Africa"/>
    <n v="3"/>
    <n v="0.21111237816976111"/>
    <n v="1.0503553261707255"/>
    <n v="886660000"/>
    <n v="1.6201287730071847E-3"/>
    <n v="15.117001773717378"/>
    <n v="86.922048151326692"/>
    <m/>
    <n v="218.10183445403317"/>
    <x v="2"/>
    <n v="51423591"/>
    <n v="13.116"/>
    <n v="43.788351786903682"/>
    <n v="2.9558418042022777E-2"/>
    <n v="47.911000000000001"/>
  </r>
  <r>
    <x v="19"/>
    <x v="3"/>
    <s v="East Africa"/>
    <n v="3"/>
    <n v="0.21507370562931041"/>
    <n v="1.0876498683373952"/>
    <n v="561920000"/>
    <n v="3.9634400001346687E-2"/>
    <n v="14.725132888359576"/>
    <n v="79.637156736393379"/>
    <m/>
    <n v="238.09911146472581"/>
    <x v="2"/>
    <n v="53295556"/>
    <n v="13.37"/>
    <n v="44.657729105725394"/>
    <n v="3.6400783585032868E-2"/>
    <n v="48.344000000000001"/>
  </r>
  <r>
    <x v="19"/>
    <x v="4"/>
    <s v="East Africa"/>
    <n v="3"/>
    <n v="0.28114466878550382"/>
    <n v="1.639154926069061"/>
    <n v="638750000"/>
    <n v="0.2484140127680248"/>
    <n v="23.137122704985629"/>
    <n v="82.842310925924394"/>
    <m/>
    <n v="237.29944578367852"/>
    <x v="2"/>
    <n v="55180993"/>
    <n v="13.627000000000001"/>
    <n v="45.439606424547073"/>
    <n v="4.0956131398360303E-2"/>
    <n v="48.81"/>
  </r>
  <r>
    <x v="19"/>
    <x v="5"/>
    <s v="East Africa"/>
    <n v="3"/>
    <n v="0.34025331271711112"/>
    <n v="2.0335108661833403"/>
    <n v="476020000"/>
    <n v="0.18449932766334115"/>
    <n v="31.88040165438349"/>
    <n v="79.852287744813765"/>
    <n v="42.6"/>
    <n v="243.59844301661462"/>
    <x v="2"/>
    <n v="57047906"/>
    <n v="13.827"/>
    <n v="46.171483743368768"/>
    <n v="4.504985686941778E-2"/>
    <n v="49.302999999999997"/>
  </r>
  <r>
    <x v="19"/>
    <x v="6"/>
    <s v="East Africa"/>
    <n v="3"/>
    <n v="0.34039256446615029"/>
    <n v="4.0926807461735599"/>
    <n v="393610000"/>
    <n v="0.25655304893451519"/>
    <n v="28.789990785564125"/>
    <n v="79.155285409346561"/>
    <n v="45.9"/>
    <n v="265.33088250606687"/>
    <x v="2"/>
    <n v="58883531"/>
    <n v="14.006"/>
    <n v="47.882853164197769"/>
    <n v="4.8740283594745699E-2"/>
    <n v="49.81"/>
  </r>
  <r>
    <x v="19"/>
    <x v="7"/>
    <s v="East Africa"/>
    <n v="3"/>
    <n v="0.34142453091180858"/>
    <n v="1.1772606727178863"/>
    <n v="357960000"/>
    <n v="3.3587483982430721"/>
    <n v="27.371697394851097"/>
    <n v="81.731510633487176"/>
    <n v="48.1"/>
    <n v="265.4683314944038"/>
    <x v="2"/>
    <n v="60697443"/>
    <n v="14.186"/>
    <n v="49.594222585026849"/>
    <n v="5.0413985314010673E-2"/>
    <n v="50.32"/>
  </r>
  <r>
    <x v="19"/>
    <x v="8"/>
    <s v="East Africa"/>
    <n v="3"/>
    <n v="0.34201314252141252"/>
    <n v="1.5351904420575009"/>
    <n v="430370000"/>
    <n v="3.3341327878011273"/>
    <n v="31.470544261087614"/>
    <n v="83.756283838705428"/>
    <n v="49.2"/>
    <n v="248.86572981922976"/>
    <x v="2"/>
    <n v="62507724"/>
    <n v="14.369"/>
    <n v="51.305592005855843"/>
    <n v="5.1673613968091364E-2"/>
    <n v="50.835000000000001"/>
  </r>
  <r>
    <x v="19"/>
    <x v="9"/>
    <s v="East Africa"/>
    <n v="3"/>
    <n v="0.3396075491770098"/>
    <n v="2.0450297232043746"/>
    <n v="356790000"/>
    <n v="0.90873280357919728"/>
    <n v="19.717078897437212"/>
    <n v="70.708088899343565"/>
    <n v="46.7"/>
    <n v="254.24759941853779"/>
    <x v="2"/>
    <n v="64343008"/>
    <n v="14.553000000000001"/>
    <n v="53.016961426684922"/>
    <n v="4.9422619470945471E-2"/>
    <n v="51.366"/>
  </r>
  <r>
    <x v="19"/>
    <x v="10"/>
    <s v="East Africa"/>
    <n v="3"/>
    <n v="0.3306911345227318"/>
    <n v="1.6933651373157075"/>
    <n v="426640000"/>
    <n v="1.6335063681316124"/>
    <n v="18.586817065820146"/>
    <n v="81.721231507422814"/>
    <n v="50.2"/>
    <n v="262.02531336497526"/>
    <x v="2"/>
    <n v="66224809"/>
    <n v="14.74"/>
    <n v="54.728330847513924"/>
    <n v="5.3756289429237922E-2"/>
    <n v="51.941000000000003"/>
  </r>
  <r>
    <x v="19"/>
    <x v="11"/>
    <s v="East Africa"/>
    <n v="3"/>
    <n v="0.33475637129107028"/>
    <n v="2.2374269390570172"/>
    <n v="449920000"/>
    <n v="4.2447595830936393"/>
    <n v="18.223003060171468"/>
    <n v="39.739820898971431"/>
    <n v="48.9"/>
    <n v="275.72221557981658"/>
    <x v="2"/>
    <n v="68159422"/>
    <n v="14.927"/>
    <n v="57.033508860498031"/>
    <n v="6.4554538035841921E-2"/>
    <n v="52.594999999999999"/>
  </r>
  <r>
    <x v="19"/>
    <x v="12"/>
    <s v="East Africa"/>
    <n v="3"/>
    <n v="0.33475451386748922"/>
    <n v="1.1001832505462628"/>
    <n v="566340000"/>
    <n v="3.2480726995032017"/>
    <n v="23.343898774355811"/>
    <n v="72.758607984773676"/>
    <n v="49.8"/>
    <n v="271.98690915836033"/>
    <x v="2"/>
    <n v="70142090"/>
    <n v="15.118"/>
    <n v="59.338686873482153"/>
    <n v="6.5153462065359047E-2"/>
    <n v="53.348999999999997"/>
  </r>
  <r>
    <x v="19"/>
    <x v="13"/>
    <s v="East Africa"/>
    <n v="3"/>
    <n v="0.3319473283609477"/>
    <n v="1.0837169262370032"/>
    <n v="1294370000"/>
    <n v="5.3921225125231533"/>
    <n v="36.396099547152289"/>
    <n v="63.635983573069197"/>
    <n v="48.8"/>
    <n v="258.62881557324931"/>
    <x v="2"/>
    <n v="72170581"/>
    <n v="15.31"/>
    <n v="61.643864886466176"/>
    <n v="6.9557428116035255E-2"/>
    <n v="54.210999999999999"/>
  </r>
  <r>
    <x v="19"/>
    <x v="14"/>
    <s v="East Africa"/>
    <n v="3"/>
    <n v="0.33374946630719993"/>
    <n v="0.95874505352671269"/>
    <n v="1491310000"/>
    <n v="5.3804157985962471"/>
    <n v="27.973085851254577"/>
    <n v="76.729613023566742"/>
    <n v="54.5"/>
    <n v="285.54568879308869"/>
    <x v="2"/>
    <n v="74239508"/>
    <n v="15.504"/>
    <n v="63.949042899450326"/>
    <n v="7.1794656828814113E-2"/>
    <n v="55.173999999999999"/>
  </r>
  <r>
    <x v="19"/>
    <x v="15"/>
    <s v="East Africa"/>
    <n v="3"/>
    <n v="0.38625093797818272"/>
    <n v="0.71420452809480539"/>
    <n v="1494820000"/>
    <n v="2.1378009372955842"/>
    <n v="23.324382365000815"/>
    <n v="71.472066165626657"/>
    <n v="51.1"/>
    <n v="310.48264976352567"/>
    <x v="2"/>
    <n v="76346310"/>
    <n v="15.7"/>
    <n v="66.254220912434377"/>
    <n v="6.6145960426902101E-2"/>
    <n v="56.222999999999999"/>
  </r>
  <r>
    <x v="19"/>
    <x v="16"/>
    <s v="East Africa"/>
    <n v="3"/>
    <n v="0.38461037861000558"/>
    <n v="0.87678503238893157"/>
    <n v="5611410000"/>
    <n v="3.5682352741624088"/>
    <n v="18.83521390151882"/>
    <n v="73.529637270492785"/>
    <n v="50.9"/>
    <n v="334.72743803557438"/>
    <x v="2"/>
    <n v="78489205"/>
    <n v="15.898999999999999"/>
    <n v="70.320640341223339"/>
    <n v="6.8799269912340172E-2"/>
    <n v="57.334000000000003"/>
  </r>
  <r>
    <x v="19"/>
    <x v="17"/>
    <s v="East Africa"/>
    <n v="3"/>
    <n v="0.37936845311577427"/>
    <n v="0.64349469877432697"/>
    <n v="2073730000"/>
    <n v="1.1264709251968568"/>
    <n v="21.855474796275036"/>
    <n v="75.841041511168498"/>
    <n v="53.6"/>
    <n v="362.96931343090529"/>
    <x v="2"/>
    <n v="80674343"/>
    <n v="16.116"/>
    <n v="74.387059770012172"/>
    <n v="7.5240773885199161E-2"/>
    <n v="58.466999999999999"/>
  </r>
  <r>
    <x v="19"/>
    <x v="18"/>
    <s v="East Africa"/>
    <n v="3"/>
    <n v="0.38335815295130982"/>
    <n v="0.38200328589493043"/>
    <n v="2868220000"/>
    <n v="0.40099713413269156"/>
    <n v="18.722746865543744"/>
    <n v="77.396200061606223"/>
    <n v="52.5"/>
    <n v="391.25557207597694"/>
    <x v="2"/>
    <n v="82916236"/>
    <n v="16.510000000000002"/>
    <n v="78.453479198801034"/>
    <n v="8.2975305343093483E-2"/>
    <n v="59.581000000000003"/>
  </r>
  <r>
    <x v="19"/>
    <x v="19"/>
    <s v="East Africa"/>
    <n v="3"/>
    <n v="0.38500990115429568"/>
    <n v="0.29573486235069679"/>
    <n v="2729760000"/>
    <n v="0.68272936693443009"/>
    <n v="16.412019002378013"/>
    <n v="60.664930877929443"/>
    <n v="53"/>
    <n v="414.12049410820498"/>
    <x v="2"/>
    <n v="85233923"/>
    <n v="16.91"/>
    <n v="82.519898627589981"/>
    <n v="8.1305655730524104E-2"/>
    <n v="60.645000000000003"/>
  </r>
  <r>
    <x v="19"/>
    <x v="20"/>
    <s v="East Africa"/>
    <n v="3"/>
    <n v="0.32391215310690608"/>
    <n v="0.601299423503035"/>
    <n v="2643330000"/>
    <n v="0.96303062535993655"/>
    <n v="15.788916825308311"/>
    <n v="63.853934861020747"/>
    <n v="51.2"/>
    <n v="453.29882929108993"/>
    <x v="2"/>
    <n v="87639962"/>
    <n v="17.318999999999999"/>
    <n v="86.586318056378843"/>
    <n v="7.3824769572583784E-2"/>
    <n v="61.627000000000002"/>
  </r>
  <r>
    <x v="19"/>
    <x v="21"/>
    <s v="East Africa"/>
    <n v="3"/>
    <n v="0.32642345357359531"/>
    <n v="1.078775489654715"/>
    <n v="2683390000"/>
    <n v="1.9673566390525439"/>
    <n v="17.285089405238438"/>
    <n v="67.635241259550867"/>
    <n v="50.5"/>
    <n v="489.99267249616702"/>
    <x v="2"/>
    <n v="90139928"/>
    <n v="17.734999999999999"/>
    <n v="89.358060553774735"/>
    <n v="8.3647726011052498E-2"/>
    <n v="62.505000000000003"/>
  </r>
  <r>
    <x v="19"/>
    <x v="22"/>
    <s v="East Africa"/>
    <n v="3"/>
    <n v="0.32744572091501428"/>
    <n v="0.99111865557921142"/>
    <n v="2412140000"/>
    <n v="0.643172898229037"/>
    <n v="14.805723798249405"/>
    <n v="58.856331809153296"/>
    <n v="52"/>
    <n v="517.51346095388965"/>
    <x v="2"/>
    <n v="92726982"/>
    <n v="18.16"/>
    <n v="92.129803051170569"/>
    <n v="9.1235580168024882E-2"/>
    <n v="63.280999999999999"/>
  </r>
  <r>
    <x v="19"/>
    <x v="23"/>
    <s v="East Africa"/>
    <n v="3"/>
    <n v="0.32637984273102361"/>
    <n v="1.378793566475939"/>
    <n v="2493980000"/>
    <n v="2.8204123339994132"/>
    <n v="13.860715575158995"/>
    <n v="43.55348767607245"/>
    <n v="49.4"/>
    <n v="556.32628782593952"/>
    <x v="2"/>
    <n v="95385793"/>
    <n v="18.574999999999999"/>
    <n v="94.901545548566389"/>
    <n v="0.10777286298809718"/>
    <n v="63.960999999999999"/>
  </r>
  <r>
    <x v="19"/>
    <x v="24"/>
    <s v="East Africa"/>
    <n v="3"/>
    <n v="0.32984072868336017"/>
    <n v="1.368971942896549"/>
    <n v="2323580000"/>
    <n v="3.3356911106881486"/>
    <n v="13.361092155315006"/>
    <n v="44.385138836210267"/>
    <n v="50"/>
    <n v="596.45512800806239"/>
    <x v="2"/>
    <n v="98094264"/>
    <n v="18.998000000000001"/>
    <n v="97.673288045962281"/>
    <n v="0.12569542292503463"/>
    <n v="64.546999999999997"/>
  </r>
  <r>
    <x v="19"/>
    <x v="25"/>
    <s v="East Africa"/>
    <n v="3"/>
    <n v="0.33165661209846781"/>
    <n v="1.7136261577721819"/>
    <n v="2205700000"/>
    <n v="4.0664885606502095"/>
    <n v="12.213910460190807"/>
    <n v="49.130079492754838"/>
    <n v="51.5"/>
    <n v="640.54192307542189"/>
    <x v="2"/>
    <n v="100835453"/>
    <n v="19.428000000000001"/>
    <n v="100.44503054335811"/>
    <n v="0.1277328520555166"/>
    <n v="65.048000000000002"/>
  </r>
  <r>
    <x v="19"/>
    <x v="26"/>
    <s v="East Africa"/>
    <n v="3"/>
    <n v="0.33211998948080512"/>
    <n v="1.6729679175922421"/>
    <n v="2441490000"/>
    <n v="5.576212728332786"/>
    <n v="11.240198644728084"/>
    <n v="42.239732704776713"/>
    <n v="51.5"/>
    <n v="682.23935774542645"/>
    <x v="2"/>
    <n v="103603461"/>
    <n v="19.866"/>
    <n v="102.18473908724818"/>
    <n v="0.14430019861981253"/>
    <n v="65.481999999999999"/>
  </r>
  <r>
    <x v="19"/>
    <x v="27"/>
    <s v="East Africa"/>
    <n v="3"/>
    <n v="0.33062043862662782"/>
    <n v="1.8235635602018629"/>
    <n v="2686820000"/>
    <n v="4.9127071755400227"/>
    <n v="9.9105446247202966"/>
    <n v="46.288903130180159"/>
    <n v="52.7"/>
    <n v="727.84405434963674"/>
    <x v="2"/>
    <n v="106399926"/>
    <n v="20.309999999999999"/>
    <n v="103.92444763113822"/>
    <n v="0.14530085293480374"/>
    <n v="65.872"/>
  </r>
  <r>
    <x v="19"/>
    <x v="28"/>
    <s v="East Africa"/>
    <n v="3"/>
    <n v="0.35671958202556708"/>
    <n v="1.9702640846314128"/>
    <n v="2971350000"/>
    <n v="3.9877125376588358"/>
    <n v="5.9234397183708802"/>
    <n v="44.022790440565352"/>
    <n v="52.8"/>
    <n v="757.35041670678959"/>
    <x v="2"/>
    <n v="109224410"/>
    <n v="20.763000000000002"/>
    <n v="105.6641561750281"/>
    <n v="0.14905093101441333"/>
    <n v="66.239999999999995"/>
  </r>
  <r>
    <x v="19"/>
    <x v="29"/>
    <s v="East Africa"/>
    <n v="3"/>
    <n v="0.36277367580225472"/>
    <n v="2.2716529642838204"/>
    <n v="3147410000"/>
    <n v="2.6573606349964716"/>
    <n v="5.5223745091374257"/>
    <n v="46.423058549954213"/>
    <n v="53.6"/>
    <n v="799.79513425773735"/>
    <x v="2"/>
    <n v="112078727"/>
    <n v="21.225000000000001"/>
    <n v="107.40386471891814"/>
    <m/>
    <n v="66.596999999999994"/>
  </r>
  <r>
    <x v="19"/>
    <x v="30"/>
    <s v="East Africa"/>
    <n v="3"/>
    <n v="0.35128561028626848"/>
    <n v="1.8659603429273197"/>
    <n v="3583650000"/>
    <n v="2.2253857506664652"/>
    <n v="5.1323688641248859"/>
    <n v="49.292275062496913"/>
    <n v="53.6"/>
    <n v="826.9503390416121"/>
    <x v="2"/>
    <n v="114963583"/>
    <n v="21.695"/>
    <n v="109.14357326280823"/>
    <m/>
    <m/>
  </r>
  <r>
    <x v="20"/>
    <x v="0"/>
    <s v="Central Africa"/>
    <n v="4"/>
    <n v="0.257267859089993"/>
    <n v="3.2957197363766886"/>
    <n v="29770000"/>
    <n v="1.234110823132007"/>
    <n v="31.567786922921112"/>
    <n v="91.966092603731624"/>
    <m/>
    <n v="8655.5378699841749"/>
    <x v="1"/>
    <n v="949493"/>
    <n v="69.143000000000001"/>
    <n v="1.9660940512141298"/>
    <n v="4.3496897818098716"/>
    <n v="60.965000000000003"/>
  </r>
  <r>
    <x v="20"/>
    <x v="1"/>
    <s v="Central Africa"/>
    <n v="4"/>
    <n v="0.3254680624182586"/>
    <n v="6.3754625857289247"/>
    <n v="27970000"/>
    <n v="-1.010365399257267"/>
    <n v="20.541697838676402"/>
    <n v="93.89173395374732"/>
    <m/>
    <n v="8937.1336220120174"/>
    <x v="1"/>
    <n v="975785"/>
    <n v="70.462000000000003"/>
    <n v="1.9079192744279563"/>
    <n v="4.4579492408676087"/>
    <n v="60.944000000000003"/>
  </r>
  <r>
    <x v="20"/>
    <x v="2"/>
    <s v="Central Africa"/>
    <n v="4"/>
    <n v="0.34179431548748651"/>
    <n v="8.8989363897502205"/>
    <n v="29650000"/>
    <n v="2.269871502622606"/>
    <n v="23.713683543475128"/>
    <n v="94.696771131234996"/>
    <m/>
    <n v="8429.548723844995"/>
    <x v="1"/>
    <n v="1002573"/>
    <n v="71.748999999999995"/>
    <n v="1.8497444976417834"/>
    <n v="4.5981689113909914"/>
    <n v="60.832999999999998"/>
  </r>
  <r>
    <x v="20"/>
    <x v="3"/>
    <s v="Central Africa"/>
    <n v="4"/>
    <n v="0.37328234328997217"/>
    <n v="4.1869739338565655"/>
    <n v="64590000"/>
    <n v="-2.5970497408274085"/>
    <n v="31.065421831679259"/>
    <n v="92.777775846858816"/>
    <m/>
    <n v="8530.816821407454"/>
    <x v="1"/>
    <n v="1029769"/>
    <n v="72.998999999999995"/>
    <n v="1.7915697208556107"/>
    <n v="4.5641304020610445"/>
    <n v="60.658999999999999"/>
  </r>
  <r>
    <x v="20"/>
    <x v="4"/>
    <s v="Central Africa"/>
    <n v="4"/>
    <n v="0.37294512902966648"/>
    <n v="7.2392556431732116"/>
    <n v="146820000"/>
    <n v="-2.3766928739547284"/>
    <n v="26.731340314339583"/>
    <n v="87.812782230807557"/>
    <m/>
    <n v="8617.5554239483226"/>
    <x v="1"/>
    <n v="1057252"/>
    <n v="73.921000000000006"/>
    <n v="1.7333949440694378"/>
    <n v="4.1995664231422589"/>
    <n v="60.439"/>
  </r>
  <r>
    <x v="20"/>
    <x v="5"/>
    <s v="Central Africa"/>
    <n v="4"/>
    <n v="0.3735022734189678"/>
    <n v="10.625097991360223"/>
    <n v="87160000"/>
    <n v="-3.9423882892846165"/>
    <n v="28.655575450500372"/>
    <n v="85.4880079176246"/>
    <n v="57.5"/>
    <n v="8815.2288730637156"/>
    <x v="1"/>
    <n v="1084951"/>
    <n v="74.796999999999997"/>
    <n v="1.5934405302843717"/>
    <n v="4.2490398183881108"/>
    <n v="60.174999999999997"/>
  </r>
  <r>
    <x v="20"/>
    <x v="6"/>
    <s v="Central Africa"/>
    <n v="4"/>
    <n v="0.38487002675497511"/>
    <n v="7.7791606055990696"/>
    <n v="77830000"/>
    <n v="-5.007209261498442"/>
    <n v="27.93579987904371"/>
    <n v="82.243008183478793"/>
    <n v="55.7"/>
    <n v="8905.0252141770961"/>
    <x v="1"/>
    <n v="1112944"/>
    <n v="75.653999999999996"/>
    <n v="1.4308097290784789"/>
    <n v="4.241004039736052"/>
    <n v="59.853999999999999"/>
  </r>
  <r>
    <x v="20"/>
    <x v="7"/>
    <s v="Central Africa"/>
    <n v="4"/>
    <n v="0.38606936731102282"/>
    <n v="9.3858624817643665"/>
    <n v="58380000"/>
    <n v="-2.1534850333345035"/>
    <n v="26.029455823930409"/>
    <n v="79.38901556785332"/>
    <n v="58.8"/>
    <n v="9181.8263006306624"/>
    <x v="1"/>
    <n v="1141332"/>
    <n v="76.489999999999995"/>
    <n v="1.2681789278725815"/>
    <n v="4.2318974671699383"/>
    <n v="59.478999999999999"/>
  </r>
  <r>
    <x v="20"/>
    <x v="8"/>
    <s v="Central Africa"/>
    <n v="4"/>
    <n v="0.38299185573088562"/>
    <n v="7.7359686375771313"/>
    <n v="52000000"/>
    <n v="2.9576938893201525"/>
    <n v="13.672445121116395"/>
    <n v="77.750695004329799"/>
    <n v="59.2"/>
    <n v="9267.8690850813127"/>
    <x v="1"/>
    <n v="1170061"/>
    <n v="77.305999999999997"/>
    <n v="1.105548126666684"/>
    <n v="4.2134555377882004"/>
    <n v="59.066000000000003"/>
  </r>
  <r>
    <x v="20"/>
    <x v="9"/>
    <s v="Central Africa"/>
    <n v="4"/>
    <n v="0.3829506599928314"/>
    <n v="13.141410150528475"/>
    <n v="38470000"/>
    <n v="1.918355873906449"/>
    <n v="22.644854578677919"/>
    <n v="80.232490324716963"/>
    <n v="60.5"/>
    <n v="8235.8993800684293"/>
    <x v="1"/>
    <n v="1199058"/>
    <n v="78.102000000000004"/>
    <n v="0.94291732546078821"/>
    <n v="4.0198222271149522"/>
    <n v="58.646000000000001"/>
  </r>
  <r>
    <x v="20"/>
    <x v="10"/>
    <s v="Central Africa"/>
    <n v="4"/>
    <n v="0.38192991065436471"/>
    <n v="8.1959319210974275"/>
    <n v="39170000"/>
    <n v="5.4731254208000006"/>
    <n v="32.719114304055978"/>
    <n v="87.277055237875786"/>
    <n v="58.2"/>
    <n v="7888.062091007786"/>
    <x v="1"/>
    <n v="1228359"/>
    <n v="78.879000000000005"/>
    <n v="0.78028652425489031"/>
    <n v="3.8018201519262691"/>
    <n v="58.264000000000003"/>
  </r>
  <r>
    <x v="20"/>
    <x v="11"/>
    <s v="Central Africa"/>
    <n v="4"/>
    <n v="0.38171133902050219"/>
    <n v="10.379316482428356"/>
    <n v="35890000"/>
    <n v="-2.002988966314974"/>
    <n v="21.622975780106174"/>
    <n v="86.388392880711308"/>
    <n v="55"/>
    <n v="7866.6135451416221"/>
    <x v="1"/>
    <n v="1258008"/>
    <n v="79.632999999999996"/>
    <n v="0.79260648162941871"/>
    <n v="3.6406763708974821"/>
    <n v="57.968000000000004"/>
  </r>
  <r>
    <x v="20"/>
    <x v="12"/>
    <s v="Central Africa"/>
    <n v="4"/>
    <n v="0.38160431499646508"/>
    <n v="8.3761931470011639"/>
    <n v="55910000"/>
    <n v="2.1754641608230721E-2"/>
    <n v="20.171952360839324"/>
    <n v="81.481315897453115"/>
    <n v="58"/>
    <n v="7662.4553065227246"/>
    <x v="1"/>
    <n v="1288310"/>
    <n v="80.367999999999995"/>
    <n v="0.80492643900394723"/>
    <n v="3.3609923077520163"/>
    <n v="57.790999999999997"/>
  </r>
  <r>
    <x v="20"/>
    <x v="13"/>
    <s v="Central Africa"/>
    <n v="4"/>
    <n v="0.38428522243304619"/>
    <n v="6.4668189007459258"/>
    <n v="85510000"/>
    <n v="1.5305225517190859"/>
    <n v="20.197549116581911"/>
    <n v="88.157598678645385"/>
    <n v="58.7"/>
    <n v="7646.8776944629635"/>
    <x v="1"/>
    <n v="1319946"/>
    <n v="81.082999999999998"/>
    <n v="0.81724639637847574"/>
    <n v="3.3258936350426453"/>
    <n v="57.759"/>
  </r>
  <r>
    <x v="20"/>
    <x v="14"/>
    <s v="Central Africa"/>
    <n v="4"/>
    <n v="0.38189888537316391"/>
    <n v="3.627418375471962"/>
    <n v="33490000.000000004"/>
    <n v="4.0406939965959658"/>
    <n v="26.508610207197954"/>
    <n v="84.063827507078798"/>
    <n v="57.1"/>
    <n v="7507.1314096988381"/>
    <x v="1"/>
    <n v="1353788"/>
    <n v="81.778000000000006"/>
    <n v="0.82956635375300491"/>
    <n v="3.272299651053193"/>
    <n v="57.884999999999998"/>
  </r>
  <r>
    <x v="20"/>
    <x v="15"/>
    <s v="Central Africa"/>
    <n v="4"/>
    <n v="0.38732985368541989"/>
    <n v="2.2938635234479787"/>
    <n v="47200000"/>
    <n v="3.403623634816153"/>
    <n v="31.553298379100159"/>
    <n v="86.093678169021672"/>
    <n v="54.8"/>
    <n v="7504.2599586809356"/>
    <x v="1"/>
    <n v="1390550"/>
    <n v="82.451999999999998"/>
    <n v="0.84188631112753332"/>
    <n v="3.3296177771385422"/>
    <n v="58.180999999999997"/>
  </r>
  <r>
    <x v="20"/>
    <x v="16"/>
    <s v="Central Africa"/>
    <n v="4"/>
    <n v="0.38374891758006391"/>
    <n v="1.9846455221738082"/>
    <n v="22690000"/>
    <n v="2.5931003437371305"/>
    <n v="32.700565982892094"/>
    <n v="79.194262205740159"/>
    <n v="56.1"/>
    <n v="7091.7200419884548"/>
    <x v="1"/>
    <n v="1430144"/>
    <n v="83.106999999999999"/>
    <n v="0.85244328205946696"/>
    <n v="2.8248903606909517"/>
    <n v="58.640999999999998"/>
  </r>
  <r>
    <x v="20"/>
    <x v="17"/>
    <s v="Central Africa"/>
    <n v="4"/>
    <n v="0.38477714490157983"/>
    <n v="8.2111126509324333"/>
    <n v="31130000"/>
    <n v="5.2572221569425874"/>
    <n v="32.053522997636534"/>
    <n v="79.042488599353007"/>
    <n v="54.8"/>
    <n v="7301.2288424219651"/>
    <x v="1"/>
    <n v="1472565"/>
    <n v="83.742000000000004"/>
    <n v="0.86300025299140137"/>
    <n v="2.7503030426500694"/>
    <n v="59.228999999999999"/>
  </r>
  <r>
    <x v="20"/>
    <x v="18"/>
    <s v="Central Africa"/>
    <n v="4"/>
    <n v="0.38483177247967121"/>
    <n v="19.773006144621895"/>
    <n v="28470000"/>
    <n v="4.4537647601204693"/>
    <n v="35.88889673178597"/>
    <n v="73.810828043958807"/>
    <n v="54.2"/>
    <n v="6845.9445878896622"/>
    <x v="1"/>
    <n v="1518538"/>
    <n v="84.358999999999995"/>
    <n v="0.87355722392333723"/>
    <n v="2.7197212055279483"/>
    <n v="59.904000000000003"/>
  </r>
  <r>
    <x v="20"/>
    <x v="19"/>
    <s v="Central Africa"/>
    <n v="4"/>
    <n v="0.41166344314152292"/>
    <n v="3.9500304526591949"/>
    <n v="56340000"/>
    <n v="5.2475707228544026"/>
    <n v="21.792276288983118"/>
    <n v="81.495262653748298"/>
    <n v="55"/>
    <n v="6634.7186770250228"/>
    <x v="1"/>
    <n v="1568925"/>
    <n v="84.954999999999998"/>
    <n v="0.88411419485527054"/>
    <n v="2.6769922080405375"/>
    <n v="60.637"/>
  </r>
  <r>
    <x v="20"/>
    <x v="20"/>
    <s v="Central Africa"/>
    <n v="4"/>
    <n v="0.41917683985591681"/>
    <n v="3.6277833535963055"/>
    <n v="57770000"/>
    <n v="3.645404456179608"/>
    <n v="25.14572821006189"/>
    <n v="82.391223793775254"/>
    <n v="55.4"/>
    <n v="6863.5387637098811"/>
    <x v="1"/>
    <n v="1624146"/>
    <n v="85.533000000000001"/>
    <n v="0.89467116578720618"/>
    <n v="2.9369280840515573"/>
    <n v="61.4"/>
  </r>
  <r>
    <x v="20"/>
    <x v="21"/>
    <s v="Central Africa"/>
    <n v="4"/>
    <n v="0.41563063542899548"/>
    <n v="2.6718454137573029"/>
    <n v="59720000"/>
    <n v="6.1697851174016858"/>
    <n v="29.205174557232489"/>
    <n v="88.495341658347556"/>
    <n v="56.7"/>
    <n v="7086.3877821135793"/>
    <x v="1"/>
    <n v="1684629"/>
    <n v="86.091999999999999"/>
    <n v="0.90510939917618305"/>
    <n v="3.3479181469629218"/>
    <n v="62.167999999999999"/>
  </r>
  <r>
    <x v="20"/>
    <x v="22"/>
    <s v="Central Africa"/>
    <n v="4"/>
    <n v="0.4182706428347554"/>
    <n v="2.7394263930279208"/>
    <n v="25640000"/>
    <n v="3.944723418653838"/>
    <n v="27.208818790824797"/>
    <n v="87.824209540134049"/>
    <n v="56.4"/>
    <n v="7181.2137204502269"/>
    <x v="1"/>
    <n v="1749677"/>
    <n v="86.634"/>
    <n v="0.91554763256515992"/>
    <n v="3.3320435714706202"/>
    <n v="62.923999999999999"/>
  </r>
  <r>
    <x v="20"/>
    <x v="23"/>
    <s v="Central Africa"/>
    <n v="4"/>
    <n v="0.41428906983501251"/>
    <n v="7.323173946947434"/>
    <n v="26230000"/>
    <n v="1.8415385674994695"/>
    <n v="23.250977504904668"/>
    <n v="82.673492047336765"/>
    <n v="57.8"/>
    <n v="7304.7796637869415"/>
    <x v="1"/>
    <n v="1817070"/>
    <n v="87.156000000000006"/>
    <n v="0.9259858659541369"/>
    <n v="3.13691822549489"/>
    <n v="63.648000000000003"/>
  </r>
  <r>
    <x v="20"/>
    <x v="24"/>
    <s v="Central Africa"/>
    <n v="4"/>
    <n v="0.41559693967289318"/>
    <n v="3.028407531577479"/>
    <n v="25670000"/>
    <n v="6.9386468213891241"/>
    <n v="18.226814367420605"/>
    <n v="75.038023417342487"/>
    <n v="57.8"/>
    <n v="7350.0512981634511"/>
    <x v="1"/>
    <n v="1883801"/>
    <n v="87.650999999999996"/>
    <n v="0.93642409934311388"/>
    <n v="2.919628984165525"/>
    <n v="64.317999999999998"/>
  </r>
  <r>
    <x v="20"/>
    <x v="25"/>
    <s v="Central Africa"/>
    <n v="4"/>
    <n v="0.4176796137056315"/>
    <n v="3.5741993601863928"/>
    <n v="28230000"/>
    <n v="0.28997698658514653"/>
    <n v="9.5592127146254526"/>
    <n v="77.76310379955369"/>
    <n v="58.3"/>
    <n v="7384.7007039307146"/>
    <x v="1"/>
    <n v="1947690"/>
    <n v="88.117999999999995"/>
    <n v="0.94686233273209286"/>
    <n v="2.813589431583055"/>
    <n v="64.912999999999997"/>
  </r>
  <r>
    <x v="20"/>
    <x v="26"/>
    <s v="Central Africa"/>
    <n v="4"/>
    <n v="0.42847663786625451"/>
    <n v="2.8759357853634611"/>
    <n v="24880000"/>
    <n v="8.8681535912891469"/>
    <n v="9.351641591926672"/>
    <n v="67.889016624127024"/>
    <n v="59"/>
    <n v="7313.1399652145119"/>
    <x v="1"/>
    <n v="2007882"/>
    <n v="88.558999999999997"/>
    <n v="0.96129575007799439"/>
    <n v="2.8437926133109412"/>
    <n v="65.418000000000006"/>
  </r>
  <r>
    <x v="20"/>
    <x v="27"/>
    <s v="Central Africa"/>
    <n v="4"/>
    <n v="0.43183138878405258"/>
    <n v="4.4626140599467687"/>
    <n v="25930000"/>
    <n v="8.8015694971169331"/>
    <n v="14.445214469247055"/>
    <n v="54.870958838960618"/>
    <n v="58.6"/>
    <n v="7145.1175638576151"/>
    <x v="1"/>
    <n v="2064812"/>
    <n v="88.975999999999999"/>
    <n v="0.97572916742389626"/>
    <n v="2.2762362868871358"/>
    <n v="65.838999999999999"/>
  </r>
  <r>
    <x v="20"/>
    <x v="28"/>
    <s v="Central Africa"/>
    <n v="4"/>
    <n v="0.42451014390365288"/>
    <n v="4.5853441773973653"/>
    <n v="20810000"/>
    <n v="8.1759900014543572"/>
    <n v="16.078789271744327"/>
    <n v="53.521436281604295"/>
    <n v="58"/>
    <n v="7019.8275539347951"/>
    <x v="1"/>
    <n v="2119275"/>
    <n v="89.37"/>
    <n v="0.99016258476979979"/>
    <n v="2.1752722039376673"/>
    <n v="66.186999999999998"/>
  </r>
  <r>
    <x v="20"/>
    <x v="29"/>
    <s v="Central Africa"/>
    <n v="4"/>
    <n v="0.42257188813046009"/>
    <n v="4.4885346552292393"/>
    <n v="13750000"/>
    <n v="9.2040981481478248"/>
    <n v="16.82423691977084"/>
    <n v="39.135580505523784"/>
    <n v="56.3"/>
    <n v="7116.0812678880748"/>
    <x v="1"/>
    <n v="2172578"/>
    <n v="89.741"/>
    <n v="1.0045960021157014"/>
    <m/>
    <n v="66.466999999999999"/>
  </r>
  <r>
    <x v="20"/>
    <x v="30"/>
    <s v="Central Africa"/>
    <n v="4"/>
    <n v="0.41425037203599041"/>
    <n v="9.7395411566607919"/>
    <n v="18710000"/>
    <n v="11.206706436757727"/>
    <n v="13.101183524121737"/>
    <n v="45.052892528112096"/>
    <n v="56.7"/>
    <n v="6818.496837406271"/>
    <x v="1"/>
    <n v="2225728"/>
    <n v="90.091999999999999"/>
    <n v="1.0190294194616034"/>
    <m/>
    <m/>
  </r>
  <r>
    <x v="21"/>
    <x v="0"/>
    <s v="West Africa"/>
    <n v="2"/>
    <n v="0.59980977599185226"/>
    <n v="12.940237845747992"/>
    <n v="44650000"/>
    <n v="4.4530874460708265"/>
    <n v="4.73526117928012"/>
    <n v="47.721178535508599"/>
    <m/>
    <n v="727.02364704439458"/>
    <x v="2"/>
    <n v="955595"/>
    <n v="38.311999999999998"/>
    <n v="2.8755382814322572"/>
    <n v="0.1988290018260874"/>
    <n v="52.220999999999997"/>
  </r>
  <r>
    <x v="21"/>
    <x v="1"/>
    <s v="West Africa"/>
    <n v="2"/>
    <n v="0.60032911062337191"/>
    <n v="4.6088873051238801"/>
    <n v="43790000"/>
    <n v="1.3429293080540299"/>
    <n v="2.1732882076066899"/>
    <n v="36.548283146145948"/>
    <m/>
    <n v="721.61472564776057"/>
    <x v="2"/>
    <n v="992671"/>
    <n v="39.409999999999997"/>
    <n v="4.4338258573304667"/>
    <n v="0.20147662216383877"/>
    <n v="52.527999999999999"/>
  </r>
  <r>
    <x v="21"/>
    <x v="2"/>
    <s v="West Africa"/>
    <n v="2"/>
    <n v="0.59574098420054711"/>
    <n v="4.2628493665398706"/>
    <n v="43930000"/>
    <n v="0.88529518302363397"/>
    <n v="2.3739188225247299"/>
    <n v="42.726612180416346"/>
    <m/>
    <n v="720.72577654042982"/>
    <x v="2"/>
    <n v="1027476"/>
    <n v="40.520000000000003"/>
    <n v="4.5741726849313427"/>
    <n v="0.19465174855665729"/>
    <n v="52.834000000000003"/>
  </r>
  <r>
    <x v="21"/>
    <x v="3"/>
    <s v="West Africa"/>
    <n v="2"/>
    <n v="0.58552477728935337"/>
    <n v="3.8005580936353311"/>
    <n v="44460000"/>
    <n v="1.4225981972165165"/>
    <n v="2.2092665747085798"/>
    <n v="77.882271891685008"/>
    <m/>
    <n v="719.07055234812776"/>
    <x v="2"/>
    <n v="1060861"/>
    <n v="41.585999999999999"/>
    <n v="4.7145195125322186"/>
    <n v="0.19795241789452153"/>
    <n v="53.156999999999996"/>
  </r>
  <r>
    <x v="21"/>
    <x v="4"/>
    <s v="West Africa"/>
    <n v="2"/>
    <n v="0.3952056953212324"/>
    <n v="4.2714040781522069"/>
    <n v="37690000"/>
    <n v="1.3016041259269842"/>
    <n v="2.4309318139367599"/>
    <n v="59.948074856128073"/>
    <m/>
    <n v="698.2252259809469"/>
    <x v="2"/>
    <n v="1094219"/>
    <n v="42.472000000000001"/>
    <n v="4.4659215942481767"/>
    <n v="0.19191770568780109"/>
    <n v="53.508000000000003"/>
  </r>
  <r>
    <x v="21"/>
    <x v="5"/>
    <s v="West Africa"/>
    <n v="2"/>
    <n v="0.33875468512513479"/>
    <n v="3.6402586302381841"/>
    <n v="17640000"/>
    <n v="0.9833687971354631"/>
    <n v="3.0975273952196898"/>
    <n v="63.499364228376606"/>
    <m/>
    <n v="682.93854015387512"/>
    <x v="2"/>
    <n v="1128577"/>
    <n v="43.362000000000002"/>
    <n v="3.9074485315506555"/>
    <n v="0.19493574651973236"/>
    <n v="53.889000000000003"/>
  </r>
  <r>
    <x v="21"/>
    <x v="6"/>
    <s v="West Africa"/>
    <n v="2"/>
    <n v="0.28939534184316779"/>
    <n v="3.361945735545"/>
    <n v="13160000"/>
    <n v="1.2561480596060999"/>
    <n v="2.7497917346529102"/>
    <n v="76.74209959807547"/>
    <m/>
    <n v="676.825676492718"/>
    <x v="2"/>
    <n v="1164091"/>
    <n v="44.258000000000003"/>
    <n v="3.3455283726638667"/>
    <n v="0.18898866153934699"/>
    <n v="54.295999999999999"/>
  </r>
  <r>
    <x v="21"/>
    <x v="7"/>
    <s v="West Africa"/>
    <n v="2"/>
    <n v="0.36657256711946262"/>
    <n v="3.4174584103702688"/>
    <n v="17780000"/>
    <n v="1.451720973388837"/>
    <n v="2.6886051419820798"/>
    <n v="76.243141859482591"/>
    <n v="52.9"/>
    <n v="688.44479219206164"/>
    <x v="2"/>
    <n v="1200522"/>
    <n v="45.155000000000001"/>
    <n v="2.7878260222939586"/>
    <n v="0.19158332791902191"/>
    <n v="54.715000000000003"/>
  </r>
  <r>
    <x v="21"/>
    <x v="8"/>
    <s v="West Africa"/>
    <n v="2"/>
    <n v="0.37609826796778728"/>
    <n v="3.1587862075088005"/>
    <n v="24240000"/>
    <n v="2.8204707255448729"/>
    <n v="2.6259551311362301"/>
    <n v="82.994716478503378"/>
    <n v="53.4"/>
    <n v="690.90040031771946"/>
    <x v="2"/>
    <n v="1238124"/>
    <n v="46.057000000000002"/>
    <n v="2.2290837302502582"/>
    <n v="0.20191838620364358"/>
    <n v="55.133000000000003"/>
  </r>
  <r>
    <x v="21"/>
    <x v="9"/>
    <s v="West Africa"/>
    <n v="2"/>
    <n v="0.37569704298295098"/>
    <n v="2.719953865362541"/>
    <n v="14060000"/>
    <n v="6.0732263552243211"/>
    <n v="2.0748921521328199"/>
    <n v="77.219944987386057"/>
    <n v="52.1"/>
    <n v="712.67280127664685"/>
    <x v="2"/>
    <n v="1277118"/>
    <n v="46.960999999999999"/>
    <n v="1.6694292528510239"/>
    <n v="0.20358338070561999"/>
    <n v="55.546999999999997"/>
  </r>
  <r>
    <x v="21"/>
    <x v="10"/>
    <s v="West Africa"/>
    <n v="2"/>
    <n v="0.37588276295763667"/>
    <n v="2.9022976705417274"/>
    <n v="21740000"/>
    <n v="5.5587104130814531"/>
    <n v="2.3464601808450101"/>
    <n v="34.126694493719341"/>
    <n v="52.7"/>
    <n v="728.709595778378"/>
    <x v="2"/>
    <n v="1317708"/>
    <n v="47.868000000000002"/>
    <n v="1.1089713124911826"/>
    <n v="0.18213443342531122"/>
    <n v="55.956000000000003"/>
  </r>
  <r>
    <x v="21"/>
    <x v="11"/>
    <s v="West Africa"/>
    <n v="2"/>
    <n v="0.3563647104456516"/>
    <n v="2.2108887832956627"/>
    <n v="18950000"/>
    <n v="5.1614119081686818"/>
    <n v="2.6080290870472802"/>
    <n v="87.393851274201779"/>
    <n v="56.6"/>
    <n v="746.96126029064544"/>
    <x v="2"/>
    <n v="1360070"/>
    <n v="48.774999999999999"/>
    <n v="0.85826913042967423"/>
    <n v="0.22792944480798782"/>
    <n v="56.359000000000002"/>
  </r>
  <r>
    <x v="21"/>
    <x v="12"/>
    <s v="West Africa"/>
    <n v="2"/>
    <n v="0.38260005631196797"/>
    <n v="2.7578743833163677"/>
    <n v="25320000"/>
    <n v="7.4064910002152695"/>
    <n v="3.7619314402164101"/>
    <n v="82.126888096167946"/>
    <n v="57.7"/>
    <n v="699.94168665052905"/>
    <x v="2"/>
    <n v="1404263"/>
    <n v="49.683"/>
    <n v="0.88999945200609287"/>
    <n v="0.2136351951165843"/>
    <n v="56.761000000000003"/>
  </r>
  <r>
    <x v="21"/>
    <x v="13"/>
    <s v="West Africa"/>
    <n v="2"/>
    <n v="0.38214999581533737"/>
    <n v="4.4165742099270373"/>
    <n v="23020000"/>
    <n v="3.7517995550887551"/>
    <n v="6.4224332129946298"/>
    <n v="69.200744714183742"/>
    <n v="56.3"/>
    <n v="724.47029399239159"/>
    <x v="2"/>
    <n v="1449925"/>
    <n v="50.555"/>
    <n v="0.9217297735825114"/>
    <n v="0.20690725382347364"/>
    <n v="57.158999999999999"/>
  </r>
  <r>
    <x v="21"/>
    <x v="14"/>
    <s v="West Africa"/>
    <n v="2"/>
    <n v="0.38015084100497498"/>
    <n v="4.0153911009574008"/>
    <n v="34850000"/>
    <n v="5.7725660952623352"/>
    <n v="2.6056750864558098"/>
    <n v="86.273817925194081"/>
    <n v="55.3"/>
    <n v="751.39639336916787"/>
    <x v="2"/>
    <n v="1496524"/>
    <n v="51.287999999999997"/>
    <n v="0.95346009515892893"/>
    <n v="0.21382884604590371"/>
    <n v="57.552999999999997"/>
  </r>
  <r>
    <x v="21"/>
    <x v="15"/>
    <s v="West Africa"/>
    <n v="2"/>
    <n v="0.38509236200941138"/>
    <n v="2.8538454616994109"/>
    <n v="26450000"/>
    <n v="5.2204108524704953"/>
    <n v="2.6722744464464498"/>
    <n v="78.535053317212686"/>
    <n v="56.5"/>
    <n v="711.28194456693723"/>
    <x v="2"/>
    <n v="1543745"/>
    <n v="52.02"/>
    <n v="0.98519041673534768"/>
    <n v="0.22024362831944397"/>
    <n v="57.939"/>
  </r>
  <r>
    <x v="21"/>
    <x v="16"/>
    <s v="West Africa"/>
    <n v="2"/>
    <n v="0.34589097352765519"/>
    <n v="2.9484091504522922"/>
    <n v="33600000"/>
    <n v="7.7987909559587409"/>
    <n v="2.7961430661501701"/>
    <n v="57.846710355098999"/>
    <n v="57.3"/>
    <n v="686.12998985025808"/>
    <x v="2"/>
    <n v="1591444"/>
    <n v="52.750999999999998"/>
    <n v="1.1660515606613466"/>
    <n v="0.22620965613618826"/>
    <n v="58.313000000000002"/>
  </r>
  <r>
    <x v="21"/>
    <x v="17"/>
    <s v="West Africa"/>
    <n v="2"/>
    <n v="0.3517112388757741"/>
    <n v="2.7063941476113258"/>
    <n v="268260000"/>
    <n v="6.1025655546106101"/>
    <n v="3.1036330109635299"/>
    <n v="75.179905244772343"/>
    <n v="57.7"/>
    <n v="686.14237972024182"/>
    <x v="2"/>
    <n v="1639846"/>
    <n v="53.481000000000002"/>
    <n v="1.3471997612204747"/>
    <n v="0.24392534420915135"/>
    <n v="58.670999999999999"/>
  </r>
  <r>
    <x v="21"/>
    <x v="18"/>
    <s v="West Africa"/>
    <n v="2"/>
    <n v="0.34882395376132991"/>
    <n v="1.1139939929504257"/>
    <n v="57720000"/>
    <n v="4.5328492550207358"/>
    <n v="3.2379461594989101"/>
    <n v="60.870540653218043"/>
    <n v="56.9"/>
    <n v="707.72850679348744"/>
    <x v="2"/>
    <n v="1689288"/>
    <n v="54.210999999999999"/>
    <n v="1.5283479617796036"/>
    <n v="0.25454511012923786"/>
    <n v="59.012"/>
  </r>
  <r>
    <x v="21"/>
    <x v="19"/>
    <s v="West Africa"/>
    <n v="2"/>
    <n v="0.35226937869225028"/>
    <n v="1.3722062795399943"/>
    <n v="82370000"/>
    <n v="2.720243094391992"/>
    <n v="3.3624059168007201"/>
    <n v="42.894741510823643"/>
    <n v="55.8"/>
    <n v="732.78554252966455"/>
    <x v="2"/>
    <n v="1740277"/>
    <n v="54.936999999999998"/>
    <n v="1.7094961623387293"/>
    <n v="0.27581815998257747"/>
    <n v="59.334000000000003"/>
  </r>
  <r>
    <x v="21"/>
    <x v="20"/>
    <s v="West Africa"/>
    <n v="2"/>
    <n v="0.34836570413315332"/>
    <n v="1.5927126234522657"/>
    <n v="95000000"/>
    <n v="2.4066008484562085"/>
    <n v="3.0902066278840699"/>
    <n v="40.237697914194612"/>
    <n v="55.1"/>
    <n v="753.17679058796989"/>
    <x v="2"/>
    <n v="1793199"/>
    <n v="55.661999999999999"/>
    <n v="1.890644362897858"/>
    <n v="0.24537153991274813"/>
    <n v="59.637"/>
  </r>
  <r>
    <x v="21"/>
    <x v="21"/>
    <s v="West Africa"/>
    <n v="2"/>
    <n v="0.35663096264480182"/>
    <n v="1.9862135413845461"/>
    <n v="102910000"/>
    <n v="2.5592165324981249"/>
    <n v="4.5702319477583204"/>
    <n v="6.7769184429953544"/>
    <n v="57.4"/>
    <n v="671.36963718236973"/>
    <x v="2"/>
    <n v="1848142"/>
    <n v="56.384"/>
    <n v="1.8719312427115626"/>
    <n v="0.24348778394733739"/>
    <n v="59.917000000000002"/>
  </r>
  <r>
    <x v="21"/>
    <x v="22"/>
    <s v="West Africa"/>
    <n v="2"/>
    <n v="0.35643030513372492"/>
    <n v="1.9052570809272009"/>
    <n v="96240000"/>
    <n v="2.9104788841976137"/>
    <n v="5.8986206376707999"/>
    <n v="5.2482072949802134"/>
    <n v="58.8"/>
    <n v="685.4642489917793"/>
    <x v="2"/>
    <n v="1905020"/>
    <n v="57.104999999999997"/>
    <n v="1.8535260735590879"/>
    <n v="0.24146728118339966"/>
    <n v="60.177999999999997"/>
  </r>
  <r>
    <x v="21"/>
    <x v="23"/>
    <s v="West Africa"/>
    <n v="2"/>
    <n v="0.35588957295376489"/>
    <n v="2.1966306993945"/>
    <n v="84850000"/>
    <n v="4.9680050479177345"/>
    <n v="5.8492625805943002"/>
    <n v="2.7603144622160447"/>
    <n v="58.8"/>
    <n v="684.08153462318785"/>
    <x v="2"/>
    <n v="1963708"/>
    <n v="57.82"/>
    <n v="1.835120904406615"/>
    <n v="0.22406589981809921"/>
    <n v="60.426000000000002"/>
  </r>
  <r>
    <x v="21"/>
    <x v="24"/>
    <s v="West Africa"/>
    <n v="2"/>
    <n v="0.35450350486306609"/>
    <n v="4.1341188686231138"/>
    <n v="77880000"/>
    <n v="1.8718852809503059"/>
    <n v="5.3672498976632497"/>
    <n v="2.6716206332985952"/>
    <n v="59.5"/>
    <n v="654.35093385072764"/>
    <x v="2"/>
    <n v="2024037"/>
    <n v="58.527999999999999"/>
    <n v="1.8167157352541421"/>
    <n v="0.25691229952812128"/>
    <n v="60.667000000000002"/>
  </r>
  <r>
    <x v="21"/>
    <x v="25"/>
    <s v="West Africa"/>
    <n v="2"/>
    <n v="0.35340215568802602"/>
    <n v="3.0614815199076859"/>
    <n v="51240000"/>
    <n v="5.2225554903833418"/>
    <n v="5.69546446095287"/>
    <n v="13.069595609313033"/>
    <n v="57.5"/>
    <n v="660.72357124432176"/>
    <x v="2"/>
    <n v="2085860"/>
    <n v="59.228000000000002"/>
    <n v="1.7983105661016685"/>
    <n v="0.25409183741957753"/>
    <n v="60.91"/>
  </r>
  <r>
    <x v="21"/>
    <x v="26"/>
    <s v="West Africa"/>
    <n v="2"/>
    <n v="0.39074326937661408"/>
    <n v="2.9140258033037272"/>
    <n v="67630000"/>
    <n v="4.7036993313357209"/>
    <n v="6.6863773548860603"/>
    <n v="6.0979074516156029"/>
    <n v="57.1"/>
    <n v="653.73299270596692"/>
    <x v="2"/>
    <n v="2149134"/>
    <n v="59.917999999999999"/>
    <n v="1.8270103804437836"/>
    <n v="0.24661096050781384"/>
    <n v="61.165999999999997"/>
  </r>
  <r>
    <x v="21"/>
    <x v="27"/>
    <s v="West Africa"/>
    <n v="2"/>
    <n v="0.51937448128488972"/>
    <n v="3.0109996479194168"/>
    <n v="174160000"/>
    <n v="4.2752408172377292"/>
    <n v="6.6178236474010204"/>
    <n v="13.251217076618662"/>
    <n v="53.4"/>
    <n v="665.21322145684599"/>
    <x v="2"/>
    <n v="2213900"/>
    <n v="60.598999999999997"/>
    <n v="1.8559601860851833"/>
    <n v="0.24391345589231672"/>
    <n v="61.44"/>
  </r>
  <r>
    <x v="21"/>
    <x v="28"/>
    <s v="West Africa"/>
    <n v="2"/>
    <n v="0.52367885996437935"/>
    <n v="2.8879116965299003"/>
    <n v="145630000"/>
    <n v="4.896536949724176"/>
    <n v="2.6077469189183899"/>
    <n v="13.795563366564418"/>
    <n v="52.3"/>
    <n v="692.63209818195526"/>
    <x v="2"/>
    <n v="2280092"/>
    <n v="61.27"/>
    <n v="1.8849099917265832"/>
    <n v="0.24998991268773366"/>
    <n v="61.734999999999999"/>
  </r>
  <r>
    <x v="21"/>
    <x v="29"/>
    <s v="West Africa"/>
    <n v="2"/>
    <n v="0.52869731561731559"/>
    <n v="2.6707820513894491"/>
    <n v="146010000"/>
    <n v="3.9194409655261735"/>
    <n v="2.8599643646495698"/>
    <n v="6.5041184877092162"/>
    <n v="52.4"/>
    <n v="714.08182994429444"/>
    <x v="2"/>
    <n v="2347696"/>
    <n v="61.930999999999997"/>
    <n v="1.9138597973679838"/>
    <m/>
    <n v="62.05"/>
  </r>
  <r>
    <x v="21"/>
    <x v="30"/>
    <s v="West Africa"/>
    <n v="2"/>
    <n v="0.52031851663755668"/>
    <n v="1.8169413924117366"/>
    <n v="214820000"/>
    <n v="10.357017285085393"/>
    <n v="2.8658715801630898"/>
    <n v="3.4961453005880818"/>
    <n v="56.3"/>
    <n v="692.20753799666011"/>
    <x v="2"/>
    <n v="2416664"/>
    <n v="62.582000000000001"/>
    <n v="1.9428096030093838"/>
    <m/>
    <m/>
  </r>
  <r>
    <x v="22"/>
    <x v="0"/>
    <s v="West Africa"/>
    <n v="2"/>
    <n v="0"/>
    <n v="6.3710435877051967"/>
    <n v="448730000"/>
    <n v="0.25130855236202171"/>
    <n v="6.6951255581169793"/>
    <n v="83.937576672460921"/>
    <m/>
    <n v="891.30475225244538"/>
    <x v="2"/>
    <n v="14773274"/>
    <n v="36.441000000000003"/>
    <n v="4.5422276742614311"/>
    <n v="0.188854549099949"/>
    <n v="56.776000000000003"/>
  </r>
  <r>
    <x v="22"/>
    <x v="1"/>
    <s v="West Africa"/>
    <n v="2"/>
    <n v="0"/>
    <n v="4.6554198776038147"/>
    <n v="470100000"/>
    <n v="0.30318896293308961"/>
    <n v="6.0068403841575284"/>
    <n v="92.73836674398413"/>
    <m/>
    <n v="911.59630924578369"/>
    <x v="2"/>
    <n v="15207360"/>
    <n v="37.17"/>
    <n v="5.1213777301028678"/>
    <n v="0.16833954085390232"/>
    <n v="57.182000000000002"/>
  </r>
  <r>
    <x v="22"/>
    <x v="2"/>
    <s v="West Africa"/>
    <n v="2"/>
    <n v="0.33704048794108549"/>
    <n v="5.0580561310859631"/>
    <n v="219380000"/>
    <n v="0.35080051732595996"/>
    <n v="7.2503034201474881"/>
    <n v="76.492814522772264"/>
    <m/>
    <n v="919.98075035817601"/>
    <x v="2"/>
    <n v="15653345"/>
    <n v="37.905000000000001"/>
    <n v="5.1397777859443012"/>
    <n v="0.19676305607523503"/>
    <n v="57.462000000000003"/>
  </r>
  <r>
    <x v="22"/>
    <x v="3"/>
    <s v="West Africa"/>
    <n v="2"/>
    <n v="0.49330398545193599"/>
    <n v="5.2647388016429737"/>
    <n v="223900000"/>
    <n v="2.0951163451357147"/>
    <n v="9.0917255335016343"/>
    <n v="70.916575162249543"/>
    <m/>
    <n v="937.4459883966548"/>
    <x v="2"/>
    <n v="16106756"/>
    <n v="38.643999999999998"/>
    <n v="5.4249278417857241"/>
    <n v="0.19805353728584452"/>
    <n v="57.604999999999997"/>
  </r>
  <r>
    <x v="22"/>
    <x v="4"/>
    <s v="West Africa"/>
    <n v="2"/>
    <n v="0.490852153448949"/>
    <n v="6.9167185812276823"/>
    <n v="219920000"/>
    <n v="4.2795004803073962"/>
    <n v="12.901194840298004"/>
    <n v="71.435552101946271"/>
    <m/>
    <n v="941.78191099187973"/>
    <x v="2"/>
    <n v="16561677"/>
    <n v="39.39"/>
    <n v="5.7793278976271587"/>
    <n v="0.20891604153371668"/>
    <n v="57.62"/>
  </r>
  <r>
    <x v="22"/>
    <x v="5"/>
    <s v="West Africa"/>
    <n v="2"/>
    <n v="0.49339197857521622"/>
    <n v="6.409737396568187"/>
    <n v="239840000"/>
    <n v="1.6472967220093657"/>
    <n v="12.746400254752645"/>
    <n v="76.544822145719465"/>
    <n v="55.6"/>
    <n v="954.44143086044471"/>
    <x v="2"/>
    <n v="17014058"/>
    <n v="40.14"/>
    <n v="6.1742279534685931"/>
    <n v="0.21805497547968861"/>
    <n v="57.527999999999999"/>
  </r>
  <r>
    <x v="22"/>
    <x v="6"/>
    <s v="West Africa"/>
    <n v="2"/>
    <n v="0.58157631020658218"/>
    <n v="7.1053504950351494"/>
    <n v="217850000"/>
    <n v="1.730357095610608"/>
    <n v="13.361541989900996"/>
    <n v="74.786351964396928"/>
    <n v="57.7"/>
    <n v="972.73059654382791"/>
    <x v="2"/>
    <n v="17462504"/>
    <n v="40.896000000000001"/>
    <n v="6.4992177054521116"/>
    <n v="0.23421612387318563"/>
    <n v="57.366"/>
  </r>
  <r>
    <x v="22"/>
    <x v="7"/>
    <s v="West Africa"/>
    <n v="2"/>
    <n v="0.58961794865910788"/>
    <n v="8.2728155990005057"/>
    <n v="163600000"/>
    <n v="1.187002423228988"/>
    <n v="12.214184902273329"/>
    <n v="75.498699613024812"/>
    <n v="56.7"/>
    <n v="988.28192686199623"/>
    <x v="2"/>
    <n v="17908977"/>
    <n v="41.654000000000003"/>
    <n v="7.272207457435619"/>
    <n v="0.2395446708095052"/>
    <n v="57.186999999999998"/>
  </r>
  <r>
    <x v="22"/>
    <x v="8"/>
    <s v="West Africa"/>
    <n v="2"/>
    <n v="0.58900031628007976"/>
    <n v="7.9451719681464859"/>
    <n v="242170000"/>
    <n v="2.2376780758556891"/>
    <n v="11.819710342985239"/>
    <n v="78.839743918045272"/>
    <n v="57"/>
    <n v="1009.4724365055789"/>
    <x v="2"/>
    <n v="18357159"/>
    <n v="42.417999999999999"/>
    <n v="7.4771972094191366"/>
    <n v="0.33229542763125819"/>
    <n v="57.045000000000002"/>
  </r>
  <r>
    <x v="22"/>
    <x v="9"/>
    <s v="West Africa"/>
    <n v="2"/>
    <n v="0.59238616055916726"/>
    <n v="6.9639779422123089"/>
    <n v="258060000"/>
    <n v="3.1569995821145005"/>
    <n v="7.6364588306767782"/>
    <n v="74.05793024554599"/>
    <n v="57.9"/>
    <n v="1028.3878367359134"/>
    <x v="2"/>
    <n v="18812369"/>
    <n v="43.183999999999997"/>
    <n v="7.7016869614026442"/>
    <n v="0.34976987746731952"/>
    <n v="56.972000000000001"/>
  </r>
  <r>
    <x v="22"/>
    <x v="10"/>
    <s v="West Africa"/>
    <n v="2"/>
    <n v="0.67256980963904989"/>
    <n v="9.669044394974259"/>
    <n v="227700000"/>
    <n v="3.3293033790627016"/>
    <n v="13.247114849395514"/>
    <n v="82.598971483168796"/>
    <n v="58.1"/>
    <n v="1040.634099004614"/>
    <x v="2"/>
    <n v="19278850"/>
    <n v="43.929000000000002"/>
    <n v="8.1111767133861541"/>
    <n v="0.29773560144925659"/>
    <n v="57.002000000000002"/>
  </r>
  <r>
    <x v="22"/>
    <x v="11"/>
    <s v="West Africa"/>
    <n v="2"/>
    <n v="0.68894458736400754"/>
    <n v="5.9976503572763535"/>
    <n v="312010000"/>
    <n v="1.6805552826714507"/>
    <n v="12.174835635921649"/>
    <n v="84.53448380466962"/>
    <n v="58"/>
    <n v="1056.0709042014803"/>
    <x v="2"/>
    <n v="19756929"/>
    <n v="44.600999999999999"/>
    <n v="8.7668986120254182"/>
    <n v="0.31432010511350222"/>
    <n v="57.158000000000001"/>
  </r>
  <r>
    <x v="22"/>
    <x v="12"/>
    <s v="West Africa"/>
    <n v="2"/>
    <n v="0.68681414774349803"/>
    <n v="3.6790066675771325"/>
    <n v="424040000"/>
    <n v="0.95567377512177154"/>
    <n v="12.832977928342368"/>
    <n v="85.93738101400848"/>
    <n v="57.2"/>
    <n v="1076.9152012962261"/>
    <x v="2"/>
    <n v="20246376"/>
    <n v="45.274999999999999"/>
    <n v="9.239120510664673"/>
    <n v="0.36648534038881819"/>
    <n v="57.424999999999997"/>
  </r>
  <r>
    <x v="22"/>
    <x v="13"/>
    <s v="West Africa"/>
    <n v="2"/>
    <n v="0.68758715576803486"/>
    <n v="6.7251159113041528"/>
    <n v="543730000"/>
    <n v="1.7917153528614207"/>
    <n v="15.544337785269203"/>
    <n v="86.471014550075552"/>
    <n v="58.2"/>
    <n v="1105.4013694172156"/>
    <x v="0"/>
    <n v="20750308"/>
    <n v="45.951000000000001"/>
    <n v="9.4883424093039395"/>
    <n v="0.34360935750929578"/>
    <n v="57.784999999999997"/>
  </r>
  <r>
    <x v="22"/>
    <x v="14"/>
    <s v="West Africa"/>
    <n v="2"/>
    <n v="0.74483588317863503"/>
    <n v="3.1929985117793054"/>
    <n v="1931070000"/>
    <n v="1.5681141864895449"/>
    <n v="12.394975424107347"/>
    <n v="82.114465079029983"/>
    <n v="59.1"/>
    <n v="1138.6583703550698"/>
    <x v="0"/>
    <n v="21272328"/>
    <n v="46.63"/>
    <n v="9.8558143079431968"/>
    <n v="0.31120242222665989"/>
    <n v="58.225000000000001"/>
  </r>
  <r>
    <x v="22"/>
    <x v="15"/>
    <s v="West Africa"/>
    <n v="2"/>
    <n v="0.74504345289487284"/>
    <n v="3.2081033611888938"/>
    <n v="1029520000"/>
    <n v="1.3492264509442653"/>
    <n v="11.30286229633297"/>
    <n v="52.483607072997337"/>
    <n v="56.5"/>
    <n v="1175.8616597791931"/>
    <x v="0"/>
    <n v="21814648"/>
    <n v="47.308"/>
    <n v="10.064286206582466"/>
    <n v="0.32180212121689972"/>
    <n v="58.719000000000001"/>
  </r>
  <r>
    <x v="22"/>
    <x v="16"/>
    <s v="West Africa"/>
    <n v="2"/>
    <n v="0.74398599134096344"/>
    <n v="1.4227385203387783"/>
    <n v="5341110000"/>
    <n v="3.1114589732756768"/>
    <n v="7.0546815088255705"/>
    <n v="49.962463982356269"/>
    <n v="55.6"/>
    <n v="1219.5621250926192"/>
    <x v="0"/>
    <n v="22379057"/>
    <n v="47.988"/>
    <n v="10.407948972304444"/>
    <n v="0.37669147542722647"/>
    <n v="59.234000000000002"/>
  </r>
  <r>
    <x v="22"/>
    <x v="17"/>
    <s v="West Africa"/>
    <n v="2"/>
    <n v="0.74514304082578142"/>
    <n v="0.95138497902414709"/>
    <n v="748620000"/>
    <n v="5.5710752691674212"/>
    <n v="8.1143678587544876"/>
    <n v="43.718555699090636"/>
    <n v="57.6"/>
    <n v="1240.1619673887676"/>
    <x v="0"/>
    <n v="22963946"/>
    <n v="48.668999999999997"/>
    <n v="10.853857912718105"/>
    <n v="0.39409603210179994"/>
    <n v="59.741"/>
  </r>
  <r>
    <x v="22"/>
    <x v="18"/>
    <s v="West Africa"/>
    <n v="2"/>
    <n v="0.76711006564600925"/>
    <n v="0.80898840140371098"/>
    <n v="780050000"/>
    <n v="9.4666639864293174"/>
    <n v="8.4970642252820614"/>
    <n v="33.897436802107997"/>
    <n v="57"/>
    <n v="1319.1735889645124"/>
    <x v="0"/>
    <n v="23563832"/>
    <n v="49.350999999999999"/>
    <n v="11.299766853131779"/>
    <n v="0.36326858891202418"/>
    <n v="60.216000000000001"/>
  </r>
  <r>
    <x v="22"/>
    <x v="19"/>
    <s v="West Africa"/>
    <n v="2"/>
    <n v="0.76890623727419505"/>
    <n v="0.99633113863083067"/>
    <n v="983410000"/>
    <n v="9.1083006226201988"/>
    <n v="9.929197188965432"/>
    <n v="34.92145913439176"/>
    <n v="58.1"/>
    <n v="1348.3414033665072"/>
    <x v="0"/>
    <n v="24170943"/>
    <n v="50.030999999999999"/>
    <n v="11.745675793545432"/>
    <n v="0.41165129552454777"/>
    <n v="60.645000000000003"/>
  </r>
  <r>
    <x v="22"/>
    <x v="20"/>
    <s v="West Africa"/>
    <n v="2"/>
    <n v="0.76471273793048966"/>
    <n v="1.0119149373272958"/>
    <n v="932880000"/>
    <n v="7.8495778692770788"/>
    <n v="9.151825895355147"/>
    <n v="32.187088247723331"/>
    <n v="60.2"/>
    <n v="1419.1203017923397"/>
    <x v="0"/>
    <n v="24779614"/>
    <n v="50.713000000000001"/>
    <n v="12.1915847339591"/>
    <n v="0.44996665404069652"/>
    <n v="61.03"/>
  </r>
  <r>
    <x v="22"/>
    <x v="21"/>
    <s v="West Africa"/>
    <n v="2"/>
    <n v="0.76889337339442532"/>
    <n v="0.92442200435424704"/>
    <n v="904110000"/>
    <n v="8.2557439817399416"/>
    <n v="13.353934599128792"/>
    <n v="40.692460056004329"/>
    <n v="59.4"/>
    <n v="1579.6995927153962"/>
    <x v="0"/>
    <n v="25387713"/>
    <n v="51.393999999999998"/>
    <n v="13.582860745886769"/>
    <n v="0.48094131204334944"/>
    <n v="61.381"/>
  </r>
  <r>
    <x v="22"/>
    <x v="22"/>
    <s v="West Africa"/>
    <n v="2"/>
    <n v="0.73431081627641914"/>
    <n v="1.2870436746010987"/>
    <n v="1060770000"/>
    <n v="7.9826600110774475"/>
    <n v="13.49484812980451"/>
    <n v="49.897387193891134"/>
    <n v="60.7"/>
    <n v="1686.0695443220698"/>
    <x v="0"/>
    <n v="25996454"/>
    <n v="52.073"/>
    <n v="14.974136757814414"/>
    <n v="0.54699767899114238"/>
    <n v="61.72"/>
  </r>
  <r>
    <x v="22"/>
    <x v="23"/>
    <s v="West Africa"/>
    <n v="2"/>
    <n v="0.73618265408314953"/>
    <n v="1.1566545025566757"/>
    <n v="768880000"/>
    <n v="5.136650199690421"/>
    <n v="9.6231837231596593"/>
    <n v="57.134773554406436"/>
    <n v="61.3"/>
    <n v="1767.8020699499257"/>
    <x v="0"/>
    <n v="26607641"/>
    <n v="52.747999999999998"/>
    <n v="16.365412769742111"/>
    <n v="0.56412366658134028"/>
    <n v="62.064"/>
  </r>
  <r>
    <x v="22"/>
    <x v="24"/>
    <s v="West Africa"/>
    <n v="2"/>
    <n v="0.73818136378456134"/>
    <n v="1.554360478025139"/>
    <n v="579920000"/>
    <n v="6.1394936233278461"/>
    <n v="11.848188642292619"/>
    <n v="51.670252585147267"/>
    <n v="64.2"/>
    <n v="1777.0967065452583"/>
    <x v="0"/>
    <n v="27224480"/>
    <n v="53.418999999999997"/>
    <n v="17.756688781669766"/>
    <n v="0.52783377313359159"/>
    <n v="62.415999999999997"/>
  </r>
  <r>
    <x v="22"/>
    <x v="25"/>
    <s v="West Africa"/>
    <n v="2"/>
    <n v="0.73597057195687521"/>
    <n v="2.1996317291544178"/>
    <n v="772750000"/>
    <n v="6.4613281838022045"/>
    <n v="10.25512338533996"/>
    <n v="52.976563927843344"/>
    <n v="63"/>
    <n v="1774.0747709250811"/>
    <x v="0"/>
    <n v="27849203"/>
    <n v="54.085999999999999"/>
    <n v="19.147964793597431"/>
    <n v="0.54328305194227644"/>
    <n v="62.771999999999998"/>
  </r>
  <r>
    <x v="22"/>
    <x v="26"/>
    <s v="West Africa"/>
    <n v="2"/>
    <n v="0.75339157245302901"/>
    <n v="3.1256364398464402"/>
    <n v="635120000"/>
    <n v="6.2055063474215588"/>
    <n v="9.1798810990198945"/>
    <n v="49.055141859176125"/>
    <n v="63"/>
    <n v="1793.1808558183961"/>
    <x v="0"/>
    <n v="28481947"/>
    <n v="54.749000000000002"/>
    <n v="19.863509916093495"/>
    <n v="0.49540152574541335"/>
    <n v="63.124000000000002"/>
  </r>
  <r>
    <x v="22"/>
    <x v="27"/>
    <s v="West Africa"/>
    <n v="2"/>
    <n v="0.75725933389580335"/>
    <n v="3.631921645621766"/>
    <n v="638290000"/>
    <n v="5.3884868515772189"/>
    <n v="10.15135350323585"/>
    <n v="42.542341539844784"/>
    <n v="56.2"/>
    <n v="1896.3667317950542"/>
    <x v="0"/>
    <n v="29121464"/>
    <n v="55.406999999999996"/>
    <n v="20.579055038589562"/>
    <n v="0.50752942915232557"/>
    <n v="63.463000000000001"/>
  </r>
  <r>
    <x v="22"/>
    <x v="28"/>
    <s v="West Africa"/>
    <n v="2"/>
    <n v="0.75485654701669813"/>
    <n v="4.2094666308893602"/>
    <n v="713520000"/>
    <n v="4.4414070549013944"/>
    <n v="9.4942578955609207"/>
    <n v="41.361904333923263"/>
    <n v="56"/>
    <n v="1970.2608292313382"/>
    <x v="0"/>
    <n v="29767108"/>
    <n v="56.06"/>
    <n v="21.294600161085622"/>
    <n v="0.54120138241175464"/>
    <n v="63.78"/>
  </r>
  <r>
    <x v="22"/>
    <x v="29"/>
    <s v="West Africa"/>
    <n v="2"/>
    <n v="0.75601627417101791"/>
    <n v="3.8998056058285977"/>
    <n v="616510000"/>
    <n v="5.677452822721758"/>
    <n v="9.5130452404389203"/>
    <n v="47.039671606823276"/>
    <n v="57.5"/>
    <n v="2053.5867310637541"/>
    <x v="0"/>
    <n v="30417858"/>
    <n v="56.707000000000001"/>
    <n v="22.0101452835817"/>
    <m/>
    <n v="64.073999999999998"/>
  </r>
  <r>
    <x v="22"/>
    <x v="30"/>
    <s v="West Africa"/>
    <n v="2"/>
    <n v="0.72577097371421184"/>
    <n v="3.8816077206973256"/>
    <n v="749790000"/>
    <n v="2.6780372091202862"/>
    <n v="7.5734663892638494"/>
    <n v="52.587600436555562"/>
    <n v="59.4"/>
    <n v="2018.6240674251649"/>
    <x v="0"/>
    <n v="31072945"/>
    <n v="57.348999999999997"/>
    <n v="22.725690406077767"/>
    <m/>
    <m/>
  </r>
  <r>
    <x v="23"/>
    <x v="0"/>
    <s v="West Africa"/>
    <n v="2"/>
    <n v="0.1645262400841955"/>
    <n v="6.7340568816658548"/>
    <n v="93510000"/>
    <n v="0.66972889872195396"/>
    <n v="9.9325192129499484"/>
    <n v="74.898112141558769"/>
    <m/>
    <n v="555.45827849245347"/>
    <x v="2"/>
    <n v="6352282"/>
    <n v="28.026"/>
    <n v="3.7939415392272364"/>
    <n v="0.15742374157822336"/>
    <n v="49.987000000000002"/>
  </r>
  <r>
    <x v="23"/>
    <x v="1"/>
    <s v="West Africa"/>
    <n v="2"/>
    <n v="0.18013337244871669"/>
    <n v="4.7761655818171791"/>
    <n v="154430000"/>
    <n v="1.285879018366634"/>
    <n v="9.0862484552974987"/>
    <n v="75.830122058943957"/>
    <m/>
    <n v="554.04373714628639"/>
    <x v="2"/>
    <n v="6534936"/>
    <n v="28.312000000000001"/>
    <n v="3.9825358965761728"/>
    <n v="0.15608416057938443"/>
    <n v="50.593000000000004"/>
  </r>
  <r>
    <x v="23"/>
    <x v="2"/>
    <s v="West Africa"/>
    <n v="2"/>
    <n v="0.19444145401990909"/>
    <n v="2.7516387941462646"/>
    <n v="221540000"/>
    <n v="0.59946041683824258"/>
    <n v="6.6878996173683536"/>
    <n v="70.203034410144085"/>
    <m/>
    <n v="556.73790739602089"/>
    <x v="2"/>
    <n v="6716032"/>
    <n v="28.600999999999999"/>
    <n v="4.1711302539250994"/>
    <n v="0.15634231641540719"/>
    <n v="51.066000000000003"/>
  </r>
  <r>
    <x v="23"/>
    <x v="3"/>
    <s v="West Africa"/>
    <n v="2"/>
    <n v="0.24953716137815871"/>
    <n v="2.6916689126848232"/>
    <n v="165990000"/>
    <n v="8.2949675677314649E-2"/>
    <n v="5.6172745428337514"/>
    <n v="76.912411218572814"/>
    <m/>
    <n v="569.46154835249229"/>
    <x v="2"/>
    <n v="6897171"/>
    <n v="28.89"/>
    <n v="4.3597246112740269"/>
    <n v="0.15658593936557466"/>
    <n v="51.412999999999997"/>
  </r>
  <r>
    <x v="23"/>
    <x v="4"/>
    <s v="West Africa"/>
    <n v="2"/>
    <n v="0.25876207202702189"/>
    <n v="3.1000974492973543"/>
    <n v="162280000"/>
    <n v="6.2073378030778935E-3"/>
    <n v="6.2641007294103277"/>
    <n v="58.1759712539315"/>
    <m/>
    <n v="576.68939251604365"/>
    <x v="2"/>
    <n v="7081119"/>
    <n v="29.181999999999999"/>
    <n v="4.5483189686229526"/>
    <n v="0.15816709195255721"/>
    <n v="51.64"/>
  </r>
  <r>
    <x v="23"/>
    <x v="5"/>
    <s v="West Africa"/>
    <n v="2"/>
    <n v="0.31271209574520409"/>
    <n v="4.893238361762867"/>
    <n v="235200000"/>
    <n v="2.0819173379938997E-2"/>
    <n v="11.131552865737984"/>
    <n v="77.159697484025685"/>
    <n v="59.4"/>
    <n v="587.61791948794144"/>
    <x v="2"/>
    <n v="7269631"/>
    <n v="29.475000000000001"/>
    <n v="4.7369133259718792"/>
    <n v="0.15956793405332403"/>
    <n v="51.744"/>
  </r>
  <r>
    <x v="23"/>
    <x v="6"/>
    <s v="West Africa"/>
    <n v="2"/>
    <n v="0.31108550668310447"/>
    <n v="3.0814985390092557"/>
    <n v="149500000"/>
    <n v="0.61447905862167784"/>
    <n v="10.623973239664565"/>
    <n v="83.916129023721894"/>
    <n v="58.5"/>
    <n v="597.86760470763409"/>
    <x v="2"/>
    <n v="7463782"/>
    <n v="29.77"/>
    <n v="4.9145834784765983"/>
    <n v="0.16479580995264867"/>
    <n v="51.726999999999997"/>
  </r>
  <r>
    <x v="23"/>
    <x v="7"/>
    <s v="West Africa"/>
    <n v="2"/>
    <n v="0.3123305191898732"/>
    <n v="4.3237378202636272"/>
    <n v="125090000"/>
    <n v="0.45725078333723734"/>
    <n v="7.5478998838559379"/>
    <n v="91.914224593146727"/>
    <n v="52.9"/>
    <n v="612.57262272183618"/>
    <x v="2"/>
    <n v="7662071"/>
    <n v="30.052"/>
    <n v="5.0922536309813173"/>
    <n v="0.16836179147909228"/>
    <n v="51.616"/>
  </r>
  <r>
    <x v="23"/>
    <x v="8"/>
    <s v="West Africa"/>
    <n v="2"/>
    <n v="0.30769756698612649"/>
    <n v="4.6787281353174146"/>
    <n v="172730000"/>
    <n v="0.49632487222514965"/>
    <n v="8.3656504941076211"/>
    <n v="90.870262374776914"/>
    <n v="61"/>
    <n v="618.84691337334095"/>
    <x v="2"/>
    <n v="7860772"/>
    <n v="30.323"/>
    <n v="5.2699237834860355"/>
    <n v="0.17301099688427549"/>
    <n v="51.456000000000003"/>
  </r>
  <r>
    <x v="23"/>
    <x v="9"/>
    <s v="West Africa"/>
    <n v="2"/>
    <n v="0.31920614708266087"/>
    <n v="4.0710681483375684"/>
    <n v="158660000"/>
    <n v="1.8332056458672741"/>
    <n v="7.7499949133207"/>
    <n v="89.950430908502781"/>
    <n v="59.4"/>
    <n v="626.96631482646649"/>
    <x v="2"/>
    <n v="8054745"/>
    <n v="30.594999999999999"/>
    <n v="5.4475939359907564"/>
    <n v="0.1775351050840219"/>
    <n v="51.295000000000002"/>
  </r>
  <r>
    <x v="23"/>
    <x v="10"/>
    <s v="West Africa"/>
    <n v="2"/>
    <n v="0.24177683112612611"/>
    <n v="5.8853856061753849"/>
    <n v="112190000"/>
    <n v="0.3319132329366386"/>
    <n v="8.4809711205340612"/>
    <n v="81.4099010414632"/>
    <n v="58.2"/>
    <n v="628.15509711935795"/>
    <x v="2"/>
    <n v="8240735"/>
    <n v="30.869"/>
    <n v="5.6252640884954737"/>
    <n v="0.18080911472095632"/>
    <n v="51.203000000000003"/>
  </r>
  <r>
    <x v="23"/>
    <x v="11"/>
    <s v="West Africa"/>
    <n v="2"/>
    <n v="0.24272635610748089"/>
    <n v="4.0530132656320683"/>
    <n v="178370000"/>
    <n v="5.9269763506687681E-2"/>
    <n v="8.290775707101707"/>
    <n v="84.499491706893764"/>
    <n v="58.4"/>
    <n v="637.49319833076197"/>
    <x v="2"/>
    <n v="8417082"/>
    <n v="31.143999999999998"/>
    <n v="5.827131276395173"/>
    <n v="0.18652544908080973"/>
    <n v="51.255000000000003"/>
  </r>
  <r>
    <x v="23"/>
    <x v="12"/>
    <s v="West Africa"/>
    <n v="2"/>
    <n v="0.30453392422924058"/>
    <n v="3.5758552266779091"/>
    <n v="195660000"/>
    <n v="1.0168806771929704"/>
    <n v="9.6084553233482701"/>
    <n v="75.126012921583211"/>
    <n v="52.9"/>
    <n v="657.22178117850717"/>
    <x v="2"/>
    <n v="8586077"/>
    <n v="31.42"/>
    <n v="6.02899846429486"/>
    <n v="0.18984222946055573"/>
    <n v="51.484000000000002"/>
  </r>
  <r>
    <x v="23"/>
    <x v="13"/>
    <s v="West Africa"/>
    <n v="2"/>
    <n v="0.30609177451104752"/>
    <n v="3.3554710223871886"/>
    <n v="193510000"/>
    <n v="2.2912327240485606"/>
    <n v="13.262224899238371"/>
    <n v="76.683259485790174"/>
    <n v="54.6"/>
    <n v="652.73066769780348"/>
    <x v="2"/>
    <n v="8753097"/>
    <n v="31.698"/>
    <n v="6.2308656521945576"/>
    <n v="0.19421697257553525"/>
    <n v="51.901000000000003"/>
  </r>
  <r>
    <x v="23"/>
    <x v="14"/>
    <s v="West Africa"/>
    <n v="2"/>
    <n v="0.3086357344054883"/>
    <n v="5.1815238342511414"/>
    <n v="212010000"/>
    <n v="2.6929205736321395"/>
    <n v="10.599982834116851"/>
    <n v="64.562651015154415"/>
    <n v="56.1"/>
    <n v="655.08547920952049"/>
    <x v="2"/>
    <n v="8925729"/>
    <n v="31.977"/>
    <n v="6.4327328400942552"/>
    <n v="0.19830313019810483"/>
    <n v="52.499000000000002"/>
  </r>
  <r>
    <x v="23"/>
    <x v="15"/>
    <s v="West Africa"/>
    <n v="2"/>
    <n v="0.30995119000096322"/>
    <n v="6.31561901164602"/>
    <n v="137140000"/>
    <n v="3.5749892519005906"/>
    <n v="15.141966795100789"/>
    <n v="71.897021342724614"/>
    <n v="57.4"/>
    <n v="661.10250319425995"/>
    <x v="2"/>
    <n v="9109585"/>
    <n v="32.256999999999998"/>
    <n v="6.6346000279939545"/>
    <n v="0.20198505200840652"/>
    <n v="53.238"/>
  </r>
  <r>
    <x v="23"/>
    <x v="16"/>
    <s v="West Africa"/>
    <n v="2"/>
    <n v="0.30389185691953868"/>
    <n v="4.0021094708567277"/>
    <n v="137830000"/>
    <n v="2.9620718013265543"/>
    <n v="9.3825334682895267"/>
    <n v="63.612973704981087"/>
    <n v="52.8"/>
    <n v="654.74768817124675"/>
    <x v="2"/>
    <n v="9307421"/>
    <n v="32.539000000000001"/>
    <n v="6.9440401597650165"/>
    <n v="0.20413818177989371"/>
    <n v="54.052"/>
  </r>
  <r>
    <x v="23"/>
    <x v="17"/>
    <s v="West Africa"/>
    <n v="2"/>
    <n v="0.30548810456777292"/>
    <n v="2.6081314156819997"/>
    <n v="180860000"/>
    <n v="6.143028628167519"/>
    <n v="8.7050777134618311"/>
    <n v="72.605344277608836"/>
    <n v="54.5"/>
    <n v="683.90011611182797"/>
    <x v="2"/>
    <n v="9518159"/>
    <n v="32.822000000000003"/>
    <n v="7.2534802915360759"/>
    <n v="0.20802342133599577"/>
    <n v="54.863999999999997"/>
  </r>
  <r>
    <x v="23"/>
    <x v="18"/>
    <s v="West Africa"/>
    <n v="2"/>
    <n v="0.27870822317679872"/>
    <n v="1.8741958249633772"/>
    <n v="300460000"/>
    <n v="5.4834889995012466"/>
    <n v="9.2845485317341598"/>
    <n v="69.666815766021244"/>
    <n v="52.8"/>
    <n v="696.0313211031737"/>
    <x v="2"/>
    <n v="9738796"/>
    <n v="33.106000000000002"/>
    <n v="7.5629204233071379"/>
    <n v="0.20639101589149214"/>
    <n v="55.613999999999997"/>
  </r>
  <r>
    <x v="23"/>
    <x v="19"/>
    <s v="West Africa"/>
    <n v="2"/>
    <n v="0"/>
    <n v="1.8295950972553106"/>
    <n v="213530000"/>
    <n v="1.3552373577452759"/>
    <n v="8.9422359036683492"/>
    <n v="79.983159407642873"/>
    <n v="51"/>
    <n v="672.63072834657157"/>
    <x v="2"/>
    <n v="9964470"/>
    <n v="33.390999999999998"/>
    <n v="7.872360555078199"/>
    <n v="0.21275592179012029"/>
    <n v="56.279000000000003"/>
  </r>
  <r>
    <x v="23"/>
    <x v="20"/>
    <s v="West Africa"/>
    <n v="2"/>
    <n v="0.32705538803984291"/>
    <n v="1.1837996087114113"/>
    <n v="174050000"/>
    <n v="0"/>
    <n v="9.1365530604588692"/>
    <n v="75.111365644319108"/>
    <n v="51.8"/>
    <n v="689.25668865477326"/>
    <x v="2"/>
    <n v="10192168"/>
    <n v="33.677999999999997"/>
    <n v="8.181800686849261"/>
    <n v="0.24528638067975334"/>
    <n v="56.860999999999997"/>
  </r>
  <r>
    <x v="23"/>
    <x v="21"/>
    <s v="West Africa"/>
    <n v="2"/>
    <n v="0.44696277027913622"/>
    <n v="2.6736298157196692"/>
    <n v="308690000"/>
    <n v="14.09050363545726"/>
    <n v="9.5095815893172091"/>
    <n v="79.406842816030249"/>
    <n v="51.7"/>
    <n v="711.99087158097302"/>
    <x v="2"/>
    <n v="10420459"/>
    <n v="33.966000000000001"/>
    <n v="8.4085236921969866"/>
    <n v="0.2514284639477013"/>
    <n v="57.387"/>
  </r>
  <r>
    <x v="23"/>
    <x v="22"/>
    <s v="West Africa"/>
    <n v="2"/>
    <n v="0.4489957806492717"/>
    <n v="1.6904993438265996"/>
    <n v="603650000"/>
    <n v="7.928206495619909"/>
    <n v="9.7276736068481213"/>
    <n v="80.866508769587"/>
    <n v="50.8"/>
    <n v="737.71305220930662"/>
    <x v="2"/>
    <n v="10652032"/>
    <n v="34.255000000000003"/>
    <n v="8.6352466975447157"/>
    <n v="0.23375821627272619"/>
    <n v="57.905000000000001"/>
  </r>
  <r>
    <x v="23"/>
    <x v="23"/>
    <s v="West Africa"/>
    <n v="2"/>
    <n v="0.45712728843856298"/>
    <n v="0.4901281919129144"/>
    <n v="551090000"/>
    <n v="2.2682196357014833E-3"/>
    <n v="9.12568575271432"/>
    <n v="78.763281531289763"/>
    <n v="51.2"/>
    <n v="749.87007646583868"/>
    <x v="2"/>
    <n v="10892821"/>
    <n v="34.545000000000002"/>
    <n v="8.8619697028924342"/>
    <n v="0.20013181158489615"/>
    <n v="58.447000000000003"/>
  </r>
  <r>
    <x v="23"/>
    <x v="24"/>
    <s v="West Africa"/>
    <n v="2"/>
    <n v="0.4678808526856108"/>
    <n v="0.6097682307380029"/>
    <n v="381790000"/>
    <n v="-0.84022128336028712"/>
    <n v="10.365163390075441"/>
    <n v="53.859916449407422"/>
    <n v="53.5"/>
    <n v="759.5878624120661"/>
    <x v="2"/>
    <n v="11150970"/>
    <n v="34.835999999999999"/>
    <n v="9.088692708240167"/>
    <n v="0.20087938538082337"/>
    <n v="59.015999999999998"/>
  </r>
  <r>
    <x v="23"/>
    <x v="25"/>
    <s v="West Africa"/>
    <n v="2"/>
    <n v="0.46688376765588652"/>
    <n v="0.89083406267883636"/>
    <n v="441490000"/>
    <n v="0.60576793361883929"/>
    <n v="10.330580822072911"/>
    <n v="45.171952518145496"/>
    <n v="52.1"/>
    <n v="769.25547543282175"/>
    <x v="2"/>
    <n v="11432096"/>
    <n v="35.140999999999998"/>
    <n v="9.3154157135878783"/>
    <n v="0.2221814792318049"/>
    <n v="59.597999999999999"/>
  </r>
  <r>
    <x v="23"/>
    <x v="26"/>
    <s v="West Africa"/>
    <n v="2"/>
    <n v="0.46523517753913562"/>
    <n v="0.68424980157741311"/>
    <n v="417110000"/>
    <n v="18.828008648638793"/>
    <n v="12.40012973981057"/>
    <n v="59.706043693515035"/>
    <n v="53.3"/>
    <n v="830.24616388842298"/>
    <x v="2"/>
    <n v="11738434"/>
    <n v="35.46"/>
    <n v="9.5221407338741884"/>
    <n v="0.24108837686526158"/>
    <n v="60.17"/>
  </r>
  <r>
    <x v="23"/>
    <x v="27"/>
    <s v="West Africa"/>
    <n v="2"/>
    <n v="0.46535095243115882"/>
    <n v="0.79530518258257632"/>
    <n v="365250000"/>
    <n v="5.5942717488457205"/>
    <n v="10.52580137735692"/>
    <n v="49.157987175635661"/>
    <n v="47.6"/>
    <n v="890.7886424955343"/>
    <x v="2"/>
    <n v="12067516"/>
    <n v="35.792999999999999"/>
    <n v="9.7288657541604877"/>
    <n v="0.24611527343324011"/>
    <n v="60.706000000000003"/>
  </r>
  <r>
    <x v="23"/>
    <x v="28"/>
    <s v="West Africa"/>
    <n v="2"/>
    <n v="0.46545526884249322"/>
    <n v="1.0051504231782795"/>
    <n v="384440000"/>
    <n v="2.9751125702473185"/>
    <n v="6.3223992351726794"/>
    <n v="43.635574819485605"/>
    <n v="52.2"/>
    <n v="920.96424331929097"/>
    <x v="2"/>
    <n v="12414292"/>
    <n v="36.14"/>
    <n v="9.9355907744467888"/>
    <n v="0.25132323293184983"/>
    <n v="61.185000000000002"/>
  </r>
  <r>
    <x v="23"/>
    <x v="29"/>
    <s v="West Africa"/>
    <n v="2"/>
    <n v="0.45266072770212262"/>
    <n v="0.89259076471432974"/>
    <n v="347330000"/>
    <n v="0.33028682312753482"/>
    <n v="4.7289182617246599"/>
    <n v="55.157765029251458"/>
    <n v="55.7"/>
    <n v="945.76934873572657"/>
    <x v="2"/>
    <n v="12771246"/>
    <n v="36.5"/>
    <n v="10.142315794733097"/>
    <m/>
    <n v="61.601999999999997"/>
  </r>
  <r>
    <x v="23"/>
    <x v="30"/>
    <s v="West Africa"/>
    <n v="2"/>
    <n v="0.4097992905182376"/>
    <n v="1.0649613479093512"/>
    <n v="356210000"/>
    <n v="1.2445635465185443"/>
    <n v="4.5114656588066202"/>
    <n v="49.722038405655134"/>
    <n v="56.5"/>
    <n v="984.0083450167989"/>
    <x v="2"/>
    <n v="13132792"/>
    <n v="36.875"/>
    <n v="10.349040815019388"/>
    <m/>
    <m/>
  </r>
  <r>
    <x v="24"/>
    <x v="0"/>
    <s v="West Africa"/>
    <n v="2"/>
    <m/>
    <n v="3.6111984544996969"/>
    <n v="60230000"/>
    <n v="0.82799781816629314"/>
    <n v="18.9124452968457"/>
    <n v="55.574184340270108"/>
    <m/>
    <n v="668.63062304371408"/>
    <x v="2"/>
    <n v="975265"/>
    <n v="30.83"/>
    <n v="0.77263770645797569"/>
    <n v="0.17431159736071733"/>
    <n v="47.094999999999999"/>
  </r>
  <r>
    <x v="24"/>
    <x v="1"/>
    <s v="West Africa"/>
    <n v="2"/>
    <m/>
    <n v="9.5744582656911206"/>
    <n v="50310000"/>
    <n v="0.81275398006359389"/>
    <n v="18.525702745778698"/>
    <n v="24.806394972585728"/>
    <m/>
    <n v="687.05125200749944"/>
    <x v="2"/>
    <n v="997522"/>
    <n v="32.39"/>
    <n v="0.7905726750666292"/>
    <n v="0.17042230647544618"/>
    <n v="47.411000000000001"/>
  </r>
  <r>
    <x v="24"/>
    <x v="2"/>
    <s v="West Africa"/>
    <n v="2"/>
    <m/>
    <n v="3.123149011967429"/>
    <n v="31790000"/>
    <n v="2.5760732121878398"/>
    <n v="21.040529340297699"/>
    <n v="53.196336666524232"/>
    <m/>
    <n v="679.06653377471127"/>
    <x v="2"/>
    <n v="1020353"/>
    <n v="33.271000000000001"/>
    <n v="0.80850764367528127"/>
    <n v="0.17640953669955398"/>
    <n v="47.725999999999999"/>
  </r>
  <r>
    <x v="24"/>
    <x v="3"/>
    <s v="West Africa"/>
    <n v="2"/>
    <m/>
    <n v="1.7112974344092393"/>
    <n v="34470000"/>
    <n v="1.3931055612374066"/>
    <n v="17.0752040021694"/>
    <n v="58.837549654392141"/>
    <m/>
    <n v="677.99882694338885"/>
    <x v="2"/>
    <n v="1043421"/>
    <n v="33.634999999999998"/>
    <n v="0.82644261228393368"/>
    <n v="0.18209332570458137"/>
    <n v="48.037999999999997"/>
  </r>
  <r>
    <x v="24"/>
    <x v="4"/>
    <s v="West Africa"/>
    <n v="2"/>
    <n v="0.36554613372061379"/>
    <n v="3.467653642169465"/>
    <n v="52120000"/>
    <n v="0.18249720762754543"/>
    <n v="20.218405762556099"/>
    <n v="55.32920813407096"/>
    <m/>
    <n v="684.65293784002813"/>
    <x v="2"/>
    <n v="1066345"/>
    <n v="34.002000000000002"/>
    <n v="0.84437758089258608"/>
    <n v="0.16880090402261932"/>
    <n v="48.347999999999999"/>
  </r>
  <r>
    <x v="24"/>
    <x v="5"/>
    <s v="West Africa"/>
    <n v="2"/>
    <n v="0.42919633482320779"/>
    <n v="6.5718194568043229"/>
    <n v="54100000"/>
    <n v="1.5750082586024197E-2"/>
    <n v="28.052210371648499"/>
    <n v="56.509223316329106"/>
    <m/>
    <n v="700.00421682299589"/>
    <x v="2"/>
    <n v="1088850"/>
    <n v="34.371000000000002"/>
    <n v="0.86231254950123826"/>
    <n v="0.16531202644992424"/>
    <n v="48.658000000000001"/>
  </r>
  <r>
    <x v="24"/>
    <x v="6"/>
    <s v="West Africa"/>
    <n v="2"/>
    <n v="0.43023608060151591"/>
    <n v="4.4133656414275597"/>
    <n v="54600000"/>
    <n v="0.38088929819274553"/>
    <n v="25.956180069630999"/>
    <n v="80.228909465818418"/>
    <m/>
    <n v="765.74355693865186"/>
    <x v="2"/>
    <n v="1110835"/>
    <n v="34.741999999999997"/>
    <n v="0.88151554734752668"/>
    <n v="0.16204026700635107"/>
    <n v="48.972999999999999"/>
  </r>
  <r>
    <x v="24"/>
    <x v="7"/>
    <s v="West Africa"/>
    <n v="2"/>
    <n v="0.43238185292600823"/>
    <n v="3.4346631176214379"/>
    <n v="52370000"/>
    <n v="4.2744614155671439"/>
    <n v="24.1986624107148"/>
    <n v="43.41548822595729"/>
    <m/>
    <n v="799.91232041944534"/>
    <x v="2"/>
    <n v="1132505"/>
    <n v="35.113999999999997"/>
    <n v="0.90071854519381511"/>
    <n v="0.17659966181164763"/>
    <n v="49.301000000000002"/>
  </r>
  <r>
    <x v="24"/>
    <x v="8"/>
    <s v="West Africa"/>
    <n v="2"/>
    <n v="0.43940922803499011"/>
    <n v="3.6702280180353708"/>
    <n v="48510000"/>
    <n v="2.1346462347608868"/>
    <n v="33.916145911723"/>
    <n v="55.82403241674109"/>
    <m/>
    <n v="564.24243197568558"/>
    <x v="2"/>
    <n v="1154372"/>
    <n v="35.488"/>
    <n v="0.91992154304010354"/>
    <n v="0.14726621920836611"/>
    <n v="49.642000000000003"/>
  </r>
  <r>
    <x v="24"/>
    <x v="9"/>
    <s v="West Africa"/>
    <n v="2"/>
    <n v="0.48276628628792168"/>
    <n v="4.0537735376319661"/>
    <n v="41390000"/>
    <n v="0.32563487512983719"/>
    <n v="20.5800017455946"/>
    <n v="46.154820188264232"/>
    <n v="33.5"/>
    <n v="559.00689058519765"/>
    <x v="2"/>
    <n v="1177133"/>
    <n v="35.865000000000002"/>
    <n v="0.93912454088639319"/>
    <n v="0.16140911859577464"/>
    <n v="49.999000000000002"/>
  </r>
  <r>
    <x v="24"/>
    <x v="10"/>
    <s v="West Africa"/>
    <n v="2"/>
    <n v="0.54482998500538127"/>
    <n v="1.4590225015981091"/>
    <n v="51150000"/>
    <n v="0.18924261924096478"/>
    <n v="12.267777784357801"/>
    <n v="83.239296262558355"/>
    <n v="34.700000000000003"/>
    <n v="577.48566485530102"/>
    <x v="2"/>
    <n v="1201305"/>
    <n v="36.243000000000002"/>
    <n v="0.95832753873268073"/>
    <n v="0.12486421017143855"/>
    <n v="50.368000000000002"/>
  </r>
  <r>
    <x v="24"/>
    <x v="11"/>
    <s v="West Africa"/>
    <n v="2"/>
    <n v="0.54401420572549608"/>
    <n v="1.2800109986708312"/>
    <n v="47430000"/>
    <n v="0.10076211090417839"/>
    <n v="11.492544053783501"/>
    <n v="27.011899409894585"/>
    <n v="42.5"/>
    <n v="577.71882627686875"/>
    <x v="2"/>
    <n v="1227105"/>
    <n v="36.622"/>
    <n v="0.96355707327281748"/>
    <n v="0.12223892820907746"/>
    <n v="50.744"/>
  </r>
  <r>
    <x v="24"/>
    <x v="12"/>
    <s v="West Africa"/>
    <n v="2"/>
    <n v="0.54470607734595067"/>
    <n v="0.9046377221139611"/>
    <n v="47240000"/>
    <n v="0.8485392810343908"/>
    <n v="12.8479117972312"/>
    <n v="26.86915235260663"/>
    <n v="42.3"/>
    <n v="559.55620808034701"/>
    <x v="2"/>
    <n v="1254454"/>
    <n v="37.003999999999998"/>
    <n v="0.96878660781295345"/>
    <n v="0.11957393415780888"/>
    <n v="51.122999999999998"/>
  </r>
  <r>
    <x v="24"/>
    <x v="13"/>
    <s v="West Africa"/>
    <n v="2"/>
    <n v="0.44632624358747258"/>
    <n v="1.6946562890770036"/>
    <n v="117670000"/>
    <n v="0.83892167775343718"/>
    <n v="18.2483799630707"/>
    <n v="46.897458790585411"/>
    <n v="43.1"/>
    <n v="550.08942567607266"/>
    <x v="2"/>
    <n v="1283297"/>
    <n v="37.387"/>
    <n v="0.9740161423530892"/>
    <n v="0.15584856818024198"/>
    <n v="51.500999999999998"/>
  </r>
  <r>
    <x v="24"/>
    <x v="14"/>
    <s v="West Africa"/>
    <n v="2"/>
    <n v="0.53144024558803171"/>
    <n v="1.9015791989051587"/>
    <n v="51580000"/>
    <n v="0.36003887008467045"/>
    <n v="14.4101307329001"/>
    <n v="12.619790790476445"/>
    <n v="42.6"/>
    <n v="552.28476654177825"/>
    <x v="2"/>
    <n v="1313492"/>
    <n v="37.771999999999998"/>
    <n v="0.97924567689322617"/>
    <n v="0.15987916180684772"/>
    <n v="51.883000000000003"/>
  </r>
  <r>
    <x v="24"/>
    <x v="15"/>
    <s v="West Africa"/>
    <n v="2"/>
    <n v="0.54943952886520298"/>
    <n v="1.1067905889322276"/>
    <n v="52650000"/>
    <n v="1.4807560245855622"/>
    <n v="13.5433919117761"/>
    <n v="13.03139141164444"/>
    <n v="46"/>
    <n v="562.38485592471341"/>
    <x v="2"/>
    <n v="1344931"/>
    <n v="38.156999999999996"/>
    <n v="0.98447521143336192"/>
    <n v="0.15614183924677177"/>
    <n v="52.274999999999999"/>
  </r>
  <r>
    <x v="24"/>
    <x v="16"/>
    <s v="West Africa"/>
    <n v="2"/>
    <n v="0.55100980383342602"/>
    <n v="1.6752232432948817"/>
    <n v="81970000"/>
    <n v="3.0196083133889053"/>
    <n v="13.4910789507899"/>
    <n v="17.252170985584147"/>
    <n v="46.5"/>
    <n v="561.73504782579482"/>
    <x v="2"/>
    <n v="1377582"/>
    <n v="38.545000000000002"/>
    <n v="1.0325148321835902"/>
    <n v="0.1597001122256243"/>
    <n v="52.691000000000003"/>
  </r>
  <r>
    <x v="24"/>
    <x v="17"/>
    <s v="West Africa"/>
    <n v="2"/>
    <n v="0.54974060193837027"/>
    <n v="1.5223586328431689"/>
    <n v="102070000"/>
    <n v="2.6933313700755144"/>
    <n v="16.808258440536999"/>
    <n v="2.0802660261527777"/>
    <n v="46.1"/>
    <n v="566.10736292154058"/>
    <x v="2"/>
    <n v="1411545"/>
    <n v="38.933999999999997"/>
    <n v="1.0805544529338185"/>
    <n v="0.16294202451923248"/>
    <n v="53.136000000000003"/>
  </r>
  <r>
    <x v="24"/>
    <x v="18"/>
    <s v="West Africa"/>
    <n v="2"/>
    <n v="0.5556948688836777"/>
    <n v="1.7541154972656483"/>
    <n v="112290000"/>
    <n v="0.76369729527343932"/>
    <n v="16.235152020154999"/>
    <n v="3.2584289499966812"/>
    <n v="44.4"/>
    <n v="569.95283551520924"/>
    <x v="2"/>
    <n v="1446936"/>
    <n v="39.325000000000003"/>
    <n v="1.1285940736840459"/>
    <n v="0.15204542564425794"/>
    <n v="53.612000000000002"/>
  </r>
  <r>
    <x v="24"/>
    <x v="19"/>
    <s v="West Africa"/>
    <n v="2"/>
    <n v="0.52456743487430568"/>
    <n v="2.585918875558153"/>
    <n v="135650000"/>
    <n v="2.2755809726564604"/>
    <n v="17.412335738023"/>
    <n v="2.770784207573481"/>
    <n v="45.4"/>
    <n v="574.47080465111378"/>
    <x v="2"/>
    <n v="1483920"/>
    <n v="39.716000000000001"/>
    <n v="1.176633694434273"/>
    <n v="0.15499487843010407"/>
    <n v="54.113"/>
  </r>
  <r>
    <x v="24"/>
    <x v="20"/>
    <s v="West Africa"/>
    <n v="2"/>
    <n v="0.51101190991385881"/>
    <n v="2.1290477083590309"/>
    <n v="249850000"/>
    <n v="3.0875239624888531"/>
    <n v="14.9949444418661"/>
    <n v="2.2651794314860441"/>
    <n v="43.6"/>
    <n v="585.69160896524875"/>
    <x v="2"/>
    <n v="1522603"/>
    <n v="40.110999999999997"/>
    <n v="1.2246733151845013"/>
    <n v="0.15762480436463083"/>
    <n v="54.628"/>
  </r>
  <r>
    <x v="24"/>
    <x v="21"/>
    <s v="West Africa"/>
    <n v="2"/>
    <n v="0.51145257636210162"/>
    <n v="0.53772121698141018"/>
    <n v="94600000"/>
    <n v="2.2752885071825544"/>
    <n v="13.1711613678094"/>
    <n v="1.1526451592166691"/>
    <n v="46.5"/>
    <n v="616.68354244533714"/>
    <x v="2"/>
    <n v="1562996"/>
    <n v="40.508000000000003"/>
    <n v="1.2252561123318679"/>
    <n v="0.15994922571778816"/>
    <n v="55.143999999999998"/>
  </r>
  <r>
    <x v="24"/>
    <x v="22"/>
    <s v="West Africa"/>
    <n v="2"/>
    <n v="0.3571875870210473"/>
    <n v="0.62723341486212048"/>
    <n v="67360000"/>
    <n v="0.66967652492786811"/>
    <n v="17.002686190790399"/>
    <n v="5.3243611206079677"/>
    <n v="50.1"/>
    <n v="590.26605635468479"/>
    <x v="2"/>
    <n v="1604981"/>
    <n v="40.908000000000001"/>
    <n v="1.2258389094792346"/>
    <n v="0.15576508382342219"/>
    <n v="55.645000000000003"/>
  </r>
  <r>
    <x v="24"/>
    <x v="23"/>
    <s v="West Africa"/>
    <n v="2"/>
    <n v="0"/>
    <n v="0.23315386136200039"/>
    <n v="100270000"/>
    <n v="1.8774438408320615"/>
    <n v="17.102947390255999"/>
    <n v="1.5500110255014423"/>
    <n v="51.1"/>
    <n v="593.48144257598835"/>
    <x v="2"/>
    <n v="1648259"/>
    <n v="41.31"/>
    <n v="1.2264217066266014"/>
    <n v="0.15774219949655971"/>
    <n v="56.116999999999997"/>
  </r>
  <r>
    <x v="24"/>
    <x v="24"/>
    <s v="West Africa"/>
    <n v="2"/>
    <n v="0.59168776145229096"/>
    <n v="0.36012096551183681"/>
    <n v="96700000"/>
    <n v="2.7350743938253346"/>
    <n v="18.058799942633598"/>
    <n v="2.8212124741949363"/>
    <n v="51.3"/>
    <n v="583.56612620498947"/>
    <x v="2"/>
    <n v="1692433"/>
    <n v="41.715000000000003"/>
    <n v="1.2270045037739683"/>
    <n v="0.16544229520459597"/>
    <n v="56.555999999999997"/>
  </r>
  <r>
    <x v="24"/>
    <x v="25"/>
    <s v="West Africa"/>
    <n v="2"/>
    <n v="0.59573147731141896"/>
    <n v="0.44708152306371585"/>
    <n v="75920000"/>
    <n v="1.7720830366227895"/>
    <n v="19.398012455437499"/>
    <n v="2.8142275978386482"/>
    <n v="52"/>
    <n v="603.39938154773279"/>
    <x v="2"/>
    <n v="1737207"/>
    <n v="42.122999999999998"/>
    <n v="1.2275873009213349"/>
    <n v="0.16117825912513592"/>
    <n v="56.959000000000003"/>
  </r>
  <r>
    <x v="24"/>
    <x v="26"/>
    <s v="West Africa"/>
    <n v="2"/>
    <n v="0.59668069703788651"/>
    <n v="0.50163554361068585"/>
    <n v="179310000"/>
    <n v="1.2062460048025543"/>
    <n v="18.2414177748343"/>
    <n v="4.4902000301924501"/>
    <n v="51.8"/>
    <n v="624.91975228752995"/>
    <x v="2"/>
    <n v="1782434"/>
    <n v="42.533000000000001"/>
    <n v="1.2512197850498681"/>
    <n v="0.16830917722619743"/>
    <n v="57.328000000000003"/>
  </r>
  <r>
    <x v="24"/>
    <x v="27"/>
    <s v="West Africa"/>
    <n v="2"/>
    <n v="0.60346477432191403"/>
    <n v="0.80273154571233807"/>
    <n v="87570000"/>
    <n v="1.1621584777203053"/>
    <n v="15.953163541853501"/>
    <n v="1.2836232877664633"/>
    <n v="56.1"/>
    <n v="645.35908653775266"/>
    <x v="2"/>
    <n v="1828146"/>
    <n v="42.945"/>
    <n v="1.2748522691784023"/>
    <n v="0.16410067904860992"/>
    <n v="57.673000000000002"/>
  </r>
  <r>
    <x v="24"/>
    <x v="28"/>
    <s v="West Africa"/>
    <n v="2"/>
    <n v="0.60965718844602856"/>
    <n v="0.78217131349663638"/>
    <n v="87180000"/>
    <n v="1.3667025490512277"/>
    <n v="9.5401957962245998"/>
    <n v="4.3365973303113865"/>
    <n v="56.9"/>
    <n v="637.54668118702853"/>
    <x v="2"/>
    <n v="1874304"/>
    <n v="43.36"/>
    <n v="1.2984847533069377"/>
    <n v="0.16539472785631359"/>
    <n v="58.003"/>
  </r>
  <r>
    <x v="24"/>
    <x v="29"/>
    <s v="West Africa"/>
    <n v="2"/>
    <n v="0.61982958990217241"/>
    <n v="0.89723666356818754"/>
    <n v="85210000"/>
    <n v="4.9775470131016197"/>
    <n v="9.7257653955652792"/>
    <n v="30.72653864792138"/>
    <n v="54"/>
    <n v="650.06938243414936"/>
    <x v="2"/>
    <n v="1920917"/>
    <n v="43.777000000000001"/>
    <n v="1.3221172374354719"/>
    <m/>
    <n v="58.322000000000003"/>
  </r>
  <r>
    <x v="24"/>
    <x v="30"/>
    <s v="West Africa"/>
    <n v="2"/>
    <n v="0.6233373822731012"/>
    <n v="1.3579405100220474"/>
    <n v="87720000"/>
    <n v="1.4660101814484319"/>
    <n v="10.3493434394899"/>
    <n v="5.1347282628436606"/>
    <n v="53.3"/>
    <n v="619.28915783323953"/>
    <x v="2"/>
    <n v="1967998"/>
    <n v="44.195999999999998"/>
    <n v="1.3457497215640071"/>
    <m/>
    <m/>
  </r>
  <r>
    <x v="25"/>
    <x v="0"/>
    <s v="East Africa"/>
    <n v="3"/>
    <n v="0.27977535078184451"/>
    <n v="9.6370275634367264"/>
    <n v="976960000"/>
    <n v="0.66587382883154544"/>
    <n v="5.182834619372036"/>
    <n v="42.755036494257766"/>
    <m/>
    <n v="1282.7182813210861"/>
    <x v="0"/>
    <n v="23724574"/>
    <n v="16.748000000000001"/>
    <n v="20.309442369996269"/>
    <n v="0.25880338251805912"/>
    <n v="57.405999999999999"/>
  </r>
  <r>
    <x v="25"/>
    <x v="1"/>
    <s v="East Africa"/>
    <n v="3"/>
    <n v="0.30096704595873242"/>
    <n v="9.2487769557455124"/>
    <n v="418250000"/>
    <n v="0.2310130078968976"/>
    <n v="5.4473073203864031"/>
    <n v="63.631689739716194"/>
    <m/>
    <n v="1258.8704724169877"/>
    <x v="0"/>
    <n v="24521714"/>
    <n v="17.042999999999999"/>
    <n v="20.195889655358922"/>
    <n v="0.24019528161856876"/>
    <n v="56.735999999999997"/>
  </r>
  <r>
    <x v="25"/>
    <x v="2"/>
    <s v="East Africa"/>
    <n v="3"/>
    <n v="0.39988591248527661"/>
    <n v="8.5330368467129194"/>
    <n v="380210000"/>
    <n v="7.7512888536203889E-2"/>
    <n v="5.6198601550512262"/>
    <n v="62.946596260411184"/>
    <m/>
    <n v="1209.1433260501196"/>
    <x v="0"/>
    <n v="25326080"/>
    <n v="17.341999999999999"/>
    <n v="20.082336940721579"/>
    <n v="0.23493568684928737"/>
    <n v="55.972999999999999"/>
  </r>
  <r>
    <x v="25"/>
    <x v="3"/>
    <s v="East Africa"/>
    <n v="3"/>
    <n v="0.40236107984783681"/>
    <n v="11.720903696907623"/>
    <n v="293350000"/>
    <n v="2.5323511335721474"/>
    <n v="7.2143024085286624"/>
    <n v="47.658817896950964"/>
    <m/>
    <n v="1175.8021335106801"/>
    <x v="0"/>
    <n v="26136217"/>
    <n v="17.645"/>
    <n v="19.968784226084335"/>
    <n v="0.22420995356749601"/>
    <n v="55.151000000000003"/>
  </r>
  <r>
    <x v="25"/>
    <x v="4"/>
    <s v="East Africa"/>
    <n v="3"/>
    <n v="0.40066508657504868"/>
    <n v="12.987278927802162"/>
    <n v="313970000"/>
    <n v="0.10397679694016859"/>
    <n v="6.6731822739553222"/>
    <n v="48.1896383535693"/>
    <m/>
    <n v="1170.2970956926331"/>
    <x v="0"/>
    <n v="26950508"/>
    <n v="17.952000000000002"/>
    <n v="19.855231511446977"/>
    <n v="0.21780665507306948"/>
    <n v="54.31"/>
  </r>
  <r>
    <x v="25"/>
    <x v="5"/>
    <s v="East Africa"/>
    <n v="3"/>
    <n v="0.4007939693763205"/>
    <n v="10.364583316044239"/>
    <n v="243990000"/>
    <n v="0.46747428931727941"/>
    <n v="7.5529011169656375"/>
    <n v="42.933778047777373"/>
    <n v="54.5"/>
    <n v="1185.878499964424"/>
    <x v="0"/>
    <n v="27768297"/>
    <n v="18.263000000000002"/>
    <n v="19.74167879680963"/>
    <n v="0.22939829547343144"/>
    <n v="53.485999999999997"/>
  </r>
  <r>
    <x v="25"/>
    <x v="6"/>
    <s v="East Africa"/>
    <n v="3"/>
    <n v="0.40131264627208962"/>
    <n v="7.0870521791227006"/>
    <n v="197350000"/>
    <n v="0.90216012581883565"/>
    <n v="5.5934855464429702"/>
    <n v="42.53494700513955"/>
    <n v="56.4"/>
    <n v="1199.5811800126066"/>
    <x v="0"/>
    <n v="28589456"/>
    <n v="18.579000000000001"/>
    <n v="19.816281204667373"/>
    <n v="0.24379617436582213"/>
    <n v="52.709000000000003"/>
  </r>
  <r>
    <x v="25"/>
    <x v="7"/>
    <s v="East Africa"/>
    <n v="3"/>
    <n v="0.4317574816735214"/>
    <n v="5.0741974160071059"/>
    <n v="203250000"/>
    <n v="0.4734513649169782"/>
    <n v="4.7943386419053367"/>
    <n v="44.759399907144207"/>
    <n v="60.1"/>
    <n v="1171.4251099973012"/>
    <x v="0"/>
    <n v="29415660"/>
    <n v="18.898"/>
    <n v="19.890883612525112"/>
    <n v="0.22573010430498583"/>
    <n v="52.014000000000003"/>
  </r>
  <r>
    <x v="25"/>
    <x v="8"/>
    <s v="East Africa"/>
    <n v="3"/>
    <n v="0.43428961554274997"/>
    <n v="4.7455751402493407"/>
    <n v="199550000"/>
    <n v="0.18836560343447561"/>
    <n v="4.5756274830438946"/>
    <n v="41.604809307430294"/>
    <n v="58.4"/>
    <n v="1176.5758153348852"/>
    <x v="0"/>
    <n v="30250488"/>
    <n v="19.222000000000001"/>
    <n v="19.965486020382745"/>
    <n v="0.23669039653178489"/>
    <n v="51.448"/>
  </r>
  <r>
    <x v="25"/>
    <x v="9"/>
    <s v="East Africa"/>
    <n v="3"/>
    <n v="0.43537348783740271"/>
    <n v="5.4594776108912848"/>
    <n v="197550000"/>
    <n v="0.40286446385022645"/>
    <n v="3.3105546827606771"/>
    <n v="52.387271581818119"/>
    <n v="58.2"/>
    <n v="1170.8673531787761"/>
    <x v="0"/>
    <n v="31098763"/>
    <n v="19.55"/>
    <n v="20.04008842824048"/>
    <n v="0.24084559247581649"/>
    <n v="51.058999999999997"/>
  </r>
  <r>
    <x v="25"/>
    <x v="10"/>
    <s v="East Africa"/>
    <n v="3"/>
    <n v="0.43526174245265309"/>
    <n v="4.7144994829909503"/>
    <n v="206330000"/>
    <n v="0.8728959721527747"/>
    <n v="3.3428115578812516"/>
    <n v="40.647889000430389"/>
    <n v="59.7"/>
    <n v="1145.9846154996253"/>
    <x v="0"/>
    <n v="31964557"/>
    <n v="19.891999999999999"/>
    <n v="20.114690836098227"/>
    <n v="0.2574726751257651"/>
    <n v="50.920999999999999"/>
  </r>
  <r>
    <x v="25"/>
    <x v="11"/>
    <s v="East Africa"/>
    <n v="3"/>
    <n v="0.43398477944938568"/>
    <n v="3.7812007260470284"/>
    <n v="273640000"/>
    <n v="4.0833358287157472E-2"/>
    <n v="3.1702335326803981"/>
    <n v="36.431025579050967"/>
    <n v="57.6"/>
    <n v="1157.2955879846816"/>
    <x v="0"/>
    <n v="32848569"/>
    <n v="20.239000000000001"/>
    <n v="20.707097901410322"/>
    <n v="0.2316691482055124"/>
    <n v="51.100999999999999"/>
  </r>
  <r>
    <x v="25"/>
    <x v="12"/>
    <s v="East Africa"/>
    <n v="3"/>
    <n v="0.54371969445747381"/>
    <n v="4.0810703903088053"/>
    <n v="234860000"/>
    <n v="0.21006225285296892"/>
    <n v="3.7736442721161585"/>
    <n v="37.984880636516387"/>
    <n v="58.2"/>
    <n v="1132.4864610463349"/>
    <x v="0"/>
    <n v="33751746"/>
    <n v="20.591000000000001"/>
    <n v="21.299504966722331"/>
    <n v="0.21984047877108343"/>
    <n v="51.606000000000002"/>
  </r>
  <r>
    <x v="25"/>
    <x v="13"/>
    <s v="East Africa"/>
    <n v="3"/>
    <n v="0.58307959796727016"/>
    <n v="3.9436283171259841"/>
    <n v="330290000"/>
    <n v="0.54841253207182628"/>
    <n v="5.1387173073908201"/>
    <n v="37.490892621492982"/>
    <n v="58.6"/>
    <n v="1134.5348933737596"/>
    <x v="0"/>
    <n v="34678781"/>
    <n v="20.948"/>
    <n v="21.89191203203443"/>
    <n v="0.18829958296400326"/>
    <n v="52.41"/>
  </r>
  <r>
    <x v="25"/>
    <x v="14"/>
    <s v="East Africa"/>
    <n v="3"/>
    <n v="0.58383342042016695"/>
    <n v="2.2467110118159566"/>
    <n v="403660000"/>
    <n v="0.28619426350520799"/>
    <n v="4.1588854110818039"/>
    <n v="35.874319514179746"/>
    <n v="57.7"/>
    <n v="1160.4385470879615"/>
    <x v="0"/>
    <n v="35635267"/>
    <n v="21.31"/>
    <n v="22.484319097346539"/>
    <n v="0.2085013141616141"/>
    <n v="53.475000000000001"/>
  </r>
  <r>
    <x v="25"/>
    <x v="15"/>
    <s v="East Africa"/>
    <n v="3"/>
    <n v="0.58299176398253916"/>
    <n v="2.8874202112705536"/>
    <n v="482580000"/>
    <n v="0.1132020554499792"/>
    <n v="4.0376062819327396"/>
    <n v="38.266438198821632"/>
    <n v="57.9"/>
    <n v="1195.773841132914"/>
    <x v="0"/>
    <n v="36624897"/>
    <n v="21.675000000000001"/>
    <n v="23.076726162658623"/>
    <n v="0.227440912666594"/>
    <n v="54.731999999999999"/>
  </r>
  <r>
    <x v="25"/>
    <x v="16"/>
    <s v="East Africa"/>
    <n v="3"/>
    <n v="0.58083658966614471"/>
    <n v="1.6748260516146019"/>
    <n v="653420000"/>
    <n v="0.19621953681360749"/>
    <n v="2.9558448839416598"/>
    <n v="42.801144706922159"/>
    <n v="59.7"/>
    <n v="1238.5370238512592"/>
    <x v="0"/>
    <n v="37649039"/>
    <n v="22.045000000000002"/>
    <n v="25.070466854648458"/>
    <n v="0.24701825722563597"/>
    <n v="56.093000000000004"/>
  </r>
  <r>
    <x v="25"/>
    <x v="17"/>
    <s v="East Africa"/>
    <n v="3"/>
    <n v="0.50976413074681837"/>
    <n v="1.4367976005614269"/>
    <n v="930700000"/>
    <n v="2.2812431737348393"/>
    <n v="3.6331202162114544"/>
    <n v="43.431473973826222"/>
    <n v="59.6"/>
    <n v="1287.2497901972656"/>
    <x v="0"/>
    <n v="38705934"/>
    <n v="22.42"/>
    <n v="27.064207546638379"/>
    <n v="0.24208174384837219"/>
    <n v="57.463000000000001"/>
  </r>
  <r>
    <x v="25"/>
    <x v="18"/>
    <s v="East Africa"/>
    <n v="3"/>
    <n v="0.46296959827659551"/>
    <n v="1.153023871988204"/>
    <n v="1096740000"/>
    <n v="0.26629132730095545"/>
    <n v="3.6394240265203206"/>
    <n v="40.676501925308202"/>
    <n v="59.3"/>
    <n v="1255.0250938291249"/>
    <x v="0"/>
    <n v="39791984"/>
    <n v="22.8"/>
    <n v="29.057948238628189"/>
    <n v="0.24904513431649952"/>
    <n v="58.76"/>
  </r>
  <r>
    <x v="25"/>
    <x v="19"/>
    <s v="East Africa"/>
    <n v="3"/>
    <n v="0.46575049765380561"/>
    <n v="1.0519109736770069"/>
    <n v="1274700000"/>
    <n v="0.27453423085651124"/>
    <n v="3.7083492363620763"/>
    <n v="40.632362596331213"/>
    <n v="58.7"/>
    <n v="1261.3485148432248"/>
    <x v="0"/>
    <n v="40901798"/>
    <n v="23.183"/>
    <n v="31.051688930618017"/>
    <n v="0.28629548265824406"/>
    <n v="59.932000000000002"/>
  </r>
  <r>
    <x v="25"/>
    <x v="20"/>
    <s v="East Africa"/>
    <n v="3"/>
    <n v="0.47288774894437963"/>
    <n v="1.0085760739913403"/>
    <n v="1229150000"/>
    <n v="0.39216452497091486"/>
    <n v="3.0046076485802469"/>
    <n v="39.940493184175061"/>
    <n v="57.5"/>
    <n v="1326.3858208442423"/>
    <x v="0"/>
    <n v="42030684"/>
    <n v="23.571000000000002"/>
    <n v="33.045429622607834"/>
    <n v="0.30073267425293387"/>
    <n v="60.959000000000003"/>
  </r>
  <r>
    <x v="25"/>
    <x v="21"/>
    <s v="East Africa"/>
    <n v="3"/>
    <n v="0.47174744646945432"/>
    <n v="1.0530833069442107"/>
    <n v="1593040000"/>
    <n v="3.0947120791963778"/>
    <n v="3.2336216818063228"/>
    <n v="36.476922820971161"/>
    <n v="57.4"/>
    <n v="1357.2536323582863"/>
    <x v="0"/>
    <n v="43178270"/>
    <n v="23.969000000000001"/>
    <n v="33.676237620069493"/>
    <n v="0.30177216456333245"/>
    <n v="61.850999999999999"/>
  </r>
  <r>
    <x v="25"/>
    <x v="22"/>
    <s v="East Africa"/>
    <n v="3"/>
    <n v="0.47294852140703708"/>
    <n v="1.0674457546866987"/>
    <n v="1866100000"/>
    <n v="2.4472593519862627"/>
    <n v="3.1980840899858669"/>
    <n v="37.665996186598413"/>
    <n v="57.5"/>
    <n v="1381.968708289264"/>
    <x v="0"/>
    <n v="44343469"/>
    <n v="24.376000000000001"/>
    <n v="34.307045617531152"/>
    <n v="0.2735464832487508"/>
    <n v="62.658999999999999"/>
  </r>
  <r>
    <x v="25"/>
    <x v="23"/>
    <s v="East Africa"/>
    <n v="3"/>
    <n v="0.57503433383120761"/>
    <n v="0.98116905325158732"/>
    <n v="1918560000"/>
    <n v="1.8141708148959605"/>
    <n v="2.9651917462386708"/>
    <n v="38.625900223147653"/>
    <n v="55.9"/>
    <n v="1397.3786576325615"/>
    <x v="0"/>
    <n v="45519986"/>
    <n v="24.794"/>
    <n v="34.937853614992711"/>
    <n v="0.30975404957286234"/>
    <n v="63.418999999999997"/>
  </r>
  <r>
    <x v="25"/>
    <x v="24"/>
    <s v="East Africa"/>
    <n v="3"/>
    <n v="0.57759303822447927"/>
    <n v="2.2013931897249375"/>
    <n v="1632140000"/>
    <n v="1.2022089166436967"/>
    <n v="2.9515773001415768"/>
    <n v="41.88652180526099"/>
    <n v="57.1"/>
    <n v="1430.4452248215182"/>
    <x v="0"/>
    <n v="46700063"/>
    <n v="25.221"/>
    <n v="35.56866161245437"/>
    <n v="0.32184110758051865"/>
    <n v="64.135000000000005"/>
  </r>
  <r>
    <x v="25"/>
    <x v="25"/>
    <s v="East Africa"/>
    <n v="3"/>
    <n v="0.57726458322154572"/>
    <n v="1.4085232905043577"/>
    <n v="1535930000"/>
    <n v="0.88380035940549651"/>
    <n v="2.9977147273643441"/>
    <n v="41.231222522587821"/>
    <n v="55.6"/>
    <n v="1464.5540090432919"/>
    <x v="0"/>
    <n v="47878339"/>
    <n v="25.658000000000001"/>
    <n v="36.199469609916022"/>
    <n v="0.3569463844599956"/>
    <n v="64.798000000000002"/>
  </r>
  <r>
    <x v="25"/>
    <x v="26"/>
    <s v="East Africa"/>
    <n v="3"/>
    <n v="0.57871518915512399"/>
    <n v="1.5139970602123565"/>
    <n v="1476460000"/>
    <n v="0.62759145802545402"/>
    <n v="2.6875937354390147"/>
    <n v="40.708886115708722"/>
    <n v="57.5"/>
    <n v="1489.7587786331812"/>
    <x v="0"/>
    <n v="49051531"/>
    <n v="26.105"/>
    <n v="36.489715045085909"/>
    <n v="0.38265880019117038"/>
    <n v="65.393000000000001"/>
  </r>
  <r>
    <x v="25"/>
    <x v="27"/>
    <s v="East Africa"/>
    <n v="3"/>
    <n v="0.55590471918856887"/>
    <n v="1.9221506690825179"/>
    <n v="1679280000"/>
    <n v="1.6408511052141428"/>
    <n v="2.3580119173704919"/>
    <n v="41.525428237298577"/>
    <n v="53.5"/>
    <n v="1510.5813850808609"/>
    <x v="0"/>
    <n v="50221146"/>
    <n v="26.562000000000001"/>
    <n v="36.779960480255689"/>
    <n v="0.37613637888709273"/>
    <n v="65.909000000000006"/>
  </r>
  <r>
    <x v="25"/>
    <x v="28"/>
    <s v="East Africa"/>
    <n v="3"/>
    <n v="0.51025404536592234"/>
    <n v="3.0720710968820586"/>
    <n v="1506390000"/>
    <n v="0.83268643150835409"/>
    <n v="1.2809602697149476"/>
    <n v="43.932099008510725"/>
    <n v="54.7"/>
    <n v="1559.2436947970061"/>
    <x v="0"/>
    <n v="51392570"/>
    <n v="27.03"/>
    <n v="37.070205915425575"/>
    <n v="0.35802840760833715"/>
    <n v="66.341999999999999"/>
  </r>
  <r>
    <x v="25"/>
    <x v="29"/>
    <s v="East Africa"/>
    <n v="3"/>
    <n v="0.51851913429894292"/>
    <n v="4.549143036316373"/>
    <n v="1377000000"/>
    <n v="0.46816258929889876"/>
    <n v="1.2534696547395578"/>
    <n v="44.914200794626694"/>
    <n v="55.1"/>
    <n v="1600.1284186054841"/>
    <x v="0"/>
    <n v="52573967"/>
    <n v="27.507000000000001"/>
    <n v="37.360451350595469"/>
    <m/>
    <n v="66.698999999999998"/>
  </r>
  <r>
    <x v="25"/>
    <x v="30"/>
    <s v="East Africa"/>
    <n v="3"/>
    <n v="0.51100445155792718"/>
    <n v="2.8263001791672573"/>
    <n v="1321710000"/>
    <n v="0.42348249789546405"/>
    <n v="1.2365546183977054"/>
    <n v="43.520093166589135"/>
    <n v="55.3"/>
    <n v="1559.5514641230122"/>
    <x v="0"/>
    <n v="53771300"/>
    <n v="27.995000000000001"/>
    <n v="37.650696785765348"/>
    <m/>
    <m/>
  </r>
  <r>
    <x v="26"/>
    <x v="0"/>
    <s v="Southern Africa"/>
    <n v="5"/>
    <n v="0.3734116306090679"/>
    <n v="2.4327266653484036"/>
    <n v="59900000"/>
    <n v="2.7629592863640116"/>
    <n v="2.4292121261604001"/>
    <m/>
    <m/>
    <n v="567.05998283549275"/>
    <x v="2"/>
    <n v="1703757"/>
    <n v="13.967000000000001"/>
    <n v="1.3450275232703426"/>
    <n v="0.81584404348742223"/>
    <n v="59.837000000000003"/>
  </r>
  <r>
    <x v="26"/>
    <x v="1"/>
    <s v="Southern Africa"/>
    <n v="5"/>
    <n v="0.38141629607991462"/>
    <n v="2.4416048511082802"/>
    <n v="54680000"/>
    <n v="1.1344072009226878"/>
    <n v="2.2843362450982601"/>
    <m/>
    <m/>
    <n v="593.06680084030552"/>
    <x v="2"/>
    <n v="1742534"/>
    <n v="14.526999999999999"/>
    <n v="1.3547885198205902"/>
    <n v="0.83212149662502999"/>
    <n v="59.463999999999999"/>
  </r>
  <r>
    <x v="26"/>
    <x v="2"/>
    <s v="Southern Africa"/>
    <n v="5"/>
    <n v="0.39375708977004409"/>
    <n v="2.7945315356212546"/>
    <n v="65760000.000000007"/>
    <n v="1.0071582462314053"/>
    <n v="2.1117763125915401"/>
    <m/>
    <m/>
    <n v="620.17549261837428"/>
    <x v="2"/>
    <n v="1782284"/>
    <n v="15.106"/>
    <n v="1.3645495163708379"/>
    <n v="0.84161671203915878"/>
    <n v="58.868000000000002"/>
  </r>
  <r>
    <x v="26"/>
    <x v="3"/>
    <s v="Southern Africa"/>
    <n v="5"/>
    <n v="0.54996473123772893"/>
    <n v="2.8054653209845468"/>
    <n v="68750000"/>
    <n v="1.8731539431371422"/>
    <n v="1.7511823021369"/>
    <m/>
    <m/>
    <n v="627.86746147778638"/>
    <x v="2"/>
    <n v="1822237"/>
    <n v="15.702999999999999"/>
    <n v="1.3743105129210851"/>
    <n v="0.84511509754219682"/>
    <n v="58.05"/>
  </r>
  <r>
    <x v="26"/>
    <x v="4"/>
    <s v="Southern Africa"/>
    <n v="5"/>
    <n v="0.54704225226718217"/>
    <n v="2.4648301078237638"/>
    <n v="46420000"/>
    <n v="4.9266206423888876"/>
    <n v="2.1258494137841799"/>
    <m/>
    <m/>
    <n v="651.44010057566811"/>
    <x v="2"/>
    <n v="1861323"/>
    <n v="16.318999999999999"/>
    <n v="1.3840715094713314"/>
    <n v="0.84885858069770803"/>
    <n v="57.021999999999998"/>
  </r>
  <r>
    <x v="26"/>
    <x v="5"/>
    <s v="Southern Africa"/>
    <n v="5"/>
    <n v="0.5479765990712504"/>
    <n v="3.0517976365861146"/>
    <n v="58730000"/>
    <n v="2.4128795060190558"/>
    <n v="3.0431227625147601"/>
    <m/>
    <m/>
    <n v="659.6680303735186"/>
    <x v="2"/>
    <n v="1898598"/>
    <n v="16.954999999999998"/>
    <n v="1.3938325060215777"/>
    <n v="0.84799415147387713"/>
    <n v="55.781999999999996"/>
  </r>
  <r>
    <x v="26"/>
    <x v="6"/>
    <s v="Southern Africa"/>
    <n v="5"/>
    <n v="0.54559367848538776"/>
    <n v="3.0112707770617937"/>
    <n v="44870000"/>
    <n v="3.0729342122237848"/>
    <n v="3.3078852413231199"/>
    <m/>
    <n v="47"/>
    <n v="683.73482223493818"/>
    <x v="2"/>
    <n v="1934294"/>
    <n v="17.571000000000002"/>
    <n v="1.4413390902540772"/>
    <n v="0.84785456605872733"/>
    <n v="54.334000000000003"/>
  </r>
  <r>
    <x v="26"/>
    <x v="7"/>
    <s v="Southern Africa"/>
    <n v="5"/>
    <n v="0.54596523811145414"/>
    <n v="3.6091581815343563"/>
    <n v="38880000"/>
    <n v="3.2741238639366723"/>
    <n v="3.04370479758227"/>
    <m/>
    <n v="47.2"/>
    <n v="696.89447416787903"/>
    <x v="2"/>
    <n v="1968054"/>
    <n v="18.048999999999999"/>
    <n v="1.4888456744865759"/>
    <n v="0.8485539522797646"/>
    <n v="52.728000000000002"/>
  </r>
  <r>
    <x v="26"/>
    <x v="8"/>
    <s v="Southern Africa"/>
    <n v="5"/>
    <n v="0.55342359811864295"/>
    <n v="4.3369913365497892"/>
    <n v="33790000"/>
    <n v="3.0534868755352758"/>
    <n v="3.6042141354982902"/>
    <m/>
    <n v="48.4"/>
    <n v="697.17074923568862"/>
    <x v="2"/>
    <n v="1997524"/>
    <n v="18.538"/>
    <n v="1.5363522587190754"/>
    <n v="0.85605980203491927"/>
    <n v="51.033999999999999"/>
  </r>
  <r>
    <x v="26"/>
    <x v="9"/>
    <s v="Southern Africa"/>
    <n v="5"/>
    <n v="0.55043127671394854"/>
    <n v="4.5993439709867028"/>
    <n v="23300000"/>
    <n v="2.4143238088138799"/>
    <n v="2.5757703985768901"/>
    <m/>
    <n v="48.2"/>
    <n v="692.78721242078871"/>
    <x v="2"/>
    <n v="2019732"/>
    <n v="19.038"/>
    <n v="1.5838588429515745"/>
    <n v="0.85159813282158225"/>
    <n v="49.328000000000003"/>
  </r>
  <r>
    <x v="26"/>
    <x v="10"/>
    <s v="Southern Africa"/>
    <n v="5"/>
    <n v="0.55246972462096466"/>
    <n v="5.4610188672956248"/>
    <n v="28070000"/>
    <n v="3.6517988405773507"/>
    <n v="2.7145644044925601"/>
    <n v="72.35367761989599"/>
    <n v="48.4"/>
    <n v="715.00851180635209"/>
    <x v="2"/>
    <n v="2032805"/>
    <n v="19.547999999999998"/>
    <n v="1.6313654271840727"/>
    <n v="0.86087942522770255"/>
    <n v="47.691000000000003"/>
  </r>
  <r>
    <x v="26"/>
    <x v="11"/>
    <s v="Southern Africa"/>
    <n v="5"/>
    <n v="0.55105174515690469"/>
    <n v="5.7560779888776699"/>
    <n v="31020000"/>
    <n v="3.5963479995162113"/>
    <n v="2.4977135690769301"/>
    <n v="46.460892932059913"/>
    <n v="50.6"/>
    <n v="739.40728571584702"/>
    <x v="2"/>
    <n v="2035738"/>
    <n v="20.067"/>
    <n v="1.6321123635866275"/>
    <n v="0.86946355572278955"/>
    <n v="46.197000000000003"/>
  </r>
  <r>
    <x v="26"/>
    <x v="12"/>
    <s v="Southern Africa"/>
    <n v="5"/>
    <n v="0.67328540727259278"/>
    <n v="6.0663171707728392"/>
    <n v="43380000"/>
    <n v="3.6595992667389532"/>
    <n v="3.2112527072243702"/>
    <n v="55.941648608764858"/>
    <n v="48.9"/>
    <n v="746.9263337465004"/>
    <x v="2"/>
    <n v="2029832"/>
    <n v="20.597000000000001"/>
    <n v="1.6328592999891829"/>
    <n v="0.88677289549085836"/>
    <n v="44.898000000000003"/>
  </r>
  <r>
    <x v="26"/>
    <x v="13"/>
    <s v="Southern Africa"/>
    <n v="5"/>
    <n v="0.6727256053313847"/>
    <n v="4.054805585840314"/>
    <n v="52120000"/>
    <n v="3.7955583638103514"/>
    <n v="3.8257986133755799"/>
    <n v="80.412642536727446"/>
    <n v="52"/>
    <n v="785.42543053547513"/>
    <x v="2"/>
    <n v="2018355"/>
    <n v="21.137"/>
    <n v="1.6336062363917381"/>
    <n v="0.90172442409784204"/>
    <n v="43.844999999999999"/>
  </r>
  <r>
    <x v="26"/>
    <x v="14"/>
    <s v="Southern Africa"/>
    <n v="5"/>
    <n v="0.66923525552348873"/>
    <n v="2.5819224999847088"/>
    <n v="64950000"/>
    <n v="3.6837013923202515"/>
    <n v="2.8105257742943701"/>
    <n v="55.244365387095499"/>
    <n v="50.3"/>
    <n v="803.65591840660159"/>
    <x v="2"/>
    <n v="2005953"/>
    <n v="21.689"/>
    <n v="1.6343531727942944"/>
    <n v="0.93222523159814807"/>
    <n v="43.082999999999998"/>
  </r>
  <r>
    <x v="26"/>
    <x v="15"/>
    <s v="Southern Africa"/>
    <n v="5"/>
    <n v="0.66991251899852966"/>
    <n v="3.6468242659409742"/>
    <n v="49880000"/>
    <n v="1.6311370392656854"/>
    <n v="2.6397494471119201"/>
    <n v="48.172527388159672"/>
    <n v="53.9"/>
    <n v="835.60978319940762"/>
    <x v="2"/>
    <n v="1996115"/>
    <n v="22.248999999999999"/>
    <n v="1.6351001091968498"/>
    <n v="0.95184896661765472"/>
    <n v="42.658000000000001"/>
  </r>
  <r>
    <x v="26"/>
    <x v="16"/>
    <s v="Southern Africa"/>
    <n v="5"/>
    <n v="0.66330627950545396"/>
    <n v="2.0472083129258101"/>
    <n v="43890000"/>
    <n v="1.3511588893146231"/>
    <n v="2.4621327223215101"/>
    <n v="45.09237015005202"/>
    <n v="54.7"/>
    <n v="873.66261670071879"/>
    <x v="2"/>
    <n v="1989933"/>
    <n v="22.82"/>
    <n v="1.7152903600273905"/>
    <n v="0.96485660572491638"/>
    <n v="42.594999999999999"/>
  </r>
  <r>
    <x v="26"/>
    <x v="17"/>
    <s v="Southern Africa"/>
    <n v="5"/>
    <n v="0.62157106055315003"/>
    <n v="4.2001979246952477"/>
    <n v="96390000"/>
    <n v="4.4955552825099208"/>
    <n v="3.6247677039262798"/>
    <n v="35.330771355203446"/>
    <n v="53.2"/>
    <n v="911.62842671486658"/>
    <x v="2"/>
    <n v="1986926"/>
    <n v="23.303999999999998"/>
    <n v="1.7954806108579329"/>
    <n v="0.98644841327759558"/>
    <n v="42.853999999999999"/>
  </r>
  <r>
    <x v="26"/>
    <x v="18"/>
    <s v="Southern Africa"/>
    <n v="5"/>
    <n v="0.62427176590777234"/>
    <n v="1.5676693749904695"/>
    <n v="120120000"/>
    <n v="0.62315002842711453"/>
    <n v="4.03131380949928"/>
    <n v="15.477319031925676"/>
    <n v="52.1"/>
    <n v="961.87004921379275"/>
    <x v="2"/>
    <n v="1987130"/>
    <n v="23.795999999999999"/>
    <n v="1.8756708616884739"/>
    <n v="1.0115090608062884"/>
    <n v="43.384"/>
  </r>
  <r>
    <x v="26"/>
    <x v="19"/>
    <s v="Southern Africa"/>
    <n v="5"/>
    <n v="0.61829480569946904"/>
    <n v="1.6683567859948476"/>
    <n v="111420000"/>
    <n v="5.2474696721460239"/>
    <n v="4.4814072707773196"/>
    <n v="49.376550416780965"/>
    <n v="49.7"/>
    <n v="948.3594912465378"/>
    <x v="2"/>
    <n v="1990135"/>
    <n v="24.292999999999999"/>
    <n v="1.9558611125190164"/>
    <n v="1.0552047976644801"/>
    <n v="44.146000000000001"/>
  </r>
  <r>
    <x v="26"/>
    <x v="20"/>
    <s v="Southern Africa"/>
    <n v="5"/>
    <n v="0.62347118715217065"/>
    <n v="1.2148250544892998"/>
    <n v="216280000"/>
    <n v="0.42567841075601875"/>
    <n v="3.06128874126818"/>
    <n v="23.647745024180679"/>
    <n v="48.1"/>
    <n v="995.58135902876666"/>
    <x v="2"/>
    <n v="1995575"/>
    <n v="24.797999999999998"/>
    <n v="2.0360513633495554"/>
    <n v="1.0823947984916626"/>
    <n v="45.1"/>
  </r>
  <r>
    <x v="26"/>
    <x v="21"/>
    <s v="Southern Africa"/>
    <n v="5"/>
    <n v="0.62156247793429031"/>
    <n v="1.3183971803131629"/>
    <n v="246870000"/>
    <n v="2.3715904822631027"/>
    <n v="3.2477710072723198"/>
    <n v="52.195757864323845"/>
    <n v="47.5"/>
    <n v="1037.2484894182292"/>
    <x v="2"/>
    <n v="2003793"/>
    <n v="25.31"/>
    <n v="2.1133471314745784"/>
    <n v="1.1029083343439168"/>
    <n v="46.207000000000001"/>
  </r>
  <r>
    <x v="26"/>
    <x v="22"/>
    <s v="Southern Africa"/>
    <n v="5"/>
    <n v="0.68865079375473537"/>
    <n v="1.3768208893902398"/>
    <n v="225670000"/>
    <n v="2.286531207252712"/>
    <n v="4.0241684423385404"/>
    <n v="51.079742226511762"/>
    <n v="46.6"/>
    <n v="1096.8284560545683"/>
    <x v="0"/>
    <n v="2014988"/>
    <n v="25.704000000000001"/>
    <n v="2.1906428995995992"/>
    <n v="1.1315203862256251"/>
    <n v="47.415999999999997"/>
  </r>
  <r>
    <x v="26"/>
    <x v="23"/>
    <s v="Southern Africa"/>
    <n v="5"/>
    <n v="0.69170033073697135"/>
    <n v="1.5350000691990799"/>
    <n v="302340000"/>
    <n v="2.1304022122672031"/>
    <n v="4.4310089025711399"/>
    <n v="21.452840267771784"/>
    <n v="47.9"/>
    <n v="1109.0371175249816"/>
    <x v="0"/>
    <n v="2028528"/>
    <n v="26.100999999999999"/>
    <n v="2.26793866772462"/>
    <n v="1.1288974073811158"/>
    <n v="48.662999999999997"/>
  </r>
  <r>
    <x v="26"/>
    <x v="24"/>
    <s v="Southern Africa"/>
    <n v="5"/>
    <n v="0.6320771716693101"/>
    <n v="1.5643222216548243"/>
    <n v="85240000"/>
    <n v="3.8696026905348164"/>
    <n v="5.0178893968462397"/>
    <n v="76.827001424901027"/>
    <n v="49.5"/>
    <n v="1119.7716673667319"/>
    <x v="0"/>
    <n v="2043448"/>
    <n v="26.501999999999999"/>
    <n v="2.3452344358496413"/>
    <n v="1.1304422720813059"/>
    <n v="49.890999999999998"/>
  </r>
  <r>
    <x v="26"/>
    <x v="25"/>
    <s v="Southern Africa"/>
    <n v="5"/>
    <n v="0.66860908264772079"/>
    <n v="2.0136014158602515"/>
    <n v="69890000"/>
    <n v="8.7515034362487505"/>
    <n v="5.5538835378537197"/>
    <n v="68.190391649381823"/>
    <n v="49.6"/>
    <n v="1146.0646878730795"/>
    <x v="0"/>
    <n v="2059011"/>
    <n v="26.908000000000001"/>
    <n v="2.4225302039746626"/>
    <n v="1.0830442382289363"/>
    <n v="51.037999999999997"/>
  </r>
  <r>
    <x v="26"/>
    <x v="26"/>
    <s v="Southern Africa"/>
    <n v="5"/>
    <n v="0.66394518399945834"/>
    <n v="2.4168498178042634"/>
    <n v="104880000"/>
    <n v="3.7480503805513399"/>
    <n v="6.4025430327167099"/>
    <n v="47.067095923769621"/>
    <n v="50.6"/>
    <n v="1178.0184508343291"/>
    <x v="0"/>
    <n v="2075041"/>
    <n v="27.317"/>
    <n v="2.4500426461970548"/>
    <n v="1.093954288132138"/>
    <n v="52.058999999999997"/>
  </r>
  <r>
    <x v="26"/>
    <x v="27"/>
    <s v="Southern Africa"/>
    <n v="5"/>
    <n v="0.66227604138610763"/>
    <n v="2.1341760145397979"/>
    <n v="126880000"/>
    <n v="1.8285080125908393"/>
    <n v="5.5439416578879204"/>
    <n v="65.674223843261075"/>
    <n v="53.9"/>
    <n v="1132.0092689514165"/>
    <x v="0"/>
    <n v="2091532"/>
    <n v="27.73"/>
    <n v="2.4775550884194382"/>
    <n v="1.1666089737092238"/>
    <n v="52.947000000000003"/>
  </r>
  <r>
    <x v="26"/>
    <x v="28"/>
    <s v="Southern Africa"/>
    <n v="5"/>
    <n v="0.66481721742385946"/>
    <n v="2.4757028626536761"/>
    <n v="134820000"/>
    <n v="1.6257630819612581"/>
    <n v="2.9559495214319398"/>
    <n v="59.002860563022672"/>
    <n v="53.9"/>
    <n v="1109.2559172448061"/>
    <x v="0"/>
    <n v="2108327"/>
    <n v="28.152999999999999"/>
    <n v="2.50506753064183"/>
    <n v="1.2189759937618785"/>
    <n v="53.704999999999998"/>
  </r>
  <r>
    <x v="26"/>
    <x v="29"/>
    <s v="Southern Africa"/>
    <n v="5"/>
    <n v="0.66492453937388452"/>
    <n v="2.7190394431197218"/>
    <n v="114960000"/>
    <n v="1.4577249538929156"/>
    <n v="3.4012302880160301"/>
    <n v="54.320792660608383"/>
    <n v="53.1"/>
    <n v="1096.2169689237489"/>
    <x v="0"/>
    <n v="2125267"/>
    <n v="28.585000000000001"/>
    <n v="2.5325799728642222"/>
    <m/>
    <n v="54.331000000000003"/>
  </r>
  <r>
    <x v="26"/>
    <x v="30"/>
    <s v="Southern Africa"/>
    <n v="5"/>
    <n v="0.66582986151710455"/>
    <n v="2.9113230615875745"/>
    <n v="150090000"/>
    <n v="1.2441216724998974"/>
    <n v="4.5541200503681898"/>
    <n v="54.80630280538216"/>
    <n v="54.5"/>
    <n v="982.97042598823577"/>
    <x v="2"/>
    <n v="2142252"/>
    <n v="29.027999999999999"/>
    <n v="2.455837982364248"/>
    <m/>
    <m/>
  </r>
  <r>
    <x v="27"/>
    <x v="0"/>
    <s v="West Africa"/>
    <n v="2"/>
    <n v="0"/>
    <m/>
    <n v="62700000"/>
    <m/>
    <m/>
    <n v="81.20950748215823"/>
    <m/>
    <m/>
    <x v="2"/>
    <n v="2075917"/>
    <n v="55.421999999999997"/>
    <n v="2.6759257215677659"/>
    <n v="0.2167716724705275"/>
    <n v="46.045999999999999"/>
  </r>
  <r>
    <x v="27"/>
    <x v="1"/>
    <s v="West Africa"/>
    <n v="2"/>
    <n v="0"/>
    <m/>
    <n v="147190000"/>
    <m/>
    <m/>
    <n v="64.020370639385874"/>
    <m/>
    <m/>
    <x v="2"/>
    <n v="2040141"/>
    <n v="58"/>
    <n v="2.5252117613059575"/>
    <n v="0.18136001384218051"/>
    <n v="46.097000000000001"/>
  </r>
  <r>
    <x v="27"/>
    <x v="2"/>
    <s v="West Africa"/>
    <n v="2"/>
    <n v="0"/>
    <m/>
    <n v="96830000"/>
    <m/>
    <m/>
    <n v="60.666333710990941"/>
    <m/>
    <m/>
    <x v="2"/>
    <n v="2001612"/>
    <n v="55.018999999999998"/>
    <n v="2.3744978010441495"/>
    <n v="0.19983892982256302"/>
    <n v="46.356999999999999"/>
  </r>
  <r>
    <x v="27"/>
    <x v="3"/>
    <s v="West Africa"/>
    <n v="2"/>
    <n v="0"/>
    <m/>
    <n v="101320000"/>
    <m/>
    <m/>
    <n v="77.385040427661139"/>
    <m/>
    <m/>
    <x v="2"/>
    <n v="1976701"/>
    <n v="52.009"/>
    <n v="2.2237838407823309"/>
    <n v="0.21247523019414671"/>
    <n v="46.832000000000001"/>
  </r>
  <r>
    <x v="27"/>
    <x v="4"/>
    <s v="West Africa"/>
    <n v="2"/>
    <n v="0"/>
    <m/>
    <n v="54340000"/>
    <m/>
    <m/>
    <n v="30.710248645993566"/>
    <m/>
    <m/>
    <x v="2"/>
    <n v="1986491"/>
    <n v="48.981000000000002"/>
    <n v="2.0730698805205225"/>
    <n v="0.21142809104093599"/>
    <n v="47.506"/>
  </r>
  <r>
    <x v="27"/>
    <x v="5"/>
    <s v="West Africa"/>
    <n v="2"/>
    <n v="0"/>
    <m/>
    <n v="108290000"/>
    <m/>
    <m/>
    <n v="12.936427494775229"/>
    <m/>
    <m/>
    <x v="2"/>
    <n v="2044657"/>
    <n v="45.96"/>
    <n v="1.9223559202587139"/>
    <n v="0.20541342631062323"/>
    <n v="48.314"/>
  </r>
  <r>
    <x v="27"/>
    <x v="6"/>
    <s v="West Africa"/>
    <n v="2"/>
    <n v="0"/>
    <m/>
    <n v="94780000"/>
    <m/>
    <m/>
    <n v="43.021177009569527"/>
    <m/>
    <m/>
    <x v="2"/>
    <n v="2160480"/>
    <n v="42.963999999999999"/>
    <n v="2.0323754719164655"/>
    <n v="0.19902984521958084"/>
    <n v="49.162999999999997"/>
  </r>
  <r>
    <x v="27"/>
    <x v="7"/>
    <s v="West Africa"/>
    <n v="2"/>
    <n v="0.4776051554048858"/>
    <m/>
    <n v="68890000"/>
    <m/>
    <m/>
    <n v="85.12114715352682"/>
    <m/>
    <m/>
    <x v="2"/>
    <n v="2326210"/>
    <n v="43.304000000000002"/>
    <n v="2.1423950235742266"/>
    <n v="0.1934477110836941"/>
    <n v="49.963000000000001"/>
  </r>
  <r>
    <x v="27"/>
    <x v="8"/>
    <s v="West Africa"/>
    <n v="2"/>
    <n v="0.4772675123362452"/>
    <m/>
    <n v="60040000"/>
    <m/>
    <m/>
    <n v="95.841379462575006"/>
    <m/>
    <m/>
    <x v="2"/>
    <n v="2517472"/>
    <n v="43.646000000000001"/>
    <n v="2.2524145752319771"/>
    <n v="0.19463970205031078"/>
    <n v="50.656999999999996"/>
  </r>
  <r>
    <x v="27"/>
    <x v="9"/>
    <s v="West Africa"/>
    <n v="2"/>
    <n v="0.47881075435739689"/>
    <m/>
    <n v="82310000"/>
    <m/>
    <m/>
    <n v="88.339895299671596"/>
    <m/>
    <m/>
    <x v="2"/>
    <n v="2699708"/>
    <n v="43.988"/>
    <n v="2.3624341268897382"/>
    <n v="0.14816417182895336"/>
    <n v="51.234000000000002"/>
  </r>
  <r>
    <x v="27"/>
    <x v="10"/>
    <s v="West Africa"/>
    <n v="2"/>
    <n v="0.47650610605846372"/>
    <n v="0.2403272586073"/>
    <n v="46960000"/>
    <n v="2.3798627002288328"/>
    <n v="20.18073991778682"/>
    <n v="95.122726919804165"/>
    <m/>
    <n v="775.96382920350572"/>
    <x v="2"/>
    <n v="2848447"/>
    <n v="44.331000000000003"/>
    <n v="2.4724536785474882"/>
    <n v="0.15095945264208885"/>
    <n v="51.734000000000002"/>
  </r>
  <r>
    <x v="27"/>
    <x v="11"/>
    <s v="West Africa"/>
    <n v="2"/>
    <n v="0.47759501420267741"/>
    <n v="0.19099880280234713"/>
    <n v="32130000.000000004"/>
    <n v="0.91611479028697573"/>
    <n v="20.849939957672593"/>
    <n v="95.218861625889204"/>
    <m/>
    <n v="770.10624381455989"/>
    <x v="2"/>
    <n v="2953928"/>
    <n v="44.673000000000002"/>
    <n v="2.5459426468868385"/>
    <n v="0.15233952892555269"/>
    <n v="52.235999999999997"/>
  </r>
  <r>
    <x v="27"/>
    <x v="12"/>
    <s v="West Africa"/>
    <n v="2"/>
    <n v="0.47939544500991271"/>
    <n v="0.19340554590904302"/>
    <n v="55310000"/>
    <n v="0.30204961165048538"/>
    <n v="29.02879661999383"/>
    <n v="95.225117924040475"/>
    <m/>
    <n v="780.38149602255942"/>
    <x v="2"/>
    <n v="3024727"/>
    <n v="45.017000000000003"/>
    <n v="2.6194316152261887"/>
    <n v="0.14877375710270713"/>
    <n v="52.826000000000001"/>
  </r>
  <r>
    <x v="27"/>
    <x v="13"/>
    <s v="West Africa"/>
    <n v="2"/>
    <n v="0.43474306163677029"/>
    <n v="0.11160544251294865"/>
    <n v="98970000"/>
    <n v="49.762032085561501"/>
    <n v="42.957661559388171"/>
    <n v="95.240774754949001"/>
    <m/>
    <n v="535.8639731206506"/>
    <x v="2"/>
    <n v="3077055"/>
    <n v="45.360999999999997"/>
    <n v="2.6929205835655372"/>
    <n v="0.15599331178675713"/>
    <n v="53.554000000000002"/>
  </r>
  <r>
    <x v="27"/>
    <x v="14"/>
    <s v="West Africa"/>
    <n v="2"/>
    <n v="0"/>
    <n v="0.19011523467490496"/>
    <n v="197490000"/>
    <n v="8.4004160144417952"/>
    <n v="24.285724011547483"/>
    <n v="95.240765315872437"/>
    <m/>
    <n v="539.62622750397372"/>
    <x v="2"/>
    <n v="3135654"/>
    <n v="45.706000000000003"/>
    <n v="2.7664095519048875"/>
    <n v="0.17859113282269026"/>
    <n v="54.421999999999997"/>
  </r>
  <r>
    <x v="27"/>
    <x v="15"/>
    <s v="West Africa"/>
    <n v="2"/>
    <n v="0.4086245512018305"/>
    <n v="0.23234508889712907"/>
    <n v="171590000"/>
    <n v="8.7251961473193891"/>
    <n v="23.777226446865324"/>
    <n v="95.240857898767331"/>
    <m/>
    <n v="553.56756539294736"/>
    <x v="2"/>
    <n v="3218114"/>
    <n v="46.051000000000002"/>
    <n v="2.8398985202442373"/>
    <n v="0.20819647781278103"/>
    <n v="55.393000000000001"/>
  </r>
  <r>
    <x v="27"/>
    <x v="16"/>
    <s v="West Africa"/>
    <n v="2"/>
    <n v="0.6276009077330349"/>
    <n v="0.21670255601887858"/>
    <n v="207340000"/>
    <n v="9.6386659100930299"/>
    <n v="20.421277506089119"/>
    <n v="95.240917341409855"/>
    <m/>
    <n v="578.13733635837582"/>
    <x v="2"/>
    <n v="3329211"/>
    <n v="46.396000000000001"/>
    <n v="2.9985282917049805"/>
    <n v="0.20725631388337959"/>
    <n v="56.4"/>
  </r>
  <r>
    <x v="27"/>
    <x v="17"/>
    <s v="West Africa"/>
    <n v="2"/>
    <n v="0.62800896344937218"/>
    <n v="52.766291316564761"/>
    <n v="1152410000"/>
    <n v="9.58759370688019"/>
    <n v="24.260593214714142"/>
    <n v="95.240917180059554"/>
    <m/>
    <n v="608.99042117426313"/>
    <x v="2"/>
    <n v="3461911"/>
    <n v="46.741999999999997"/>
    <n v="3.1571580631657161"/>
    <n v="0.18486899287705549"/>
    <n v="57.365000000000002"/>
  </r>
  <r>
    <x v="27"/>
    <x v="18"/>
    <s v="West Africa"/>
    <n v="2"/>
    <n v="0.62543213571070011"/>
    <n v="59.671404232635339"/>
    <n v="1246480000"/>
    <n v="16.427350950638182"/>
    <n v="23.880682190919963"/>
    <n v="95.240917514205307"/>
    <m/>
    <n v="626.11055380596508"/>
    <x v="2"/>
    <n v="3607863"/>
    <n v="47.088000000000001"/>
    <n v="3.3157878346264593"/>
    <n v="0.14967308902804791"/>
    <n v="58.228999999999999"/>
  </r>
  <r>
    <x v="27"/>
    <x v="19"/>
    <s v="West Africa"/>
    <n v="2"/>
    <n v="0.62349100393985202"/>
    <n v="1.6904069046696379"/>
    <n v="488190000"/>
    <n v="7.2287004820617646"/>
    <n v="23.951716870106701"/>
    <n v="95.240917233272754"/>
    <n v="48.1"/>
    <n v="633.61064668799224"/>
    <x v="2"/>
    <n v="3754129"/>
    <n v="47.445"/>
    <n v="3.4744176060871932"/>
    <n v="0.14384162078607315"/>
    <n v="58.970999999999997"/>
  </r>
  <r>
    <x v="27"/>
    <x v="20"/>
    <s v="West Africa"/>
    <n v="2"/>
    <n v="0.62524083586548995"/>
    <n v="0.33777122719516262"/>
    <n v="1626020000"/>
    <n v="103.33738709903302"/>
    <n v="20.054896092941441"/>
    <n v="95.240917444419296"/>
    <n v="46.2"/>
    <n v="648.55268354863688"/>
    <x v="2"/>
    <n v="3891357"/>
    <n v="47.813000000000002"/>
    <n v="3.633047377547939"/>
    <n v="0.18759522706346399"/>
    <n v="59.6"/>
  </r>
  <r>
    <x v="27"/>
    <x v="21"/>
    <s v="West Africa"/>
    <n v="2"/>
    <n v="0.6217256304019364"/>
    <n v="0.14110223974148356"/>
    <n v="937650000"/>
    <n v="86.98944676118974"/>
    <n v="18.932564881044744"/>
    <n v="95.24091681712531"/>
    <n v="46.5"/>
    <n v="679.71463834094004"/>
    <x v="2"/>
    <n v="4017446"/>
    <n v="48.192999999999998"/>
    <n v="4.1253251881425843"/>
    <n v="0.21157720601596139"/>
    <n v="60.146000000000001"/>
  </r>
  <r>
    <x v="27"/>
    <x v="22"/>
    <s v="West Africa"/>
    <n v="2"/>
    <n v="0.57898386671215663"/>
    <n v="0.18213246607032452"/>
    <n v="489540000"/>
    <n v="82.74715778220056"/>
    <n v="20.403065136878514"/>
    <n v="95.24091709306866"/>
    <n v="48.6"/>
    <n v="713.0672979150404"/>
    <x v="2"/>
    <n v="4135662"/>
    <n v="48.582999999999998"/>
    <n v="4.6176029987372313"/>
    <n v="0.22970929442493124"/>
    <n v="60.662999999999997"/>
  </r>
  <r>
    <x v="27"/>
    <x v="23"/>
    <s v="West Africa"/>
    <n v="2"/>
    <n v="0.5890135989458003"/>
    <n v="0.22349520879161233"/>
    <n v="437620000"/>
    <n v="62.906853861583265"/>
    <n v="18.857895166525218"/>
    <n v="95.2409171779628"/>
    <n v="49.3"/>
    <n v="754.45848762577532"/>
    <x v="2"/>
    <n v="4248337"/>
    <n v="48.984999999999999"/>
    <n v="5.1098808093318873"/>
    <n v="0.21420146283122077"/>
    <n v="61.186"/>
  </r>
  <r>
    <x v="27"/>
    <x v="24"/>
    <s v="West Africa"/>
    <n v="2"/>
    <n v="0.58415648617426419"/>
    <n v="0.60444599972620283"/>
    <n v="575280000"/>
    <n v="15.558740639734975"/>
    <n v="21.068766289446543"/>
    <n v="95.240917338949941"/>
    <n v="52.4"/>
    <n v="740.37595913708219"/>
    <x v="2"/>
    <n v="4359508"/>
    <n v="49.396999999999998"/>
    <n v="5.6021586199265325"/>
    <n v="0.2798480929499384"/>
    <n v="61.722999999999999"/>
  </r>
  <r>
    <x v="27"/>
    <x v="25"/>
    <s v="West Africa"/>
    <n v="2"/>
    <n v="0.58661975395278809"/>
    <n v="1.5418914078114789"/>
    <n v="900450000"/>
    <n v="7.2102378160443834"/>
    <n v="21.13496675258196"/>
    <n v="95.24091748012971"/>
    <n v="52.7"/>
    <n v="721.5810505231284"/>
    <x v="2"/>
    <n v="4472229"/>
    <n v="49.82"/>
    <n v="6.0944364305211796"/>
    <n v="0.28173870345190288"/>
    <n v="62.268999999999998"/>
  </r>
  <r>
    <x v="27"/>
    <x v="26"/>
    <s v="West Africa"/>
    <n v="2"/>
    <n v="0.58540244597179081"/>
    <n v="0.38738088385663577"/>
    <n v="650940000"/>
    <n v="9.1719033259717246"/>
    <n v="21.37784100766865"/>
    <n v="95.240917538161469"/>
    <n v="52.2"/>
    <n v="692.61888892837328"/>
    <x v="2"/>
    <n v="4586788"/>
    <n v="50.253999999999998"/>
    <n v="6.1815581839597815"/>
    <n v="0.30740465877210804"/>
    <n v="62.802"/>
  </r>
  <r>
    <x v="27"/>
    <x v="27"/>
    <s v="West Africa"/>
    <n v="2"/>
    <n v="0.60775354289398964"/>
    <n v="0.48831711824564533"/>
    <n v="478260000"/>
    <n v="7.3094857843965357"/>
    <n v="22.042921847854949"/>
    <n v="95.240917452468437"/>
    <n v="49.1"/>
    <n v="692.20304237615017"/>
    <x v="2"/>
    <n v="4702224"/>
    <n v="50.697000000000003"/>
    <n v="6.2686799373983764"/>
    <n v="0.26795831079080878"/>
    <n v="63.295000000000002"/>
  </r>
  <r>
    <x v="27"/>
    <x v="28"/>
    <s v="West Africa"/>
    <n v="2"/>
    <n v="0.69349585134003866"/>
    <n v="0.82542002779330703"/>
    <n v="460120000"/>
    <n v="3.7726849388478838"/>
    <n v="15.003689935292"/>
    <n v="91.264080851005829"/>
    <n v="50.9"/>
    <n v="683.25129636154679"/>
    <x v="2"/>
    <n v="4818976"/>
    <n v="51.151000000000003"/>
    <n v="6.3558016908369677"/>
    <n v="0.27391711434130406"/>
    <n v="63.73"/>
  </r>
  <r>
    <x v="27"/>
    <x v="29"/>
    <s v="West Africa"/>
    <n v="2"/>
    <n v="0.69638646773705648"/>
    <n v="1.4063241589290192"/>
    <n v="414540000"/>
    <n v="2.6112119487918548"/>
    <n v="15.9354331037378"/>
    <n v="93.752853060075054"/>
    <n v="49.7"/>
    <n v="650.41336911651319"/>
    <x v="2"/>
    <n v="4937374"/>
    <n v="51.615000000000002"/>
    <n v="6.4429234442755732"/>
    <m/>
    <n v="64.103999999999999"/>
  </r>
  <r>
    <x v="27"/>
    <x v="30"/>
    <s v="West Africa"/>
    <n v="2"/>
    <n v="0.69555033267363275"/>
    <n v="2.456239046375952"/>
    <n v="461790000"/>
    <n v="2.860542745090898"/>
    <n v="17.652400981915001"/>
    <n v="93.60641887846171"/>
    <n v="49"/>
    <n v="616.00269283352668"/>
    <x v="2"/>
    <n v="5057677"/>
    <n v="52.088999999999999"/>
    <n v="6.5300451977141645"/>
    <m/>
    <m/>
  </r>
  <r>
    <x v="28"/>
    <x v="0"/>
    <s v="North Africa"/>
    <n v="1"/>
    <n v="0"/>
    <m/>
    <n v="60000.000000000495"/>
    <n v="0.54983048026839776"/>
    <m/>
    <n v="84.46516124248619"/>
    <m/>
    <m/>
    <x v="2"/>
    <n v="4436663"/>
    <n v="75.722999999999999"/>
    <n v="67.787915645629909"/>
    <n v="8.1344920720821019"/>
    <n v="68.503"/>
  </r>
  <r>
    <x v="28"/>
    <x v="1"/>
    <s v="North Africa"/>
    <n v="1"/>
    <n v="0"/>
    <m/>
    <n v="3970000"/>
    <n v="0.28724415468696429"/>
    <m/>
    <n v="86.700496766238729"/>
    <m/>
    <m/>
    <x v="2"/>
    <n v="4544245"/>
    <n v="75.777000000000001"/>
    <n v="67.941621686042055"/>
    <n v="7.3323511386379918"/>
    <n v="68.849999999999994"/>
  </r>
  <r>
    <x v="28"/>
    <x v="2"/>
    <s v="North Africa"/>
    <n v="1"/>
    <n v="0"/>
    <m/>
    <n v="610000"/>
    <n v="0.29247062454371447"/>
    <m/>
    <n v="84.515424950707782"/>
    <m/>
    <m/>
    <x v="2"/>
    <n v="4650896"/>
    <n v="75.831999999999994"/>
    <n v="68.095327726454215"/>
    <n v="6.5148736931550397"/>
    <n v="69.174999999999997"/>
  </r>
  <r>
    <x v="28"/>
    <x v="3"/>
    <s v="North Africa"/>
    <n v="1"/>
    <n v="0"/>
    <m/>
    <n v="280000"/>
    <n v="0.18968851116673047"/>
    <m/>
    <n v="89.632396349848193"/>
    <m/>
    <m/>
    <x v="2"/>
    <n v="4755134"/>
    <n v="75.885999999999996"/>
    <n v="68.249033766866361"/>
    <n v="6.4856216459935725"/>
    <n v="69.468999999999994"/>
  </r>
  <r>
    <x v="28"/>
    <x v="4"/>
    <s v="North Africa"/>
    <n v="1"/>
    <n v="0"/>
    <m/>
    <n v="1650000"/>
    <n v="-0.25386082792687636"/>
    <m/>
    <n v="87.243919365984297"/>
    <m/>
    <m/>
    <x v="2"/>
    <n v="4854871"/>
    <n v="75.94"/>
    <n v="68.402739807278508"/>
    <n v="7.3966949894240237"/>
    <n v="69.731999999999999"/>
  </r>
  <r>
    <x v="28"/>
    <x v="5"/>
    <s v="North Africa"/>
    <n v="1"/>
    <n v="0"/>
    <m/>
    <n v="1210000"/>
    <n v="-0.34640471854486737"/>
    <m/>
    <n v="87.151413810681362"/>
    <m/>
    <m/>
    <x v="2"/>
    <n v="4948796"/>
    <n v="75.994"/>
    <n v="68.556445847690668"/>
    <n v="7.5755799996605235"/>
    <n v="69.965000000000003"/>
  </r>
  <r>
    <x v="28"/>
    <x v="6"/>
    <s v="North Africa"/>
    <n v="1"/>
    <n v="0"/>
    <m/>
    <n v="1680000"/>
    <n v="-0.40065702615239424"/>
    <m/>
    <n v="86.581429677364042"/>
    <n v="31.7"/>
    <m/>
    <x v="2"/>
    <n v="5036173"/>
    <n v="76.048000000000002"/>
    <n v="68.724020173108016"/>
    <n v="7.8234008243958257"/>
    <n v="70.168999999999997"/>
  </r>
  <r>
    <x v="28"/>
    <x v="7"/>
    <s v="North Africa"/>
    <n v="1"/>
    <n v="0"/>
    <m/>
    <n v="1640000"/>
    <n v="-0.22123331189358911"/>
    <m/>
    <n v="86.93653450163194"/>
    <n v="28.9"/>
    <m/>
    <x v="2"/>
    <n v="5118008"/>
    <n v="76.114000000000004"/>
    <n v="68.891594498525407"/>
    <n v="7.6084289043706068"/>
    <n v="70.352000000000004"/>
  </r>
  <r>
    <x v="28"/>
    <x v="8"/>
    <s v="North Africa"/>
    <n v="1"/>
    <n v="0"/>
    <m/>
    <n v="1590000"/>
    <n v="-0.46933973702937176"/>
    <m/>
    <n v="83.260539563363437"/>
    <n v="32"/>
    <m/>
    <x v="2"/>
    <n v="5196774"/>
    <n v="76.192999999999998"/>
    <n v="69.059168823942798"/>
    <n v="7.6778401369772862"/>
    <n v="70.522000000000006"/>
  </r>
  <r>
    <x v="28"/>
    <x v="9"/>
    <s v="North Africa"/>
    <n v="1"/>
    <n v="0"/>
    <m/>
    <n v="1570000"/>
    <n v="-0.35597878983033471"/>
    <m/>
    <n v="87.422834173061688"/>
    <n v="32.299999999999997"/>
    <n v="6455.4479305546956"/>
    <x v="1"/>
    <n v="5275921"/>
    <n v="76.284000000000006"/>
    <n v="69.226743149360175"/>
    <n v="7.2139063492421514"/>
    <n v="70.683999999999997"/>
  </r>
  <r>
    <x v="28"/>
    <x v="10"/>
    <s v="North Africa"/>
    <n v="1"/>
    <n v="0"/>
    <m/>
    <n v="13870000"/>
    <n v="0.36843281297826752"/>
    <m/>
    <n v="81.189105752334882"/>
    <n v="34.700000000000003"/>
    <n v="6590.5600777215996"/>
    <x v="1"/>
    <n v="5357893"/>
    <n v="76.387"/>
    <n v="69.394317474777537"/>
    <n v="7.4413580114421842"/>
    <n v="70.852000000000004"/>
  </r>
  <r>
    <x v="28"/>
    <x v="11"/>
    <s v="North Africa"/>
    <n v="1"/>
    <n v="0"/>
    <m/>
    <n v="6950000"/>
    <n v="-0.38991424418604648"/>
    <m/>
    <n v="78.014666154554874"/>
    <n v="34"/>
    <n v="6372.8513439619246"/>
    <x v="1"/>
    <n v="5443249"/>
    <n v="76.501999999999995"/>
    <n v="71.884154399386787"/>
    <n v="7.611263052636394"/>
    <n v="71.037999999999997"/>
  </r>
  <r>
    <x v="28"/>
    <x v="12"/>
    <s v="North Africa"/>
    <n v="1"/>
    <n v="0"/>
    <m/>
    <n v="7090000"/>
    <n v="0.70794248808242355"/>
    <n v="19.087113372190721"/>
    <n v="77.629324698492226"/>
    <n v="35.4"/>
    <n v="6211.4986020505539"/>
    <x v="1"/>
    <n v="5531097"/>
    <n v="76.629000000000005"/>
    <n v="74.373991323996052"/>
    <n v="7.8827039193129327"/>
    <n v="71.244"/>
  </r>
  <r>
    <x v="28"/>
    <x v="13"/>
    <s v="North Africa"/>
    <n v="1"/>
    <n v="0"/>
    <m/>
    <n v="7910000"/>
    <n v="0.54443783462224871"/>
    <n v="19.663023820105078"/>
    <n v="79.997467185410486"/>
    <n v="34.6"/>
    <n v="6908.2679426841732"/>
    <x v="1"/>
    <n v="5620545"/>
    <n v="76.768000000000001"/>
    <n v="76.86382824860533"/>
    <n v="7.8782395657360622"/>
    <n v="71.465999999999994"/>
  </r>
  <r>
    <x v="28"/>
    <x v="14"/>
    <s v="North Africa"/>
    <n v="1"/>
    <n v="0"/>
    <m/>
    <n v="12790000"/>
    <n v="1.0778234515432314"/>
    <n v="20.509508534829695"/>
    <n v="79.668857498680197"/>
    <n v="31.5"/>
    <n v="7103.230298817326"/>
    <x v="1"/>
    <n v="5710163"/>
    <n v="76.918999999999997"/>
    <n v="79.353665173214594"/>
    <n v="7.9664976288767937"/>
    <n v="71.692999999999998"/>
  </r>
  <r>
    <x v="28"/>
    <x v="15"/>
    <s v="North Africa"/>
    <n v="1"/>
    <n v="0"/>
    <m/>
    <n v="13240000"/>
    <n v="2.192919976748692"/>
    <n v="23.186882669525982"/>
    <n v="82.57830272491239"/>
    <n v="32.799999999999997"/>
    <n v="7825.2206858344716"/>
    <x v="1"/>
    <n v="5798615"/>
    <n v="77.08"/>
    <n v="81.843502097823745"/>
    <n v="8.4727128805757932"/>
    <n v="71.902000000000001"/>
  </r>
  <r>
    <x v="28"/>
    <x v="16"/>
    <s v="North Africa"/>
    <n v="1"/>
    <n v="0"/>
    <m/>
    <n v="2390000"/>
    <n v="3.4346790713229733"/>
    <n v="25.460750784961593"/>
    <n v="83.575747724442124"/>
    <n v="33.200000000000003"/>
    <n v="8208.9567547919578"/>
    <x v="1"/>
    <n v="5886874"/>
    <n v="77.253"/>
    <n v="82.449970962911607"/>
    <n v="8.3864543389241888"/>
    <n v="72.063000000000002"/>
  </r>
  <r>
    <x v="28"/>
    <x v="17"/>
    <s v="North Africa"/>
    <n v="1"/>
    <n v="0"/>
    <m/>
    <n v="9860000"/>
    <n v="6.8920000232824812"/>
    <n v="22.548040915599952"/>
    <n v="85.648572291461775"/>
    <n v="37"/>
    <n v="8601.9578360112009"/>
    <x v="1"/>
    <n v="5974786"/>
    <n v="77.436999999999998"/>
    <n v="83.056439827999441"/>
    <n v="7.7475578204809343"/>
    <n v="72.155000000000001"/>
  </r>
  <r>
    <x v="28"/>
    <x v="18"/>
    <s v="North Africa"/>
    <n v="1"/>
    <n v="0"/>
    <m/>
    <n v="49030000"/>
    <n v="4.7415422636103157"/>
    <n v="24.080579080862055"/>
    <n v="87.300170243976481"/>
    <n v="38.700000000000003"/>
    <n v="8709.0287669907048"/>
    <x v="1"/>
    <n v="6058740"/>
    <n v="77.632000000000005"/>
    <n v="83.662908693087317"/>
    <n v="8.495165661507178"/>
    <n v="72.174000000000007"/>
  </r>
  <r>
    <x v="28"/>
    <x v="19"/>
    <s v="North Africa"/>
    <n v="1"/>
    <n v="0"/>
    <m/>
    <n v="29440000"/>
    <n v="2.2545555561386204"/>
    <n v="17.016222028020824"/>
    <n v="78.912768985427476"/>
    <n v="43.5"/>
    <n v="8534.2236231881125"/>
    <x v="1"/>
    <n v="6133987"/>
    <n v="77.837000000000003"/>
    <n v="84.269377558175123"/>
    <n v="8.7724346334610743"/>
    <n v="72.129000000000005"/>
  </r>
  <r>
    <x v="28"/>
    <x v="20"/>
    <s v="North Africa"/>
    <n v="1"/>
    <n v="0"/>
    <m/>
    <n v="10220000"/>
    <n v="2.3666701573750988"/>
    <n v="19.584595211596842"/>
    <n v="87.628804381452852"/>
    <n v="40.200000000000003"/>
    <n v="8870.6609316339454"/>
    <x v="1"/>
    <n v="6197667"/>
    <n v="78.052000000000007"/>
    <n v="84.875846423262999"/>
    <n v="9.2341198712354178"/>
    <n v="72.043999999999997"/>
  </r>
  <r>
    <x v="28"/>
    <x v="21"/>
    <s v="North Africa"/>
    <n v="1"/>
    <n v="0"/>
    <m/>
    <n v="607450000"/>
    <n v="0"/>
    <n v="5.2550311136241481"/>
    <n v="85.299260149657968"/>
    <n v="38.6"/>
    <n v="3337.315927489321"/>
    <x v="0"/>
    <n v="6247438"/>
    <n v="78.277000000000001"/>
    <n v="73.083108402044559"/>
    <n v="6.0904966163729837"/>
    <n v="71.956000000000003"/>
  </r>
  <r>
    <x v="28"/>
    <x v="22"/>
    <s v="North Africa"/>
    <n v="1"/>
    <n v="0.42193923362674551"/>
    <m/>
    <n v="95470000"/>
    <n v="1.539907858493669"/>
    <n v="18.235764994591094"/>
    <n v="84.692814362296971"/>
    <n v="35.9"/>
    <n v="7401.4816352445641"/>
    <x v="1"/>
    <n v="6285751"/>
    <n v="78.512"/>
    <n v="61.290370380826175"/>
    <n v="8.320405946719811"/>
    <n v="71.900999999999996"/>
  </r>
  <r>
    <x v="28"/>
    <x v="23"/>
    <s v="North Africa"/>
    <n v="1"/>
    <n v="0.49000136666155741"/>
    <m/>
    <n v="69630000"/>
    <n v="0.93164446262603906"/>
    <n v="10.331925845569813"/>
    <n v="89.392428965968548"/>
    <m/>
    <n v="6359.8731402471894"/>
    <x v="1"/>
    <n v="6320350"/>
    <n v="78.756"/>
    <n v="49.497632359607749"/>
    <n v="8.700467537399037"/>
    <n v="71.906999999999996"/>
  </r>
  <r>
    <x v="28"/>
    <x v="24"/>
    <s v="North Africa"/>
    <n v="1"/>
    <n v="0.45822554183860897"/>
    <m/>
    <n v="140070000"/>
    <n v="0"/>
    <n v="5.1122976593810696"/>
    <n v="91.032925323997802"/>
    <m/>
    <n v="4801.8307306245115"/>
    <x v="1"/>
    <n v="6362039"/>
    <n v="79.009"/>
    <n v="37.70489433838933"/>
    <n v="9.3837840352754824"/>
    <n v="71.980999999999995"/>
  </r>
  <r>
    <x v="28"/>
    <x v="25"/>
    <s v="North Africa"/>
    <n v="1"/>
    <n v="0.45784755503913538"/>
    <m/>
    <n v="135770000"/>
    <n v="0"/>
    <n v="3.060249517884821"/>
    <n v="82.702379795107404"/>
    <m/>
    <n v="4337.9191391934755"/>
    <x v="1"/>
    <n v="6418315"/>
    <n v="79.27"/>
    <n v="25.912156317170915"/>
    <n v="8.3884944880393064"/>
    <n v="72.120999999999995"/>
  </r>
  <r>
    <x v="28"/>
    <x v="26"/>
    <s v="North Africa"/>
    <n v="1"/>
    <n v="0.46245666174776529"/>
    <m/>
    <n v="152830000"/>
    <n v="0"/>
    <n v="2.2807463510488999"/>
    <n v="86.729282018753835"/>
    <m/>
    <n v="4168.6916767404318"/>
    <x v="0"/>
    <n v="6492160"/>
    <n v="79.540000000000006"/>
    <n v="29.882419284434789"/>
    <n v="7.8833546924290223"/>
    <n v="72.311000000000007"/>
  </r>
  <r>
    <x v="28"/>
    <x v="27"/>
    <s v="North Africa"/>
    <n v="1"/>
    <n v="0.45235023056203272"/>
    <m/>
    <n v="270000000"/>
    <n v="0"/>
    <n v="6.5194894319027954"/>
    <n v="86.720515350811937"/>
    <m/>
    <n v="5209.86570112762"/>
    <x v="1"/>
    <n v="6580723"/>
    <n v="79.816999999999993"/>
    <n v="33.852682251698681"/>
    <n v="8.6327900444981491"/>
    <n v="72.52"/>
  </r>
  <r>
    <x v="28"/>
    <x v="28"/>
    <s v="North Africa"/>
    <n v="1"/>
    <n v="0.4525781882452603"/>
    <m/>
    <n v="269060000"/>
    <n v="0"/>
    <n v="8.6989549196933282"/>
    <n v="76.424433702797316"/>
    <m/>
    <n v="5910.3887623867777"/>
    <x v="1"/>
    <n v="6678565"/>
    <n v="80.102000000000004"/>
    <n v="37.822945218962552"/>
    <n v="8.825249136603448"/>
    <n v="72.724000000000004"/>
  </r>
  <r>
    <x v="28"/>
    <x v="29"/>
    <s v="North Africa"/>
    <n v="1"/>
    <n v="0.44978804057351512"/>
    <m/>
    <n v="247900000"/>
    <n v="1.4439952290224145E-3"/>
    <n v="9.9895601237760783"/>
    <n v="75.79038219910602"/>
    <m/>
    <n v="5971.8496459993848"/>
    <x v="1"/>
    <n v="6777453"/>
    <n v="80.393000000000001"/>
    <n v="41.793208186226423"/>
    <m/>
    <n v="72.912999999999997"/>
  </r>
  <r>
    <x v="28"/>
    <x v="30"/>
    <s v="North Africa"/>
    <n v="1"/>
    <n v="0.44985958915064161"/>
    <m/>
    <n v="237740000"/>
    <m/>
    <n v="2.0456638898087678"/>
    <n v="73.114951980096194"/>
    <m/>
    <n v="4046.6349456143266"/>
    <x v="0"/>
    <n v="6871287"/>
    <n v="80.691000000000003"/>
    <n v="45.763471153490315"/>
    <m/>
    <m/>
  </r>
  <r>
    <x v="29"/>
    <x v="0"/>
    <s v="East Africa"/>
    <n v="3"/>
    <n v="0.32292183228149368"/>
    <n v="5.9067948971442679"/>
    <n v="347690000"/>
    <n v="0.56945951418372664"/>
    <n v="5.354511553687173"/>
    <n v="93.192530767991215"/>
    <m/>
    <n v="559.75485706881329"/>
    <x v="2"/>
    <n v="11598647"/>
    <n v="23.565999999999999"/>
    <n v="9.7781790723575845"/>
    <n v="7.6733087919651319E-2"/>
    <n v="51.003"/>
  </r>
  <r>
    <x v="29"/>
    <x v="1"/>
    <s v="East Africa"/>
    <n v="3"/>
    <n v="0.33732648812209542"/>
    <n v="5.195351298467946"/>
    <n v="259779999.99999997"/>
    <n v="0.42035163814196019"/>
    <n v="6.5233791191963997"/>
    <n v="88.245563634971873"/>
    <m/>
    <n v="509.34126855920624"/>
    <x v="2"/>
    <n v="11942809"/>
    <n v="24.119"/>
    <n v="9.8920670910898565"/>
    <n v="7.9545775202467028E-2"/>
    <n v="51.594999999999999"/>
  </r>
  <r>
    <x v="29"/>
    <x v="2"/>
    <s v="East Africa"/>
    <n v="3"/>
    <n v="0.46561556258072051"/>
    <n v="2.7010413618373215"/>
    <n v="203080000"/>
    <n v="0.56884360241539123"/>
    <n v="5.9399783426620703"/>
    <n v="86.782333118804971"/>
    <m/>
    <n v="500.33567971973196"/>
    <x v="2"/>
    <n v="12301338"/>
    <n v="24.681000000000001"/>
    <n v="10.00595510982212"/>
    <n v="7.8040291226856795E-2"/>
    <n v="52.277999999999999"/>
  </r>
  <r>
    <x v="29"/>
    <x v="3"/>
    <s v="East Africa"/>
    <n v="3"/>
    <n v="0.56366836130505416"/>
    <n v="1.9972073551042246"/>
    <n v="197690000"/>
    <n v="0.37794467815908273"/>
    <n v="4.4327429056588699"/>
    <n v="90.356012063168407"/>
    <m/>
    <n v="495.76424718610326"/>
    <x v="2"/>
    <n v="12675469"/>
    <n v="25.251000000000001"/>
    <n v="10.119843128554395"/>
    <n v="7.889254433110128E-2"/>
    <n v="53.021999999999998"/>
  </r>
  <r>
    <x v="29"/>
    <x v="4"/>
    <s v="East Africa"/>
    <n v="3"/>
    <n v="0.62632095100219287"/>
    <n v="1.9386543458331393"/>
    <n v="168130000"/>
    <n v="0.16262716956928253"/>
    <n v="5.6845742890631703"/>
    <n v="92.071045786355882"/>
    <m/>
    <n v="480.72379981340981"/>
    <x v="2"/>
    <n v="13066544"/>
    <n v="25.536000000000001"/>
    <n v="10.233731147286669"/>
    <n v="9.260291014976875E-2"/>
    <n v="53.808"/>
  </r>
  <r>
    <x v="29"/>
    <x v="5"/>
    <s v="East Africa"/>
    <n v="3"/>
    <n v="0.62554729351489269"/>
    <n v="1.5865755254828549"/>
    <n v="164450000"/>
    <n v="0.25299406769771265"/>
    <n v="8.0722180367998391"/>
    <n v="86.454470129697555"/>
    <n v="51.6"/>
    <n v="473.96265312488617"/>
    <x v="2"/>
    <n v="13475403"/>
    <n v="25.795999999999999"/>
    <n v="10.084089648634158"/>
    <n v="0.10166671824211862"/>
    <n v="54.616"/>
  </r>
  <r>
    <x v="29"/>
    <x v="6"/>
    <s v="East Africa"/>
    <n v="3"/>
    <n v="0.63321741560496003"/>
    <n v="1.7352506108038588"/>
    <n v="201860000"/>
    <n v="0.20604577673852428"/>
    <n v="6.3082824425759743"/>
    <n v="87.285203506172408"/>
    <n v="52.2"/>
    <n v="469.29191528031305"/>
    <x v="2"/>
    <n v="13902697"/>
    <n v="26.058"/>
    <n v="9.9039124220255754"/>
    <n v="9.4226321698588411E-2"/>
    <n v="55.43"/>
  </r>
  <r>
    <x v="29"/>
    <x v="7"/>
    <s v="East Africa"/>
    <n v="3"/>
    <n v="0.63494489759300643"/>
    <n v="5.1298888313141946"/>
    <n v="570200000"/>
    <n v="0.32853706753046535"/>
    <n v="6.1715973802964532"/>
    <n v="85.554520082660943"/>
    <n v="53.8"/>
    <n v="471.52693123602324"/>
    <x v="2"/>
    <n v="14347860"/>
    <n v="26.321000000000002"/>
    <n v="9.7237351954169995"/>
    <n v="9.8969463041875233E-2"/>
    <n v="56.238999999999997"/>
  </r>
  <r>
    <x v="29"/>
    <x v="8"/>
    <s v="East Africa"/>
    <n v="3"/>
    <n v="0.63290559743059405"/>
    <n v="2.9291922769471892"/>
    <n v="358620000"/>
    <n v="0.37790896468491614"/>
    <n v="5.8767562288967117"/>
    <n v="83.312435558867222"/>
    <n v="51.8"/>
    <n v="474.74559228709512"/>
    <x v="2"/>
    <n v="14808791"/>
    <n v="26.585999999999999"/>
    <n v="9.5435579688084271"/>
    <n v="0.11006975518798261"/>
    <n v="57.027999999999999"/>
  </r>
  <r>
    <x v="29"/>
    <x v="9"/>
    <s v="East Africa"/>
    <n v="3"/>
    <n v="0.62997287277902991"/>
    <n v="3.8400384862183645"/>
    <n v="184490000"/>
    <n v="1.3648106388905277"/>
    <n v="3.5995779417682736"/>
    <n v="78.672897126299162"/>
    <n v="52.8"/>
    <n v="481.64708266320946"/>
    <x v="2"/>
    <n v="15282524"/>
    <n v="26.853000000000002"/>
    <n v="9.3633807421998476"/>
    <n v="0.10927514329439299"/>
    <n v="57.781999999999996"/>
  </r>
  <r>
    <x v="29"/>
    <x v="10"/>
    <s v="East Africa"/>
    <n v="3"/>
    <n v="0.63609650483206626"/>
    <n v="2.6004572885980757"/>
    <n v="117510000"/>
    <n v="1.7919238069439651"/>
    <n v="3.3540452788723001"/>
    <n v="91.141250959166058"/>
    <n v="54.4"/>
    <n v="487.66013990586345"/>
    <x v="2"/>
    <n v="15766806"/>
    <n v="27.120999999999999"/>
    <n v="9.1832035155912681"/>
    <n v="0.10465023797464115"/>
    <n v="58.484999999999999"/>
  </r>
  <r>
    <x v="29"/>
    <x v="11"/>
    <s v="East Africa"/>
    <n v="3"/>
    <n v="0.58462997794214822"/>
    <n v="1.2692357103676859"/>
    <n v="179340000"/>
    <n v="1.7111719433417458"/>
    <n v="2.8397708098485199"/>
    <n v="92.548973490756197"/>
    <n v="53.9"/>
    <n v="501.11846275959334"/>
    <x v="2"/>
    <n v="16260933"/>
    <n v="27.390999999999998"/>
    <n v="9.2070837228898625"/>
    <n v="0.10270013411899551"/>
    <n v="59.128999999999998"/>
  </r>
  <r>
    <x v="29"/>
    <x v="12"/>
    <s v="East Africa"/>
    <n v="3"/>
    <n v="0.57037114471106842"/>
    <n v="1.2340334585800661"/>
    <n v="143950000"/>
    <n v="0.27396516749819771"/>
    <n v="3.5698802823707001"/>
    <n v="95.471781854232418"/>
    <n v="56.8"/>
    <n v="425.73929051758654"/>
    <x v="2"/>
    <n v="16765122"/>
    <n v="27.663"/>
    <n v="9.2309639301884641"/>
    <n v="6.6805359364518799E-2"/>
    <n v="59.716999999999999"/>
  </r>
  <r>
    <x v="29"/>
    <x v="13"/>
    <s v="East Africa"/>
    <n v="3"/>
    <n v="0.5739485840216878"/>
    <n v="1.1265803764073559"/>
    <n v="318930000"/>
    <n v="0.20202572908968527"/>
    <n v="5.3074676972354897"/>
    <n v="94.670348746586214"/>
    <n v="62.8"/>
    <n v="453.49335880770423"/>
    <x v="2"/>
    <n v="17279139"/>
    <n v="27.936"/>
    <n v="9.2548441374870603"/>
    <n v="8.9703543677726066E-2"/>
    <n v="60.256"/>
  </r>
  <r>
    <x v="29"/>
    <x v="14"/>
    <s v="East Africa"/>
    <n v="3"/>
    <n v="0.5748393382779049"/>
    <n v="1.6572730389913863"/>
    <n v="895310000"/>
    <n v="1.0446898379397316"/>
    <n v="6.2474818995569583"/>
    <n v="95.217385068341869"/>
    <n v="60.9"/>
    <n v="463.28798330668405"/>
    <x v="2"/>
    <n v="17802992"/>
    <n v="28.210999999999999"/>
    <n v="9.2787243447856547"/>
    <n v="9.268105046612389E-2"/>
    <n v="60.752000000000002"/>
  </r>
  <r>
    <x v="29"/>
    <x v="15"/>
    <s v="East Africa"/>
    <n v="3"/>
    <n v="0.57329308686061486"/>
    <n v="1.3881259122540546"/>
    <n v="810550000"/>
    <n v="1.458008012972059"/>
    <n v="5.5272326049975522"/>
    <n v="85.612581521422726"/>
    <n v="63.1"/>
    <n v="471.19491648072614"/>
    <x v="2"/>
    <n v="18336722"/>
    <n v="28.814"/>
    <n v="9.3026045520842366"/>
    <n v="9.3255490267017196E-2"/>
    <n v="61.212000000000003"/>
  </r>
  <r>
    <x v="29"/>
    <x v="16"/>
    <s v="East Africa"/>
    <n v="3"/>
    <n v="0.61915991475953658"/>
    <n v="0.9713965962872414"/>
    <n v="2939790000"/>
    <n v="4.6074920739145657"/>
    <n v="5.7561845833760055"/>
    <n v="72.697677356760039"/>
    <n v="61"/>
    <n v="482.33488826544362"/>
    <x v="2"/>
    <n v="18880265"/>
    <n v="29.425000000000001"/>
    <n v="9.2581527664136569"/>
    <n v="8.6863187566488087E-2"/>
    <n v="61.65"/>
  </r>
  <r>
    <x v="29"/>
    <x v="17"/>
    <s v="East Africa"/>
    <n v="3"/>
    <n v="0.61479825355317896"/>
    <n v="0.40960841318920355"/>
    <n v="499150000"/>
    <n v="9.2601154729471897"/>
    <n v="6.4924040184254164"/>
    <n v="78.364534551980185"/>
    <n v="61.1"/>
    <n v="495.36313279769058"/>
    <x v="2"/>
    <n v="19433520"/>
    <n v="30.042999999999999"/>
    <n v="9.2137009807430719"/>
    <n v="8.8506868544658918E-2"/>
    <n v="62.079000000000001"/>
  </r>
  <r>
    <x v="29"/>
    <x v="18"/>
    <s v="East Africa"/>
    <n v="3"/>
    <n v="0.61664167665999603"/>
    <n v="0.37026320679930047"/>
    <n v="402410000"/>
    <n v="10.577930556584098"/>
    <n v="5.8544612422763356"/>
    <n v="83.534404896123604"/>
    <n v="62.4"/>
    <n v="513.73306703559126"/>
    <x v="2"/>
    <n v="19996476"/>
    <n v="30.67"/>
    <n v="9.1692491950724815"/>
    <n v="8.9015684563620107E-2"/>
    <n v="62.509"/>
  </r>
  <r>
    <x v="29"/>
    <x v="19"/>
    <s v="East Africa"/>
    <n v="3"/>
    <n v="0.37712853091488069"/>
    <n v="0.52513584838267768"/>
    <n v="293070000"/>
    <n v="13.44854256154537"/>
    <n v="6.9611013426572139"/>
    <n v="78.171275443482045"/>
    <n v="62.2"/>
    <n v="479.55996842973656"/>
    <x v="2"/>
    <n v="20569115"/>
    <n v="31.300999999999998"/>
    <n v="9.1247974094019"/>
    <n v="8.2162018151972022E-2"/>
    <n v="62.944000000000003"/>
  </r>
  <r>
    <x v="29"/>
    <x v="20"/>
    <s v="East Africa"/>
    <n v="3"/>
    <n v="0"/>
    <n v="0.63005667621684214"/>
    <n v="311240000"/>
    <n v="9.1386713382373159"/>
    <n v="5.7815499626507236"/>
    <n v="75.451797468422527"/>
    <n v="63.2"/>
    <n v="469.24052779429394"/>
    <x v="2"/>
    <n v="21151640"/>
    <n v="31.937999999999999"/>
    <n v="9.0803456237313078"/>
    <n v="8.8409220277954809E-2"/>
    <n v="63.387999999999998"/>
  </r>
  <r>
    <x v="29"/>
    <x v="21"/>
    <s v="East Africa"/>
    <n v="3"/>
    <n v="0"/>
    <n v="0.4416058264093794"/>
    <n v="280240000"/>
    <n v="7.0597921498672349"/>
    <n v="5.6818648103347584"/>
    <n v="77.236839570427094"/>
    <n v="61.2"/>
    <n v="463.66274719065194"/>
    <x v="2"/>
    <n v="21743970"/>
    <n v="32.58"/>
    <n v="9.1604219037260197"/>
    <n v="0.10071757825272938"/>
    <n v="63.835999999999999"/>
  </r>
  <r>
    <x v="29"/>
    <x v="22"/>
    <s v="East Africa"/>
    <n v="3"/>
    <n v="0.44734196647403801"/>
    <n v="0.64232668956239247"/>
    <n v="236240000"/>
    <n v="7.0368054392941266"/>
    <n v="6.6286240112745194"/>
    <n v="73.098539068976763"/>
    <n v="62.4"/>
    <n v="464.7431741223329"/>
    <x v="2"/>
    <n v="22346641"/>
    <n v="33.226999999999997"/>
    <n v="9.2404981837207334"/>
    <n v="0.12261350598508294"/>
    <n v="64.28"/>
  </r>
  <r>
    <x v="29"/>
    <x v="23"/>
    <s v="East Africa"/>
    <n v="3"/>
    <n v="0.44243725524392202"/>
    <n v="0.61082805948263119"/>
    <n v="467110000"/>
    <n v="4.5546453792376758"/>
    <n v="6.6353254903897874"/>
    <n v="79.2884721161155"/>
    <n v="62"/>
    <n v="462.7077838690376"/>
    <x v="2"/>
    <n v="22961259"/>
    <n v="33.878"/>
    <n v="9.3205744637154559"/>
    <n v="0.12760624319424296"/>
    <n v="64.712999999999994"/>
  </r>
  <r>
    <x v="29"/>
    <x v="24"/>
    <s v="East Africa"/>
    <n v="3"/>
    <n v="0.47465603939026052"/>
    <n v="0.81471919599403997"/>
    <n v="348090000"/>
    <n v="2.9775112736456513"/>
    <n v="7.3385174486425964"/>
    <n v="81.621540078942061"/>
    <n v="61.7"/>
    <n v="465.41627552416639"/>
    <x v="2"/>
    <n v="23589897"/>
    <n v="34.533999999999999"/>
    <n v="9.4006507437101803"/>
    <n v="0.1292926374371198"/>
    <n v="65.132999999999996"/>
  </r>
  <r>
    <x v="29"/>
    <x v="25"/>
    <s v="East Africa"/>
    <n v="3"/>
    <n v="0.47232621779153561"/>
    <n v="1.2843280795654859"/>
    <n v="384530000"/>
    <n v="2.8972772419653214"/>
    <n v="8.8728177743286505"/>
    <n v="77.387339556121916"/>
    <n v="61.7"/>
    <n v="467.2354316146666"/>
    <x v="2"/>
    <n v="24234080"/>
    <n v="35.192999999999998"/>
    <n v="9.4807270237048868"/>
    <n v="0.13699715442055155"/>
    <n v="65.539000000000001"/>
  </r>
  <r>
    <x v="29"/>
    <x v="26"/>
    <s v="East Africa"/>
    <n v="3"/>
    <n v="0.47597880295376771"/>
    <n v="1.076061352715342"/>
    <n v="417960000"/>
    <n v="4.5646080791957706"/>
    <n v="9.0630152293251367"/>
    <n v="80.298665850248469"/>
    <n v="61.1"/>
    <n v="473.00516498874669"/>
    <x v="2"/>
    <n v="24894370"/>
    <n v="35.856000000000002"/>
    <n v="9.5889442380411225"/>
    <n v="0.12934651489473323"/>
    <n v="65.930999999999997"/>
  </r>
  <r>
    <x v="29"/>
    <x v="27"/>
    <s v="East Africa"/>
    <n v="3"/>
    <n v="0.47397810635330312"/>
    <n v="1.0293282195216202"/>
    <n v="435520000"/>
    <n v="3.527971510000568"/>
    <n v="7.8154707605674902"/>
    <n v="81.448661625972335"/>
    <n v="57.4"/>
    <n v="478.61065707795672"/>
    <x v="2"/>
    <n v="25570511"/>
    <n v="36.521999999999998"/>
    <n v="9.6971614523773368"/>
    <n v="0.13687641987287621"/>
    <n v="66.311000000000007"/>
  </r>
  <r>
    <x v="29"/>
    <x v="28"/>
    <s v="East Africa"/>
    <n v="3"/>
    <n v="0.49444690662389601"/>
    <n v="0.9054549637531687"/>
    <n v="451190000"/>
    <n v="4.4955033434953977"/>
    <n v="4.7070125705961781"/>
    <n v="71.730176392769948"/>
    <n v="56.8"/>
    <n v="480.88889253993273"/>
    <x v="2"/>
    <n v="26262313"/>
    <n v="37.191000000000003"/>
    <n v="9.8053786667135618"/>
    <n v="0.12832076138914345"/>
    <n v="66.680999999999997"/>
  </r>
  <r>
    <x v="29"/>
    <x v="29"/>
    <s v="East Africa"/>
    <n v="3"/>
    <n v="0.49279562421739531"/>
    <n v="0.86064995269810074"/>
    <n v="472140000"/>
    <n v="3.3421250198031993"/>
    <n v="4.8569610389529458"/>
    <n v="79.87372101960672"/>
    <n v="56.6"/>
    <n v="488.93955044423768"/>
    <x v="2"/>
    <n v="26969306"/>
    <n v="37.860999999999997"/>
    <n v="9.913595881049778"/>
    <m/>
    <n v="67.040999999999997"/>
  </r>
  <r>
    <x v="29"/>
    <x v="30"/>
    <s v="East Africa"/>
    <n v="3"/>
    <n v="0.49351503368448152"/>
    <n v="0.97064317440411496"/>
    <n v="607240000"/>
    <n v="2.7104053016069938"/>
    <n v="5.473466154655596"/>
    <n v="81.103283537676802"/>
    <n v="60.5"/>
    <n v="442.19295706463544"/>
    <x v="2"/>
    <n v="27691019"/>
    <n v="38.533999999999999"/>
    <n v="10.021813095386001"/>
    <m/>
    <m/>
  </r>
  <r>
    <x v="30"/>
    <x v="0"/>
    <s v="East Africa"/>
    <n v="3"/>
    <n v="0.16435906393729111"/>
    <n v="7.2185786930268057"/>
    <n v="227300000"/>
    <n v="1.2388532739073783"/>
    <n v="9.0266205094498986"/>
    <n v="73.797187864689619"/>
    <m/>
    <n v="248.77128922818017"/>
    <x v="2"/>
    <n v="9404499"/>
    <n v="11.56"/>
    <n v="8.6910048462646525"/>
    <n v="7.6559102191408601E-2"/>
    <n v="46.095999999999997"/>
  </r>
  <r>
    <x v="30"/>
    <x v="1"/>
    <s v="East Africa"/>
    <n v="3"/>
    <n v="0.17705892707884641"/>
    <n v="6.0122011616426692"/>
    <n v="242580000"/>
    <n v="-1.3024462283433234"/>
    <n v="7.3016495386334173"/>
    <n v="74.248907126164269"/>
    <m/>
    <n v="264.971199314768"/>
    <x v="2"/>
    <n v="9600361"/>
    <n v="11.885"/>
    <n v="7.783078035045925"/>
    <n v="8.2288572273480132E-2"/>
    <n v="46.121000000000002"/>
  </r>
  <r>
    <x v="30"/>
    <x v="2"/>
    <s v="East Africa"/>
    <n v="3"/>
    <n v="0.32974547608534349"/>
    <n v="6.1383211779650955"/>
    <n v="342030000"/>
    <n v="-0.3945502920054948"/>
    <n v="9.2876415129402083"/>
    <n v="71.628500032511084"/>
    <m/>
    <n v="243.37061658527733"/>
    <x v="2"/>
    <n v="9685974"/>
    <n v="12.218"/>
    <n v="6.8751512238271966"/>
    <n v="8.1561234832965679E-2"/>
    <n v="46.107999999999997"/>
  </r>
  <r>
    <x v="30"/>
    <x v="3"/>
    <s v="East Africa"/>
    <n v="3"/>
    <n v="0.40657560656723241"/>
    <n v="3.8556484482818787"/>
    <n v="206540000"/>
    <n v="0.38635454929399504"/>
    <n v="7.1177348864067351"/>
    <n v="60.366595222725429"/>
    <m/>
    <n v="266.28797244173552"/>
    <x v="2"/>
    <n v="9710335"/>
    <n v="12.558"/>
    <n v="5.9672244126084717"/>
    <n v="9.0625091719286718E-2"/>
    <n v="46.055"/>
  </r>
  <r>
    <x v="30"/>
    <x v="4"/>
    <s v="East Africa"/>
    <n v="3"/>
    <n v="0.6677280920445462"/>
    <n v="6.9909776544402034"/>
    <n v="235810000"/>
    <n v="2.1147878651499292"/>
    <n v="14.196385376586743"/>
    <n v="59.745255399550032"/>
    <m/>
    <n v="238.1523727921537"/>
    <x v="2"/>
    <n v="9745695"/>
    <n v="12.907"/>
    <n v="5.0592976013897433"/>
    <n v="9.3374561793694549E-2"/>
    <n v="45.969000000000001"/>
  </r>
  <r>
    <x v="30"/>
    <x v="5"/>
    <s v="East Africa"/>
    <n v="3"/>
    <n v="0.66597074573894921"/>
    <n v="8.7430075113410766"/>
    <n v="263399999.99999997"/>
    <n v="0.40380790353782625"/>
    <n v="18.938647980308829"/>
    <n v="77.054604184974934"/>
    <n v="54.7"/>
    <n v="275.20465085523847"/>
    <x v="2"/>
    <n v="9844418"/>
    <n v="13.263"/>
    <n v="5.2818694103260526"/>
    <n v="9.2438171560776883E-2"/>
    <n v="45.845999999999997"/>
  </r>
  <r>
    <x v="30"/>
    <x v="6"/>
    <s v="East Africa"/>
    <n v="3"/>
    <n v="0.67357376688136028"/>
    <n v="3.9435632206978584"/>
    <n v="200780000"/>
    <n v="0.69256574942819804"/>
    <n v="10.815303312154551"/>
    <n v="66.233261820637097"/>
    <n v="56.2"/>
    <n v="290.0846322993159"/>
    <x v="2"/>
    <n v="10022783"/>
    <n v="13.629"/>
    <n v="5.4156657915977471"/>
    <n v="9.0793145975523973E-2"/>
    <n v="45.677"/>
  </r>
  <r>
    <x v="30"/>
    <x v="7"/>
    <s v="East Africa"/>
    <n v="3"/>
    <n v="0.66677461293446438"/>
    <n v="3.2446319683091169"/>
    <n v="118430000"/>
    <n v="0.55829525859919971"/>
    <n v="8.4264808054253262"/>
    <n v="68.671501379420619"/>
    <n v="53.4"/>
    <n v="293.98400843230939"/>
    <x v="2"/>
    <n v="10264906"/>
    <n v="14.002000000000001"/>
    <n v="5.5699621728694311"/>
    <n v="9.2548338971637931E-2"/>
    <n v="45.478999999999999"/>
  </r>
  <r>
    <x v="30"/>
    <x v="8"/>
    <s v="East Africa"/>
    <n v="3"/>
    <n v="0.66714468606151023"/>
    <n v="5.066416833376854"/>
    <n v="213870000"/>
    <n v="0.69143946066697159"/>
    <n v="13.208049589034283"/>
    <n v="68.464991927066549"/>
    <n v="54.1"/>
    <n v="297.1155691254155"/>
    <x v="2"/>
    <n v="10552345"/>
    <n v="14.384"/>
    <n v="5.7242585541411266"/>
    <n v="8.7184412564221506E-2"/>
    <n v="45.284999999999997"/>
  </r>
  <r>
    <x v="30"/>
    <x v="9"/>
    <s v="East Africa"/>
    <n v="3"/>
    <n v="0.57695345067631898"/>
    <n v="4.2513105381754457"/>
    <n v="255000000"/>
    <n v="3.2956523751219637"/>
    <n v="10.136022569768436"/>
    <n v="71.589954308488998"/>
    <n v="54"/>
    <n v="297.63707099454462"/>
    <x v="2"/>
    <n v="10854325"/>
    <n v="14.522"/>
    <n v="5.8785549354128213"/>
    <n v="8.8444007342695183E-2"/>
    <n v="45.136000000000003"/>
  </r>
  <r>
    <x v="30"/>
    <x v="10"/>
    <s v="East Africa"/>
    <n v="3"/>
    <n v="0.57598569922128573"/>
    <n v="3.723346624767935"/>
    <n v="229470000"/>
    <n v="1.4912474312006685"/>
    <n v="10.272557560018654"/>
    <n v="65.731415527792109"/>
    <n v="57.4"/>
    <n v="294.34391811039893"/>
    <x v="2"/>
    <n v="11148751"/>
    <n v="14.61"/>
    <n v="6.0328513166845052"/>
    <n v="7.893260868414767E-2"/>
    <n v="45.09"/>
  </r>
  <r>
    <x v="30"/>
    <x v="11"/>
    <s v="East Africa"/>
    <n v="3"/>
    <n v="0.57688573859676073"/>
    <n v="2.7375552468979172"/>
    <n v="242440000"/>
    <n v="1.1243786138187888"/>
    <n v="10.059490590743602"/>
    <n v="58.419464834807336"/>
    <n v="56.2"/>
    <n v="272.77029427649092"/>
    <x v="2"/>
    <n v="11432001"/>
    <n v="14.698"/>
    <n v="6.3427297785128056"/>
    <n v="7.6976900194462891E-2"/>
    <n v="45.204000000000001"/>
  </r>
  <r>
    <x v="30"/>
    <x v="12"/>
    <s v="East Africa"/>
    <n v="3"/>
    <n v="0.57651239940343746"/>
    <n v="1.0690474182793572"/>
    <n v="234770000"/>
    <n v="0.16877643033068379"/>
    <n v="5.8445663459321997"/>
    <n v="62.457931961966572"/>
    <n v="56.9"/>
    <n v="270.73696350137897"/>
    <x v="2"/>
    <n v="11713663"/>
    <n v="14.786"/>
    <n v="6.6526082403411042"/>
    <n v="7.3418536968324941E-2"/>
    <n v="45.517000000000003"/>
  </r>
  <r>
    <x v="30"/>
    <x v="13"/>
    <s v="East Africa"/>
    <n v="3"/>
    <n v="0.58070517820024159"/>
    <n v="1.3243473835523678"/>
    <n v="350490000"/>
    <n v="2.0532556946979259"/>
    <n v="8.7116682070406988"/>
    <n v="58.466895713367329"/>
    <n v="53.2"/>
    <n v="279.3512169994803"/>
    <x v="2"/>
    <n v="12000183"/>
    <n v="14.875"/>
    <n v="6.9624867021694028"/>
    <n v="7.3332215017054322E-2"/>
    <n v="46.052"/>
  </r>
  <r>
    <x v="30"/>
    <x v="14"/>
    <s v="East Africa"/>
    <n v="3"/>
    <n v="0.54398274225222676"/>
    <n v="1.763438689274164"/>
    <n v="411200000"/>
    <n v="3.1015087204276757"/>
    <n v="6.4163397902952992"/>
    <n v="57.038742573192145"/>
    <n v="53.6"/>
    <n v="287.27215387226522"/>
    <x v="2"/>
    <n v="12301837"/>
    <n v="14.964"/>
    <n v="7.272365163997712"/>
    <n v="7.3972692045911517E-2"/>
    <n v="46.823"/>
  </r>
  <r>
    <x v="30"/>
    <x v="15"/>
    <s v="East Africa"/>
    <n v="3"/>
    <n v="0.53868345350187474"/>
    <n v="2.1064157375895673"/>
    <n v="457310000"/>
    <n v="3.8211119931340978"/>
    <n v="6.7783642410377372"/>
    <n v="58.268027538364173"/>
    <n v="53.6"/>
    <n v="289.04685762631408"/>
    <x v="2"/>
    <n v="12625950"/>
    <n v="15.054"/>
    <n v="7.5822436258260106"/>
    <n v="7.2073784546905384E-2"/>
    <n v="47.844000000000001"/>
  </r>
  <r>
    <x v="30"/>
    <x v="16"/>
    <s v="East Africa"/>
    <n v="3"/>
    <n v="0.53742984517823544"/>
    <n v="1.7773666711024163"/>
    <n v="2921580000"/>
    <n v="0.88948535549510899"/>
    <n v="6.760285687081371"/>
    <n v="52.870472900774182"/>
    <n v="55.4"/>
    <n v="294.52040038478424"/>
    <x v="2"/>
    <n v="12973693"/>
    <n v="15.144"/>
    <n v="7.5264629178086899"/>
    <n v="7.1683521415220788E-2"/>
    <n v="49.118000000000002"/>
  </r>
  <r>
    <x v="30"/>
    <x v="17"/>
    <s v="East Africa"/>
    <n v="3"/>
    <n v="0.53938306949489423"/>
    <n v="0.76317595119427684"/>
    <n v="828050000"/>
    <n v="2.8060098252931058"/>
    <n v="7.9213992053774804"/>
    <n v="49.857779078089862"/>
    <n v="52.9"/>
    <n v="313.88811124024619"/>
    <x v="2"/>
    <n v="13341808"/>
    <n v="15.234999999999999"/>
    <n v="7.4706822097913905"/>
    <n v="7.3453313074210033E-2"/>
    <n v="50.594999999999999"/>
  </r>
  <r>
    <x v="30"/>
    <x v="18"/>
    <s v="East Africa"/>
    <n v="3"/>
    <n v="0.53955808592251719"/>
    <n v="0.60453743893063538"/>
    <n v="705560000"/>
    <n v="3.6727201541323931"/>
    <n v="8.6419698358166297"/>
    <n v="60.750937108096593"/>
    <n v="52.7"/>
    <n v="328.36594132971413"/>
    <x v="2"/>
    <n v="13727899"/>
    <n v="15.326000000000001"/>
    <n v="7.4149015017740751"/>
    <n v="8.012879465386509E-2"/>
    <n v="52.206000000000003"/>
  </r>
  <r>
    <x v="30"/>
    <x v="19"/>
    <s v="East Africa"/>
    <n v="3"/>
    <n v="0.60248279719753284"/>
    <n v="0.62834116211574931"/>
    <n v="636360000"/>
    <n v="0.79356094531905941"/>
    <n v="7.0617197067713668"/>
    <n v="48.979617184315266"/>
    <n v="53.7"/>
    <n v="345.6349985763793"/>
    <x v="2"/>
    <n v="14128161"/>
    <n v="15.429"/>
    <n v="7.3591207937567651"/>
    <n v="7.9274294793214767E-2"/>
    <n v="53.887999999999998"/>
  </r>
  <r>
    <x v="30"/>
    <x v="20"/>
    <s v="East Africa"/>
    <n v="3"/>
    <n v="0.60379627296735172"/>
    <n v="0.30526992142548198"/>
    <n v="873590000"/>
    <n v="1.3938988460640087"/>
    <n v="6.0188282416396426"/>
    <n v="57.201460652615921"/>
    <n v="54.1"/>
    <n v="358.94090275072011"/>
    <x v="2"/>
    <n v="14539609"/>
    <n v="15.544"/>
    <n v="7.3033400857394479"/>
    <n v="7.1528746061878271E-2"/>
    <n v="55.564"/>
  </r>
  <r>
    <x v="30"/>
    <x v="21"/>
    <s v="East Africa"/>
    <n v="3"/>
    <n v="0.60734337882162026"/>
    <n v="0.2883212649136348"/>
    <n v="685900000"/>
    <n v="10.15431902773752"/>
    <n v="5.9286211102269508"/>
    <n v="48.382798337444335"/>
    <n v="55.8"/>
    <n v="365.73610361237434"/>
    <x v="2"/>
    <n v="14962118"/>
    <n v="15.672000000000001"/>
    <n v="7.8186455900818128"/>
    <n v="7.6192421420550216E-2"/>
    <n v="57.161000000000001"/>
  </r>
  <r>
    <x v="30"/>
    <x v="22"/>
    <s v="East Africa"/>
    <n v="3"/>
    <n v="0.60640805983853829"/>
    <n v="0.48303301631730611"/>
    <n v="982290000"/>
    <n v="-0.14739975137914949"/>
    <n v="8.9611637486536839"/>
    <n v="53.132327083179042"/>
    <n v="56.4"/>
    <n v="362.13156588325342"/>
    <x v="2"/>
    <n v="15396010"/>
    <n v="15.811999999999999"/>
    <n v="8.3339510944241582"/>
    <n v="7.2746120585788138E-2"/>
    <n v="58.628999999999998"/>
  </r>
  <r>
    <x v="30"/>
    <x v="23"/>
    <s v="East Africa"/>
    <n v="3"/>
    <n v="0.60109517639977361"/>
    <n v="0.82266059022137339"/>
    <n v="922410000"/>
    <n v="8.1785134617433393"/>
    <n v="10.01387362916587"/>
    <n v="56.460945846184195"/>
    <n v="55.3"/>
    <n v="370.30082429804065"/>
    <x v="2"/>
    <n v="15839287"/>
    <n v="15.965999999999999"/>
    <n v="8.8492565987665248"/>
    <n v="7.6392327508176344E-2"/>
    <n v="59.930999999999997"/>
  </r>
  <r>
    <x v="30"/>
    <x v="24"/>
    <s v="East Africa"/>
    <n v="3"/>
    <n v="0.59339447838758719"/>
    <n v="1.1498070031807315"/>
    <n v="726650000"/>
    <n v="9.8893020481000953"/>
    <n v="9.754535825814326"/>
    <n v="47.610680529428556"/>
    <n v="55.4"/>
    <n v="380.58897830083453"/>
    <x v="2"/>
    <n v="16289550"/>
    <n v="16.132000000000001"/>
    <n v="9.3645621031088773"/>
    <n v="6.7527955038659757E-2"/>
    <n v="61.042000000000002"/>
  </r>
  <r>
    <x v="30"/>
    <x v="25"/>
    <s v="East Africa"/>
    <n v="3"/>
    <n v="0.59488584382091136"/>
    <n v="1.1445840970144987"/>
    <n v="842580000"/>
    <n v="4.5149394106591529"/>
    <n v="9.1570186161562486"/>
    <n v="42.373641222382098"/>
    <n v="54.8"/>
    <n v="380.59698768377427"/>
    <x v="2"/>
    <n v="16745305"/>
    <n v="16.312999999999999"/>
    <n v="9.8798676074512439"/>
    <n v="7.1661877762154824E-2"/>
    <n v="61.953000000000003"/>
  </r>
  <r>
    <x v="30"/>
    <x v="26"/>
    <s v="East Africa"/>
    <n v="3"/>
    <n v="0.59775786113897411"/>
    <n v="1.3957350750628805"/>
    <n v="988830000"/>
    <n v="2.129562760353247"/>
    <n v="10.956956964368729"/>
    <n v="49.887948683254606"/>
    <n v="51.8"/>
    <n v="379.62393415414897"/>
    <x v="2"/>
    <n v="17205253"/>
    <n v="16.506"/>
    <n v="10.096846509158622"/>
    <n v="7.9045626356090207E-2"/>
    <n v="62.680999999999997"/>
  </r>
  <r>
    <x v="30"/>
    <x v="27"/>
    <s v="East Africa"/>
    <n v="3"/>
    <n v="0.5948447846701671"/>
    <n v="0.81029762969335206"/>
    <n v="1192900000"/>
    <n v="1.0085487727874594"/>
    <n v="7.1534897918483651"/>
    <n v="52.182886261652094"/>
    <n v="52.2"/>
    <n v="384.42075072339287"/>
    <x v="2"/>
    <n v="17670193"/>
    <n v="16.713999999999999"/>
    <n v="10.313825410866016"/>
    <n v="8.488871626925637E-2"/>
    <n v="63.279000000000003"/>
  </r>
  <r>
    <x v="30"/>
    <x v="28"/>
    <s v="East Africa"/>
    <n v="3"/>
    <n v="0.57696210729266328"/>
    <n v="0.86552574564821938"/>
    <n v="1022320000"/>
    <n v="0.77942343516353541"/>
    <n v="5.1599916803927162"/>
    <n v="49.073547809129806"/>
    <n v="52"/>
    <n v="390.84070666439953"/>
    <x v="2"/>
    <n v="18143215"/>
    <n v="16.937000000000001"/>
    <n v="10.530804312573416"/>
    <n v="8.6533726244218567E-2"/>
    <n v="63.798000000000002"/>
  </r>
  <r>
    <x v="30"/>
    <x v="29"/>
    <s v="East Africa"/>
    <n v="3"/>
    <n v="0.53351630523303262"/>
    <n v="0.90887612963397491"/>
    <n v="969520000"/>
    <n v="0.50091586747188122"/>
    <n v="4.3473678757847942"/>
    <n v="47.738839909709988"/>
    <n v="51.4"/>
    <n v="401.39267206444401"/>
    <x v="2"/>
    <n v="18628749"/>
    <n v="17.173999999999999"/>
    <n v="10.747783214280801"/>
    <m/>
    <n v="64.263000000000005"/>
  </r>
  <r>
    <x v="30"/>
    <x v="30"/>
    <s v="East Africa"/>
    <n v="3"/>
    <n v="0.62354284710986285"/>
    <n v="0.86230971598009398"/>
    <n v="1057859999.9999999"/>
    <n v="0.37166001175789926"/>
    <n v="4.0695354608540013"/>
    <n v="45.945822549372799"/>
    <n v="52.8"/>
    <n v="394.00316206852858"/>
    <x v="2"/>
    <n v="19129955"/>
    <n v="17.427"/>
    <n v="10.964762115988197"/>
    <m/>
    <m/>
  </r>
  <r>
    <x v="31"/>
    <x v="0"/>
    <s v="West Africa"/>
    <n v="2"/>
    <n v="0.1810606833839401"/>
    <n v="2.5442119003599686"/>
    <n v="200950000"/>
    <n v="0.21364295343707734"/>
    <n v="3.8703984363416368"/>
    <n v="50.233988269037745"/>
    <m/>
    <n v="496.90647613939689"/>
    <x v="2"/>
    <n v="8449915"/>
    <n v="23.321999999999999"/>
    <n v="8.0572350308825289"/>
    <n v="4.9704641999357396E-2"/>
    <n v="45.746000000000002"/>
  </r>
  <r>
    <x v="31"/>
    <x v="1"/>
    <s v="West Africa"/>
    <n v="2"/>
    <n v="0.17838283661821119"/>
    <n v="1.6653501790609628"/>
    <n v="208410000"/>
    <n v="4.4242242625100438E-2"/>
    <n v="3.7961303693376385"/>
    <n v="30.541891594994858"/>
    <m/>
    <n v="543.33413741562038"/>
    <x v="2"/>
    <n v="8635528"/>
    <n v="23.751000000000001"/>
    <n v="8.2149489055206946"/>
    <n v="4.9794291675042915E-2"/>
    <n v="46.076000000000001"/>
  </r>
  <r>
    <x v="31"/>
    <x v="2"/>
    <s v="West Africa"/>
    <n v="2"/>
    <n v="0.53737294944140701"/>
    <n v="2.0714074478012776"/>
    <n v="202610000"/>
    <n v="-0.77276654886921858"/>
    <n v="3.7777357035941903"/>
    <n v="37.721610038606038"/>
    <m/>
    <n v="513.08326309515655"/>
    <x v="2"/>
    <n v="8850334"/>
    <n v="24.186"/>
    <n v="8.3726627801588638"/>
    <n v="5.084553871074244E-2"/>
    <n v="46.305"/>
  </r>
  <r>
    <x v="31"/>
    <x v="3"/>
    <s v="West Africa"/>
    <n v="2"/>
    <n v="0.53838488904885606"/>
    <n v="2.7910460166678401"/>
    <n v="176000000"/>
    <n v="0.14410454394001684"/>
    <n v="3.3332010462523174"/>
    <n v="35.007940585117723"/>
    <m/>
    <n v="515.562439572362"/>
    <x v="2"/>
    <n v="9087173"/>
    <n v="24.623999999999999"/>
    <n v="8.5303766547970277"/>
    <n v="5.0620803631668508E-2"/>
    <n v="46.445"/>
  </r>
  <r>
    <x v="31"/>
    <x v="4"/>
    <s v="West Africa"/>
    <n v="2"/>
    <n v="0.53656063931802722"/>
    <n v="4.2843685568973333"/>
    <n v="221140000"/>
    <n v="0.8366130584660878"/>
    <n v="6.2756617305294098"/>
    <n v="44.120880981378654"/>
    <m/>
    <n v="520.85173156595488"/>
    <x v="2"/>
    <n v="9334893"/>
    <n v="25.068999999999999"/>
    <n v="8.6880905294352004"/>
    <n v="5.0348729224855601E-2"/>
    <n v="46.52"/>
  </r>
  <r>
    <x v="31"/>
    <x v="5"/>
    <s v="West Africa"/>
    <n v="2"/>
    <n v="0.53464770479154988"/>
    <n v="3.2628328478299475"/>
    <n v="208870000"/>
    <n v="4.1172312156839377"/>
    <n v="6.1855329258147478"/>
    <n v="38.556838657787658"/>
    <n v="52.4"/>
    <n v="511.89758124800272"/>
    <x v="2"/>
    <n v="9585660"/>
    <n v="25.518999999999998"/>
    <n v="8.8458044040733625"/>
    <n v="4.9031574247365338E-2"/>
    <n v="46.573"/>
  </r>
  <r>
    <x v="31"/>
    <x v="6"/>
    <s v="West Africa"/>
    <n v="2"/>
    <n v="0.53811343133521117"/>
    <n v="4.2640810786912047"/>
    <n v="209350000"/>
    <n v="0.97860438838013231"/>
    <n v="6.1542720039759029"/>
    <n v="48.952683429148017"/>
    <n v="57"/>
    <n v="533.98269605800408"/>
    <x v="2"/>
    <n v="9837575"/>
    <n v="25.975000000000001"/>
    <n v="9.131606233512553"/>
    <n v="4.9809023057003382E-2"/>
    <n v="46.658000000000001"/>
  </r>
  <r>
    <x v="31"/>
    <x v="7"/>
    <s v="West Africa"/>
    <n v="2"/>
    <n v="0.49555159670360721"/>
    <n v="3.2092909475320801"/>
    <n v="211330000"/>
    <n v="2.7570513286669356"/>
    <n v="6.5989287704367703"/>
    <n v="52.772669968155896"/>
    <n v="56.4"/>
    <n v="545.5290292865717"/>
    <x v="2"/>
    <n v="10094363"/>
    <n v="26.434000000000001"/>
    <n v="9.4174080629517398"/>
    <n v="5.2504551302543806E-2"/>
    <n v="46.823"/>
  </r>
  <r>
    <x v="31"/>
    <x v="8"/>
    <s v="West Africa"/>
    <n v="2"/>
    <n v="0.49221633627023892"/>
    <n v="2.8582246967715546"/>
    <n v="201290000"/>
    <n v="0.3272445028359075"/>
    <n v="6.3226422710670196"/>
    <n v="58.440866155501212"/>
    <n v="57.3"/>
    <n v="571.75673283818367"/>
    <x v="2"/>
    <n v="10360564"/>
    <n v="26.948"/>
    <n v="9.7032098923909302"/>
    <n v="7.4320278316894708E-2"/>
    <n v="47.103000000000002"/>
  </r>
  <r>
    <x v="31"/>
    <x v="9"/>
    <s v="West Africa"/>
    <n v="2"/>
    <n v="0.49673599903674742"/>
    <n v="3.137442483732388"/>
    <n v="189650000"/>
    <n v="0.9009411626440984"/>
    <n v="3.6733280592821003"/>
    <n v="62.855565980731953"/>
    <n v="58.4"/>
    <n v="588.31789469062915"/>
    <x v="2"/>
    <n v="10642937"/>
    <n v="27.646000000000001"/>
    <n v="9.9890117218301206"/>
    <n v="7.5167221228501113E-2"/>
    <n v="47.515000000000001"/>
  </r>
  <r>
    <x v="31"/>
    <x v="10"/>
    <s v="West Africa"/>
    <n v="2"/>
    <n v="0.49721803517328078"/>
    <n v="3.1978324647296366"/>
    <n v="228700000"/>
    <n v="2.037208496837962"/>
    <n v="4.9890137766535201"/>
    <n v="21.928662618082821"/>
    <n v="60.3"/>
    <n v="571.65768748122582"/>
    <x v="2"/>
    <n v="10946448"/>
    <n v="28.356000000000002"/>
    <n v="10.274813551269309"/>
    <n v="0.12880890677962387"/>
    <n v="48.069000000000003"/>
  </r>
  <r>
    <x v="31"/>
    <x v="11"/>
    <s v="West Africa"/>
    <n v="2"/>
    <n v="0.49445578328596618"/>
    <n v="2.4321562892198347"/>
    <n v="224560000"/>
    <n v="6.0258970493991457"/>
    <n v="4.82588679717378"/>
    <n v="47.136464841559949"/>
    <n v="60.1"/>
    <n v="640.53071796248469"/>
    <x v="2"/>
    <n v="11271603"/>
    <n v="29.074999999999999"/>
    <n v="10.823796981585911"/>
    <n v="0.14283682631476641"/>
    <n v="48.758000000000003"/>
  </r>
  <r>
    <x v="31"/>
    <x v="12"/>
    <s v="West Africa"/>
    <n v="2"/>
    <n v="0.60783261053306437"/>
    <n v="2.2216247436733907"/>
    <n v="252280000"/>
    <n v="-0.31654867449087143"/>
    <n v="7.15244712101443"/>
    <n v="83.378974325497467"/>
    <n v="61.1"/>
    <n v="640.79779120658736"/>
    <x v="2"/>
    <n v="11616890"/>
    <n v="29.806000000000001"/>
    <n v="11.372780411902502"/>
    <n v="0.12051418236722565"/>
    <n v="49.54"/>
  </r>
  <r>
    <x v="31"/>
    <x v="13"/>
    <s v="West Africa"/>
    <n v="2"/>
    <n v="0.60822693475374712"/>
    <n v="1.6710038341122133"/>
    <n v="343320000"/>
    <n v="1.5383302940454695"/>
    <n v="5.0938223440872985"/>
    <n v="78.098747488685717"/>
    <n v="58.6"/>
    <n v="677.88657187926981"/>
    <x v="2"/>
    <n v="11982692"/>
    <n v="30.547000000000001"/>
    <n v="11.921763842219104"/>
    <n v="0.11683518194409069"/>
    <n v="50.372999999999998"/>
  </r>
  <r>
    <x v="31"/>
    <x v="14"/>
    <s v="West Africa"/>
    <n v="2"/>
    <n v="0.60863400297685655"/>
    <n v="1.8619578021419705"/>
    <n v="521559999.99999994"/>
    <n v="1.5582882193480154"/>
    <n v="3.7489451004081182"/>
    <n v="33.133797259533935"/>
    <n v="56.6"/>
    <n v="666.95538880013487"/>
    <x v="2"/>
    <n v="12369078"/>
    <n v="31.3"/>
    <n v="12.470747272535704"/>
    <n v="0.11965321910008167"/>
    <n v="51.223999999999997"/>
  </r>
  <r>
    <x v="31"/>
    <x v="15"/>
    <s v="West Africa"/>
    <n v="2"/>
    <n v="0.65909268313759517"/>
    <n v="1.640899275847477"/>
    <n v="492020000"/>
    <n v="2.5655309337579353"/>
    <n v="2.86335631603579"/>
    <n v="39.052578225653811"/>
    <n v="57.3"/>
    <n v="687.93484895219274"/>
    <x v="2"/>
    <n v="12775509"/>
    <n v="32.06"/>
    <n v="13.019730702852295"/>
    <n v="0.12915336680518955"/>
    <n v="52.057000000000002"/>
  </r>
  <r>
    <x v="31"/>
    <x v="16"/>
    <s v="West Africa"/>
    <n v="2"/>
    <n v="0.65997909881379124"/>
    <n v="1.2683742391157267"/>
    <n v="2523970000"/>
    <n v="2.147824305809825"/>
    <n v="6.2708461517531298"/>
    <n v="7.560481960458616"/>
    <n v="54.1"/>
    <n v="696.67507093327299"/>
    <x v="2"/>
    <n v="13203378"/>
    <n v="32.832000000000001"/>
    <n v="13.444303181770353"/>
    <n v="0.1431451860273939"/>
    <n v="52.838999999999999"/>
  </r>
  <r>
    <x v="31"/>
    <x v="17"/>
    <s v="West Africa"/>
    <n v="2"/>
    <n v="0.65892429207842318"/>
    <n v="0.81063989816862048"/>
    <n v="724710000"/>
    <n v="2.5297383862185128"/>
    <n v="6.7231879893484203"/>
    <n v="11.772343994634667"/>
    <n v="54.7"/>
    <n v="697.34862695246625"/>
    <x v="2"/>
    <n v="13651455"/>
    <n v="33.612000000000002"/>
    <n v="13.868875660688406"/>
    <n v="0.15163218865681349"/>
    <n v="53.552999999999997"/>
  </r>
  <r>
    <x v="31"/>
    <x v="18"/>
    <s v="West Africa"/>
    <n v="2"/>
    <n v="0.65847928074588802"/>
    <n v="0.72569183709020768"/>
    <n v="649870000"/>
    <n v="2.7190508808970284"/>
    <n v="5.8923303393744897"/>
    <n v="13.050630659095223"/>
    <n v="55.6"/>
    <n v="706.71082715797502"/>
    <x v="2"/>
    <n v="14113578"/>
    <n v="34.402999999999999"/>
    <n v="14.293448139606475"/>
    <n v="0.14808434827794908"/>
    <n v="54.192999999999998"/>
  </r>
  <r>
    <x v="31"/>
    <x v="19"/>
    <s v="West Africa"/>
    <n v="2"/>
    <n v="0.65599929251210931"/>
    <n v="0.70142615982524537"/>
    <n v="645570000"/>
    <n v="6.3449384475940747"/>
    <n v="7.2795640977487999"/>
    <n v="12.779545813597458"/>
    <n v="55.6"/>
    <n v="716.91278649309334"/>
    <x v="2"/>
    <n v="14581427"/>
    <n v="35.200000000000003"/>
    <n v="14.718020618524529"/>
    <n v="0.17213678743513924"/>
    <n v="54.756"/>
  </r>
  <r>
    <x v="31"/>
    <x v="20"/>
    <s v="West Africa"/>
    <n v="2"/>
    <n v="0.65593792516159022"/>
    <n v="0.59948594655700715"/>
    <n v="746630000"/>
    <n v="3.4795258557529176"/>
    <n v="6.5730382452870195"/>
    <n v="25.611517910234337"/>
    <n v="55.6"/>
    <n v="731.5337968704365"/>
    <x v="2"/>
    <n v="15049352"/>
    <n v="35.999000000000002"/>
    <n v="15.142593097442589"/>
    <n v="0.1847255616055761"/>
    <n v="55.250999999999998"/>
  </r>
  <r>
    <x v="31"/>
    <x v="21"/>
    <s v="West Africa"/>
    <n v="2"/>
    <n v="0.65508897639001717"/>
    <n v="0.54553006090179101"/>
    <n v="895660000"/>
    <n v="4.2852717593557976"/>
    <n v="7.6027216972149194"/>
    <n v="17.387925530033066"/>
    <n v="56.3"/>
    <n v="732.397364776019"/>
    <x v="2"/>
    <n v="15514593"/>
    <n v="36.798999999999999"/>
    <n v="15.50433712427245"/>
    <n v="0.20110098924283737"/>
    <n v="55.701000000000001"/>
  </r>
  <r>
    <x v="31"/>
    <x v="22"/>
    <s v="West Africa"/>
    <n v="2"/>
    <n v="0.44432077855576069"/>
    <n v="0.49969689039577292"/>
    <n v="825970000"/>
    <n v="3.1975675182137042"/>
    <n v="10.112728181525339"/>
    <n v="32.075398382700001"/>
    <n v="55.8"/>
    <n v="705.13944702089816"/>
    <x v="2"/>
    <n v="15979492"/>
    <n v="37.598999999999997"/>
    <n v="15.866081151102307"/>
    <n v="0.19462445990147872"/>
    <n v="56.134999999999998"/>
  </r>
  <r>
    <x v="31"/>
    <x v="23"/>
    <s v="West Africa"/>
    <n v="2"/>
    <n v="0.42744422236443352"/>
    <n v="0.82303664520596076"/>
    <n v="1013400000"/>
    <n v="2.3253651063517471"/>
    <n v="7.2525005406565395"/>
    <n v="32.676227067818743"/>
    <n v="56.4"/>
    <n v="700.69759721114337"/>
    <x v="2"/>
    <n v="16449854"/>
    <n v="38.398000000000003"/>
    <n v="16.227825177932175"/>
    <n v="0.18541197994827188"/>
    <n v="56.578000000000003"/>
  </r>
  <r>
    <x v="31"/>
    <x v="24"/>
    <s v="West Africa"/>
    <n v="2"/>
    <n v="0.56239211721614235"/>
    <n v="0.71126732629524847"/>
    <n v="944590000"/>
    <n v="1.0039363900793363"/>
    <n v="6.36758347224837"/>
    <n v="34.826074716770158"/>
    <n v="55.5"/>
    <n v="728.87829357195528"/>
    <x v="2"/>
    <n v="16934213"/>
    <n v="39.195999999999998"/>
    <n v="16.589569204762022"/>
    <n v="0.18424239732900488"/>
    <n v="57.036000000000001"/>
  </r>
  <r>
    <x v="31"/>
    <x v="25"/>
    <s v="West Africa"/>
    <n v="2"/>
    <n v="0.56326417209026836"/>
    <n v="0.82591858238926352"/>
    <n v="861050000"/>
    <n v="2.1024837080471737"/>
    <n v="6.6797029439339202"/>
    <n v="35.630142624573992"/>
    <n v="56.4"/>
    <n v="751.47288662263998"/>
    <x v="2"/>
    <n v="17438772"/>
    <n v="39.991"/>
    <n v="16.951313231591893"/>
    <n v="0.19554129155424477"/>
    <n v="57.509"/>
  </r>
  <r>
    <x v="31"/>
    <x v="26"/>
    <s v="West Africa"/>
    <n v="2"/>
    <n v="0.56052795168314618"/>
    <n v="0.87046590330795126"/>
    <n v="888600000"/>
    <n v="2.5415326071067867"/>
    <n v="7.9093131071406697"/>
    <n v="25.997906547511029"/>
    <n v="56.5"/>
    <n v="772.13183618897301"/>
    <x v="2"/>
    <n v="17965448"/>
    <n v="40.783000000000001"/>
    <n v="17.271842766157327"/>
    <n v="0.24602781962353512"/>
    <n v="57.987000000000002"/>
  </r>
  <r>
    <x v="31"/>
    <x v="27"/>
    <s v="West Africa"/>
    <n v="2"/>
    <n v="0.5598622237744878"/>
    <n v="0.95504181190941317"/>
    <n v="977250000"/>
    <n v="3.6493422870243366"/>
    <n v="6.9316869508009393"/>
    <n v="26.573045785944405"/>
    <n v="58.6"/>
    <n v="789.07262813610282"/>
    <x v="2"/>
    <n v="18512429"/>
    <n v="41.572000000000003"/>
    <n v="17.592372300722769"/>
    <n v="0.27278970252904144"/>
    <n v="58.451999999999998"/>
  </r>
  <r>
    <x v="31"/>
    <x v="28"/>
    <s v="West Africa"/>
    <n v="2"/>
    <n v="0.51196249317265319"/>
    <n v="1.1621958128610872"/>
    <n v="1084570000"/>
    <n v="2.7373851326056324"/>
    <n v="6.6391538190780306"/>
    <n v="67.384756591955323"/>
    <n v="57.6"/>
    <n v="802.03361819599377"/>
    <x v="2"/>
    <n v="19077755"/>
    <n v="42.356000000000002"/>
    <n v="17.912901835288153"/>
    <n v="0.29458392772105518"/>
    <n v="58.893000000000001"/>
  </r>
  <r>
    <x v="31"/>
    <x v="29"/>
    <s v="West Africa"/>
    <n v="2"/>
    <n v="0.52425543241011663"/>
    <n v="1.2884705009900281"/>
    <n v="1110120000"/>
    <n v="4.9715224557344193"/>
    <n v="6.9527919108770799"/>
    <n v="67.485625558431821"/>
    <n v="58.1"/>
    <n v="815.37909871500176"/>
    <x v="2"/>
    <n v="19658023"/>
    <n v="43.136000000000003"/>
    <n v="18.233431369853626"/>
    <m/>
    <n v="59.305999999999997"/>
  </r>
  <r>
    <x v="31"/>
    <x v="30"/>
    <s v="West Africa"/>
    <n v="2"/>
    <n v="0.53966151425760689"/>
    <n v="1.4654830875362079"/>
    <n v="1036640000.0000001"/>
    <n v="3.0738032616228819"/>
    <n v="7.812886963070131"/>
    <n v="80.26265235622499"/>
    <n v="55.9"/>
    <n v="781.73145476237278"/>
    <x v="2"/>
    <n v="20250834"/>
    <n v="43.908999999999999"/>
    <n v="18.553960904419011"/>
    <m/>
    <m/>
  </r>
  <r>
    <x v="32"/>
    <x v="0"/>
    <s v="West Africa"/>
    <n v="2"/>
    <n v="0"/>
    <n v="10.062891927412634"/>
    <n v="77710000"/>
    <n v="0.44702077877300983"/>
    <n v="2.6662661475323137"/>
    <n v="61.414531864288371"/>
    <m/>
    <n v="1379.4650978606121"/>
    <x v="0"/>
    <n v="2034347"/>
    <n v="39.323"/>
    <n v="3.7903760356050866"/>
    <n v="0.41290890885379927"/>
    <n v="59.688000000000002"/>
  </r>
  <r>
    <x v="32"/>
    <x v="1"/>
    <s v="West Africa"/>
    <n v="2"/>
    <n v="0"/>
    <n v="4.7187250636728839"/>
    <n v="114440000"/>
    <n v="0.10637880279850108"/>
    <n v="9.1125453475445706E-2"/>
    <n v="69.859135209447103"/>
    <m/>
    <n v="1368.1071001284442"/>
    <x v="0"/>
    <n v="2087914"/>
    <n v="39.198999999999998"/>
    <n v="3.8299909330009316"/>
    <n v="0.41189435963358639"/>
    <n v="59.914000000000001"/>
  </r>
  <r>
    <x v="32"/>
    <x v="2"/>
    <s v="West Africa"/>
    <n v="2"/>
    <n v="0.33064020102961977"/>
    <n v="4.1380039593145357"/>
    <n v="106440000"/>
    <n v="0.34881624971850744"/>
    <n v="9.0622660286770504E-2"/>
    <n v="78.443089177884545"/>
    <m/>
    <n v="1358.145741055557"/>
    <x v="0"/>
    <n v="2142645"/>
    <n v="39.075000000000003"/>
    <n v="3.8696058303967686"/>
    <n v="0.41537445540441836"/>
    <n v="60.091999999999999"/>
  </r>
  <r>
    <x v="32"/>
    <x v="3"/>
    <s v="West Africa"/>
    <n v="2"/>
    <n v="0.35655140612950281"/>
    <n v="7.2118838785881891"/>
    <n v="178930000"/>
    <n v="0.87108197345468541"/>
    <n v="0.10247923772820419"/>
    <n v="81.010250720368859"/>
    <m/>
    <n v="1401.3623830709012"/>
    <x v="0"/>
    <n v="2198538"/>
    <n v="38.951999999999998"/>
    <n v="3.9092207277926048"/>
    <n v="0.41391142659349078"/>
    <n v="60.231000000000002"/>
  </r>
  <r>
    <x v="32"/>
    <x v="4"/>
    <s v="West Africa"/>
    <n v="2"/>
    <n v="0.36928304098717268"/>
    <n v="5.6426750084659139"/>
    <n v="128850000"/>
    <n v="0.10693267188194391"/>
    <n v="0.37189437847313112"/>
    <n v="83.379569581030239"/>
    <m/>
    <n v="1324.1509137095256"/>
    <x v="0"/>
    <n v="2255520"/>
    <n v="38.829000000000001"/>
    <n v="3.9488356251884507"/>
    <n v="0.42118890544087395"/>
    <n v="60.341000000000001"/>
  </r>
  <r>
    <x v="32"/>
    <x v="5"/>
    <s v="West Africa"/>
    <n v="2"/>
    <n v="0.36972303835150372"/>
    <n v="5.7937402526620341"/>
    <n v="135660000"/>
    <n v="0.3341432097219606"/>
    <n v="0.12505754282502751"/>
    <n v="80.808924505956654"/>
    <m/>
    <n v="1417.6561624062545"/>
    <x v="0"/>
    <n v="2313630"/>
    <n v="38.704999999999998"/>
    <n v="3.9884505225842881"/>
    <n v="0.43222122811339758"/>
    <n v="60.426000000000002"/>
  </r>
  <r>
    <x v="32"/>
    <x v="6"/>
    <s v="West Africa"/>
    <n v="2"/>
    <n v="0.35974304290956821"/>
    <n v="5.3981667045077488"/>
    <n v="174920000"/>
    <n v="-2.0427920883086065E-2"/>
    <n v="9.2178614195690303E-2"/>
    <n v="80.055734627762448"/>
    <n v="45.5"/>
    <n v="1462.6766293396479"/>
    <x v="0"/>
    <n v="2372900"/>
    <n v="38.582000000000001"/>
    <n v="4.2005969558508216"/>
    <n v="0.44671077584390412"/>
    <n v="60.493000000000002"/>
  </r>
  <r>
    <x v="32"/>
    <x v="7"/>
    <s v="West Africa"/>
    <n v="2"/>
    <n v="0.36100828913093819"/>
    <n v="5.4352998067297209"/>
    <n v="153680000"/>
    <n v="-0.16071033713841937"/>
    <n v="7.2491044503998403E-2"/>
    <n v="85.582645753119252"/>
    <n v="47"/>
    <n v="1368.5272024042033"/>
    <x v="0"/>
    <n v="2433567"/>
    <n v="38.459000000000003"/>
    <n v="4.4127433891173578"/>
    <n v="0.43146541681408401"/>
    <n v="60.545000000000002"/>
  </r>
  <r>
    <x v="32"/>
    <x v="8"/>
    <s v="West Africa"/>
    <n v="2"/>
    <n v="0.35815279236627479"/>
    <n v="5.343775895022624"/>
    <n v="132770000.00000001"/>
    <n v="6.5265959233113506E-3"/>
    <n v="0.62687360738945808"/>
    <n v="83.680751062375151"/>
    <n v="43.7"/>
    <n v="1371.2408505341612"/>
    <x v="0"/>
    <n v="2496217"/>
    <n v="38.337000000000003"/>
    <n v="4.6248898223838921"/>
    <n v="0.39660013532477345"/>
    <n v="60.593000000000004"/>
  </r>
  <r>
    <x v="32"/>
    <x v="9"/>
    <s v="West Africa"/>
    <n v="2"/>
    <n v="0.36028953565285321"/>
    <n v="5.2547466127694404"/>
    <n v="169530000"/>
    <n v="0.76133110100385226"/>
    <n v="0.1862918709890681"/>
    <n v="79.171435515901237"/>
    <n v="42.8"/>
    <n v="1385.3320772600262"/>
    <x v="0"/>
    <n v="2561584"/>
    <n v="38.213999999999999"/>
    <n v="4.8370362556504265"/>
    <n v="0.4333256297665819"/>
    <n v="60.643000000000001"/>
  </r>
  <r>
    <x v="32"/>
    <x v="10"/>
    <s v="West Africa"/>
    <n v="2"/>
    <n v="0.3662504509872383"/>
    <n v="4.653415631745859"/>
    <n v="136900000"/>
    <n v="2.2531876374370952"/>
    <n v="6.0466174146514097E-2"/>
    <n v="80.144962914566264"/>
    <n v="46"/>
    <n v="1296.321814724392"/>
    <x v="0"/>
    <n v="2630217"/>
    <n v="38.091000000000001"/>
    <n v="5.04918268891696"/>
    <n v="0.42582037907898856"/>
    <n v="60.706000000000003"/>
  </r>
  <r>
    <x v="32"/>
    <x v="11"/>
    <s v="West Africa"/>
    <n v="2"/>
    <n v="0.36939698129721332"/>
    <n v="4.3228007865193447"/>
    <n v="201220000"/>
    <n v="4.3927352276539908"/>
    <n v="1.1371412696522745"/>
    <n v="85.154339644262905"/>
    <n v="48.5"/>
    <n v="1251.6066511341446"/>
    <x v="0"/>
    <n v="2702405"/>
    <n v="38.616"/>
    <n v="5.1290700553820425"/>
    <n v="0.43664809678786121"/>
    <n v="60.787999999999997"/>
  </r>
  <r>
    <x v="32"/>
    <x v="12"/>
    <s v="West Africa"/>
    <n v="2"/>
    <n v="0.36328131226168681"/>
    <n v="2.9478430271422527"/>
    <n v="262500000"/>
    <n v="3.7894277987855864"/>
    <n v="1.1880207994425331"/>
    <n v="88.480152012408553"/>
    <n v="52.5"/>
    <n v="1234.325031923777"/>
    <x v="0"/>
    <n v="2778097"/>
    <n v="39.479999999999997"/>
    <n v="5.2089574218471242"/>
    <n v="0.45714746461336664"/>
    <n v="60.892000000000003"/>
  </r>
  <r>
    <x v="32"/>
    <x v="13"/>
    <s v="West Africa"/>
    <n v="2"/>
    <n v="0.3618702395170128"/>
    <n v="2.6095197881629728"/>
    <n v="186990000"/>
    <n v="4.9707759319526827"/>
    <n v="6.1334555538053899E-2"/>
    <n v="86.721263048813796"/>
    <n v="59"/>
    <n v="1283.3243632057543"/>
    <x v="0"/>
    <n v="2857150"/>
    <n v="40.350999999999999"/>
    <n v="5.2888447883122041"/>
    <n v="0.45499886250284377"/>
    <n v="61.018000000000001"/>
  </r>
  <r>
    <x v="32"/>
    <x v="14"/>
    <s v="West Africa"/>
    <n v="2"/>
    <n v="0.35895208001018508"/>
    <n v="2.3248906300157945"/>
    <n v="220590000"/>
    <n v="17.104840241934671"/>
    <n v="1.6818179080547044"/>
    <n v="88.540669511116803"/>
    <n v="61.8"/>
    <n v="1306.5200675422695"/>
    <x v="0"/>
    <n v="2939246"/>
    <n v="41.228999999999999"/>
    <n v="5.3687321547772857"/>
    <n v="0.4797148656492175"/>
    <n v="61.17"/>
  </r>
  <r>
    <x v="32"/>
    <x v="15"/>
    <s v="West Africa"/>
    <n v="2"/>
    <n v="0.339856916408462"/>
    <n v="2.1868629414380734"/>
    <n v="130199999.99999999"/>
    <n v="27.652036177723353"/>
    <n v="5.5171581746433702"/>
    <n v="64.254659304152113"/>
    <n v="59.4"/>
    <n v="1378.5952721038118"/>
    <x v="0"/>
    <n v="3024198"/>
    <n v="42.110999999999997"/>
    <n v="5.4486195212423656"/>
    <n v="0.47946596089277227"/>
    <n v="61.348999999999997"/>
  </r>
  <r>
    <x v="32"/>
    <x v="16"/>
    <s v="West Africa"/>
    <n v="2"/>
    <n v="0.41016491141361178"/>
    <n v="2.3930639472158535"/>
    <n v="1087500000"/>
    <n v="3.9443446791746264"/>
    <n v="14.321453483024349"/>
    <n v="65.802097283038236"/>
    <n v="55.7"/>
    <n v="1585.3562238991371"/>
    <x v="0"/>
    <n v="3111908"/>
    <n v="42.997999999999998"/>
    <n v="5.4793005034002036"/>
    <n v="0.46916554088359935"/>
    <n v="61.552"/>
  </r>
  <r>
    <x v="32"/>
    <x v="17"/>
    <s v="West Africa"/>
    <n v="2"/>
    <n v="0.49365909216921261"/>
    <n v="2.831766998229178"/>
    <n v="201210000"/>
    <n v="3.206769222896471"/>
    <n v="14.419085739611663"/>
    <n v="66.033940052237384"/>
    <n v="53.6"/>
    <n v="1510.1650157582403"/>
    <x v="0"/>
    <n v="3202512"/>
    <n v="43.89"/>
    <n v="5.5099814855580531"/>
    <n v="0.53707839346113295"/>
    <n v="61.776000000000003"/>
  </r>
  <r>
    <x v="32"/>
    <x v="18"/>
    <s v="West Africa"/>
    <n v="2"/>
    <n v="0.46593484755769149"/>
    <n v="1.2221509708132077"/>
    <n v="209350000"/>
    <n v="6.5835844047394714"/>
    <n v="14.777885333014893"/>
    <n v="83.486331581485075"/>
    <n v="55.2"/>
    <n v="1462.3673996625364"/>
    <x v="0"/>
    <n v="3296237"/>
    <n v="44.787999999999997"/>
    <n v="5.5406624677158929"/>
    <n v="0.54607723898493954"/>
    <n v="62.015000000000001"/>
  </r>
  <r>
    <x v="32"/>
    <x v="19"/>
    <s v="West Africa"/>
    <n v="2"/>
    <n v="0.4342527584263009"/>
    <n v="1.6431502780027898"/>
    <n v="112980000"/>
    <n v="-6.5160337836345672E-2"/>
    <n v="6.858220457110999"/>
    <n v="70.973728004950559"/>
    <n v="53.9"/>
    <n v="1421.8824999369569"/>
    <x v="0"/>
    <n v="3393408"/>
    <n v="45.686"/>
    <n v="5.5713434498737318"/>
    <n v="0.58643110407000865"/>
    <n v="62.265999999999998"/>
  </r>
  <r>
    <x v="32"/>
    <x v="20"/>
    <s v="West Africa"/>
    <n v="2"/>
    <n v="0.43304806174846328"/>
    <n v="2.0496075781530907"/>
    <n v="118230000"/>
    <n v="2.3189056728037527"/>
    <n v="10.287883557748559"/>
    <n v="53.857529192063616"/>
    <n v="52"/>
    <n v="1417.0494659649878"/>
    <x v="0"/>
    <n v="3494200"/>
    <n v="46.588000000000001"/>
    <n v="5.6020244320315804"/>
    <n v="0.59241027989239314"/>
    <n v="62.527000000000001"/>
  </r>
  <r>
    <x v="32"/>
    <x v="21"/>
    <s v="West Africa"/>
    <n v="2"/>
    <n v="0.42230076971065922"/>
    <n v="1.9081876889927949"/>
    <n v="147700000"/>
    <n v="8.7033550601138465"/>
    <n v="9.4967668240615595"/>
    <n v="56.89360878769908"/>
    <n v="52.1"/>
    <n v="1433.3356765113947"/>
    <x v="0"/>
    <n v="3598646"/>
    <n v="47.493000000000002"/>
    <n v="5.6662016384203531"/>
    <n v="0.60856222034620799"/>
    <n v="62.798999999999999"/>
  </r>
  <r>
    <x v="32"/>
    <x v="22"/>
    <s v="West Africa"/>
    <n v="2"/>
    <n v="0.34541166566291509"/>
    <n v="2.3093757198920195"/>
    <n v="221020000"/>
    <n v="20.601305404589155"/>
    <n v="9.1074453833332658"/>
    <n v="47.147134898573526"/>
    <n v="53"/>
    <n v="1453.8119642177935"/>
    <x v="0"/>
    <n v="3706555"/>
    <n v="48.4"/>
    <n v="5.7303788448091284"/>
    <n v="0.64750152095409352"/>
    <n v="63.079000000000001"/>
  </r>
  <r>
    <x v="32"/>
    <x v="23"/>
    <s v="West Africa"/>
    <n v="2"/>
    <n v="0.32044703647070072"/>
    <n v="2.4340622847069526"/>
    <n v="196600000"/>
    <n v="15.589002682996572"/>
    <n v="7.0162109652508677"/>
    <n v="42.070248220264453"/>
    <n v="52.3"/>
    <n v="1470.1533847628546"/>
    <x v="0"/>
    <n v="3817497"/>
    <n v="49.305999999999997"/>
    <n v="5.7945560511979028"/>
    <n v="0.57629383860681493"/>
    <n v="63.366"/>
  </r>
  <r>
    <x v="32"/>
    <x v="24"/>
    <s v="West Africa"/>
    <n v="2"/>
    <n v="0.4047257443634199"/>
    <n v="3.8318656382430754"/>
    <n v="150600000"/>
    <n v="7.6236170417483402"/>
    <n v="5.6709293789072506"/>
    <n v="50.09568592125855"/>
    <n v="53.2"/>
    <n v="1488.7764220111401"/>
    <x v="0"/>
    <n v="3930894"/>
    <n v="50.203000000000003"/>
    <n v="5.8587332575866773"/>
    <n v="0.64107554159435487"/>
    <n v="63.654000000000003"/>
  </r>
  <r>
    <x v="32"/>
    <x v="25"/>
    <s v="West Africa"/>
    <n v="2"/>
    <n v="0.40696995880573772"/>
    <n v="4.0474583105148048"/>
    <n v="196380000"/>
    <n v="8.1358494201932974"/>
    <n v="2.7113819532303509"/>
    <n v="52.770946589318534"/>
    <n v="53.3"/>
    <n v="1524.0717525480331"/>
    <x v="0"/>
    <n v="4046304"/>
    <n v="51.088999999999999"/>
    <n v="5.9229104639754526"/>
    <n v="0.72906039684610946"/>
    <n v="63.936"/>
  </r>
  <r>
    <x v="32"/>
    <x v="26"/>
    <s v="West Africa"/>
    <n v="2"/>
    <n v="0.40389963324741929"/>
    <n v="4.1368991331313225"/>
    <n v="217190000"/>
    <n v="4.237311187200941"/>
    <n v="3.2278467393187151"/>
    <n v="44.751632705978686"/>
    <n v="54.8"/>
    <n v="1499.836222063899"/>
    <x v="0"/>
    <n v="4163532"/>
    <n v="51.962000000000003"/>
    <n v="5.9695893244046392"/>
    <n v="0.67490774659591912"/>
    <n v="64.207999999999998"/>
  </r>
  <r>
    <x v="32"/>
    <x v="27"/>
    <s v="West Africa"/>
    <n v="2"/>
    <n v="0.40671688298363701"/>
    <n v="4.7876512812529475"/>
    <n v="163990000"/>
    <n v="8.6500799113274844"/>
    <n v="3.5017093648658424"/>
    <n v="49.293105082126338"/>
    <n v="54.4"/>
    <n v="1549.5763097152312"/>
    <x v="0"/>
    <n v="4282582"/>
    <n v="52.823999999999998"/>
    <n v="6.0162681848338169"/>
    <n v="0.88731517575145091"/>
    <n v="64.463999999999999"/>
  </r>
  <r>
    <x v="32"/>
    <x v="28"/>
    <s v="West Africa"/>
    <n v="2"/>
    <n v="0.40633049665628679"/>
    <n v="5.294527897227769"/>
    <n v="204440000"/>
    <n v="10.511893188806802"/>
    <n v="0.86881493116805819"/>
    <n v="46.493065369194476"/>
    <n v="54"/>
    <n v="1575.3121704312991"/>
    <x v="0"/>
    <n v="4403312"/>
    <n v="53.671999999999997"/>
    <n v="6.0629470452630025"/>
    <n v="0.9084071262722242"/>
    <n v="64.703999999999994"/>
  </r>
  <r>
    <x v="32"/>
    <x v="29"/>
    <s v="West Africa"/>
    <n v="2"/>
    <n v="0.40477118919183708"/>
    <n v="4.9076055520594322"/>
    <n v="252580000"/>
    <n v="-11.198982515301285"/>
    <n v="1.0008753776008756"/>
    <n v="41.247820151314649"/>
    <n v="55.7"/>
    <n v="1620.9949956376629"/>
    <x v="0"/>
    <n v="4525698"/>
    <n v="54.506999999999998"/>
    <n v="6.1096259056921909"/>
    <m/>
    <n v="64.924999999999997"/>
  </r>
  <r>
    <x v="32"/>
    <x v="30"/>
    <s v="West Africa"/>
    <n v="2"/>
    <n v="0.39634042507050471"/>
    <n v="3.7474916591499374"/>
    <n v="363120000"/>
    <n v="11.722056137774315"/>
    <n v="0.98460808130772526"/>
    <n v="38.264216795296946"/>
    <n v="55.3"/>
    <n v="1549.9572363248226"/>
    <x v="0"/>
    <n v="4649660"/>
    <n v="55.326999999999998"/>
    <n v="6.1563047661213766"/>
    <m/>
    <m/>
  </r>
  <r>
    <x v="33"/>
    <x v="0"/>
    <s v="East Africa"/>
    <n v="3"/>
    <n v="0.82822982912001264"/>
    <n v="5.7464031239456794"/>
    <n v="24880000"/>
    <n v="1.5466566125949857"/>
    <n v="3.3879488370164801E-2"/>
    <n v="95.391858112732066"/>
    <m/>
    <n v="3718.3923643413345"/>
    <x v="0"/>
    <n v="1058775"/>
    <n v="43.9"/>
    <n v="0.86330775098320434"/>
    <n v="1.0956057708200513"/>
    <n v="69.404878048780489"/>
  </r>
  <r>
    <x v="33"/>
    <x v="1"/>
    <s v="East Africa"/>
    <n v="3"/>
    <n v="0.8232115673170517"/>
    <n v="5.8607328149273386"/>
    <n v="15470000"/>
    <n v="0.6082706859361009"/>
    <n v="2.36424369309178E-2"/>
    <n v="95.734700515960142"/>
    <m/>
    <n v="3841.6260746761095"/>
    <x v="0"/>
    <n v="1070266"/>
    <n v="43.777000000000001"/>
    <n v="0.87500105754053814"/>
    <n v="1.1679339528677917"/>
    <n v="69.956097560975621"/>
  </r>
  <r>
    <x v="33"/>
    <x v="2"/>
    <s v="East Africa"/>
    <n v="3"/>
    <n v="0.82165624446262553"/>
    <n v="5.5690725769504352"/>
    <n v="12950000"/>
    <n v="0.45635759121825947"/>
    <n v="1.9439625729106898E-2"/>
    <n v="94.623818876197745"/>
    <m/>
    <n v="4038.3344028873212"/>
    <x v="0"/>
    <n v="1084441"/>
    <n v="43.652999999999999"/>
    <n v="0.88669436409787272"/>
    <n v="1.217216980914591"/>
    <n v="70.058536585365857"/>
  </r>
  <r>
    <x v="33"/>
    <x v="3"/>
    <s v="East Africa"/>
    <n v="3"/>
    <n v="0.8248486250576178"/>
    <n v="3.8231108921361794"/>
    <n v="16100000.000000002"/>
    <n v="0.45145153339929345"/>
    <n v="2.47851775319692E-2"/>
    <n v="92.998045153677879"/>
    <m/>
    <n v="4193.5529536665617"/>
    <x v="0"/>
    <n v="1097374"/>
    <n v="43.53"/>
    <n v="0.89838767065520642"/>
    <n v="1.3395615350828431"/>
    <n v="70.107317073170748"/>
  </r>
  <r>
    <x v="33"/>
    <x v="4"/>
    <s v="East Africa"/>
    <n v="3"/>
    <n v="0.82088793174295405"/>
    <n v="4.1933230779558555"/>
    <n v="12640000"/>
    <n v="0.5617674596738268"/>
    <n v="1.9007218203258399E-2"/>
    <n v="90.987633399573696"/>
    <m/>
    <n v="4306.2894351058367"/>
    <x v="1"/>
    <n v="1112846"/>
    <n v="43.406999999999996"/>
    <n v="0.91008097721254089"/>
    <n v="1.3568813654360081"/>
    <n v="70.158536585365852"/>
  </r>
  <r>
    <x v="33"/>
    <x v="5"/>
    <s v="East Africa"/>
    <n v="3"/>
    <n v="0.82391026094241737"/>
    <n v="5.2142371260739546"/>
    <n v="24220000"/>
    <n v="0.46265496235656461"/>
    <n v="1.1878292625723499E-2"/>
    <n v="91.041650819078086"/>
    <m/>
    <n v="4452.4783309837467"/>
    <x v="1"/>
    <n v="1122457"/>
    <n v="43.283999999999999"/>
    <n v="0.92177428376987458"/>
    <n v="1.3808992237564557"/>
    <n v="70.325853658536602"/>
  </r>
  <r>
    <x v="33"/>
    <x v="6"/>
    <s v="East Africa"/>
    <n v="3"/>
    <n v="0.82193177575872434"/>
    <n v="4.0833069289851034"/>
    <n v="14180000"/>
    <n v="0.82907723446069959"/>
    <n v="1.33850511909888E-2"/>
    <n v="91.110900901661964"/>
    <m/>
    <n v="4653.4379389020651"/>
    <x v="1"/>
    <n v="1133996"/>
    <n v="43.161000000000001"/>
    <n v="1.0292623591023429"/>
    <n v="1.4197580943848127"/>
    <n v="70.322926829268297"/>
  </r>
  <r>
    <x v="33"/>
    <x v="7"/>
    <s v="East Africa"/>
    <n v="3"/>
    <n v="0.82150312622594801"/>
    <n v="4.7756856404142045"/>
    <n v="13990000"/>
    <n v="1.3201098350574079"/>
    <n v="1.27991101553388E-2"/>
    <n v="92.439485391430338"/>
    <m/>
    <n v="4856.9056581031555"/>
    <x v="1"/>
    <n v="1148284"/>
    <n v="43.037999999999997"/>
    <n v="1.1367504344348112"/>
    <n v="1.4108008123425912"/>
    <n v="70.404878048780489"/>
  </r>
  <r>
    <x v="33"/>
    <x v="8"/>
    <s v="East Africa"/>
    <n v="3"/>
    <n v="0.82172903823463561"/>
    <n v="5.172225731800717"/>
    <n v="12110000"/>
    <n v="0.29187946599049031"/>
    <n v="2.02496555801202E-2"/>
    <n v="93.120728257563172"/>
    <m/>
    <n v="5097.9305441122506"/>
    <x v="1"/>
    <n v="1160421"/>
    <n v="42.915999999999997"/>
    <n v="1.2442385097672799"/>
    <n v="1.5425436113272684"/>
    <n v="70.607317073170734"/>
  </r>
  <r>
    <x v="33"/>
    <x v="9"/>
    <s v="East Africa"/>
    <n v="3"/>
    <n v="0.82108107602313074"/>
    <n v="3.7772120951957713"/>
    <n v="12100000"/>
    <n v="1.1361989371938723"/>
    <n v="1.96947059773574E-2"/>
    <n v="92.859557776926238"/>
    <n v="68.5"/>
    <n v="5164.9555167106128"/>
    <x v="1"/>
    <n v="1175267"/>
    <n v="42.792999999999999"/>
    <n v="1.3517265850997489"/>
    <n v="1.8719150627049004"/>
    <n v="70.960975609756119"/>
  </r>
  <r>
    <x v="33"/>
    <x v="10"/>
    <s v="East Africa"/>
    <n v="3"/>
    <n v="0.8235347101459265"/>
    <n v="9.7606674843085184"/>
    <n v="9330000"/>
    <n v="5.696405197817529"/>
    <n v="1.1341491241879101E-2"/>
    <n v="92.036727085387568"/>
    <n v="67.2"/>
    <n v="5533.9769189461404"/>
    <x v="1"/>
    <n v="1186873"/>
    <n v="42.67"/>
    <n v="1.4592146604322163"/>
    <n v="2.0473968149920001"/>
    <n v="71.663414634146349"/>
  </r>
  <r>
    <x v="33"/>
    <x v="11"/>
    <s v="East Africa"/>
    <n v="3"/>
    <n v="0.82218908089993226"/>
    <n v="3.6755721224078099"/>
    <n v="11320000"/>
    <n v="-0.59986522495026917"/>
    <n v="1.12757534068286E-2"/>
    <n v="90.72883219871008"/>
    <n v="66.400000000000006"/>
    <n v="5674.2224393869737"/>
    <x v="1"/>
    <n v="1196287"/>
    <n v="42.558999999999997"/>
    <n v="1.5968941175666069"/>
    <n v="2.1483139079501825"/>
    <n v="71.765853658536599"/>
  </r>
  <r>
    <x v="33"/>
    <x v="12"/>
    <s v="East Africa"/>
    <n v="3"/>
    <n v="0.8247494596426681"/>
    <n v="4.8231603887258583"/>
    <n v="18710000"/>
    <n v="0.66248834503944476"/>
    <n v="1.0859990070438001E-2"/>
    <n v="91.729966750468989"/>
    <n v="67.7"/>
    <n v="5725.9662527511364"/>
    <x v="1"/>
    <n v="1204621"/>
    <n v="42.447000000000003"/>
    <n v="1.5170735747009971"/>
    <n v="2.1666565666711768"/>
    <n v="71.965853658536588"/>
  </r>
  <r>
    <x v="33"/>
    <x v="13"/>
    <s v="East Africa"/>
    <n v="3"/>
    <n v="0.81946875228412119"/>
    <n v="13.326817463665314"/>
    <n v="12660000"/>
    <n v="1.0767658503794206"/>
    <n v="1.0361097465291E-2"/>
    <n v="88.157145609538105"/>
    <n v="64.400000000000006"/>
    <n v="6021.5217606105525"/>
    <x v="1"/>
    <n v="1213370"/>
    <n v="42.335000000000001"/>
    <n v="1.5632530318353866"/>
    <n v="2.2664150259195464"/>
    <n v="72.1170731707317"/>
  </r>
  <r>
    <x v="33"/>
    <x v="14"/>
    <s v="East Africa"/>
    <n v="3"/>
    <n v="0.82266707234595204"/>
    <n v="9.4800340036060398"/>
    <n v="20650000"/>
    <n v="0.21120329617796657"/>
    <n v="6.6318167826730796E-3"/>
    <n v="88.577469439454134"/>
    <n v="64.3"/>
    <n v="6242.9818490779326"/>
    <x v="1"/>
    <n v="1221003"/>
    <n v="42.222999999999999"/>
    <n v="1.570932488969778"/>
    <n v="2.2686266946109059"/>
    <n v="72.265853658536599"/>
  </r>
  <r>
    <x v="33"/>
    <x v="15"/>
    <s v="East Africa"/>
    <n v="3"/>
    <n v="0.8388489799808091"/>
    <n v="12.342015886454927"/>
    <n v="16840000"/>
    <n v="0.64383730093899649"/>
    <n v="6.3859476986765102E-3"/>
    <n v="89.321820770571449"/>
    <n v="67.2"/>
    <n v="6316.4429605305531"/>
    <x v="1"/>
    <n v="1228254"/>
    <n v="42.112000000000002"/>
    <n v="1.5701119461041682"/>
    <n v="2.4099249829432674"/>
    <n v="72.432195121951224"/>
  </r>
  <r>
    <x v="33"/>
    <x v="16"/>
    <s v="East Africa"/>
    <n v="3"/>
    <n v="0.83560199635767518"/>
    <n v="19.711861879300869"/>
    <n v="18710000"/>
    <n v="1.5188653538078316"/>
    <n v="7.9096850766756602E-3"/>
    <n v="88.441460744519517"/>
    <n v="67.400000000000006"/>
    <n v="6592.9507344403773"/>
    <x v="1"/>
    <n v="1233996"/>
    <n v="42"/>
    <n v="1.6517586721077124"/>
    <n v="2.6742388143883771"/>
    <n v="72.432195121951224"/>
  </r>
  <r>
    <x v="33"/>
    <x v="17"/>
    <s v="East Africa"/>
    <n v="3"/>
    <n v="0.83879042575009488"/>
    <n v="19.138176602890553"/>
    <n v="28990000"/>
    <n v="4.1810803947212669"/>
    <n v="7.9064915152479501E-3"/>
    <n v="86.67805319997845"/>
    <n v="69.400000000000006"/>
    <n v="6938.8496938197495"/>
    <x v="1"/>
    <n v="1239630"/>
    <n v="41.889000000000003"/>
    <n v="1.679271708731271"/>
    <n v="2.7427538862402492"/>
    <n v="72.57073170731708"/>
  </r>
  <r>
    <x v="33"/>
    <x v="18"/>
    <s v="East Africa"/>
    <n v="3"/>
    <n v="0.83771906573514365"/>
    <n v="13.00226295268885"/>
    <n v="91710000"/>
    <n v="3.780888369959909"/>
    <n v="8.1335952026074208E-3"/>
    <n v="85.107476794024933"/>
    <n v="72.599999999999994"/>
    <n v="7286.2459148048056"/>
    <x v="1"/>
    <n v="1244121"/>
    <n v="41.777000000000001"/>
    <n v="1.7067847453548315"/>
    <n v="2.7891177787369559"/>
    <n v="72.57073170731708"/>
  </r>
  <r>
    <x v="33"/>
    <x v="19"/>
    <s v="East Africa"/>
    <n v="3"/>
    <n v="0.83863809432214709"/>
    <n v="21.591392741293905"/>
    <n v="95690000"/>
    <n v="2.8117551014046258"/>
    <n v="1.08908498128036E-2"/>
    <n v="84.375933247579553"/>
    <n v="74.3"/>
    <n v="7507.8279724681897"/>
    <x v="1"/>
    <n v="1247429"/>
    <n v="41.665999999999997"/>
    <n v="1.7342977819783918"/>
    <n v="2.7416390031015796"/>
    <n v="72.882439024390251"/>
  </r>
  <r>
    <x v="33"/>
    <x v="20"/>
    <s v="East Africa"/>
    <n v="3"/>
    <n v="0.81852779594640812"/>
    <n v="22.309612188760241"/>
    <n v="71840000"/>
    <n v="4.2978402828969209"/>
    <n v="6.5656289404413103E-3"/>
    <n v="82.417926429399856"/>
    <n v="76.3"/>
    <n v="7817.8411188861855"/>
    <x v="1"/>
    <n v="1250400"/>
    <n v="41.555"/>
    <n v="1.7618108186019517"/>
    <n v="2.9270633397312857"/>
    <n v="72.967317073170733"/>
  </r>
  <r>
    <x v="33"/>
    <x v="21"/>
    <s v="East Africa"/>
    <n v="3"/>
    <n v="0.81887634229830286"/>
    <n v="12.7394179033429"/>
    <n v="95400000"/>
    <n v="3.7620785913680086"/>
    <n v="4.4300428808171904E-3"/>
    <n v="81.058831035278132"/>
    <n v="76.2"/>
    <n v="8123.5969828278421"/>
    <x v="1"/>
    <n v="1252404"/>
    <n v="41.444000000000003"/>
    <n v="1.795262603097026"/>
    <n v="2.9064103915350001"/>
    <n v="73.266829268292696"/>
  </r>
  <r>
    <x v="33"/>
    <x v="22"/>
    <s v="East Africa"/>
    <n v="3"/>
    <n v="0.81784362919767328"/>
    <n v="27.267215396138916"/>
    <n v="81650000"/>
    <n v="5.0478548042462155"/>
    <n v="3.2383228488059002E-3"/>
    <n v="77.432014696633559"/>
    <n v="77"/>
    <n v="8384.3237852533057"/>
    <x v="1"/>
    <n v="1255882"/>
    <n v="41.332000000000001"/>
    <n v="1.8287143875920995"/>
    <n v="2.9700242538709847"/>
    <n v="73.863414634146352"/>
  </r>
  <r>
    <x v="33"/>
    <x v="23"/>
    <s v="East Africa"/>
    <n v="3"/>
    <n v="0.8199705829692443"/>
    <n v="19.08598743260713"/>
    <n v="48050000"/>
    <n v="2.4186134257705358"/>
    <n v="1.3264574782754601E-3"/>
    <n v="77.76514562381557"/>
    <n v="76.900000000000006"/>
    <n v="8646.9922381836022"/>
    <x v="1"/>
    <n v="1258653"/>
    <n v="41.222000000000001"/>
    <n v="1.8621661720871794"/>
    <n v="3.0349905812006965"/>
    <n v="74.01707317073172"/>
  </r>
  <r>
    <x v="33"/>
    <x v="24"/>
    <s v="East Africa"/>
    <n v="3"/>
    <n v="0.84709533885372346"/>
    <n v="45.117839916865705"/>
    <n v="14430000"/>
    <n v="3.5581214162958252"/>
    <n v="7.9118595454206802E-4"/>
    <n v="78.903286933986067"/>
    <n v="76.5"/>
    <n v="8954.5574748261643"/>
    <x v="1"/>
    <n v="1260934"/>
    <n v="41.110999999999997"/>
    <n v="1.8956179565822482"/>
    <n v="3.1325985341024989"/>
    <n v="74.194390243902447"/>
  </r>
  <r>
    <x v="33"/>
    <x v="25"/>
    <s v="East Africa"/>
    <n v="3"/>
    <n v="0.84493182529640676"/>
    <n v="33.876445713789998"/>
    <n v="38630000"/>
    <n v="1.8512647446775068"/>
    <n v="6.1692634842883099E-4"/>
    <n v="75.021798808774449"/>
    <n v="76.400000000000006"/>
    <n v="9260.4473025063544"/>
    <x v="1"/>
    <n v="1262605"/>
    <n v="41"/>
    <n v="1.9290697410773263"/>
    <n v="3.1363728165182305"/>
    <n v="74.353170731707323"/>
  </r>
  <r>
    <x v="33"/>
    <x v="26"/>
    <s v="East Africa"/>
    <n v="3"/>
    <n v="0.84297683155666581"/>
    <n v="13.593206583838921"/>
    <n v="37490000"/>
    <n v="3.0963871459961134"/>
    <n v="2.9973360597870401E-3"/>
    <n v="72.453098398552456"/>
    <n v="74.7"/>
    <n v="9609.2509849532507"/>
    <x v="1"/>
    <n v="1263473"/>
    <n v="40.909999999999997"/>
    <n v="1.9534167312054642"/>
    <n v="3.1975356814114746"/>
    <n v="74.394878048780498"/>
  </r>
  <r>
    <x v="33"/>
    <x v="27"/>
    <s v="East Africa"/>
    <n v="3"/>
    <n v="0.84763524040655258"/>
    <n v="20.143146188751203"/>
    <n v="18080000"/>
    <n v="3.6200555752595012"/>
    <n v="2.7406205877400498E-3"/>
    <n v="72.391891256064028"/>
    <n v="74.7"/>
    <n v="9966.7696676969463"/>
    <x v="1"/>
    <n v="1264613"/>
    <n v="40.841000000000001"/>
    <n v="1.9777637213335919"/>
    <n v="3.3053590307864935"/>
    <n v="74.514634146341464"/>
  </r>
  <r>
    <x v="33"/>
    <x v="28"/>
    <s v="East Africa"/>
    <n v="3"/>
    <n v="0.84724990026149849"/>
    <n v="20.253252810170462"/>
    <n v="40080000"/>
    <n v="3.2471651209399162"/>
    <n v="1.79781254448014E-3"/>
    <n v="68.107714112437975"/>
    <n v="75.099999999999994"/>
    <n v="10335.848576330241"/>
    <x v="1"/>
    <n v="1265303"/>
    <n v="40.792999999999999"/>
    <n v="2.0021107114617287"/>
    <n v="3.2640403128736755"/>
    <n v="74.416341463414639"/>
  </r>
  <r>
    <x v="33"/>
    <x v="29"/>
    <s v="East Africa"/>
    <n v="3"/>
    <n v="0.64629416445644161"/>
    <n v="20.478471911921559"/>
    <n v="41370000"/>
    <n v="3.1616389332909631"/>
    <n v="1.8300734866875501E-3"/>
    <n v="67.37718680511847"/>
    <n v="73"/>
    <n v="10643.771078561575"/>
    <x v="1"/>
    <n v="1265711"/>
    <n v="40.765999999999998"/>
    <n v="2.0264577015898664"/>
    <m/>
    <n v="74.235853658536584"/>
  </r>
  <r>
    <x v="33"/>
    <x v="30"/>
    <s v="East Africa"/>
    <n v="3"/>
    <n v="0.64009186611350299"/>
    <n v="21.983363608191816"/>
    <n v="25250000"/>
    <n v="2.0561157808370161"/>
    <n v="2.06968159872313E-3"/>
    <n v="66.584864147746273"/>
    <n v="74.900000000000006"/>
    <n v="9058.2070894041753"/>
    <x v="1"/>
    <n v="1265740"/>
    <n v="40.76"/>
    <n v="2.0508046917179934"/>
    <m/>
    <m/>
  </r>
  <r>
    <x v="34"/>
    <x v="0"/>
    <s v="North Africa"/>
    <n v="1"/>
    <n v="0.30551080410242337"/>
    <n v="6.1259538366336663"/>
    <n v="672980000"/>
    <n v="0.54712519491339962"/>
    <n v="5.9609357013055073E-2"/>
    <n v="67.608674981449056"/>
    <m/>
    <n v="1539.96753925907"/>
    <x v="0"/>
    <n v="24807461"/>
    <n v="48.390999999999998"/>
    <n v="10.475480562955363"/>
    <n v="0.87594615184520497"/>
    <n v="64.731999999999999"/>
  </r>
  <r>
    <x v="34"/>
    <x v="1"/>
    <s v="North Africa"/>
    <n v="1"/>
    <n v="0.22452793705132701"/>
    <n v="7.6522939790738693"/>
    <n v="863660000"/>
    <n v="0.98329974831628042"/>
    <n v="5.5105326897399158E-2"/>
    <n v="66.404419673816491"/>
    <m/>
    <n v="1621.28564764219"/>
    <x v="0"/>
    <n v="25260407"/>
    <n v="49.116999999999997"/>
    <n v="10.33325247199172"/>
    <n v="0.92833025216102028"/>
    <n v="65.251000000000005"/>
  </r>
  <r>
    <x v="34"/>
    <x v="2"/>
    <s v="North Africa"/>
    <n v="1"/>
    <n v="0.23476913132876451"/>
    <n v="11.884613692104983"/>
    <n v="190260000"/>
    <n v="1.2532099088860362"/>
    <n v="6.0335279371850091E-2"/>
    <n v="68.129338387638185"/>
    <m/>
    <n v="1559.2325790565301"/>
    <x v="0"/>
    <n v="25711410"/>
    <n v="49.844000000000001"/>
    <n v="10.191024381028067"/>
    <n v="0.98244320323156131"/>
    <n v="65.715000000000003"/>
  </r>
  <r>
    <x v="34"/>
    <x v="3"/>
    <s v="North Africa"/>
    <n v="1"/>
    <n v="0.34109830867929541"/>
    <n v="10.858508652621467"/>
    <n v="363610000"/>
    <n v="1.5525468669935218"/>
    <n v="4.6648493740182956E-2"/>
    <n v="75.095381417234492"/>
    <m/>
    <n v="1521.21666277295"/>
    <x v="0"/>
    <n v="26155204"/>
    <n v="50.569000000000003"/>
    <n v="10.048796290064413"/>
    <n v="0.99330137130645202"/>
    <n v="66.128"/>
  </r>
  <r>
    <x v="34"/>
    <x v="4"/>
    <s v="North Africa"/>
    <n v="1"/>
    <n v="0.33792019208944363"/>
    <n v="10.518063471515223"/>
    <n v="333550000"/>
    <n v="1.5473605424266008"/>
    <n v="0.13254466795715156"/>
    <n v="72.038555583461118"/>
    <m/>
    <n v="1654.8721089856399"/>
    <x v="0"/>
    <n v="26584473"/>
    <n v="51.295000000000002"/>
    <n v="9.9065681991007697"/>
    <n v="1.0581364543130121"/>
    <n v="66.501000000000005"/>
  </r>
  <r>
    <x v="34"/>
    <x v="5"/>
    <s v="North Africa"/>
    <n v="1"/>
    <n v="0.34097307641842789"/>
    <n v="9.9493175116264094"/>
    <n v="107860000"/>
    <n v="0.85771412858707952"/>
    <n v="0.12626037524505618"/>
    <n v="71.347264822744961"/>
    <n v="62.8"/>
    <n v="1541.3970227284101"/>
    <x v="0"/>
    <n v="26994255"/>
    <n v="51.692"/>
    <n v="10.065487849969745"/>
    <n v="1.081711645681646"/>
    <n v="66.846000000000004"/>
  </r>
  <r>
    <x v="34"/>
    <x v="6"/>
    <s v="North Africa"/>
    <n v="1"/>
    <n v="0.34115759687746589"/>
    <n v="8.035314468229652"/>
    <n v="357720000"/>
    <n v="0.82803932585895967"/>
    <n v="7.7435726270545222E-2"/>
    <n v="68.815975468559529"/>
    <n v="64.3"/>
    <n v="1707.19713966777"/>
    <x v="0"/>
    <n v="27383472"/>
    <n v="52.021999999999998"/>
    <n v="10.315240263195538"/>
    <n v="1.0550159599922173"/>
    <n v="67.174999999999997"/>
  </r>
  <r>
    <x v="34"/>
    <x v="7"/>
    <s v="North Africa"/>
    <n v="1"/>
    <n v="0.37101392515045362"/>
    <n v="8.2298748453543915"/>
    <n v="289400000"/>
    <n v="2.7570900648481351"/>
    <n v="9.3179157634175919E-2"/>
    <n v="67.267347086398928"/>
    <n v="64.7"/>
    <n v="1657.7773940475399"/>
    <x v="0"/>
    <n v="27754573"/>
    <n v="52.35"/>
    <n v="10.564992676421346"/>
    <n v="1.0927928885809195"/>
    <n v="67.507999999999996"/>
  </r>
  <r>
    <x v="34"/>
    <x v="8"/>
    <s v="North Africa"/>
    <n v="1"/>
    <n v="0.36027041845613461"/>
    <n v="7.0635474108607514"/>
    <n v="355620000"/>
    <n v="0.73843597679752504"/>
    <n v="3.6505130572932698E-2"/>
    <n v="68.880451131467638"/>
    <n v="61.1"/>
    <n v="1754.8540241697499"/>
    <x v="0"/>
    <n v="28110447"/>
    <n v="52.677999999999997"/>
    <n v="10.81474508964714"/>
    <n v="1.1045715495025747"/>
    <n v="67.86"/>
  </r>
  <r>
    <x v="34"/>
    <x v="9"/>
    <s v="North Africa"/>
    <n v="1"/>
    <n v="0.36043393793635298"/>
    <n v="7.7355094270677203"/>
    <n v="321600000"/>
    <n v="1.9863890245311531"/>
    <n v="3.3817114463556647E-2"/>
    <n v="81.071409377104857"/>
    <n v="63.8"/>
    <n v="1751.7129250554499"/>
    <x v="0"/>
    <n v="28455504"/>
    <n v="53.006999999999998"/>
    <n v="11.064497502872943"/>
    <n v="1.1456483076173944"/>
    <n v="68.245000000000005"/>
  </r>
  <r>
    <x v="34"/>
    <x v="10"/>
    <s v="North Africa"/>
    <n v="1"/>
    <n v="0.36370458240994202"/>
    <n v="7.1200573140282692"/>
    <n v="219330000"/>
    <n v="1.0977443570787542"/>
    <n v="3.2663229031602799E-2"/>
    <n v="86.039193452454427"/>
    <n v="63.2"/>
    <n v="1763.4007332722099"/>
    <x v="0"/>
    <n v="28793672"/>
    <n v="53.335000000000001"/>
    <n v="11.31424991609874"/>
    <n v="1.1561568111215548"/>
    <n v="68.683999999999997"/>
  </r>
  <r>
    <x v="34"/>
    <x v="11"/>
    <s v="North Africa"/>
    <n v="1"/>
    <n v="0.36192970221413368"/>
    <n v="6.8905612471894431"/>
    <n v="185540000"/>
    <n v="7.1581024541544664"/>
    <n v="6.8937631217784803E-3"/>
    <n v="84.452251940112831"/>
    <n v="63.9"/>
    <n v="1869.6668547017"/>
    <x v="0"/>
    <n v="29126323"/>
    <n v="53.661999999999999"/>
    <n v="11.508980833535414"/>
    <n v="1.2675819052065034"/>
    <n v="69.192999999999998"/>
  </r>
  <r>
    <x v="34"/>
    <x v="12"/>
    <s v="North Africa"/>
    <n v="1"/>
    <n v="0.40008111998481799"/>
    <n v="8.9388487937268319"/>
    <n v="172260000"/>
    <n v="1.137290891574078"/>
    <n v="8.223354465979469E-3"/>
    <n v="84.943284928752291"/>
    <n v="59"/>
    <n v="1905.07201479133"/>
    <x v="0"/>
    <n v="29454765"/>
    <n v="53.99"/>
    <n v="11.703711750972101"/>
    <n v="1.2992804390053696"/>
    <n v="69.769000000000005"/>
  </r>
  <r>
    <x v="34"/>
    <x v="13"/>
    <s v="North Africa"/>
    <n v="1"/>
    <n v="0.39973904511721198"/>
    <n v="8.3676828473975604"/>
    <n v="276470000"/>
    <n v="4.4422772158932675"/>
    <n v="1.0307301971010339E-2"/>
    <n v="85.512687889006784"/>
    <n v="57.8"/>
    <n v="1994.8153940259599"/>
    <x v="0"/>
    <n v="29782884"/>
    <n v="54.317"/>
    <n v="11.898442668408784"/>
    <n v="1.2829516443068443"/>
    <n v="70.399000000000001"/>
  </r>
  <r>
    <x v="34"/>
    <x v="14"/>
    <s v="North Africa"/>
    <n v="1"/>
    <n v="0.40062715886338057"/>
    <n v="5.0917530659043715"/>
    <n v="491040000"/>
    <n v="1.4982140186499135"/>
    <n v="0.11131873143343639"/>
    <n v="83.089879209346492"/>
    <n v="56.7"/>
    <n v="2065.9991940102"/>
    <x v="0"/>
    <n v="30115196"/>
    <n v="54.643999999999998"/>
    <n v="12.093173585845459"/>
    <n v="1.4002897407674186"/>
    <n v="71.066999999999993"/>
  </r>
  <r>
    <x v="34"/>
    <x v="15"/>
    <s v="North Africa"/>
    <n v="1"/>
    <n v="0.41008508512457348"/>
    <n v="4.4128159540915934"/>
    <n v="424300000"/>
    <n v="2.6797059524757474"/>
    <n v="0.1729914858285671"/>
    <n v="81.413756471076809"/>
    <n v="52.2"/>
    <n v="2109.06215157821"/>
    <x v="0"/>
    <n v="30455563"/>
    <n v="55.173999999999999"/>
    <n v="12.287904503282142"/>
    <n v="1.4608168629159801"/>
    <n v="71.745999999999995"/>
  </r>
  <r>
    <x v="34"/>
    <x v="16"/>
    <s v="North Africa"/>
    <n v="1"/>
    <n v="0.41077693064897092"/>
    <n v="4.9963826823188313"/>
    <n v="480060000"/>
    <n v="3.5850197705858449"/>
    <n v="0.31844730465132254"/>
    <n v="80.819071682007078"/>
    <n v="51.5"/>
    <n v="2242.3970263753999"/>
    <x v="0"/>
    <n v="30804689"/>
    <n v="55.746000000000002"/>
    <n v="12.635178865578281"/>
    <n v="1.4994470484671993"/>
    <n v="72.403000000000006"/>
  </r>
  <r>
    <x v="34"/>
    <x v="17"/>
    <s v="North Africa"/>
    <n v="1"/>
    <n v="0.40992593354015339"/>
    <n v="5.1146610612548367"/>
    <n v="649070000"/>
    <n v="3.5750949942419119"/>
    <n v="0.39577363666957255"/>
    <n v="81.270393070910131"/>
    <n v="56.4"/>
    <n v="2294.5140597826098"/>
    <x v="0"/>
    <n v="31163670"/>
    <n v="56.317"/>
    <n v="12.982453227874402"/>
    <n v="1.531591112343315"/>
    <n v="73.009"/>
  </r>
  <r>
    <x v="34"/>
    <x v="18"/>
    <s v="North Africa"/>
    <n v="1"/>
    <n v="0.41155051909656781"/>
    <n v="4.560973567966534"/>
    <n v="787810000"/>
    <n v="2.666048498748582"/>
    <n v="0.77478263823527849"/>
    <n v="72.330409338852718"/>
    <n v="55.6"/>
    <n v="2401.60175151474"/>
    <x v="0"/>
    <n v="31536807"/>
    <n v="56.886000000000003"/>
    <n v="13.329727590170547"/>
    <n v="1.5911566443616185"/>
    <n v="73.546000000000006"/>
  </r>
  <r>
    <x v="34"/>
    <x v="19"/>
    <s v="North Africa"/>
    <n v="1"/>
    <n v="0.41119249748583192"/>
    <n v="3.725595384207228"/>
    <n v="459050000"/>
    <n v="2.1209695952934737"/>
    <n v="0.15570314744836361"/>
    <n v="75.178737976255249"/>
    <n v="57.7"/>
    <n v="2472.79332414184"/>
    <x v="0"/>
    <n v="31929087"/>
    <n v="57.451999999999998"/>
    <n v="13.677001952466675"/>
    <n v="1.5828827175672138"/>
    <n v="74.003"/>
  </r>
  <r>
    <x v="34"/>
    <x v="20"/>
    <s v="North Africa"/>
    <n v="1"/>
    <n v="0.40717417864401662"/>
    <n v="3.5965263503620752"/>
    <n v="416410000"/>
    <n v="1.3309044818071709"/>
    <n v="1.0392184991999727"/>
    <n v="71.095613465815475"/>
    <n v="59.2"/>
    <n v="2534.2591406521901"/>
    <x v="0"/>
    <n v="32343384"/>
    <n v="58.018000000000001"/>
    <n v="14.02427631476281"/>
    <n v="1.6590719140582197"/>
    <n v="74.382000000000005"/>
  </r>
  <r>
    <x v="34"/>
    <x v="21"/>
    <s v="North Africa"/>
    <n v="1"/>
    <n v="0.41830867784897802"/>
    <n v="3.2367794319436731"/>
    <n v="632250000"/>
    <n v="2.4872746213216148"/>
    <n v="1.2183339211630104"/>
    <n v="67.71277035270856"/>
    <n v="59.6"/>
    <n v="2631.45419171615"/>
    <x v="0"/>
    <n v="32781860"/>
    <n v="58.581000000000003"/>
    <n v="14.415211870979505"/>
    <n v="1.7628651943483378"/>
    <n v="74.695999999999998"/>
  </r>
  <r>
    <x v="34"/>
    <x v="22"/>
    <s v="North Africa"/>
    <n v="1"/>
    <n v="0.41732280593283527"/>
    <n v="3.7428515346436737"/>
    <n v="448440000"/>
    <n v="2.8920944210395518"/>
    <n v="0.27177371822065077"/>
    <n v="67.139428405439944"/>
    <n v="60.2"/>
    <n v="2673.0457754529998"/>
    <x v="0"/>
    <n v="33241898"/>
    <n v="59.142000000000003"/>
    <n v="14.806147427196207"/>
    <n v="1.8094634668573979"/>
    <n v="74.97"/>
  </r>
  <r>
    <x v="34"/>
    <x v="23"/>
    <s v="North Africa"/>
    <n v="1"/>
    <n v="0.42194606424842213"/>
    <n v="4.9921086624295175"/>
    <n v="703820000"/>
    <n v="3.1461637990388232"/>
    <n v="0.21912460756875232"/>
    <n v="71.141722504148134"/>
    <n v="59.6"/>
    <n v="2754.8491988465098"/>
    <x v="0"/>
    <n v="33715705"/>
    <n v="59.7"/>
    <n v="15.197082983412903"/>
    <n v="1.771281365761149"/>
    <n v="75.227000000000004"/>
  </r>
  <r>
    <x v="34"/>
    <x v="24"/>
    <s v="North Africa"/>
    <n v="1"/>
    <n v="0.42330984244324338"/>
    <n v="4.4509553181590533"/>
    <n v="767110000"/>
    <n v="3.2025296384969613"/>
    <n v="0.17089392645873253"/>
    <n v="72.704348378208948"/>
    <n v="58.3"/>
    <n v="2788.72086992511"/>
    <x v="0"/>
    <n v="34192358"/>
    <n v="60.256"/>
    <n v="15.588018539629608"/>
    <n v="1.7887037799498942"/>
    <n v="75.477000000000004"/>
  </r>
  <r>
    <x v="34"/>
    <x v="25"/>
    <s v="North Africa"/>
    <n v="1"/>
    <n v="0.41689045042625428"/>
    <n v="3.6002171837541348"/>
    <n v="416420000"/>
    <n v="3.2149832700826089"/>
    <n v="0.14458129694171964"/>
    <n v="70.755282679917272"/>
    <n v="60.1"/>
    <n v="2875.2579851678101"/>
    <x v="0"/>
    <n v="34663608"/>
    <n v="60.808999999999997"/>
    <n v="15.97895409584631"/>
    <n v="1.8217953537900613"/>
    <n v="75.725999999999999"/>
  </r>
  <r>
    <x v="34"/>
    <x v="26"/>
    <s v="North Africa"/>
    <n v="1"/>
    <n v="0.41525615120865772"/>
    <n v="3.8367917429020117"/>
    <n v="842450000"/>
    <n v="2.0843379431156714"/>
    <n v="0.15541274257326151"/>
    <n v="73.639203603754638"/>
    <n v="61.3"/>
    <n v="2867.0157614312702"/>
    <x v="0"/>
    <n v="35126274"/>
    <n v="61.36"/>
    <n v="16.215592331808626"/>
    <n v="1.7958067513793237"/>
    <n v="75.974000000000004"/>
  </r>
  <r>
    <x v="34"/>
    <x v="27"/>
    <s v="North Africa"/>
    <n v="1"/>
    <n v="0.42483235476621412"/>
    <n v="3.7058208024453489"/>
    <n v="988680000"/>
    <n v="2.4435113025704736"/>
    <n v="0.18629269341737831"/>
    <n v="73.926303651067556"/>
    <n v="61.5"/>
    <n v="2950.2121155291902"/>
    <x v="0"/>
    <n v="35581257"/>
    <n v="61.908000000000001"/>
    <n v="16.452230567770943"/>
    <n v="1.8529418451967563"/>
    <n v="76.218000000000004"/>
  </r>
  <r>
    <x v="34"/>
    <x v="28"/>
    <s v="North Africa"/>
    <n v="1"/>
    <n v="0.4230477135908926"/>
    <n v="3.4292474946068818"/>
    <n v="481800000"/>
    <n v="3.0012704955175145"/>
    <n v="0.20932534666562883"/>
    <n v="73.35318151238387"/>
    <n v="61.9"/>
    <n v="3004.63222965656"/>
    <x v="0"/>
    <n v="36029089"/>
    <n v="62.453000000000003"/>
    <n v="16.688868803733264"/>
    <n v="1.8507267835720187"/>
    <n v="76.453000000000003"/>
  </r>
  <r>
    <x v="34"/>
    <x v="29"/>
    <s v="North Africa"/>
    <n v="1"/>
    <n v="0.42560173218391067"/>
    <n v="3.5270220037943139"/>
    <n v="420480000"/>
    <n v="1.4355707844694303"/>
    <n v="0.10964654640847567"/>
    <n v="73.849012852015832"/>
    <n v="62.9"/>
    <n v="3044.90623115894"/>
    <x v="0"/>
    <n v="36471766"/>
    <n v="62.994"/>
    <n v="16.925507039695592"/>
    <m/>
    <n v="76.680000000000007"/>
  </r>
  <r>
    <x v="34"/>
    <x v="30"/>
    <s v="North Africa"/>
    <n v="1"/>
    <n v="0.41596577871802098"/>
    <n v="4.5730329957060816"/>
    <n v="791010000"/>
    <n v="1.2366200141924735"/>
    <n v="9.5730503756621621E-2"/>
    <n v="75.38320858471107"/>
    <n v="63.3"/>
    <n v="2818.7716572054401"/>
    <x v="0"/>
    <n v="36910558"/>
    <n v="63.531999999999996"/>
    <n v="17.162145275657895"/>
    <m/>
    <m/>
  </r>
  <r>
    <x v="35"/>
    <x v="0"/>
    <s v="East Africa"/>
    <n v="3"/>
    <m/>
    <m/>
    <n v="750090000"/>
    <m/>
    <m/>
    <n v="70.970617440022352"/>
    <m/>
    <n v="220.19046934038761"/>
    <x v="2"/>
    <n v="12987292"/>
    <n v="25"/>
    <n v="3.3495248389216097"/>
    <n v="8.6238147259644266E-2"/>
    <n v="45.261000000000003"/>
  </r>
  <r>
    <x v="35"/>
    <x v="1"/>
    <s v="East Africa"/>
    <n v="3"/>
    <m/>
    <n v="2.3541516542254759"/>
    <n v="866080000"/>
    <n v="0.61925365892311401"/>
    <n v="9.895660680164605"/>
    <n v="72.643113091449777"/>
    <m/>
    <n v="225.12930929676324"/>
    <x v="2"/>
    <n v="13328029"/>
    <n v="25.486999999999998"/>
    <n v="3.6804032515302438"/>
    <n v="7.0528057824604071E-2"/>
    <n v="45.646999999999998"/>
  </r>
  <r>
    <x v="35"/>
    <x v="2"/>
    <s v="East Africa"/>
    <n v="3"/>
    <m/>
    <n v="3.3362529778135217"/>
    <n v="725860000"/>
    <n v="0.95835031118097436"/>
    <n v="14.408255661850417"/>
    <n v="74.38089568282102"/>
    <m/>
    <n v="204.02406524942145"/>
    <x v="2"/>
    <n v="13805999"/>
    <n v="25.98"/>
    <n v="4.0112816641388651"/>
    <n v="7.9675509175395426E-2"/>
    <n v="46.033000000000001"/>
  </r>
  <r>
    <x v="35"/>
    <x v="3"/>
    <s v="East Africa"/>
    <n v="3"/>
    <m/>
    <n v="4.7470607864184435"/>
    <n v="638050000"/>
    <n v="1.1723541635190575"/>
    <n v="12.01374575862282"/>
    <n v="67.499443720018974"/>
    <m/>
    <n v="216.77695389777261"/>
    <x v="2"/>
    <n v="14370950"/>
    <n v="26.478999999999999"/>
    <n v="4.3421600767474997"/>
    <n v="8.9764420584582089E-2"/>
    <n v="46.41"/>
  </r>
  <r>
    <x v="35"/>
    <x v="4"/>
    <s v="East Africa"/>
    <n v="3"/>
    <n v="0.48193714251906228"/>
    <n v="4.6678431320968814"/>
    <n v="638870000"/>
    <n v="1.2515420882671182"/>
    <n v="14.095436798267933"/>
    <n v="58.00602080037963"/>
    <m/>
    <n v="222.02394708015422"/>
    <x v="2"/>
    <n v="14948050"/>
    <n v="26.984000000000002"/>
    <n v="4.6730384893561228"/>
    <n v="7.3588193777783723E-2"/>
    <n v="46.771999999999998"/>
  </r>
  <r>
    <x v="35"/>
    <x v="5"/>
    <s v="East Africa"/>
    <n v="3"/>
    <n v="0.52790477131225855"/>
    <n v="5.8599085981004793"/>
    <n v="770660000"/>
    <n v="1.5517654247044559"/>
    <n v="20.233082564135763"/>
    <n v="62.210619925987551"/>
    <n v="45.5"/>
    <n v="219.19277486959461"/>
    <x v="2"/>
    <n v="15483277"/>
    <n v="27.495000000000001"/>
    <n v="4.7952960209843267"/>
    <n v="7.5565398720180491E-2"/>
    <n v="47.122999999999998"/>
  </r>
  <r>
    <x v="35"/>
    <x v="6"/>
    <s v="East Africa"/>
    <n v="3"/>
    <n v="0.52812114136443333"/>
    <n v="3.7654598032818245"/>
    <n v="441910000"/>
    <n v="1.8797967986273163"/>
    <n v="14.815833758756096"/>
    <n v="53.882219725586289"/>
    <n v="48.4"/>
    <n v="236.46057957285296"/>
    <x v="2"/>
    <n v="15960445"/>
    <n v="28.013000000000002"/>
    <n v="4.9814615026208671"/>
    <n v="7.2679677790938785E-2"/>
    <n v="47.47"/>
  </r>
  <r>
    <x v="35"/>
    <x v="7"/>
    <s v="East Africa"/>
    <n v="3"/>
    <n v="0.52376484209792118"/>
    <n v="2.4248317177215042"/>
    <n v="517730000"/>
    <n v="1.3852941437790314"/>
    <n v="11.422932242102977"/>
    <n v="61.613881230857274"/>
    <n v="44"/>
    <n v="256.17340928325302"/>
    <x v="2"/>
    <n v="16397175"/>
    <n v="28.535"/>
    <n v="5.1681269842573991"/>
    <n v="7.8672088332288947E-2"/>
    <n v="47.826000000000001"/>
  </r>
  <r>
    <x v="35"/>
    <x v="8"/>
    <s v="East Africa"/>
    <n v="3"/>
    <n v="0.52355713328601761"/>
    <n v="2.0582420836236412"/>
    <n v="674090000"/>
    <n v="4.4624898490459541"/>
    <n v="10.517962406278757"/>
    <n v="44.053943604413568"/>
    <n v="43"/>
    <n v="274.63419169015464"/>
    <x v="2"/>
    <n v="16813946"/>
    <n v="28.742000000000001"/>
    <n v="5.3547924658939206"/>
    <n v="7.3748303937695533E-2"/>
    <n v="48.194000000000003"/>
  </r>
  <r>
    <x v="35"/>
    <x v="9"/>
    <s v="East Africa"/>
    <n v="3"/>
    <n v="0.48642110265146599"/>
    <n v="1.9623803041607446"/>
    <n v="1325140000"/>
    <n v="6.3867794351446099"/>
    <n v="6.058602680942605"/>
    <n v="40.627306273062729"/>
    <n v="48.9"/>
    <n v="299.10883428374291"/>
    <x v="2"/>
    <n v="17244176"/>
    <n v="28.92"/>
    <n v="5.5414579475304615"/>
    <n v="7.132842995803336E-2"/>
    <n v="48.572000000000003"/>
  </r>
  <r>
    <x v="35"/>
    <x v="10"/>
    <s v="East Africa"/>
    <n v="3"/>
    <n v="0.48362760192870491"/>
    <n v="2.0490328514691387"/>
    <n v="756480000"/>
    <n v="2.4626650552966591"/>
    <n v="6.4274343257816398"/>
    <n v="36.673047661904249"/>
    <n v="52.2"/>
    <n v="294.64690841867542"/>
    <x v="2"/>
    <n v="17711925"/>
    <n v="29.097999999999999"/>
    <n v="5.7281234291669936"/>
    <n v="8.0736565901221913E-2"/>
    <n v="48.945999999999998"/>
  </r>
  <r>
    <x v="35"/>
    <x v="11"/>
    <s v="East Africa"/>
    <n v="3"/>
    <n v="0.48483462881957012"/>
    <n v="4.6453284553075704"/>
    <n v="692040000"/>
    <n v="4.7315411360510788"/>
    <n v="5.2812746147870619"/>
    <n v="70.479004774884032"/>
    <n v="59.2"/>
    <n v="321.01781498277239"/>
    <x v="2"/>
    <n v="18221884"/>
    <n v="29.277000000000001"/>
    <n v="5.6949657793707589"/>
    <n v="7.7379485019221941E-2"/>
    <n v="49.295000000000002"/>
  </r>
  <r>
    <x v="35"/>
    <x v="12"/>
    <s v="East Africa"/>
    <n v="3"/>
    <n v="0.48391718005284839"/>
    <n v="5.3247673265149276"/>
    <n v="1843780000"/>
    <n v="6.1168334042239056"/>
    <n v="4.9929157361578156"/>
    <n v="63.85352489649361"/>
    <n v="57.7"/>
    <n v="340.70475226529641"/>
    <x v="2"/>
    <n v="18764147"/>
    <n v="29.457000000000001"/>
    <n v="5.6618081295745171"/>
    <n v="8.3670203606910562E-2"/>
    <n v="49.61"/>
  </r>
  <r>
    <x v="35"/>
    <x v="13"/>
    <s v="East Africa"/>
    <n v="3"/>
    <n v="0.48422775629438791"/>
    <n v="5.282984854353133"/>
    <n v="629710000"/>
    <n v="5.3415438312021477"/>
    <n v="4.7221941706389741"/>
    <n v="66.08335436775333"/>
    <n v="58.6"/>
    <n v="353.46059274858681"/>
    <x v="2"/>
    <n v="19331097"/>
    <n v="29.637"/>
    <n v="5.6286504797782726"/>
    <n v="9.8804532407033074E-2"/>
    <n v="49.889000000000003"/>
  </r>
  <r>
    <x v="35"/>
    <x v="14"/>
    <s v="East Africa"/>
    <n v="3"/>
    <n v="0.52789163626822133"/>
    <n v="4.786384132521742"/>
    <n v="862320000"/>
    <n v="6.2312418041512165"/>
    <n v="2.4208773367994363"/>
    <n v="69.422739123650416"/>
    <n v="57.2"/>
    <n v="370.34095920467479"/>
    <x v="2"/>
    <n v="19910549"/>
    <n v="29.818000000000001"/>
    <n v="5.5954928299820406"/>
    <n v="9.5929047461222688E-2"/>
    <n v="50.143000000000001"/>
  </r>
  <r>
    <x v="35"/>
    <x v="15"/>
    <s v="East Africa"/>
    <n v="3"/>
    <n v="0.52799720448362009"/>
    <n v="4.8022427345313519"/>
    <n v="821420000"/>
    <n v="1.4330689634689706"/>
    <n v="1.6626638654933397"/>
    <n v="67.564726179288499"/>
    <n v="54.6"/>
    <n v="383.71077489763076"/>
    <x v="2"/>
    <n v="20493927"/>
    <n v="29.998999999999999"/>
    <n v="5.5623351801857961"/>
    <n v="8.3439352545756601E-2"/>
    <n v="50.387"/>
  </r>
  <r>
    <x v="35"/>
    <x v="16"/>
    <s v="East Africa"/>
    <n v="3"/>
    <n v="0.52316382394415561"/>
    <n v="6.4262665017336875"/>
    <n v="2940700000"/>
    <n v="2.7366752319086758"/>
    <n v="0.99708036577170922"/>
    <n v="69.217381813991949"/>
    <n v="51.9"/>
    <n v="409.20478406420585"/>
    <x v="2"/>
    <n v="21080108"/>
    <n v="30.181999999999999"/>
    <n v="6.0386155330393123"/>
    <n v="8.8234842060581464E-2"/>
    <n v="50.640999999999998"/>
  </r>
  <r>
    <x v="35"/>
    <x v="17"/>
    <s v="East Africa"/>
    <n v="3"/>
    <n v="0.52530409711435044"/>
    <n v="11.757351324835588"/>
    <n v="1269240000"/>
    <n v="3.9871361267847898"/>
    <n v="1.0005971709404311"/>
    <n v="69.3232014765739"/>
    <n v="54.7"/>
    <n v="428.76936464703158"/>
    <x v="2"/>
    <n v="21673319"/>
    <n v="30.364000000000001"/>
    <n v="6.5148958858928356"/>
    <n v="0.10289148607096125"/>
    <n v="50.933999999999997"/>
  </r>
  <r>
    <x v="35"/>
    <x v="18"/>
    <s v="East Africa"/>
    <n v="3"/>
    <n v="0.52544601291185877"/>
    <n v="5.0769177931210123"/>
    <n v="1459010000"/>
    <n v="5.108230687324653"/>
    <n v="1.2356191827134693"/>
    <n v="62.119921370787104"/>
    <n v="55.4"/>
    <n v="447.68436007191178"/>
    <x v="2"/>
    <n v="22276596"/>
    <n v="30.832000000000001"/>
    <n v="6.9911762387463412"/>
    <n v="0.10055396255334523"/>
    <n v="51.292000000000002"/>
  </r>
  <r>
    <x v="35"/>
    <x v="19"/>
    <s v="East Africa"/>
    <n v="3"/>
    <n v="0.47789556291010082"/>
    <n v="4.3813048781016501"/>
    <n v="1367950000"/>
    <n v="7.8064764182158592"/>
    <n v="1.0946211900377283"/>
    <n v="55.568957546198092"/>
    <n v="55.7"/>
    <n v="463.11948817297224"/>
    <x v="2"/>
    <n v="22894718"/>
    <n v="31.327999999999999"/>
    <n v="7.467456591599845"/>
    <n v="0.10963227413414746"/>
    <n v="51.738"/>
  </r>
  <r>
    <x v="35"/>
    <x v="20"/>
    <s v="East Africa"/>
    <n v="3"/>
    <n v="0.47484277577614548"/>
    <n v="6.2378872113236508"/>
    <n v="1432310000"/>
    <n v="11.332668771791289"/>
    <n v="1.6635844574779834"/>
    <n v="64.956246162881044"/>
    <n v="56"/>
    <n v="479.88448614268583"/>
    <x v="2"/>
    <n v="23531567"/>
    <n v="31.83"/>
    <n v="7.9437369444533728"/>
    <n v="0.11558941229880695"/>
    <n v="52.31"/>
  </r>
  <r>
    <x v="35"/>
    <x v="21"/>
    <s v="East Africa"/>
    <n v="3"/>
    <n v="0.474516469760491"/>
    <n v="4.7570437529494489"/>
    <n v="1490560000"/>
    <n v="25.476645354941034"/>
    <n v="2.4381788669265951"/>
    <n v="57.640160029993368"/>
    <n v="56.8"/>
    <n v="501.50024441086504"/>
    <x v="2"/>
    <n v="24187500"/>
    <n v="32.335999999999999"/>
    <n v="8.707185812946328"/>
    <n v="0.1322997416020672"/>
    <n v="53.042999999999999"/>
  </r>
  <r>
    <x v="35"/>
    <x v="22"/>
    <s v="East Africa"/>
    <n v="3"/>
    <n v="0.48118757596391593"/>
    <n v="2.9201752138346837"/>
    <n v="1491390000"/>
    <n v="34.463683798374156"/>
    <n v="2.6900756808113395"/>
    <n v="48.090778768135003"/>
    <n v="57.1"/>
    <n v="523.2940376276207"/>
    <x v="2"/>
    <n v="24862673"/>
    <n v="32.845999999999997"/>
    <n v="9.4706346814392948"/>
    <n v="0.12347827604859704"/>
    <n v="53.930999999999997"/>
  </r>
  <r>
    <x v="35"/>
    <x v="23"/>
    <s v="East Africa"/>
    <n v="3"/>
    <n v="0.48187522473232319"/>
    <n v="3.083524906963055"/>
    <n v="1583100000"/>
    <n v="39.456217880637681"/>
    <n v="2.4261978877361057"/>
    <n v="48.584466149996054"/>
    <n v="55"/>
    <n v="544.44751268135735"/>
    <x v="2"/>
    <n v="25560752"/>
    <n v="33.36"/>
    <n v="10.234083549932265"/>
    <n v="0.13536377959459095"/>
    <n v="54.948999999999998"/>
  </r>
  <r>
    <x v="35"/>
    <x v="24"/>
    <s v="East Africa"/>
    <n v="3"/>
    <n v="0.47754788543008081"/>
    <n v="4.2787435027937555"/>
    <n v="1471330000"/>
    <n v="28.216152864633205"/>
    <n v="0.3542756396257789"/>
    <n v="57.859562400539232"/>
    <n v="55"/>
    <n v="568.59133430436623"/>
    <x v="2"/>
    <n v="26286192"/>
    <n v="33.878"/>
    <n v="10.99753241842523"/>
    <n v="0.17005125732932333"/>
    <n v="56.061999999999998"/>
  </r>
  <r>
    <x v="35"/>
    <x v="25"/>
    <s v="East Africa"/>
    <n v="3"/>
    <n v="0.48161281371856263"/>
    <n v="3.7357480241101055"/>
    <n v="1148860000"/>
    <n v="24.251513365757056"/>
    <n v="0.28526362098665647"/>
    <n v="57.387218816020635"/>
    <n v="54.8"/>
    <n v="589.85904996253009"/>
    <x v="2"/>
    <n v="27042001"/>
    <n v="34.4"/>
    <n v="11.760981286918188"/>
    <n v="0.20856444757915657"/>
    <n v="57.206000000000003"/>
  </r>
  <r>
    <x v="35"/>
    <x v="26"/>
    <s v="East Africa"/>
    <n v="3"/>
    <n v="0.47505839949066508"/>
    <n v="4.1408335533542822"/>
    <n v="1233760000"/>
    <n v="26.205510097159575"/>
    <n v="0.47149260934178"/>
    <n v="44.248704984380915"/>
    <n v="53.2"/>
    <n v="595.07761105476595"/>
    <x v="2"/>
    <n v="27829930"/>
    <n v="34.926000000000002"/>
    <n v="12.016512942976339"/>
    <n v="0.20804939142858064"/>
    <n v="58.308999999999997"/>
  </r>
  <r>
    <x v="35"/>
    <x v="27"/>
    <s v="East Africa"/>
    <n v="3"/>
    <n v="0.45838888699687491"/>
    <n v="3.5108000231491876"/>
    <n v="1392540000"/>
    <n v="17.543369580910301"/>
    <n v="0.73695012683382"/>
    <n v="35.587515540032115"/>
    <n v="49.9"/>
    <n v="599.69152436358365"/>
    <x v="2"/>
    <n v="28649007"/>
    <n v="35.454999999999998"/>
    <n v="12.272044599034492"/>
    <n v="0.2101294470694918"/>
    <n v="59.308999999999997"/>
  </r>
  <r>
    <x v="35"/>
    <x v="28"/>
    <s v="East Africa"/>
    <n v="3"/>
    <n v="0.45935835070153308"/>
    <n v="3.7583220357701648"/>
    <n v="1419390000"/>
    <n v="11.303576359262923"/>
    <n v="0.71601398003994765"/>
    <n v="42.922748938266601"/>
    <n v="46.3"/>
    <n v="602.53010542467769"/>
    <x v="2"/>
    <n v="29496009"/>
    <n v="35.988"/>
    <n v="12.527576255092663"/>
    <n v="0.225115201178573"/>
    <n v="60.162999999999997"/>
  </r>
  <r>
    <x v="35"/>
    <x v="29"/>
    <s v="East Africa"/>
    <n v="3"/>
    <n v="0.43119717691423221"/>
    <n v="5.7235854558400225"/>
    <n v="1412180000"/>
    <n v="21.957909814197642"/>
    <n v="0.46729175087645924"/>
    <n v="47.005231375926407"/>
    <n v="48.6"/>
    <n v="598.81330587218724"/>
    <x v="2"/>
    <n v="30366043"/>
    <n v="36.527999999999999"/>
    <n v="12.783107911150818"/>
    <m/>
    <n v="60.853999999999999"/>
  </r>
  <r>
    <x v="35"/>
    <x v="30"/>
    <s v="East Africa"/>
    <n v="3"/>
    <n v="0.42804653061123737"/>
    <n v="11.342494526679866"/>
    <n v="2038300000"/>
    <n v="22.724250763960473"/>
    <n v="0.47268843410761391"/>
    <n v="39.731103592888353"/>
    <n v="50.5"/>
    <n v="574.59517784103275"/>
    <x v="2"/>
    <n v="31255435"/>
    <n v="37.073999999999998"/>
    <n v="13.038639567208982"/>
    <m/>
    <m/>
  </r>
  <r>
    <x v="36"/>
    <x v="0"/>
    <s v="Southern Africa"/>
    <n v="5"/>
    <n v="0.56377036463138153"/>
    <m/>
    <n v="91700000"/>
    <n v="1.0597796745970514"/>
    <n v="4.7227204882340201"/>
    <m/>
    <m/>
    <n v="2730.5257143384733"/>
    <x v="0"/>
    <n v="1432899"/>
    <n v="27.655999999999999"/>
    <n v="3.4651914773911954"/>
    <m/>
    <n v="61.607999999999997"/>
  </r>
  <r>
    <x v="36"/>
    <x v="1"/>
    <s v="Southern Africa"/>
    <n v="5"/>
    <n v="0.56476949139562282"/>
    <m/>
    <n v="147760000"/>
    <n v="4.0191677550416181"/>
    <n v="0.84022670543284406"/>
    <m/>
    <m/>
    <n v="2866.469478667927"/>
    <x v="0"/>
    <n v="1476399"/>
    <n v="27.919"/>
    <n v="3.422959030315869"/>
    <n v="0.75860251869582673"/>
    <n v="61.530999999999999"/>
  </r>
  <r>
    <x v="36"/>
    <x v="2"/>
    <s v="Southern Africa"/>
    <n v="5"/>
    <n v="0.56365088427876453"/>
    <m/>
    <n v="81160000"/>
    <n v="3.4474676577556504"/>
    <n v="0.52628281772789598"/>
    <m/>
    <m/>
    <n v="2990.4126330775744"/>
    <x v="0"/>
    <n v="1516951"/>
    <n v="28.335999999999999"/>
    <n v="3.3807265832405426"/>
    <n v="0.80424483058450802"/>
    <n v="61.164999999999999"/>
  </r>
  <r>
    <x v="36"/>
    <x v="3"/>
    <s v="Southern Africa"/>
    <n v="5"/>
    <n v="0.56549997907091099"/>
    <m/>
    <n v="81610000"/>
    <n v="1.6998956583232689"/>
    <n v="0.40726257533723281"/>
    <m/>
    <m/>
    <n v="2870.9808965518755"/>
    <x v="0"/>
    <n v="1555098"/>
    <n v="28.823"/>
    <n v="3.3384941361652163"/>
    <n v="0.9131257322689631"/>
    <n v="60.515999999999998"/>
  </r>
  <r>
    <x v="36"/>
    <x v="4"/>
    <s v="Southern Africa"/>
    <n v="5"/>
    <n v="0.62493811610956718"/>
    <m/>
    <n v="61860000"/>
    <n v="2.6722467563986916"/>
    <n v="0.47269783887119299"/>
    <m/>
    <m/>
    <n v="2853.2577240789042"/>
    <x v="0"/>
    <n v="1591826"/>
    <n v="29.315999999999999"/>
    <n v="3.2962616890898899"/>
    <n v="1.0302633579298239"/>
    <n v="59.609000000000002"/>
  </r>
  <r>
    <x v="36"/>
    <x v="5"/>
    <s v="Southern Africa"/>
    <n v="5"/>
    <n v="0.62618265274026064"/>
    <m/>
    <n v="94650000"/>
    <n v="3.846060687118765"/>
    <n v="0.67539337207732097"/>
    <m/>
    <m/>
    <n v="2898.8742072528771"/>
    <x v="0"/>
    <n v="1627866"/>
    <n v="29.812999999999999"/>
    <n v="4.1336610070129085"/>
    <n v="1.0873130835093308"/>
    <n v="58.478999999999999"/>
  </r>
  <r>
    <x v="36"/>
    <x v="6"/>
    <s v="Southern Africa"/>
    <n v="5"/>
    <n v="0.6267226353969676"/>
    <m/>
    <n v="97210000"/>
    <n v="3.2260507830516048"/>
    <n v="0.58361887878873131"/>
    <m/>
    <m/>
    <n v="2927.5225933039001"/>
    <x v="0"/>
    <n v="1663378"/>
    <n v="30.315999999999999"/>
    <n v="4.9771760088888017"/>
    <n v="1.1542776206009699"/>
    <n v="57.179000000000002"/>
  </r>
  <r>
    <x v="36"/>
    <x v="7"/>
    <s v="Southern Africa"/>
    <n v="5"/>
    <n v="0.62063689220631935"/>
    <m/>
    <n v="71560000"/>
    <n v="2.1895053977572134"/>
    <n v="0.73772452621465501"/>
    <m/>
    <n v="61.6"/>
    <n v="2988.8050771294961"/>
    <x v="0"/>
    <n v="1698029"/>
    <n v="30.823"/>
    <n v="5.820691010764687"/>
    <n v="1.1601686425850206"/>
    <n v="55.805999999999997"/>
  </r>
  <r>
    <x v="36"/>
    <x v="8"/>
    <s v="Southern Africa"/>
    <n v="5"/>
    <n v="0.62382277156151222"/>
    <m/>
    <n v="74900000"/>
    <n v="2.4846356603963278"/>
    <n v="0.66401083104504699"/>
    <m/>
    <n v="66.099999999999994"/>
    <n v="3027.2708879190395"/>
    <x v="0"/>
    <n v="1731635"/>
    <n v="31.335000000000001"/>
    <n v="6.6642060126405704"/>
    <n v="1.1665275880887138"/>
    <n v="54.462000000000003"/>
  </r>
  <r>
    <x v="36"/>
    <x v="9"/>
    <s v="Southern Africa"/>
    <n v="5"/>
    <n v="0.59975097363573993"/>
    <m/>
    <n v="64730000.000000007"/>
    <n v="1.3209873133763268"/>
    <n v="0.45432594149108096"/>
    <m/>
    <n v="66.099999999999994"/>
    <n v="3072.0958846730214"/>
    <x v="0"/>
    <n v="1763861"/>
    <n v="31.850999999999999"/>
    <n v="7.5077210145164628"/>
    <n v="1.1225374335052478"/>
    <n v="53.231000000000002"/>
  </r>
  <r>
    <x v="36"/>
    <x v="10"/>
    <s v="Southern Africa"/>
    <n v="5"/>
    <n v="0.59154698426692776"/>
    <m/>
    <n v="68060000"/>
    <n v="5.0060772233276101"/>
    <n v="0.50122416547591597"/>
    <n v="60.242027084105374"/>
    <n v="66.7"/>
    <n v="3124.9503697611281"/>
    <x v="0"/>
    <n v="1794583"/>
    <n v="32.372999999999998"/>
    <n v="8.3512360163923471"/>
    <n v="1.0810310807580368"/>
    <n v="52.192"/>
  </r>
  <r>
    <x v="36"/>
    <x v="11"/>
    <s v="Southern Africa"/>
    <n v="5"/>
    <n v="0.59014560445031083"/>
    <m/>
    <n v="52620000"/>
    <n v="10.663503460011787"/>
    <n v="0.53840614633602102"/>
    <n v="56.677457950252375"/>
    <n v="64.8"/>
    <n v="3111.3366473804672"/>
    <x v="0"/>
    <n v="1823667"/>
    <n v="32.898000000000003"/>
    <n v="8.6903263537159905"/>
    <n v="1.3489304790841747"/>
    <n v="51.399000000000001"/>
  </r>
  <r>
    <x v="36"/>
    <x v="12"/>
    <s v="Southern Africa"/>
    <n v="5"/>
    <n v="0.59114234558379042"/>
    <m/>
    <n v="63800000"/>
    <n v="4.4051245017265925"/>
    <n v="0.55347059725411174"/>
    <n v="52.893644806307471"/>
    <n v="65.099999999999994"/>
    <n v="3211.2836093293845"/>
    <x v="0"/>
    <n v="1851519"/>
    <n v="33.765999999999998"/>
    <n v="9.0294166910396338"/>
    <n v="1.1504067741135791"/>
    <n v="50.862000000000002"/>
  </r>
  <r>
    <x v="36"/>
    <x v="13"/>
    <s v="Southern Africa"/>
    <n v="5"/>
    <n v="0.59038661537010539"/>
    <m/>
    <n v="67350000"/>
    <n v="1.3216536384389228"/>
    <n v="0.765314298841554"/>
    <n v="33.594761016487404"/>
    <n v="67.3"/>
    <n v="3298.2797188693676"/>
    <x v="0"/>
    <n v="1879113"/>
    <n v="34.709000000000003"/>
    <n v="9.3685070283632736"/>
    <n v="1.2080167610995187"/>
    <n v="50.588999999999999"/>
  </r>
  <r>
    <x v="36"/>
    <x v="14"/>
    <s v="Southern Africa"/>
    <n v="5"/>
    <n v="0.62819437699519509"/>
    <m/>
    <n v="74760000"/>
    <n v="3.3825780835566559"/>
    <n v="0.65469704692275799"/>
    <n v="55.025176253013839"/>
    <n v="62.4"/>
    <n v="3647.4038580988331"/>
    <x v="0"/>
    <n v="1907737"/>
    <n v="35.665999999999997"/>
    <n v="9.707597365686917"/>
    <n v="1.2475514182510483"/>
    <n v="50.6"/>
  </r>
  <r>
    <x v="36"/>
    <x v="15"/>
    <s v="Southern Africa"/>
    <n v="5"/>
    <n v="0.62692663810552518"/>
    <m/>
    <n v="58950000"/>
    <n v="5.3784435802808002"/>
    <n v="0.90260353505149094"/>
    <n v="53.877009276414135"/>
    <n v="61.4"/>
    <n v="3680.6592197637478"/>
    <x v="0"/>
    <n v="1938316"/>
    <n v="36.631999999999998"/>
    <n v="10.046687703010559"/>
    <n v="1.3052567280051344"/>
    <n v="50.930999999999997"/>
  </r>
  <r>
    <x v="36"/>
    <x v="16"/>
    <s v="Southern Africa"/>
    <n v="5"/>
    <n v="0.62635268472960104"/>
    <m/>
    <n v="81750000"/>
    <n v="7.6257761440913381"/>
    <n v="1.9305053524128408"/>
    <n v="58.140123208361253"/>
    <n v="60.7"/>
    <n v="3875.0221094417902"/>
    <x v="0"/>
    <n v="1971318"/>
    <n v="37.61"/>
    <n v="9.7959988442228898"/>
    <n v="1.2884780639145994"/>
    <n v="51.609000000000002"/>
  </r>
  <r>
    <x v="36"/>
    <x v="17"/>
    <s v="Southern Africa"/>
    <n v="5"/>
    <n v="0.6131959466992849"/>
    <m/>
    <n v="179260000"/>
    <n v="7.5703478803248903"/>
    <n v="4.455780162528395"/>
    <n v="54.58280035993117"/>
    <n v="63.5"/>
    <n v="4011.6394478301208"/>
    <x v="0"/>
    <n v="2006516"/>
    <n v="38.597999999999999"/>
    <n v="9.5453099854352352"/>
    <n v="1.30574587992321"/>
    <n v="52.593000000000004"/>
  </r>
  <r>
    <x v="36"/>
    <x v="18"/>
    <s v="Southern Africa"/>
    <n v="5"/>
    <n v="0.61686769393161511"/>
    <m/>
    <n v="155470000"/>
    <n v="8.7183093455421243"/>
    <n v="1.6640491882462509"/>
    <n v="45.301752284537564"/>
    <n v="61.4"/>
    <n v="4043.645879724389"/>
    <x v="0"/>
    <n v="2043382"/>
    <n v="39.597000000000001"/>
    <n v="9.2946211266475682"/>
    <n v="1.4485788756091615"/>
    <n v="53.817"/>
  </r>
  <r>
    <x v="36"/>
    <x v="19"/>
    <s v="Southern Africa"/>
    <n v="5"/>
    <n v="0.59100645183862144"/>
    <m/>
    <n v="213720000"/>
    <n v="9.2747141810219791"/>
    <n v="1.465109188798956"/>
    <n v="35.281787618221941"/>
    <n v="62.4"/>
    <n v="3982.226394025829"/>
    <x v="0"/>
    <n v="2081039"/>
    <n v="40.600999999999999"/>
    <n v="9.0439322678598995"/>
    <n v="1.4560034674986868"/>
    <n v="55.207000000000001"/>
  </r>
  <r>
    <x v="36"/>
    <x v="20"/>
    <s v="Southern Africa"/>
    <n v="5"/>
    <n v="0.60547681178850565"/>
    <m/>
    <n v="196100000"/>
    <n v="2.5152704241447439"/>
    <n v="1.614058281541368"/>
    <n v="48.051210873268467"/>
    <n v="62.2"/>
    <n v="4147.3153983194688"/>
    <x v="0"/>
    <n v="2118877"/>
    <n v="41.616"/>
    <n v="8.7932434090722449"/>
    <n v="1.4771975909880564"/>
    <n v="56.664999999999999"/>
  </r>
  <r>
    <x v="36"/>
    <x v="21"/>
    <s v="Southern Africa"/>
    <n v="5"/>
    <n v="0.60348909631872893"/>
    <m/>
    <n v="188100000"/>
    <n v="6.4167912481570335"/>
    <n v="1.5439341856212438"/>
    <n v="50.20054183042194"/>
    <n v="62.7"/>
    <n v="4282.0368205248042"/>
    <x v="1"/>
    <n v="2156698"/>
    <n v="42.637"/>
    <n v="8.8150384064775889"/>
    <n v="1.5393903087033975"/>
    <n v="58.085000000000001"/>
  </r>
  <r>
    <x v="36"/>
    <x v="22"/>
    <s v="Southern Africa"/>
    <n v="5"/>
    <n v="0.60929066206899718"/>
    <m/>
    <n v="236750000"/>
    <n v="7.9861587147298154"/>
    <n v="1.3627330943812059"/>
    <n v="48.84911442235218"/>
    <n v="61.9"/>
    <n v="4420.7268598956789"/>
    <x v="1"/>
    <n v="2194777"/>
    <n v="43.692999999999998"/>
    <n v="8.8368334038829399"/>
    <n v="1.612920128104131"/>
    <n v="59.387"/>
  </r>
  <r>
    <x v="36"/>
    <x v="23"/>
    <s v="Southern Africa"/>
    <n v="5"/>
    <n v="0.61025732388532872"/>
    <m/>
    <n v="253120000"/>
    <n v="6.4523442022773034"/>
    <n v="0.93962312619520494"/>
    <n v="37.121016872503724"/>
    <n v="60.3"/>
    <n v="4587.9788761518057"/>
    <x v="1"/>
    <n v="2233506"/>
    <n v="44.756"/>
    <n v="8.8586284012882857"/>
    <n v="1.7103155308291089"/>
    <n v="60.512999999999998"/>
  </r>
  <r>
    <x v="36"/>
    <x v="24"/>
    <s v="Southern Africa"/>
    <n v="5"/>
    <n v="0.63735914129817817"/>
    <m/>
    <n v="234770000"/>
    <n v="3.5831712079396816"/>
    <n v="1.3090912370441141"/>
    <n v="45.583670951624995"/>
    <n v="59.4"/>
    <n v="4782.0319396591012"/>
    <x v="1"/>
    <n v="2273426"/>
    <n v="45.826000000000001"/>
    <n v="8.8804233986936421"/>
    <n v="1.7594590719029342"/>
    <n v="61.424999999999997"/>
  </r>
  <r>
    <x v="36"/>
    <x v="25"/>
    <s v="Southern Africa"/>
    <n v="5"/>
    <n v="0.64487624451792169"/>
    <m/>
    <n v="116120000"/>
    <n v="7.4006684951566202"/>
    <n v="1.593100973926735"/>
    <n v="35.772579027249144"/>
    <n v="59.6"/>
    <n v="4896.6152600137675"/>
    <x v="1"/>
    <n v="2314901"/>
    <n v="46.9"/>
    <n v="8.9022183960989896"/>
    <n v="1.844571322920505"/>
    <n v="62.119"/>
  </r>
  <r>
    <x v="36"/>
    <x v="26"/>
    <s v="Southern Africa"/>
    <n v="5"/>
    <n v="0.64129972791106515"/>
    <m/>
    <n v="134510000"/>
    <n v="3.3457118794037735"/>
    <n v="2.169062967664702"/>
    <n v="45.509266309161184"/>
    <n v="61.9"/>
    <n v="4808.6508240024423"/>
    <x v="1"/>
    <n v="2358044"/>
    <n v="47.960999999999999"/>
    <n v="8.9670725192029881"/>
    <n v="1.848990095180582"/>
    <n v="62.625"/>
  </r>
  <r>
    <x v="36"/>
    <x v="27"/>
    <s v="Southern Africa"/>
    <n v="5"/>
    <n v="0.6283616300557161"/>
    <m/>
    <n v="152550000"/>
    <n v="2.1750573375020807"/>
    <n v="2.4983487074410409"/>
    <n v="43.548120719875818"/>
    <n v="62.5"/>
    <n v="4670.9492697506466"/>
    <x v="1"/>
    <n v="2402623"/>
    <n v="49.005000000000003"/>
    <n v="9.0319266423069955"/>
    <n v="1.8021970155117968"/>
    <n v="63.021000000000001"/>
  </r>
  <r>
    <x v="36"/>
    <x v="28"/>
    <s v="Southern Africa"/>
    <n v="5"/>
    <n v="0.61759586238043596"/>
    <m/>
    <n v="137330000"/>
    <n v="1.7129926780358271"/>
    <n v="1.013781741536609"/>
    <n v="47.003340300181492"/>
    <n v="58.5"/>
    <n v="4632.3908928168212"/>
    <x v="1"/>
    <n v="2448300"/>
    <n v="50.031999999999996"/>
    <n v="9.0967807654110047"/>
    <n v="1.7358983784666913"/>
    <n v="63.372999999999998"/>
  </r>
  <r>
    <x v="36"/>
    <x v="29"/>
    <s v="Southern Africa"/>
    <n v="5"/>
    <n v="0.56276214880545594"/>
    <m/>
    <n v="88530000"/>
    <n v="-1.4069632438000892"/>
    <n v="1.238512164503295"/>
    <n v="33.285810398978967"/>
    <n v="58.7"/>
    <n v="4506.1739277827191"/>
    <x v="1"/>
    <n v="2494524"/>
    <n v="51.042000000000002"/>
    <n v="9.1616348885150138"/>
    <m/>
    <n v="63.707999999999998"/>
  </r>
  <r>
    <x v="36"/>
    <x v="30"/>
    <s v="Southern Africa"/>
    <n v="5"/>
    <n v="0.59465846191557192"/>
    <m/>
    <n v="141150000"/>
    <n v="-1.508552083278528"/>
    <n v="1.6351967957943612"/>
    <n v="27.204489775603278"/>
    <n v="60.9"/>
    <n v="4047.8621655054526"/>
    <x v="0"/>
    <n v="2540916"/>
    <n v="52.033000000000001"/>
    <n v="9.2264890116190124"/>
    <m/>
    <m/>
  </r>
  <r>
    <x v="37"/>
    <x v="0"/>
    <s v="West Africa"/>
    <n v="2"/>
    <n v="0.3014540774776025"/>
    <n v="2.791080591712479"/>
    <n v="225940000"/>
    <n v="1.1618848751662032"/>
    <n v="7.8916390433963392E-3"/>
    <n v="85.22725797335309"/>
    <m/>
    <n v="480.9853079768921"/>
    <x v="2"/>
    <n v="8026592"/>
    <n v="15.368"/>
    <n v="6.385979551221344"/>
    <n v="7.4751525927815934E-2"/>
    <n v="43.537999999999997"/>
  </r>
  <r>
    <x v="37"/>
    <x v="1"/>
    <s v="West Africa"/>
    <n v="2"/>
    <n v="0.33222753784473369"/>
    <n v="3.2387950777304884"/>
    <n v="247490000"/>
    <n v="0.34209111436752132"/>
    <n v="8.2041118860461792E-3"/>
    <n v="72.865238829107426"/>
    <m/>
    <n v="463.7262180449502"/>
    <x v="2"/>
    <n v="8288739"/>
    <n v="15.449"/>
    <n v="6.8725976316827104"/>
    <n v="6.8767999571466773E-2"/>
    <n v="44.103000000000002"/>
  </r>
  <r>
    <x v="37"/>
    <x v="2"/>
    <s v="West Africa"/>
    <n v="2"/>
    <n v="0.33225219500425768"/>
    <n v="1.5584586125818602"/>
    <n v="207530000"/>
    <n v="1.6652757710156285"/>
    <n v="7.02581420425111E-3"/>
    <n v="71.387746585120809"/>
    <m/>
    <n v="457.65291308071244"/>
    <x v="2"/>
    <n v="8566773"/>
    <n v="15.529"/>
    <n v="7.3592157121440875"/>
    <n v="6.1866936359817166E-2"/>
    <n v="44.703000000000003"/>
  </r>
  <r>
    <x v="37"/>
    <x v="3"/>
    <s v="West Africa"/>
    <n v="2"/>
    <n v="0.59175766002633112"/>
    <n v="2.9176138854595366"/>
    <n v="198610000"/>
    <n v="-1.1189226206085625"/>
    <n v="5.6759399591776302E-3"/>
    <n v="73.83392761575594"/>
    <m/>
    <n v="443.91508224187601"/>
    <x v="2"/>
    <n v="8860297"/>
    <n v="15.61"/>
    <n v="7.8458337926054531"/>
    <n v="6.7717820294285844E-2"/>
    <n v="45.33"/>
  </r>
  <r>
    <x v="37"/>
    <x v="4"/>
    <s v="West Africa"/>
    <n v="2"/>
    <n v="0.58665036821441652"/>
    <n v="3.3968992542685856"/>
    <n v="255560000"/>
    <n v="0.2103122730832136"/>
    <n v="9.4287878240522996E-3"/>
    <n v="73.648337745852388"/>
    <m/>
    <n v="436.95832386731968"/>
    <x v="2"/>
    <n v="9168316"/>
    <n v="15.691000000000001"/>
    <n v="8.3324518730668196"/>
    <n v="6.3261344831482685E-2"/>
    <n v="45.978999999999999"/>
  </r>
  <r>
    <x v="37"/>
    <x v="5"/>
    <s v="West Africa"/>
    <n v="2"/>
    <n v="0.58829639874975059"/>
    <n v="2.4045569821597574"/>
    <n v="171240000"/>
    <n v="9.7014894366134932E-2"/>
    <n v="1.5954052079580051E-2"/>
    <n v="80.192051834693473"/>
    <m/>
    <n v="432.50668317935009"/>
    <x v="2"/>
    <n v="9490289"/>
    <n v="15.773"/>
    <n v="8.8190699535281958"/>
    <n v="5.9007686699530437E-2"/>
    <n v="46.640999999999998"/>
  </r>
  <r>
    <x v="37"/>
    <x v="6"/>
    <s v="West Africa"/>
    <n v="2"/>
    <n v="0.34755551230229081"/>
    <n v="2.2950988956659581"/>
    <n v="155500000"/>
    <n v="0.35875785580048392"/>
    <n v="9.3694212069453508E-3"/>
    <n v="63.815836370000568"/>
    <n v="45.8"/>
    <n v="418.12425522324281"/>
    <x v="2"/>
    <n v="9826600"/>
    <n v="15.855"/>
    <n v="9.3206753202526098"/>
    <n v="6.5129342804225263E-2"/>
    <n v="47.307000000000002"/>
  </r>
  <r>
    <x v="37"/>
    <x v="7"/>
    <s v="West Africa"/>
    <n v="2"/>
    <n v="0.4524237525318161"/>
    <n v="2.7417832769912693"/>
    <n v="190630000"/>
    <n v="0.82780457680022934"/>
    <n v="8.0911687623242939E-2"/>
    <n v="71.170280054150368"/>
    <n v="46.6"/>
    <n v="409.84667705119062"/>
    <x v="2"/>
    <n v="10178196"/>
    <n v="15.936999999999999"/>
    <n v="9.8222806869770132"/>
    <n v="6.3862004622430149E-2"/>
    <n v="47.97"/>
  </r>
  <r>
    <x v="37"/>
    <x v="8"/>
    <s v="West Africa"/>
    <n v="2"/>
    <n v="0.45092443881104333"/>
    <n v="2.2625047613919489"/>
    <n v="158520000"/>
    <n v="-6.6754007637096921E-2"/>
    <n v="5.5904689029346068E-2"/>
    <n v="68.012762009595036"/>
    <n v="47.5"/>
    <n v="435.01130533266473"/>
    <x v="2"/>
    <n v="10545720"/>
    <n v="16.02"/>
    <n v="10.323886053701425"/>
    <n v="6.6377639459420504E-2"/>
    <n v="48.627000000000002"/>
  </r>
  <r>
    <x v="37"/>
    <x v="9"/>
    <s v="West Africa"/>
    <n v="2"/>
    <n v="0.45109515461794081"/>
    <n v="1.2101258684915617"/>
    <n v="122340000"/>
    <n v="6.3254584410272319E-2"/>
    <n v="4.1158985260976609E-3"/>
    <n v="60.606804263809757"/>
    <n v="48.6"/>
    <n v="418.79850341212108"/>
    <x v="2"/>
    <n v="10929922"/>
    <n v="16.103000000000002"/>
    <n v="10.825491420425838"/>
    <n v="6.22145336444304E-2"/>
    <n v="49.279000000000003"/>
  </r>
  <r>
    <x v="37"/>
    <x v="10"/>
    <s v="West Africa"/>
    <n v="2"/>
    <n v="0.55884122080570608"/>
    <n v="1.1368809362595089"/>
    <n v="112960000"/>
    <n v="0.70334294293245359"/>
    <n v="2.087545389285712E-2"/>
    <n v="51.111451249195483"/>
    <n v="45.9"/>
    <n v="399.07279263022747"/>
    <x v="2"/>
    <n v="11331561"/>
    <n v="16.186"/>
    <n v="11.327096787150252"/>
    <n v="5.9126893461545149E-2"/>
    <n v="49.927999999999997"/>
  </r>
  <r>
    <x v="37"/>
    <x v="11"/>
    <s v="West Africa"/>
    <n v="2"/>
    <n v="0.56498504881119338"/>
    <n v="1.1271095977068066"/>
    <n v="156350000"/>
    <n v="0.92242086279410973"/>
    <n v="3.3354197412213869E-2"/>
    <n v="54.380185430003223"/>
    <n v="48.9"/>
    <n v="412.78538453577806"/>
    <x v="2"/>
    <n v="11751364"/>
    <n v="16.260000000000002"/>
    <n v="11.81501555915272"/>
    <n v="5.6163692997680953E-2"/>
    <n v="50.584000000000003"/>
  </r>
  <r>
    <x v="37"/>
    <x v="12"/>
    <s v="West Africa"/>
    <n v="2"/>
    <n v="0.56230418171817231"/>
    <n v="0.90452901549117304"/>
    <n v="148060000"/>
    <n v="0.28134072552756145"/>
    <n v="2.2581849608861799E-2"/>
    <n v="55.657187609036399"/>
    <n v="48.2"/>
    <n v="417.50459892229355"/>
    <x v="2"/>
    <n v="12189988"/>
    <n v="16.254999999999999"/>
    <n v="12.302934331155168"/>
    <n v="5.742417465874454E-2"/>
    <n v="51.256"/>
  </r>
  <r>
    <x v="37"/>
    <x v="13"/>
    <s v="West Africa"/>
    <n v="2"/>
    <n v="0.56383727956931917"/>
    <n v="1.0686594820978164"/>
    <n v="317260000"/>
    <n v="0.54592444217629843"/>
    <n v="2.0477601587311153E-2"/>
    <n v="57.934803747342059"/>
    <n v="54.2"/>
    <n v="411.12061707493228"/>
    <x v="2"/>
    <n v="12647983"/>
    <n v="16.251000000000001"/>
    <n v="12.790853103157637"/>
    <n v="6.0088632313942861E-2"/>
    <n v="51.95"/>
  </r>
  <r>
    <x v="37"/>
    <x v="14"/>
    <s v="West Africa"/>
    <n v="2"/>
    <n v="0.64987891265375342"/>
    <n v="1.0071591547179832"/>
    <n v="459860000"/>
    <n v="0.64915970357010477"/>
    <n v="8.3184428493786308E-2"/>
    <n v="68.182127197959545"/>
    <n v="54.6"/>
    <n v="397.59240382967408"/>
    <x v="2"/>
    <n v="13125914"/>
    <n v="16.247"/>
    <n v="13.278771875160096"/>
    <n v="6.0186284932234053E-2"/>
    <n v="52.667999999999999"/>
  </r>
  <r>
    <x v="37"/>
    <x v="15"/>
    <s v="West Africa"/>
    <n v="2"/>
    <n v="0.6533433792873502"/>
    <n v="0.86940628951102128"/>
    <n v="400610000"/>
    <n v="1.1350676228318266"/>
    <n v="0.18501303490944609"/>
    <n v="68.985034606370078"/>
    <n v="54.1"/>
    <n v="411.12754953462951"/>
    <x v="2"/>
    <n v="13624474"/>
    <n v="16.242000000000001"/>
    <n v="13.766690647162553"/>
    <n v="5.5781970004860369E-2"/>
    <n v="53.411000000000001"/>
  </r>
  <r>
    <x v="37"/>
    <x v="16"/>
    <s v="West Africa"/>
    <n v="2"/>
    <n v="0.6508882859738786"/>
    <n v="3.3587132899169108"/>
    <n v="1695930000"/>
    <n v="0.84749748964117866"/>
    <n v="0.23655481190850081"/>
    <n v="69.062762965733597"/>
    <n v="52.5"/>
    <n v="419.51578382731435"/>
    <x v="2"/>
    <n v="14143969"/>
    <n v="16.238"/>
    <n v="14.267783247714373"/>
    <n v="5.3026134319157509E-2"/>
    <n v="54.18"/>
  </r>
  <r>
    <x v="37"/>
    <x v="17"/>
    <s v="West Africa"/>
    <n v="2"/>
    <n v="0.65321108642535219"/>
    <n v="0.50428655881029449"/>
    <n v="426260000"/>
    <n v="1.7285863491058835"/>
    <n v="0.28931962899870339"/>
    <n v="78.987604141849218"/>
    <n v="53.2"/>
    <n v="416.74682500901855"/>
    <x v="2"/>
    <n v="14685404"/>
    <n v="16.234000000000002"/>
    <n v="14.768875848266175"/>
    <n v="5.5837755638183328E-2"/>
    <n v="54.968000000000004"/>
  </r>
  <r>
    <x v="37"/>
    <x v="18"/>
    <s v="West Africa"/>
    <n v="2"/>
    <n v="0.65158959078909895"/>
    <n v="0.37657866971566251"/>
    <n v="496010000"/>
    <n v="3.8790310800393089"/>
    <n v="0.23996703809600373"/>
    <n v="67.599536824947677"/>
    <n v="52.9"/>
    <n v="432.31939127914518"/>
    <x v="2"/>
    <n v="15250913"/>
    <n v="16.228999999999999"/>
    <n v="15.269968448817995"/>
    <n v="5.6390066614372528E-2"/>
    <n v="55.764000000000003"/>
  </r>
  <r>
    <x v="37"/>
    <x v="19"/>
    <s v="West Africa"/>
    <n v="2"/>
    <n v="0.4866870143341433"/>
    <n v="0.48346201381045428"/>
    <n v="353090000"/>
    <n v="8.6208901804884075"/>
    <n v="0.19806643771430221"/>
    <n v="66.588236198092716"/>
    <n v="53.8"/>
    <n v="424.3267894158808"/>
    <x v="2"/>
    <n v="15843131"/>
    <n v="16.225000000000001"/>
    <n v="15.771061049369806"/>
    <n v="6.8168343744680268E-2"/>
    <n v="56.557000000000002"/>
  </r>
  <r>
    <x v="37"/>
    <x v="20"/>
    <s v="West Africa"/>
    <n v="2"/>
    <n v="0.44258533672290862"/>
    <n v="0.3099972760618025"/>
    <n v="596670000"/>
    <n v="10.146690694825665"/>
    <n v="0.27624549166659379"/>
    <n v="68.478986068254812"/>
    <n v="52.9"/>
    <n v="443.35126539270647"/>
    <x v="2"/>
    <n v="16464025"/>
    <n v="16.221"/>
    <n v="16.272153649921623"/>
    <n v="8.3211729816979746E-2"/>
    <n v="57.332999999999998"/>
  </r>
  <r>
    <x v="37"/>
    <x v="21"/>
    <s v="West Africa"/>
    <n v="2"/>
    <n v="0.65734281468784816"/>
    <n v="0.35192748593379675"/>
    <n v="495280000"/>
    <n v="12.16450546915646"/>
    <n v="1.5661317390403811"/>
    <n v="79.669905848169861"/>
    <n v="54.3"/>
    <n v="436.54966799336307"/>
    <x v="2"/>
    <n v="17114770"/>
    <n v="16.216000000000001"/>
    <n v="17.150189815461719"/>
    <n v="8.2384980925831894E-2"/>
    <n v="58.081000000000003"/>
  </r>
  <r>
    <x v="37"/>
    <x v="22"/>
    <s v="West Africa"/>
    <n v="2"/>
    <n v="0.65413239516107047"/>
    <n v="0.42295822880051004"/>
    <n v="664740000"/>
    <n v="8.9236784698684861"/>
    <n v="2.684247584315457"/>
    <n v="60.340379557451243"/>
    <n v="54.3"/>
    <n v="464.14773669381185"/>
    <x v="2"/>
    <n v="17795209"/>
    <n v="16.212"/>
    <n v="18.02822598100181"/>
    <n v="0.10620836203722024"/>
    <n v="58.79"/>
  </r>
  <r>
    <x v="37"/>
    <x v="23"/>
    <s v="West Africa"/>
    <n v="2"/>
    <n v="0.64720635472805543"/>
    <n v="0.69715983533533765"/>
    <n v="560800000"/>
    <n v="7.035165290524878"/>
    <n v="3.2985687568696469"/>
    <n v="55.588523150464731"/>
    <n v="53.9"/>
    <n v="470.08646316664561"/>
    <x v="2"/>
    <n v="18504287"/>
    <n v="16.207999999999998"/>
    <n v="18.906262146541902"/>
    <n v="9.6734340534169197E-2"/>
    <n v="59.454999999999998"/>
  </r>
  <r>
    <x v="37"/>
    <x v="24"/>
    <s v="West Africa"/>
    <n v="2"/>
    <n v="0.64908316767124741"/>
    <n v="1.0056227818253469"/>
    <n v="734800000"/>
    <n v="7.575911354034945"/>
    <n v="2.547370993254332"/>
    <n v="54.093767488848322"/>
    <n v="55.1"/>
    <n v="482.13622476225447"/>
    <x v="2"/>
    <n v="19240182"/>
    <n v="16.219000000000001"/>
    <n v="19.784298312082047"/>
    <n v="0.10290962944113523"/>
    <n v="60.07"/>
  </r>
  <r>
    <x v="37"/>
    <x v="25"/>
    <s v="West Africa"/>
    <n v="2"/>
    <n v="0.64795888627404163"/>
    <n v="0.86542313737834453"/>
    <n v="625760000"/>
    <n v="5.4676176596334791"/>
    <n v="0.64739067823971097"/>
    <n v="67.029087180562655"/>
    <n v="54.6"/>
    <n v="484.15313735080088"/>
    <x v="2"/>
    <n v="20001663"/>
    <n v="16.247"/>
    <n v="20.662334477622085"/>
    <n v="9.8491810405964747E-2"/>
    <n v="60.631"/>
  </r>
  <r>
    <x v="37"/>
    <x v="26"/>
    <s v="West Africa"/>
    <n v="2"/>
    <n v="0.55272510855233592"/>
    <n v="1.0388367032778068"/>
    <n v="659080000"/>
    <n v="2.8977447098904952"/>
    <n v="0.51409757833021008"/>
    <n v="43.717314015345508"/>
    <n v="54.3"/>
    <n v="492.56396812259106"/>
    <x v="2"/>
    <n v="20788789"/>
    <n v="16.29"/>
    <n v="21.119693786138338"/>
    <n v="9.4762614599628675E-2"/>
    <n v="61.137"/>
  </r>
  <r>
    <x v="37"/>
    <x v="27"/>
    <s v="West Africa"/>
    <n v="2"/>
    <n v="0.54613279223128108"/>
    <n v="1.1482565298199323"/>
    <n v="915800000"/>
    <n v="3.0282307487144102"/>
    <n v="0.82954204391923703"/>
    <n v="16.762893349873721"/>
    <n v="50.8"/>
    <n v="497.71988532876844"/>
    <x v="2"/>
    <n v="21602388"/>
    <n v="16.350000000000001"/>
    <n v="21.577053094654492"/>
    <n v="9.5822739597122314E-2"/>
    <n v="61.598999999999997"/>
  </r>
  <r>
    <x v="37"/>
    <x v="28"/>
    <s v="West Africa"/>
    <n v="2"/>
    <n v="0.54212272142449636"/>
    <n v="0.93040968801036006"/>
    <n v="1011300000"/>
    <n v="3.6384934394654413"/>
    <n v="1.2248965291495049"/>
    <n v="33.232790521595575"/>
    <n v="49.5"/>
    <n v="513.62678587983328"/>
    <x v="2"/>
    <n v="22442831"/>
    <n v="16.425000000000001"/>
    <n v="22.034412403170734"/>
    <n v="0.10203703801895581"/>
    <n v="62.024000000000001"/>
  </r>
  <r>
    <x v="37"/>
    <x v="29"/>
    <s v="West Africa"/>
    <n v="2"/>
    <n v="0.54780328529652955"/>
    <n v="1.0405176245657903"/>
    <n v="1061760000"/>
    <n v="5.5522016718492031"/>
    <n v="0.77032585334417869"/>
    <n v="23.048700355688524"/>
    <n v="51.6"/>
    <n v="523.88423445765284"/>
    <x v="2"/>
    <n v="23310719"/>
    <n v="16.516999999999999"/>
    <n v="22.491771711686994"/>
    <m/>
    <n v="62.42"/>
  </r>
  <r>
    <x v="37"/>
    <x v="30"/>
    <s v="West Africa"/>
    <n v="2"/>
    <n v="0.56095310151153954"/>
    <n v="1.4134574963459217"/>
    <n v="1331430000"/>
    <n v="2.6245807571625583"/>
    <n v="0.56628168453588801"/>
    <n v="17.221286319669886"/>
    <n v="54.7"/>
    <n v="522.55558313280926"/>
    <x v="2"/>
    <n v="24206636"/>
    <n v="16.626000000000001"/>
    <n v="22.949131020203151"/>
    <m/>
    <m/>
  </r>
  <r>
    <x v="38"/>
    <x v="0"/>
    <s v="West Africa"/>
    <n v="2"/>
    <n v="0"/>
    <n v="6.5213386364491646"/>
    <n v="124700000"/>
    <n v="1.087950989541848"/>
    <n v="14.7104685990113"/>
    <n v="92.791876344173176"/>
    <m/>
    <n v="1588.5023043262479"/>
    <x v="0"/>
    <n v="95212454"/>
    <n v="29.68"/>
    <n v="118.46713666512137"/>
    <n v="0.71261685997506163"/>
    <n v="45.9"/>
  </r>
  <r>
    <x v="38"/>
    <x v="1"/>
    <s v="West Africa"/>
    <n v="2"/>
    <n v="0"/>
    <n v="6.3107993924925152"/>
    <n v="130770000.00000001"/>
    <n v="1.4503177692615057"/>
    <n v="9.0462514198060493"/>
    <n v="87.710897937931293"/>
    <m/>
    <n v="1554.119728244845"/>
    <x v="0"/>
    <n v="97667632"/>
    <n v="30.175999999999998"/>
    <n v="120.01481890383224"/>
    <n v="0.77374661853171578"/>
    <n v="45.875"/>
  </r>
  <r>
    <x v="38"/>
    <x v="2"/>
    <s v="West Africa"/>
    <n v="2"/>
    <n v="0.28694839166735592"/>
    <n v="5.3842088205546652"/>
    <n v="116270000"/>
    <n v="1.8760177303080539"/>
    <n v="11.250781055427799"/>
    <n v="86.974841896010219"/>
    <m/>
    <n v="1585.6034674575494"/>
    <x v="0"/>
    <n v="100161708"/>
    <n v="30.677"/>
    <n v="121.5625011425433"/>
    <n v="0.86260509854724121"/>
    <n v="45.856999999999999"/>
  </r>
  <r>
    <x v="38"/>
    <x v="3"/>
    <s v="West Africa"/>
    <n v="2"/>
    <n v="0.35628970907022078"/>
    <n v="5.8687149026676488"/>
    <n v="53650000"/>
    <n v="4.8477900042941862"/>
    <n v="17.724431621317098"/>
    <n v="84.23912859735259"/>
    <m/>
    <n v="1514.9318818738514"/>
    <x v="0"/>
    <n v="102700751"/>
    <n v="31.181999999999999"/>
    <n v="123.11018338125437"/>
    <n v="0.82190246106379494"/>
    <n v="45.844999999999999"/>
  </r>
  <r>
    <x v="38"/>
    <x v="4"/>
    <s v="West Africa"/>
    <n v="2"/>
    <n v="0"/>
    <n v="5.9456309373287306"/>
    <n v="43210000"/>
    <n v="5.7908473052953955"/>
    <n v="10.782829925399"/>
    <n v="84.423017823883839"/>
    <m/>
    <n v="1450.8075675148195"/>
    <x v="0"/>
    <n v="105293701"/>
    <n v="31.690999999999999"/>
    <n v="124.65786561996535"/>
    <n v="0.76481308221847"/>
    <n v="45.843000000000004"/>
  </r>
  <r>
    <x v="38"/>
    <x v="5"/>
    <s v="West Africa"/>
    <n v="2"/>
    <n v="0"/>
    <n v="4.3805458952428742"/>
    <n v="32619999.999999996"/>
    <n v="0.76219557590602438"/>
    <n v="9.7231512321452964"/>
    <n v="80.753648849308249"/>
    <n v="47.3"/>
    <n v="1414.1013774392241"/>
    <x v="0"/>
    <n v="107948339"/>
    <n v="32.204999999999998"/>
    <n v="118.10359504642062"/>
    <n v="0.75536132149286705"/>
    <n v="45.853999999999999"/>
  </r>
  <r>
    <x v="38"/>
    <x v="6"/>
    <s v="West Africa"/>
    <n v="2"/>
    <n v="0"/>
    <n v="4.5626658018478139"/>
    <n v="24140000"/>
    <n v="0.97752098241956609"/>
    <n v="11.345429430994756"/>
    <n v="79.746348079107179"/>
    <n v="47.4"/>
    <n v="1437.2161938292816"/>
    <x v="0"/>
    <n v="110668784"/>
    <n v="32.725000000000001"/>
    <n v="112.82552993416941"/>
    <n v="0.78775601257171124"/>
    <n v="45.88"/>
  </r>
  <r>
    <x v="38"/>
    <x v="7"/>
    <s v="West Africa"/>
    <n v="2"/>
    <n v="0"/>
    <n v="2.7113158497286389"/>
    <n v="27100000"/>
    <n v="0.86227632468092608"/>
    <n v="8.8946116908497697"/>
    <n v="78.939028082922263"/>
    <n v="52.8"/>
    <n v="1443.0631623330466"/>
    <x v="0"/>
    <n v="113457661"/>
    <n v="33.247"/>
    <n v="107.54746482191801"/>
    <n v="0.73630990859224565"/>
    <n v="45.923000000000002"/>
  </r>
  <r>
    <x v="38"/>
    <x v="8"/>
    <s v="West Africa"/>
    <n v="2"/>
    <n v="0.3045490197303749"/>
    <n v="2.5725179251987496"/>
    <n v="33310000.000000004"/>
    <n v="0.54861618751033547"/>
    <n v="3.301944994659622"/>
    <n v="72.504028379532599"/>
    <n v="52.3"/>
    <n v="1443.8885153748367"/>
    <x v="0"/>
    <n v="116319763"/>
    <n v="33.773000000000003"/>
    <n v="102.2693997096668"/>
    <n v="0.65887341947214928"/>
    <n v="45.994"/>
  </r>
  <r>
    <x v="38"/>
    <x v="9"/>
    <s v="West Africa"/>
    <n v="2"/>
    <n v="0.5264329318045694"/>
    <n v="1.8516638842487307"/>
    <n v="47780000"/>
    <n v="1.6925575138309741"/>
    <n v="5.1148115154744147"/>
    <n v="62.145816496943397"/>
    <n v="55.7"/>
    <n v="1416.5164287912619"/>
    <x v="0"/>
    <n v="119260055"/>
    <n v="34.304000000000002"/>
    <n v="96.991334597415445"/>
    <n v="0.6260268788237604"/>
    <n v="46.103000000000002"/>
  </r>
  <r>
    <x v="38"/>
    <x v="10"/>
    <s v="West Africa"/>
    <n v="2"/>
    <n v="0.52679967254737969"/>
    <n v="2.9301663772567172"/>
    <n v="49590000"/>
    <n v="1.6417393289309654"/>
    <n v="12.321442594719153"/>
    <n v="71.469310423879932"/>
    <n v="53.1"/>
    <n v="1450.7838394784224"/>
    <x v="0"/>
    <n v="122283853"/>
    <n v="34.840000000000003"/>
    <n v="91.713269485164133"/>
    <n v="0.62207722551889166"/>
    <n v="46.267000000000003"/>
  </r>
  <r>
    <x v="38"/>
    <x v="11"/>
    <s v="West Africa"/>
    <n v="2"/>
    <n v="0.52737678464033233"/>
    <n v="3.6095011691972934"/>
    <n v="89880000"/>
    <n v="1.6082841845809444"/>
    <n v="7.1118412713246437"/>
    <n v="69.855297675082412"/>
    <n v="49.6"/>
    <n v="1498.5229081516811"/>
    <x v="0"/>
    <n v="125394046"/>
    <n v="35.668999999999997"/>
    <n v="95.417702162623641"/>
    <n v="0.67905935501913706"/>
    <n v="46.51"/>
  </r>
  <r>
    <x v="38"/>
    <x v="12"/>
    <s v="West Africa"/>
    <n v="2"/>
    <n v="0.52622411611452724"/>
    <n v="1.654052148801145"/>
    <n v="107310000"/>
    <n v="1.9647267974306986"/>
    <n v="4.5330414957537926"/>
    <n v="62.805140737843587"/>
    <n v="50.9"/>
    <n v="1685.2009223203606"/>
    <x v="0"/>
    <n v="128596079"/>
    <n v="36.508000000000003"/>
    <n v="99.122134840083135"/>
    <n v="0.66961606193296141"/>
    <n v="46.835000000000001"/>
  </r>
  <r>
    <x v="38"/>
    <x v="13"/>
    <s v="West Africa"/>
    <n v="2"/>
    <n v="0.46731860487053561"/>
    <n v="1.6774383723648514"/>
    <n v="114860000"/>
    <n v="1.9114634743362922"/>
    <n v="5.5980674460335216"/>
    <n v="69.576122918449684"/>
    <n v="49.5"/>
    <n v="1763.6939798579463"/>
    <x v="0"/>
    <n v="131900634"/>
    <n v="37.356000000000002"/>
    <n v="102.82656751754251"/>
    <n v="0.67232428920697984"/>
    <n v="47.241999999999997"/>
  </r>
  <r>
    <x v="38"/>
    <x v="14"/>
    <s v="West Africa"/>
    <n v="2"/>
    <n v="0.47098358820876118"/>
    <n v="1.3517206637565873"/>
    <n v="165130000"/>
    <n v="1.3740861753432283"/>
    <n v="8.5900170038706722"/>
    <n v="64.29401815158549"/>
    <n v="49.2"/>
    <n v="1878.1507292242031"/>
    <x v="0"/>
    <n v="135320420"/>
    <n v="38.212000000000003"/>
    <n v="106.53100019500202"/>
    <n v="0.65496397365600845"/>
    <n v="47.72"/>
  </r>
  <r>
    <x v="38"/>
    <x v="15"/>
    <s v="West Africa"/>
    <n v="2"/>
    <n v="0.46752426313868689"/>
    <n v="5.4108742795154434"/>
    <n v="5840000000"/>
    <n v="2.8288300185554096"/>
    <n v="10.728063571326999"/>
    <n v="68.882451838472576"/>
    <n v="48.4"/>
    <n v="1948.0484363681433"/>
    <x v="0"/>
    <n v="138865014"/>
    <n v="39.073999999999998"/>
    <n v="110.23543287246153"/>
    <n v="0.70888985759940948"/>
    <n v="48.252000000000002"/>
  </r>
  <r>
    <x v="38"/>
    <x v="16"/>
    <s v="West Africa"/>
    <n v="2"/>
    <n v="0.47399020707612821"/>
    <n v="2.8990309536627312"/>
    <n v="11388180000"/>
    <n v="2.0560237608429186"/>
    <n v="8.2219432805633588"/>
    <n v="69.418961145475194"/>
    <n v="48.7"/>
    <n v="2012.8447717309205"/>
    <x v="0"/>
    <n v="142538305"/>
    <n v="39.942999999999998"/>
    <n v="111.55259988781701"/>
    <n v="0.64684366774250612"/>
    <n v="48.811999999999998"/>
  </r>
  <r>
    <x v="38"/>
    <x v="17"/>
    <s v="West Africa"/>
    <n v="2"/>
    <n v="0.45964049211147229"/>
    <n v="0.3830884979346163"/>
    <n v="1304920000"/>
    <n v="2.1899342964020292"/>
    <n v="7.2417546656543932"/>
    <n v="68.421440309480673"/>
    <n v="55.6"/>
    <n v="2089.7771542085638"/>
    <x v="0"/>
    <n v="146339971"/>
    <n v="40.819000000000003"/>
    <n v="112.86976690317238"/>
    <n v="0.6158946143292594"/>
    <n v="49.372999999999998"/>
  </r>
  <r>
    <x v="38"/>
    <x v="18"/>
    <s v="West Africa"/>
    <n v="2"/>
    <n v="0.46827791393139973"/>
    <n v="0.21161024175266158"/>
    <n v="832290000"/>
    <n v="2.4137396132339681"/>
    <n v="8.3204766910693788"/>
    <n v="60.811569441753136"/>
    <n v="55.1"/>
    <n v="2172.7937709351459"/>
    <x v="0"/>
    <n v="150269622"/>
    <n v="41.701999999999998"/>
    <n v="114.18693391852796"/>
    <n v="0.60910514568273821"/>
    <n v="49.912999999999997"/>
  </r>
  <r>
    <x v="38"/>
    <x v="19"/>
    <s v="West Africa"/>
    <n v="2"/>
    <n v="0.464392947169744"/>
    <n v="0.27013980870572113"/>
    <n v="934740000"/>
    <n v="2.9002494011169415"/>
    <n v="4.5912670530545618"/>
    <n v="56.07044806360625"/>
    <n v="55.1"/>
    <n v="2285.7346005514451"/>
    <x v="0"/>
    <n v="154324939"/>
    <n v="42.588000000000001"/>
    <n v="115.50410093388344"/>
    <n v="0.48106288251959067"/>
    <n v="50.421999999999997"/>
  </r>
  <r>
    <x v="38"/>
    <x v="20"/>
    <s v="West Africa"/>
    <n v="2"/>
    <n v="0.47676074902165461"/>
    <n v="0.36746526353299386"/>
    <n v="787740000"/>
    <n v="1.6672133586615039"/>
    <n v="7.1206384382405057"/>
    <n v="54.797222168569093"/>
    <n v="56.8"/>
    <n v="2403.6452564993833"/>
    <x v="0"/>
    <n v="158503203"/>
    <n v="43.48"/>
    <n v="116.82126794923887"/>
    <n v="0.57241745455453041"/>
    <n v="50.896000000000001"/>
  </r>
  <r>
    <x v="38"/>
    <x v="21"/>
    <s v="West Africa"/>
    <n v="2"/>
    <n v="0.55049180877407644"/>
    <n v="0.13729492428283901"/>
    <n v="858590000"/>
    <n v="2.1830128127548818"/>
    <n v="9.2705894245837914"/>
    <n v="55.495983912727787"/>
    <n v="56.7"/>
    <n v="2464.3450444745963"/>
    <x v="0"/>
    <n v="162805080"/>
    <n v="44.366"/>
    <n v="119.80655526385235"/>
    <n v="0.62706888507410219"/>
    <n v="51.345999999999997"/>
  </r>
  <r>
    <x v="38"/>
    <x v="22"/>
    <s v="West Africa"/>
    <n v="2"/>
    <n v="0.55017154353692144"/>
    <n v="0.30839577501853066"/>
    <n v="1092300000"/>
    <n v="1.5521152063157788"/>
    <n v="7.6654132527441057"/>
    <n v="52.751761360765535"/>
    <n v="56.3"/>
    <n v="2500.6411807482341"/>
    <x v="0"/>
    <n v="167228803"/>
    <n v="45.246000000000002"/>
    <n v="122.79184257846586"/>
    <n v="0.60204939695705417"/>
    <n v="51.786000000000001"/>
  </r>
  <r>
    <x v="38"/>
    <x v="23"/>
    <s v="West Africa"/>
    <n v="2"/>
    <n v="0.55939762230308265"/>
    <n v="0.10251791973444513"/>
    <n v="1352030000"/>
    <n v="1.0935590628740048"/>
    <n v="5.6464987018322264"/>
    <n v="47.95564711112663"/>
    <n v="55.1"/>
    <n v="2597.0089570520418"/>
    <x v="0"/>
    <n v="171765819"/>
    <n v="46.118000000000002"/>
    <n v="125.7771298930795"/>
    <n v="0.64459856241828883"/>
    <n v="52.228000000000002"/>
  </r>
  <r>
    <x v="38"/>
    <x v="24"/>
    <s v="West Africa"/>
    <n v="2"/>
    <n v="0.56334703559011678"/>
    <n v="0.8602396012158352"/>
    <n v="1164070000"/>
    <n v="0.85861194122526918"/>
    <n v="4.3640849863368798"/>
    <n v="39.750216781397967"/>
    <n v="54.3"/>
    <n v="2688.2672430577036"/>
    <x v="0"/>
    <n v="176404931"/>
    <n v="46.981999999999999"/>
    <n v="128.76241720769292"/>
    <n v="0.65871174542167421"/>
    <n v="52.671999999999997"/>
  </r>
  <r>
    <x v="38"/>
    <x v="25"/>
    <s v="West Africa"/>
    <n v="2"/>
    <n v="0.65829030071389383"/>
    <n v="0.33795450830451867"/>
    <n v="1175850000"/>
    <n v="0.62944703442016881"/>
    <n v="1.673022140221744"/>
    <n v="37.925690271620404"/>
    <n v="55.6"/>
    <n v="2687.4800564321158"/>
    <x v="0"/>
    <n v="181137454"/>
    <n v="47.838000000000001"/>
    <n v="131.74770452230652"/>
    <n v="0.59706039591348137"/>
    <n v="53.112000000000002"/>
  </r>
  <r>
    <x v="38"/>
    <x v="26"/>
    <s v="West Africa"/>
    <n v="2"/>
    <n v="0.66512778510687642"/>
    <n v="0.62928804927720206"/>
    <n v="1398280000"/>
    <n v="0.85339388437499342"/>
    <n v="1.3210439365674351"/>
    <n v="39.382047158905578"/>
    <n v="57.5"/>
    <n v="2575.4554493500959"/>
    <x v="0"/>
    <n v="185960244"/>
    <n v="48.683"/>
    <n v="133.38919585216587"/>
    <n v="0.5830278433061209"/>
    <n v="53.540999999999997"/>
  </r>
  <r>
    <x v="38"/>
    <x v="27"/>
    <s v="West Africa"/>
    <n v="2"/>
    <n v="0.67040578369046366"/>
    <n v="0.96912636804765473"/>
    <n v="2036990000"/>
    <n v="0.64218166020168932"/>
    <n v="2.9140126809902878"/>
    <n v="43.432693381759194"/>
    <n v="57.1"/>
    <n v="2529.3852484534891"/>
    <x v="0"/>
    <n v="190873247"/>
    <n v="49.518999999999998"/>
    <n v="135.0306871820251"/>
    <n v="0.59159678883652045"/>
    <n v="53.95"/>
  </r>
  <r>
    <x v="38"/>
    <x v="28"/>
    <s v="West Africa"/>
    <n v="2"/>
    <n v="0.66644547171970858"/>
    <n v="1.4169613613685113"/>
    <n v="1963990000"/>
    <n v="0.19518277258041772"/>
    <n v="4.4566182471393612"/>
    <n v="41.204762157875713"/>
    <n v="58.5"/>
    <n v="2512.192391965099"/>
    <x v="0"/>
    <n v="195874685"/>
    <n v="50.344000000000001"/>
    <n v="136.67217851188437"/>
    <n v="0.66711019854352283"/>
    <n v="54.332000000000001"/>
  </r>
  <r>
    <x v="38"/>
    <x v="29"/>
    <s v="West Africa"/>
    <n v="2"/>
    <n v="0.57984891690783902"/>
    <n v="1.1837463624347513"/>
    <n v="1747450000"/>
    <n v="0.51439293173354994"/>
    <n v="3.7354271182829923"/>
    <n v="39.26934781071779"/>
    <n v="57.3"/>
    <n v="2502.6522810089959"/>
    <x v="0"/>
    <n v="200963603"/>
    <n v="51.156999999999996"/>
    <n v="138.31366984174369"/>
    <m/>
    <n v="54.686999999999998"/>
  </r>
  <r>
    <x v="38"/>
    <x v="30"/>
    <s v="West Africa"/>
    <n v="2"/>
    <n v="0.5764188727515982"/>
    <n v="1.3309965339735017"/>
    <n v="1982680000"/>
    <n v="0.55177238186011746"/>
    <n v="2.0655145988421273"/>
    <n v="36.713501307287757"/>
    <n v="57.2"/>
    <n v="2396.0364622319375"/>
    <x v="0"/>
    <n v="206139587"/>
    <n v="51.957999999999998"/>
    <n v="139.95516117160307"/>
    <m/>
    <m/>
  </r>
  <r>
    <x v="39"/>
    <x v="0"/>
    <s v="East Africa"/>
    <n v="3"/>
    <n v="0.2318749685483871"/>
    <n v="0.82729689468396439"/>
    <n v="144640000"/>
    <n v="0.30037029247948027"/>
    <n v="4.3778763414023363"/>
    <n v="59.581581581581574"/>
    <m/>
    <n v="372.38008471743655"/>
    <x v="2"/>
    <n v="7288883"/>
    <n v="5.4160000000000004"/>
    <n v="1.7562378406746582"/>
    <n v="7.1341521053363041E-2"/>
    <n v="33.412999999999997"/>
  </r>
  <r>
    <x v="39"/>
    <x v="1"/>
    <s v="East Africa"/>
    <n v="3"/>
    <n v="0.30839944333871899"/>
    <n v="1.2295076621806682"/>
    <n v="169040000"/>
    <n v="0.23958975081292011"/>
    <n v="5.8971388290986821"/>
    <n v="66.058054993713441"/>
    <m/>
    <n v="373.51998773982149"/>
    <x v="2"/>
    <n v="7083928"/>
    <n v="5.4909999999999997"/>
    <n v="1.7294050362592976"/>
    <n v="6.634737111952578E-2"/>
    <n v="29.248000000000001"/>
  </r>
  <r>
    <x v="39"/>
    <x v="2"/>
    <s v="East Africa"/>
    <n v="3"/>
    <n v="0.33851163001634599"/>
    <n v="1.0526327063124068"/>
    <n v="189610000"/>
    <n v="0.27106592481429581"/>
    <n v="5.72105138351034"/>
    <n v="78.929093570220161"/>
    <m/>
    <n v="417.97679042204078"/>
    <x v="2"/>
    <n v="6702239"/>
    <n v="6.2880000000000003"/>
    <n v="1.702572231843938"/>
    <n v="7.1617857853174149E-2"/>
    <n v="26.690999999999999"/>
  </r>
  <r>
    <x v="39"/>
    <x v="3"/>
    <s v="East Africa"/>
    <n v="3"/>
    <n v="0.32693225803547948"/>
    <n v="1.0993357924605818"/>
    <n v="213580000"/>
    <n v="0.29621724001240501"/>
    <n v="4.6632293360398203"/>
    <n v="56.204767344464933"/>
    <m/>
    <n v="410.97134424963093"/>
    <x v="2"/>
    <n v="6263758"/>
    <n v="7.3129999999999997"/>
    <n v="1.6757394274285795"/>
    <n v="7.6631313023268144E-2"/>
    <n v="26.172000000000001"/>
  </r>
  <r>
    <x v="39"/>
    <x v="4"/>
    <s v="East Africa"/>
    <n v="3"/>
    <n v="0"/>
    <n v="0.55767504949968116"/>
    <n v="599520000"/>
    <n v="1.3268998673682158E-4"/>
    <n v="15.261547996945"/>
    <n v="54.183522323917522"/>
    <m/>
    <n v="215.74665317052836"/>
    <x v="2"/>
    <n v="5936253"/>
    <n v="8.49"/>
    <n v="1.6489066230132199"/>
    <n v="7.7489958733227851E-2"/>
    <n v="27.738"/>
  </r>
  <r>
    <x v="39"/>
    <x v="5"/>
    <s v="East Africa"/>
    <n v="3"/>
    <n v="0"/>
    <n v="1.558205218888671"/>
    <n v="565700000"/>
    <n v="0.15461506515694465"/>
    <n v="11.557462883441087"/>
    <n v="62.321938872677286"/>
    <m/>
    <n v="296.72815319473273"/>
    <x v="2"/>
    <n v="5836490"/>
    <n v="9.8369999999999997"/>
    <n v="1.6220738185978594"/>
    <n v="7.7101134414691033E-2"/>
    <n v="31.036999999999999"/>
  </r>
  <r>
    <x v="39"/>
    <x v="6"/>
    <s v="East Africa"/>
    <n v="3"/>
    <n v="0"/>
    <n v="1.2858221684951698"/>
    <n v="333370000"/>
    <n v="0.16059784304585753"/>
    <n v="11.781201424840667"/>
    <n v="34.296546467243019"/>
    <m/>
    <n v="324.72159931042711"/>
    <x v="2"/>
    <n v="6013112"/>
    <n v="11.374000000000001"/>
    <n v="1.6503815160717894"/>
    <n v="7.6499489781663807E-2"/>
    <n v="35.380000000000003"/>
  </r>
  <r>
    <x v="39"/>
    <x v="7"/>
    <s v="East Africa"/>
    <n v="3"/>
    <n v="0"/>
    <n v="1.2112074200289833"/>
    <n v="123880000"/>
    <n v="0.13988216831312994"/>
    <n v="10.609975536731175"/>
    <n v="64.101920777631364"/>
    <n v="38.299999999999997"/>
    <n v="346.26965411315859"/>
    <x v="2"/>
    <n v="6419898"/>
    <n v="12.465999999999999"/>
    <n v="1.6786892135457185"/>
    <n v="7.476754303573048E-2"/>
    <n v="39.838000000000001"/>
  </r>
  <r>
    <x v="39"/>
    <x v="8"/>
    <s v="East Africa"/>
    <n v="3"/>
    <n v="0"/>
    <n v="1.0540392549248383"/>
    <n v="199430000"/>
    <n v="0.35690165710775856"/>
    <n v="10.389811400529286"/>
    <n v="64.070884211550577"/>
    <n v="39.1"/>
    <n v="347.55349681974627"/>
    <x v="2"/>
    <n v="6962800"/>
    <n v="13.244"/>
    <n v="1.7069969110196492"/>
    <n v="6.8937783650255643E-2"/>
    <n v="43.686"/>
  </r>
  <r>
    <x v="39"/>
    <x v="9"/>
    <s v="East Africa"/>
    <n v="3"/>
    <n v="0"/>
    <n v="1.5284771898889067"/>
    <n v="228030000"/>
    <n v="8.0715966388889268E-2"/>
    <n v="6.1821604815224607"/>
    <n v="43.977249390818443"/>
    <n v="39.799999999999997"/>
    <n v="336.645606074716"/>
    <x v="2"/>
    <n v="7501238"/>
    <n v="14.064"/>
    <n v="1.7353046084935784"/>
    <n v="6.6655664038389392E-2"/>
    <n v="46.639000000000003"/>
  </r>
  <r>
    <x v="39"/>
    <x v="10"/>
    <s v="East Africa"/>
    <n v="3"/>
    <n v="0"/>
    <n v="1.7740858242279074"/>
    <n v="211300000"/>
    <n v="0.39176237899519195"/>
    <n v="4.698508449029422"/>
    <n v="16.44065516062301"/>
    <n v="42.3"/>
    <n v="344.93997790174609"/>
    <x v="2"/>
    <n v="7933688"/>
    <n v="14.926"/>
    <n v="1.7636123059675062"/>
    <n v="6.5543288316858447E-2"/>
    <n v="48.649000000000001"/>
  </r>
  <r>
    <x v="39"/>
    <x v="11"/>
    <s v="East Africa"/>
    <n v="3"/>
    <n v="0"/>
    <n v="1.0560042536483389"/>
    <n v="183210000"/>
    <n v="0.94123587201576653"/>
    <n v="5.0368896806591392"/>
    <n v="23.313808046987283"/>
    <n v="45.4"/>
    <n v="360.68333857542984"/>
    <x v="2"/>
    <n v="8231150"/>
    <n v="15.829000000000001"/>
    <n v="1.8102816604251999"/>
    <n v="6.3174647527988195E-2"/>
    <n v="49.936"/>
  </r>
  <r>
    <x v="39"/>
    <x v="12"/>
    <s v="East Africa"/>
    <n v="3"/>
    <n v="0"/>
    <n v="0.97462034373059936"/>
    <n v="209360000"/>
    <n v="7.6342384956098047E-2"/>
    <n v="6.0159916184632047"/>
    <n v="43.107554912845799"/>
    <n v="50.4"/>
    <n v="398.77366686999284"/>
    <x v="2"/>
    <n v="8427061"/>
    <n v="16.777000000000001"/>
    <n v="1.8569510148829036"/>
    <n v="6.1705973173802824E-2"/>
    <n v="50.987000000000002"/>
  </r>
  <r>
    <x v="39"/>
    <x v="13"/>
    <s v="East Africa"/>
    <n v="3"/>
    <n v="0.22115434440938081"/>
    <n v="1.0612014129883658"/>
    <n v="225670000"/>
    <n v="0.21991835885725028"/>
    <n v="8.510545902244802"/>
    <n v="11.581293494427774"/>
    <n v="47.8"/>
    <n v="401.35983079422789"/>
    <x v="2"/>
    <n v="8557160"/>
    <n v="16.904"/>
    <n v="1.951013103673664"/>
    <n v="5.9599212822945925E-2"/>
    <n v="52.177999999999997"/>
  </r>
  <r>
    <x v="39"/>
    <x v="14"/>
    <s v="East Africa"/>
    <n v="3"/>
    <n v="0.31140853345531222"/>
    <n v="1.1416602319006224"/>
    <n v="332630000"/>
    <n v="0.32415908764496132"/>
    <n v="6.5730895301628802"/>
    <n v="17.84937274355768"/>
    <n v="53.3"/>
    <n v="425.12344539661859"/>
    <x v="2"/>
    <n v="8680516"/>
    <n v="16.908000000000001"/>
    <n v="2.0450751924644228"/>
    <n v="5.990427297179108E-2"/>
    <n v="53.594999999999999"/>
  </r>
  <r>
    <x v="39"/>
    <x v="15"/>
    <s v="East Africa"/>
    <n v="3"/>
    <n v="0.31000084907331532"/>
    <n v="0.97205438818242174"/>
    <n v="419440000"/>
    <n v="0.27145548190833912"/>
    <n v="5.4990912397908094"/>
    <n v="65.427199687313674"/>
    <n v="51.7"/>
    <n v="456.59074502508088"/>
    <x v="2"/>
    <n v="8840220"/>
    <n v="16.911999999999999"/>
    <n v="2.1391372812551821"/>
    <n v="5.7690871946625762E-2"/>
    <n v="55.253999999999998"/>
  </r>
  <r>
    <x v="39"/>
    <x v="16"/>
    <s v="East Africa"/>
    <n v="3"/>
    <n v="0.3095183304632369"/>
    <n v="0.81397242871214037"/>
    <n v="1685740000"/>
    <n v="0.92353752283274082"/>
    <n v="4.9491599918956473"/>
    <n v="62.263121702313221"/>
    <n v="52.8"/>
    <n v="487.51899017865833"/>
    <x v="2"/>
    <n v="9043342"/>
    <n v="16.917000000000002"/>
    <n v="2.2132347700148003"/>
    <n v="5.6395080491260866E-2"/>
    <n v="57.082999999999998"/>
  </r>
  <r>
    <x v="39"/>
    <x v="17"/>
    <s v="East Africa"/>
    <n v="3"/>
    <n v="0.30964736525282671"/>
    <n v="0.58228366002528753"/>
    <n v="592170000"/>
    <n v="2.0225814939014515"/>
    <n v="5.7693204193808674"/>
    <n v="60.067173578094781"/>
    <n v="52.4"/>
    <n v="511.69511034734023"/>
    <x v="2"/>
    <n v="9273759"/>
    <n v="16.920999999999999"/>
    <n v="2.2873322587744189"/>
    <n v="5.8228815305638199E-2"/>
    <n v="58.914999999999999"/>
  </r>
  <r>
    <x v="39"/>
    <x v="18"/>
    <s v="East Africa"/>
    <n v="3"/>
    <n v="0.3429127357168873"/>
    <n v="0.93093901542442703"/>
    <n v="739000000"/>
    <n v="1.9757666099048776"/>
    <n v="7.7627350056444131"/>
    <n v="37.205801027249905"/>
    <n v="54.2"/>
    <n v="553.83044070032031"/>
    <x v="2"/>
    <n v="9524532"/>
    <n v="16.925000000000001"/>
    <n v="2.3614297475340473"/>
    <n v="5.5645778711226966E-2"/>
    <n v="60.612000000000002"/>
  </r>
  <r>
    <x v="39"/>
    <x v="19"/>
    <s v="East Africa"/>
    <n v="3"/>
    <n v="0.34448845399042999"/>
    <n v="0.70099810024951192"/>
    <n v="800640000"/>
    <n v="2.0923576312882788"/>
    <n v="6.5473098071974087"/>
    <n v="32.791968073741621"/>
    <n v="54.2"/>
    <n v="572.90214851162318"/>
    <x v="2"/>
    <n v="9782770"/>
    <n v="16.93"/>
    <n v="2.4355272362936655"/>
    <n v="5.7243500562724058E-2"/>
    <n v="62.128999999999998"/>
  </r>
  <r>
    <x v="39"/>
    <x v="20"/>
    <s v="East Africa"/>
    <n v="3"/>
    <n v="0.33347906599522131"/>
    <n v="0.85581936598492503"/>
    <n v="872080000"/>
    <n v="3.5316754942342183"/>
    <n v="5.8213180005484348"/>
    <n v="54.429553710519905"/>
    <n v="59.1"/>
    <n v="599.20742619163241"/>
    <x v="2"/>
    <n v="10039338"/>
    <n v="16.934000000000001"/>
    <n v="2.5096247250532842"/>
    <n v="5.6776652006337469E-2"/>
    <n v="63.433"/>
  </r>
  <r>
    <x v="39"/>
    <x v="21"/>
    <s v="East Africa"/>
    <n v="3"/>
    <n v="0.33261907958369452"/>
    <n v="0.68100803805614496"/>
    <n v="939040000"/>
    <n v="1.6294339172265457"/>
    <n v="5.9743737677408078"/>
    <n v="59.457291096170671"/>
    <n v="62.7"/>
    <n v="630.93221693781936"/>
    <x v="2"/>
    <n v="10293333"/>
    <n v="16.937999999999999"/>
    <n v="2.5499926700119389"/>
    <n v="6.3147670438719897E-2"/>
    <n v="64.522999999999996"/>
  </r>
  <r>
    <x v="39"/>
    <x v="22"/>
    <s v="East Africa"/>
    <n v="3"/>
    <n v="0.33461815277036211"/>
    <n v="1.1302234818980441"/>
    <n v="733800000"/>
    <n v="3.5240769540634211"/>
    <n v="5.78038889865147"/>
    <n v="54.886225648933774"/>
    <n v="64.900000000000006"/>
    <n v="668.79911288453525"/>
    <x v="2"/>
    <n v="10549668"/>
    <n v="16.943000000000001"/>
    <n v="2.5903606149705953"/>
    <n v="6.8248593225872123E-2"/>
    <n v="65.438000000000002"/>
  </r>
  <r>
    <x v="39"/>
    <x v="23"/>
    <s v="East Africa"/>
    <n v="3"/>
    <n v="0.33130888004805498"/>
    <n v="1.4224457668163599"/>
    <n v="922260000"/>
    <n v="2.9908461174006433"/>
    <n v="5.7413500701516895"/>
    <n v="35.806457277513339"/>
    <n v="64.099999999999994"/>
    <n v="683.40166201558941"/>
    <x v="2"/>
    <n v="10811538"/>
    <n v="16.946999999999999"/>
    <n v="2.630728559929262"/>
    <n v="7.2145147156676498E-2"/>
    <n v="66.218999999999994"/>
  </r>
  <r>
    <x v="39"/>
    <x v="24"/>
    <s v="East Africa"/>
    <n v="3"/>
    <n v="0.33648122902418193"/>
    <n v="2.1064033876159698"/>
    <n v="696020000"/>
    <n v="3.8130689766366315"/>
    <n v="5.8681040094277241"/>
    <n v="41.237693080357083"/>
    <n v="64.7"/>
    <n v="707.73676543934164"/>
    <x v="2"/>
    <n v="11083629"/>
    <n v="16.966999999999999"/>
    <n v="2.6710965048879172"/>
    <n v="7.3080757214085745E-2"/>
    <n v="66.884"/>
  </r>
  <r>
    <x v="39"/>
    <x v="25"/>
    <s v="East Africa"/>
    <n v="3"/>
    <n v="0.34404084036386889"/>
    <n v="2.2046054042697887"/>
    <n v="690100000"/>
    <n v="1.8980648311087318"/>
    <n v="5.518164610660266"/>
    <n v="49.173177139059618"/>
    <n v="64.8"/>
    <n v="751.07739261788527"/>
    <x v="2"/>
    <n v="11369066"/>
    <n v="17.004000000000001"/>
    <n v="2.7114644498465732"/>
    <n v="8.1800914868468522E-2"/>
    <n v="67.45"/>
  </r>
  <r>
    <x v="39"/>
    <x v="26"/>
    <s v="East Africa"/>
    <n v="3"/>
    <n v="0.34289414482071112"/>
    <n v="2.6292448397799535"/>
    <n v="660770000"/>
    <n v="3.2188613974556626"/>
    <n v="5.7223814349545021"/>
    <n v="54.687837374406342"/>
    <n v="63.1"/>
    <n v="775.47568792783329"/>
    <x v="2"/>
    <n v="11668829"/>
    <n v="17.056000000000001"/>
    <n v="2.7511383054718443"/>
    <n v="8.9983322233961952E-2"/>
    <n v="67.930000000000007"/>
  </r>
  <r>
    <x v="39"/>
    <x v="27"/>
    <s v="East Africa"/>
    <n v="3"/>
    <n v="0.3405876930936354"/>
    <n v="2.7304621899283723"/>
    <n v="729760000"/>
    <n v="2.9615357532021545"/>
    <n v="5.6330268551093132"/>
    <n v="68.78814626440051"/>
    <n v="67.599999999999994"/>
    <n v="785.30463366109177"/>
    <x v="2"/>
    <n v="11980960"/>
    <n v="17.125"/>
    <n v="2.7908121610971155"/>
    <n v="8.7639053965625463E-2"/>
    <n v="68.340999999999994"/>
  </r>
  <r>
    <x v="39"/>
    <x v="28"/>
    <s v="East Africa"/>
    <n v="3"/>
    <n v="0.33935560518178709"/>
    <n v="2.8290786324506811"/>
    <n v="621830000"/>
    <n v="3.7977139705320155"/>
    <n v="4.2402423144906969"/>
    <n v="48.138947591106138"/>
    <n v="69.099999999999994"/>
    <n v="830.42934122736074"/>
    <x v="2"/>
    <n v="12301969"/>
    <n v="17.210999999999999"/>
    <n v="2.8304860167223875"/>
    <n v="8.7790824379414378E-2"/>
    <n v="68.7"/>
  </r>
  <r>
    <x v="39"/>
    <x v="29"/>
    <s v="East Africa"/>
    <n v="3"/>
    <n v="0.34564041162020281"/>
    <n v="3.2470452631010289"/>
    <n v="656640000"/>
    <n v="2.5411744089658472"/>
    <n v="3.7023677392887202"/>
    <n v="46.139260922616266"/>
    <n v="71.099999999999994"/>
    <n v="885.59961164573212"/>
    <x v="2"/>
    <n v="12626938"/>
    <n v="17.312999999999999"/>
    <n v="2.8701598723476587"/>
    <m/>
    <n v="69.024000000000001"/>
  </r>
  <r>
    <x v="39"/>
    <x v="30"/>
    <s v="East Africa"/>
    <n v="3"/>
    <n v="0.34619865622466922"/>
    <n v="2.851765572832071"/>
    <n v="701530000"/>
    <n v="0.98106583173299455"/>
    <n v="3.7773614125113602"/>
    <n v="31.650280731544928"/>
    <n v="70.900000000000006"/>
    <n v="834.38961588314953"/>
    <x v="2"/>
    <n v="12952209"/>
    <n v="17.431999999999999"/>
    <n v="2.9098337279729298"/>
    <m/>
    <m/>
  </r>
  <r>
    <x v="40"/>
    <x v="0"/>
    <s v="Central Africa"/>
    <n v="4"/>
    <m/>
    <m/>
    <n v="26700000"/>
    <m/>
    <m/>
    <n v="73.833870218331072"/>
    <m/>
    <m/>
    <x v="2"/>
    <n v="119211"/>
    <n v="43.648000000000003"/>
    <n v="3.6607466881556097E-2"/>
    <n v="0.41942438197817317"/>
    <n v="58.247"/>
  </r>
  <r>
    <x v="40"/>
    <x v="1"/>
    <s v="Central Africa"/>
    <n v="4"/>
    <m/>
    <m/>
    <n v="18980000"/>
    <m/>
    <m/>
    <n v="15.885802311129863"/>
    <m/>
    <m/>
    <x v="2"/>
    <n v="121949"/>
    <n v="44.792999999999999"/>
    <n v="3.7565618985126649E-2"/>
    <n v="0.41000746213581091"/>
    <n v="58.188000000000002"/>
  </r>
  <r>
    <x v="40"/>
    <x v="2"/>
    <s v="Central Africa"/>
    <n v="4"/>
    <m/>
    <m/>
    <n v="22880000"/>
    <m/>
    <m/>
    <n v="70.670905236610466"/>
    <m/>
    <m/>
    <x v="2"/>
    <n v="124574"/>
    <n v="45.764000000000003"/>
    <n v="3.8523771088697208E-2"/>
    <n v="0.32109428933806411"/>
    <n v="58.212000000000003"/>
  </r>
  <r>
    <x v="40"/>
    <x v="3"/>
    <s v="Central Africa"/>
    <n v="4"/>
    <m/>
    <m/>
    <n v="19790000"/>
    <m/>
    <m/>
    <n v="74.435198973683413"/>
    <m/>
    <m/>
    <x v="2"/>
    <n v="127066"/>
    <n v="46.716999999999999"/>
    <n v="3.9481923192267662E-2"/>
    <n v="0.39349629326491747"/>
    <n v="58.317999999999998"/>
  </r>
  <r>
    <x v="40"/>
    <x v="4"/>
    <s v="Central Africa"/>
    <n v="4"/>
    <m/>
    <m/>
    <n v="22740000"/>
    <m/>
    <m/>
    <n v="69.358965152736047"/>
    <m/>
    <m/>
    <x v="2"/>
    <n v="129426"/>
    <n v="47.673000000000002"/>
    <n v="4.0440075295838228E-2"/>
    <n v="0.38632114103812215"/>
    <n v="58.511000000000003"/>
  </r>
  <r>
    <x v="40"/>
    <x v="5"/>
    <s v="Central Africa"/>
    <n v="4"/>
    <m/>
    <m/>
    <n v="24550000"/>
    <m/>
    <m/>
    <n v="71.771061922871866"/>
    <m/>
    <m/>
    <x v="2"/>
    <n v="131679"/>
    <n v="48.631"/>
    <n v="4.1398227399408773E-2"/>
    <n v="0.37971126755215334"/>
    <n v="58.795000000000002"/>
  </r>
  <r>
    <x v="40"/>
    <x v="6"/>
    <s v="Central Africa"/>
    <n v="4"/>
    <m/>
    <m/>
    <n v="17900000"/>
    <m/>
    <m/>
    <n v="81.610958941113694"/>
    <m/>
    <m/>
    <x v="2"/>
    <n v="133799"/>
    <n v="49.591999999999999"/>
    <n v="4.1953184737685667E-2"/>
    <n v="0.37369487066420526"/>
    <n v="59.171999999999997"/>
  </r>
  <r>
    <x v="40"/>
    <x v="7"/>
    <s v="Central Africa"/>
    <n v="4"/>
    <m/>
    <m/>
    <n v="16370000.000000002"/>
    <m/>
    <m/>
    <n v="81.962468797254559"/>
    <m/>
    <m/>
    <x v="2"/>
    <n v="135831"/>
    <n v="50.55"/>
    <n v="4.2508142075962464E-2"/>
    <n v="0.36810448277639124"/>
    <n v="59.631"/>
  </r>
  <r>
    <x v="40"/>
    <x v="8"/>
    <s v="Central Africa"/>
    <n v="4"/>
    <m/>
    <m/>
    <n v="10930000"/>
    <m/>
    <m/>
    <n v="72.928238759215418"/>
    <m/>
    <m/>
    <x v="2"/>
    <n v="137855"/>
    <n v="51.509"/>
    <n v="4.3063099414239366E-2"/>
    <n v="0.3626999383410105"/>
    <n v="60.158999999999999"/>
  </r>
  <r>
    <x v="40"/>
    <x v="9"/>
    <s v="Central Africa"/>
    <n v="4"/>
    <m/>
    <m/>
    <n v="9310000"/>
    <m/>
    <m/>
    <n v="94.362067034846319"/>
    <m/>
    <m/>
    <x v="2"/>
    <n v="139964"/>
    <n v="52.466999999999999"/>
    <n v="4.0537811693441755E-2"/>
    <n v="0.35723471749878538"/>
    <n v="60.741999999999997"/>
  </r>
  <r>
    <x v="40"/>
    <x v="10"/>
    <s v="Central Africa"/>
    <n v="4"/>
    <m/>
    <m/>
    <n v="13370000"/>
    <m/>
    <m/>
    <n v="60.662730766402838"/>
    <m/>
    <m/>
    <x v="2"/>
    <n v="142264"/>
    <n v="53.423999999999999"/>
    <n v="3.8012523972644263E-2"/>
    <n v="0.35145925884271495"/>
    <n v="61.365000000000002"/>
  </r>
  <r>
    <x v="40"/>
    <x v="11"/>
    <s v="Central Africa"/>
    <n v="4"/>
    <m/>
    <n v="4.7797746728863073"/>
    <n v="16870000"/>
    <n v="3.9499041199389726"/>
    <n v="3.10735226187533"/>
    <n v="77.114780816938207"/>
    <m/>
    <n v="1081.4064489433167"/>
    <x v="2"/>
    <n v="144760"/>
    <n v="54.377000000000002"/>
    <n v="3.537099474800158E-2"/>
    <n v="0.34539928156949429"/>
    <n v="62.017000000000003"/>
  </r>
  <r>
    <x v="40"/>
    <x v="12"/>
    <s v="Central Africa"/>
    <n v="4"/>
    <m/>
    <n v="4.772920569725442"/>
    <n v="14500000"/>
    <n v="4.2267755157723723"/>
    <n v="3.3352103828976798"/>
    <n v="60.330554959294581"/>
    <m/>
    <n v="1086.9126298452254"/>
    <x v="0"/>
    <n v="147450"/>
    <n v="55.555"/>
    <n v="3.2729465523359008E-2"/>
    <n v="0.40691759918616477"/>
    <n v="62.686999999999998"/>
  </r>
  <r>
    <x v="40"/>
    <x v="13"/>
    <s v="Central Africa"/>
    <n v="4"/>
    <m/>
    <n v="4.6434738020354374"/>
    <n v="22650000"/>
    <n v="3.3305388327986054"/>
    <n v="4.1076211261755704"/>
    <n v="82.178559523253455"/>
    <m/>
    <n v="1135.6023245828769"/>
    <x v="0"/>
    <n v="150405"/>
    <n v="56.765999999999998"/>
    <n v="3.0087936298716318E-2"/>
    <n v="0.46541005950600045"/>
    <n v="63.359000000000002"/>
  </r>
  <r>
    <x v="40"/>
    <x v="14"/>
    <s v="Central Africa"/>
    <n v="4"/>
    <m/>
    <n v="5.8460076601279445"/>
    <n v="19970000"/>
    <n v="3.0554387598645518"/>
    <n v="3.1434304985750399"/>
    <n v="75.163617889332556"/>
    <m/>
    <n v="1153.573114366892"/>
    <x v="0"/>
    <n v="153736"/>
    <n v="57.972000000000001"/>
    <n v="2.7446407074073687E-2"/>
    <n v="0.45532601342561274"/>
    <n v="64.02"/>
  </r>
  <r>
    <x v="40"/>
    <x v="15"/>
    <s v="Central Africa"/>
    <n v="4"/>
    <m/>
    <n v="4.9835660230342871"/>
    <n v="22000000"/>
    <n v="11.47963977171289"/>
    <n v="2.78362530459128"/>
    <n v="76.164993432441733"/>
    <m/>
    <n v="1206.0951799441104"/>
    <x v="0"/>
    <n v="157472"/>
    <n v="59.164999999999999"/>
    <n v="2.4804877849431049E-2"/>
    <n v="0.50802682381629749"/>
    <n v="64.659000000000006"/>
  </r>
  <r>
    <x v="40"/>
    <x v="16"/>
    <s v="Central Africa"/>
    <n v="4"/>
    <m/>
    <n v="4.8386482738611587"/>
    <n v="19480000"/>
    <n v="26.626286415884493"/>
    <n v="2.6290256804878802"/>
    <n v="56.845580873164728"/>
    <m/>
    <n v="1281.8180476460843"/>
    <x v="0"/>
    <n v="161676"/>
    <n v="60.347999999999999"/>
    <n v="2.5072266265587794E-2"/>
    <n v="0.49481679408199114"/>
    <n v="65.27"/>
  </r>
  <r>
    <x v="40"/>
    <x v="17"/>
    <s v="Central Africa"/>
    <n v="4"/>
    <m/>
    <n v="4.2130310156868189"/>
    <n v="155110000"/>
    <n v="24.1564813148022"/>
    <n v="3.5159829485296199"/>
    <n v="49.105526447634539"/>
    <m/>
    <n v="1286.7457646866835"/>
    <x v="0"/>
    <n v="166297"/>
    <n v="61.52"/>
    <n v="2.533965468174456E-2"/>
    <n v="0.48106700662068469"/>
    <n v="65.853999999999999"/>
  </r>
  <r>
    <x v="40"/>
    <x v="18"/>
    <s v="Central Africa"/>
    <n v="4"/>
    <m/>
    <n v="1.2416979749690789"/>
    <n v="40160000"/>
    <n v="42.092802681369598"/>
    <n v="3.5196904899286601"/>
    <n v="51.309662777919193"/>
    <m/>
    <n v="1352.8295377478794"/>
    <x v="0"/>
    <n v="171122"/>
    <n v="62.68"/>
    <n v="2.5607043097901315E-2"/>
    <n v="0.52594055702948772"/>
    <n v="66.412000000000006"/>
  </r>
  <r>
    <x v="40"/>
    <x v="19"/>
    <s v="Central Africa"/>
    <n v="4"/>
    <m/>
    <n v="1.1202899367446864"/>
    <n v="11750000"/>
    <n v="8.2525618469737427"/>
    <n v="3.5145081090949302"/>
    <n v="79.597055406104161"/>
    <n v="43.8"/>
    <n v="1348.1905709212065"/>
    <x v="0"/>
    <n v="175877"/>
    <n v="63.823"/>
    <n v="2.5874431514058056E-2"/>
    <n v="0.51172125974402571"/>
    <n v="66.938000000000002"/>
  </r>
  <r>
    <x v="40"/>
    <x v="20"/>
    <s v="Central Africa"/>
    <n v="4"/>
    <m/>
    <n v="0.83719505302095265"/>
    <n v="23010000"/>
    <n v="25.730665172799895"/>
    <n v="3.96251772142833"/>
    <n v="77.145285322144773"/>
    <n v="48.8"/>
    <n v="1402.302101563022"/>
    <x v="0"/>
    <n v="180372"/>
    <n v="64.951999999999998"/>
    <n v="2.6141819930214822E-2"/>
    <n v="0.55440977535315905"/>
    <n v="67.430000000000007"/>
  </r>
  <r>
    <x v="40"/>
    <x v="21"/>
    <s v="Central Africa"/>
    <n v="4"/>
    <m/>
    <n v="0.71710181047567856"/>
    <n v="43950000"/>
    <n v="13.889347237078914"/>
    <n v="3.8086014738537401"/>
    <n v="88.549206421250418"/>
    <n v="49.5"/>
    <n v="1431.0602719222716"/>
    <x v="0"/>
    <n v="184521"/>
    <n v="66.063999999999993"/>
    <n v="2.64585892254037E-2"/>
    <n v="0.54194373540139062"/>
    <n v="67.885000000000005"/>
  </r>
  <r>
    <x v="40"/>
    <x v="22"/>
    <s v="Central Africa"/>
    <n v="4"/>
    <m/>
    <n v="4.6158367533840341"/>
    <n v="29520000"/>
    <n v="8.9641978668092452"/>
    <n v="3.8865124413288301"/>
    <n v="81.873724003909103"/>
    <n v="50.2"/>
    <n v="1445.6797806837883"/>
    <x v="0"/>
    <n v="188394"/>
    <n v="67.16"/>
    <n v="2.677535852059261E-2"/>
    <n v="0.63696296060384083"/>
    <n v="68.305999999999997"/>
  </r>
  <r>
    <x v="40"/>
    <x v="23"/>
    <s v="Central Africa"/>
    <n v="4"/>
    <m/>
    <n v="1.9678900952501177"/>
    <n v="38140000"/>
    <n v="4.0466356302862421"/>
    <n v="3.2245866881877498"/>
    <n v="81.853930552780071"/>
    <n v="48"/>
    <n v="1486.2389914757973"/>
    <x v="0"/>
    <n v="192076"/>
    <n v="68.207999999999998"/>
    <n v="2.7092127815781492E-2"/>
    <n v="0.62475270205543632"/>
    <n v="68.694999999999993"/>
  </r>
  <r>
    <x v="40"/>
    <x v="24"/>
    <s v="Central Africa"/>
    <n v="4"/>
    <m/>
    <n v="3.9208215831192312"/>
    <n v="33980000"/>
    <n v="7.644391496303939"/>
    <n v="2.99644111387332"/>
    <n v="89.566823334595398"/>
    <n v="48.8"/>
    <n v="1554.047192756939"/>
    <x v="0"/>
    <n v="195727"/>
    <n v="69.212999999999994"/>
    <n v="2.7408897110970377E-2"/>
    <n v="0.61309885708154732"/>
    <n v="69.052000000000007"/>
  </r>
  <r>
    <x v="40"/>
    <x v="25"/>
    <s v="Central Africa"/>
    <n v="4"/>
    <m/>
    <n v="0.87883208896701737"/>
    <n v="27980000"/>
    <n v="8.8348802935612856"/>
    <n v="3.42403194949169"/>
    <n v="81.666254361558245"/>
    <n v="53.3"/>
    <n v="1584.7756574378843"/>
    <x v="0"/>
    <n v="199439"/>
    <n v="70.174000000000007"/>
    <n v="2.7725666406159269E-2"/>
    <n v="0.60168773409413401"/>
    <n v="69.376999999999995"/>
  </r>
  <r>
    <x v="40"/>
    <x v="26"/>
    <s v="Central Africa"/>
    <n v="4"/>
    <m/>
    <n v="0.75826701943435482"/>
    <n v="34960000"/>
    <n v="6.7529329198365007"/>
    <n v="3.2663010184235999"/>
    <n v="66.975281430549956"/>
    <n v="56.7"/>
    <n v="1620.0564610016145"/>
    <x v="0"/>
    <n v="203221"/>
    <n v="71.091999999999999"/>
    <n v="2.8038190750961797E-2"/>
    <n v="0.59049015603702371"/>
    <n v="69.67"/>
  </r>
  <r>
    <x v="40"/>
    <x v="27"/>
    <s v="Central Africa"/>
    <n v="4"/>
    <m/>
    <n v="1.0270148802599359"/>
    <n v="30790000"/>
    <n v="9.1073489114883159"/>
    <n v="3.1635089729244799"/>
    <n v="87.346810343537641"/>
    <n v="55.4"/>
    <n v="1651.0120165727733"/>
    <x v="0"/>
    <n v="207086"/>
    <n v="71.968000000000004"/>
    <n v="2.8350715095764339E-2"/>
    <n v="0.62775851578571218"/>
    <n v="69.933000000000007"/>
  </r>
  <r>
    <x v="40"/>
    <x v="28"/>
    <s v="Central Africa"/>
    <n v="4"/>
    <m/>
    <n v="1.1264809225492611"/>
    <n v="39750000"/>
    <n v="5.7484784681637837"/>
    <n v="2.2400156074773401"/>
    <n v="89.279584464813226"/>
    <n v="53.6"/>
    <n v="1667.8579186560644"/>
    <x v="0"/>
    <n v="211032"/>
    <n v="72.802999999999997"/>
    <n v="2.8663239440566889E-2"/>
    <n v="0.66340649759278214"/>
    <n v="70.17"/>
  </r>
  <r>
    <x v="40"/>
    <x v="29"/>
    <s v="Central Africa"/>
    <n v="4"/>
    <m/>
    <n v="2.0834005219736489"/>
    <n v="41840000"/>
    <n v="5.6598929091039798"/>
    <n v="2.05400324124887"/>
    <n v="55.709343066387021"/>
    <n v="54"/>
    <n v="1672.896155027101"/>
    <x v="0"/>
    <n v="215048"/>
    <n v="73.597999999999999"/>
    <n v="2.897576378536942E-2"/>
    <m/>
    <n v="70.385000000000005"/>
  </r>
  <r>
    <x v="40"/>
    <x v="30"/>
    <s v="Central Africa"/>
    <n v="4"/>
    <m/>
    <n v="0.49884067385074277"/>
    <n v="66959999.999999993"/>
    <n v="9.9620941563952918"/>
    <n v="1.93458679403907"/>
    <n v="68.666951711005851"/>
    <n v="56.2"/>
    <n v="1692.218742698426"/>
    <x v="0"/>
    <n v="219161"/>
    <n v="74.353999999999999"/>
    <n v="2.9288288130171959E-2"/>
    <m/>
    <m/>
  </r>
  <r>
    <x v="41"/>
    <x v="0"/>
    <s v="West Africa"/>
    <n v="2"/>
    <n v="0.51776565213589287"/>
    <n v="4.5057461094287401"/>
    <n v="552920000"/>
    <n v="0.76976591174976439"/>
    <n v="7.05039531224711E-4"/>
    <n v="49.671789850445087"/>
    <m/>
    <n v="1016.3446218396118"/>
    <x v="2"/>
    <n v="7526306"/>
    <n v="38.896000000000001"/>
    <n v="6.3144077249817299"/>
    <n v="0.30958082225197858"/>
    <n v="57.201999999999998"/>
  </r>
  <r>
    <x v="41"/>
    <x v="1"/>
    <s v="West Africa"/>
    <n v="2"/>
    <n v="0.51626626405620524"/>
    <n v="4.4363673764457694"/>
    <n v="347430000"/>
    <n v="-0.1040676749571986"/>
    <n v="3.31336542572554E-4"/>
    <n v="56.24365343367154"/>
    <m/>
    <n v="1012.5442150654014"/>
    <x v="2"/>
    <n v="7755503"/>
    <n v="39.037999999999997"/>
    <n v="6.4994328709278291"/>
    <n v="0.3004318353045573"/>
    <n v="57.43"/>
  </r>
  <r>
    <x v="41"/>
    <x v="2"/>
    <s v="West Africa"/>
    <n v="2"/>
    <n v="0.51972492159695793"/>
    <n v="2.7416830835595452"/>
    <n v="331220000"/>
    <n v="0.27521056627065404"/>
    <n v="2.93939068285365E-4"/>
    <n v="43.785293862921222"/>
    <m/>
    <n v="995.791639575462"/>
    <x v="2"/>
    <n v="7990090"/>
    <n v="39.18"/>
    <n v="6.6844580168739265"/>
    <n v="0.32164844200753684"/>
    <n v="57.529000000000003"/>
  </r>
  <r>
    <x v="41"/>
    <x v="3"/>
    <s v="West Africa"/>
    <n v="2"/>
    <n v="0.62087744899886987"/>
    <n v="1.7654920296863941"/>
    <n v="299490000"/>
    <n v="-1.1024101472702271E-2"/>
    <n v="4.4535598242277798E-4"/>
    <n v="48.04952831722418"/>
    <m/>
    <n v="980.30092942128283"/>
    <x v="2"/>
    <n v="8226749"/>
    <n v="39.320999999999998"/>
    <n v="6.8694831628200363"/>
    <n v="0.30388674797298421"/>
    <n v="57.534999999999997"/>
  </r>
  <r>
    <x v="41"/>
    <x v="4"/>
    <s v="West Africa"/>
    <n v="2"/>
    <n v="0.62162414539451449"/>
    <n v="4.7879252110579005"/>
    <n v="476450000"/>
    <n v="1.3283357729548881"/>
    <n v="9.4927194202603705E-4"/>
    <n v="37.741012348547542"/>
    <m/>
    <n v="952.69996401965284"/>
    <x v="2"/>
    <n v="8461066"/>
    <n v="39.463999999999999"/>
    <n v="7.0545083087661427"/>
    <n v="0.308471769396433"/>
    <n v="57.48"/>
  </r>
  <r>
    <x v="41"/>
    <x v="5"/>
    <s v="West Africa"/>
    <n v="2"/>
    <n v="0.62102285266531132"/>
    <n v="4.5837821238567171"/>
    <n v="373040000"/>
    <n v="0.50066753586750323"/>
    <n v="2.42366980060844E-3"/>
    <n v="38.383654425714901"/>
    <m/>
    <n v="978.31075442060501"/>
    <x v="2"/>
    <n v="8690155"/>
    <n v="39.606000000000002"/>
    <n v="7.2395334547122419"/>
    <n v="0.31760077927263669"/>
    <n v="57.404000000000003"/>
  </r>
  <r>
    <x v="41"/>
    <x v="6"/>
    <s v="West Africa"/>
    <n v="2"/>
    <n v="0.62102906784530276"/>
    <n v="4.5097912819789183"/>
    <n v="334130000"/>
    <n v="0.2127464984665523"/>
    <n v="2.83753037268587E-3"/>
    <n v="44.481396480864241"/>
    <n v="58.2"/>
    <n v="973.13233408124404"/>
    <x v="2"/>
    <n v="8912872"/>
    <n v="39.749000000000002"/>
    <n v="7.4041513427787331"/>
    <n v="0.32873803191608719"/>
    <n v="57.341999999999999"/>
  </r>
  <r>
    <x v="41"/>
    <x v="7"/>
    <s v="West Africa"/>
    <n v="2"/>
    <n v="0.62092665840299455"/>
    <n v="4.2068155316337492"/>
    <n v="239820000"/>
    <n v="2.959708259321074"/>
    <n v="1.742786311460064E-2"/>
    <n v="44.219821348197726"/>
    <n v="58.1"/>
    <n v="978.82845114308827"/>
    <x v="2"/>
    <n v="9130876"/>
    <n v="39.890999999999998"/>
    <n v="7.568769230845235"/>
    <n v="0.3515544401216269"/>
    <n v="57.323"/>
  </r>
  <r>
    <x v="41"/>
    <x v="8"/>
    <s v="West Africa"/>
    <n v="2"/>
    <n v="0.61668377861513446"/>
    <n v="5.0150814811914062"/>
    <n v="252960000"/>
    <n v="1.0929926312135263"/>
    <n v="1.239284925013876E-2"/>
    <n v="41.628570086390631"/>
    <n v="59.7"/>
    <n v="1012.5125377182609"/>
    <x v="2"/>
    <n v="9347777"/>
    <n v="40.033999999999999"/>
    <n v="7.7333871189117254"/>
    <n v="0.38511830138866171"/>
    <n v="57.375999999999998"/>
  </r>
  <r>
    <x v="41"/>
    <x v="9"/>
    <s v="West Africa"/>
    <n v="2"/>
    <n v="0.61595517845174941"/>
    <n v="3.7059705571880284"/>
    <n v="376530000"/>
    <n v="2.4524642996319632"/>
    <n v="8.2172983634508836E-3"/>
    <n v="47.79476990337897"/>
    <n v="60.6"/>
    <n v="1051.2841262129061"/>
    <x v="2"/>
    <n v="9568717"/>
    <n v="40.177"/>
    <n v="7.8980050069782184"/>
    <n v="0.413848585970303"/>
    <n v="57.523000000000003"/>
  </r>
  <r>
    <x v="41"/>
    <x v="10"/>
    <s v="West Africa"/>
    <n v="2"/>
    <n v="0.72666242608438381"/>
    <n v="3.8106986626818591"/>
    <n v="255450000"/>
    <n v="1.3577445682041387"/>
    <n v="1.4734458118779012E-2"/>
    <n v="49.236731074463783"/>
    <n v="58.9"/>
    <n v="1066.6216449113981"/>
    <x v="2"/>
    <n v="9797731"/>
    <n v="40.32"/>
    <n v="8.0626228950447167"/>
    <n v="0.41438165632430612"/>
    <n v="57.786999999999999"/>
  </r>
  <r>
    <x v="41"/>
    <x v="11"/>
    <s v="West Africa"/>
    <n v="2"/>
    <n v="0.72930898928832488"/>
    <n v="3.3166282544514862"/>
    <n v="177620000"/>
    <n v="0.6927572795464354"/>
    <n v="1.468067033481271E-2"/>
    <n v="42.529653388914326"/>
    <n v="58.7"/>
    <n v="1086.1763141846639"/>
    <x v="0"/>
    <n v="10036102"/>
    <n v="40.463999999999999"/>
    <n v="8.1916513114405785"/>
    <n v="0.44339924006352271"/>
    <n v="58.177"/>
  </r>
  <r>
    <x v="41"/>
    <x v="12"/>
    <s v="West Africa"/>
    <n v="2"/>
    <n v="0.72717038371090104"/>
    <n v="3.2085671612459961"/>
    <n v="213520000"/>
    <n v="1.1802443618577008"/>
    <n v="2.0127840627904202E-2"/>
    <n v="34.781817420800451"/>
    <n v="58.6"/>
    <n v="1060.753545998017"/>
    <x v="2"/>
    <n v="10283694"/>
    <n v="40.606999999999999"/>
    <n v="8.3206797278364437"/>
    <n v="0.44536525493660156"/>
    <n v="58.674999999999997"/>
  </r>
  <r>
    <x v="41"/>
    <x v="13"/>
    <s v="West Africa"/>
    <n v="2"/>
    <n v="0.72898878128196598"/>
    <n v="2.8166995511433437"/>
    <n v="180780000"/>
    <n v="0.98645824099519941"/>
    <n v="6.0235632469761964E-3"/>
    <n v="32.253755845401514"/>
    <n v="58.1"/>
    <n v="1092.7014022192668"/>
    <x v="0"/>
    <n v="10541470"/>
    <n v="40.898000000000003"/>
    <n v="8.4497081442323054"/>
    <n v="0.42593680008575657"/>
    <n v="59.259"/>
  </r>
  <r>
    <x v="41"/>
    <x v="14"/>
    <s v="West Africa"/>
    <n v="2"/>
    <n v="0.7280609925381557"/>
    <n v="3.4191372714693204"/>
    <n v="802780000"/>
    <n v="1.3653465487439984"/>
    <n v="2.4790644785620587E-2"/>
    <n v="31.570760744104465"/>
    <n v="58.9"/>
    <n v="1115.0258357246421"/>
    <x v="0"/>
    <n v="10810086"/>
    <n v="41.305999999999997"/>
    <n v="8.5787365606281583"/>
    <n v="0.49860842920213583"/>
    <n v="59.911999999999999"/>
  </r>
  <r>
    <x v="41"/>
    <x v="15"/>
    <s v="West Africa"/>
    <n v="2"/>
    <n v="0.72927032583042961"/>
    <n v="1.8640025133624722"/>
    <n v="373070000"/>
    <n v="1.525513054813687"/>
    <n v="4.3574825625595962E-2"/>
    <n v="30.41905502450366"/>
    <n v="57.9"/>
    <n v="1133.7169896445291"/>
    <x v="0"/>
    <n v="11090123"/>
    <n v="41.713999999999999"/>
    <n v="8.7077649770240324"/>
    <n v="0.5112657452040883"/>
    <n v="60.62"/>
  </r>
  <r>
    <x v="41"/>
    <x v="16"/>
    <s v="West Africa"/>
    <n v="2"/>
    <n v="0.727379153849261"/>
    <n v="1.6017841160082782"/>
    <n v="2762080000"/>
    <n v="2.4777082588665027"/>
    <n v="4.0982497038810163E-2"/>
    <n v="31.168005651355639"/>
    <n v="56.2"/>
    <n v="1130.3639657038682"/>
    <x v="0"/>
    <n v="11382272"/>
    <n v="42.124000000000002"/>
    <n v="8.9452262202141757"/>
    <n v="0.48935748504340781"/>
    <n v="61.365000000000002"/>
  </r>
  <r>
    <x v="41"/>
    <x v="17"/>
    <s v="West Africa"/>
    <n v="2"/>
    <n v="0.72060341719387022"/>
    <n v="1.366122369479345"/>
    <n v="400050000"/>
    <n v="2.5114565805244449"/>
    <n v="6.1326833939904582E-2"/>
    <n v="33.346383613511691"/>
    <n v="58.1"/>
    <n v="1132.0066817567551"/>
    <x v="0"/>
    <n v="11687078"/>
    <n v="42.534999999999997"/>
    <n v="9.1826874634043243"/>
    <n v="0.53050043817624903"/>
    <n v="62.125999999999998"/>
  </r>
  <r>
    <x v="41"/>
    <x v="18"/>
    <s v="West Africa"/>
    <n v="2"/>
    <n v="0.7220380100437076"/>
    <n v="1.0783331953651991"/>
    <n v="580350000"/>
    <n v="2.7040471493824576"/>
    <n v="0.18540872646459822"/>
    <n v="21.045951059473058"/>
    <n v="58.3"/>
    <n v="1142.866886545826"/>
    <x v="0"/>
    <n v="12004700"/>
    <n v="42.947000000000003"/>
    <n v="9.4201487065944622"/>
    <n v="0.53312452622722761"/>
    <n v="62.88"/>
  </r>
  <r>
    <x v="41"/>
    <x v="19"/>
    <s v="West Africa"/>
    <n v="2"/>
    <n v="0.72586960579624704"/>
    <n v="1.2357019419217468"/>
    <n v="496860000"/>
    <n v="2.0529952580329693"/>
    <n v="0.49940562401572425"/>
    <n v="33.334543410633366"/>
    <n v="56.3"/>
    <n v="1142.8659495647426"/>
    <x v="0"/>
    <n v="12335092"/>
    <n v="43.359000000000002"/>
    <n v="9.6576099497846251"/>
    <n v="0.53911231468723542"/>
    <n v="63.606999999999999"/>
  </r>
  <r>
    <x v="41"/>
    <x v="20"/>
    <s v="West Africa"/>
    <n v="2"/>
    <n v="0.71834505953011774"/>
    <n v="1.9079731205829837"/>
    <n v="467190000"/>
    <n v="1.6877834966316678"/>
    <n v="0.3855405270955844"/>
    <n v="26.322197638174028"/>
    <n v="54.6"/>
    <n v="1149.6464728766477"/>
    <x v="0"/>
    <n v="12678143"/>
    <n v="43.773000000000003"/>
    <n v="9.8950711929747666"/>
    <n v="0.55449761057277869"/>
    <n v="64.284000000000006"/>
  </r>
  <r>
    <x v="41"/>
    <x v="21"/>
    <s v="West Africa"/>
    <n v="2"/>
    <n v="0.71963381764000589"/>
    <n v="2.061112468032503"/>
    <n v="569420000"/>
    <n v="1.9010698591727062"/>
    <n v="0.56951337694811699"/>
    <n v="28.467534326610526"/>
    <n v="55.7"/>
    <n v="1133.1933430046745"/>
    <x v="0"/>
    <n v="13033814"/>
    <n v="44.188000000000002"/>
    <n v="10.053806030008611"/>
    <n v="0.58079699464792112"/>
    <n v="64.897999999999996"/>
  </r>
  <r>
    <x v="41"/>
    <x v="22"/>
    <s v="West Africa"/>
    <n v="2"/>
    <n v="0.73814630472366449"/>
    <n v="1.8619818002177899"/>
    <n v="511770000"/>
    <n v="1.5636800792678491"/>
    <n v="1.5824829483204184"/>
    <n v="31.32698192792564"/>
    <n v="55.4"/>
    <n v="1146.1780636252861"/>
    <x v="0"/>
    <n v="13401990"/>
    <n v="44.603000000000002"/>
    <n v="10.212540867042454"/>
    <n v="0.55663375364404843"/>
    <n v="65.447999999999993"/>
  </r>
  <r>
    <x v="41"/>
    <x v="23"/>
    <s v="West Africa"/>
    <n v="2"/>
    <n v="0.7417259258075809"/>
    <n v="2.1481630882587739"/>
    <n v="529600000"/>
    <n v="1.6458175502480652"/>
    <n v="0.63558737677205868"/>
    <n v="30.930062785134432"/>
    <n v="55.5"/>
    <n v="1141.4268895706375"/>
    <x v="0"/>
    <n v="13782429"/>
    <n v="45.018999999999998"/>
    <n v="10.371275704076311"/>
    <n v="0.58117476970133497"/>
    <n v="65.938999999999993"/>
  </r>
  <r>
    <x v="41"/>
    <x v="24"/>
    <s v="West Africa"/>
    <n v="2"/>
    <n v="0.74054976312239407"/>
    <n v="2.1447883314026663"/>
    <n v="611440000"/>
    <n v="2.036131088145213"/>
    <n v="0.40702842679920831"/>
    <n v="36.864628232382202"/>
    <n v="55.4"/>
    <n v="1178.912892997979"/>
    <x v="0"/>
    <n v="14174740"/>
    <n v="45.436"/>
    <n v="10.530010541110165"/>
    <n v="0.60459662752191567"/>
    <n v="66.37"/>
  </r>
  <r>
    <x v="41"/>
    <x v="25"/>
    <s v="West Africa"/>
    <n v="2"/>
    <n v="0.73813618731193076"/>
    <n v="2.1797582613415343"/>
    <n v="516669999.99999994"/>
    <n v="2.301949354345675"/>
    <n v="0.46092666053720216"/>
    <n v="34.499468449198126"/>
    <n v="57.8"/>
    <n v="1219.2494151330177"/>
    <x v="0"/>
    <n v="14578450"/>
    <n v="45.862000000000002"/>
    <n v="10.688745378144"/>
    <n v="0.63655601247046156"/>
    <n v="66.747"/>
  </r>
  <r>
    <x v="41"/>
    <x v="26"/>
    <s v="West Africa"/>
    <n v="2"/>
    <n v="0.73867660294116866"/>
    <n v="2.2723927869619538"/>
    <n v="376630000"/>
    <n v="2.4811031438059836"/>
    <n v="0.78166904294203177"/>
    <n v="33.160479957495717"/>
    <n v="58.1"/>
    <n v="1260.8480568273581"/>
    <x v="0"/>
    <n v="14993514"/>
    <n v="46.295999999999999"/>
    <n v="10.895643887236256"/>
    <n v="0.66161941756949039"/>
    <n v="67.078000000000003"/>
  </r>
  <r>
    <x v="41"/>
    <x v="27"/>
    <s v="West Africa"/>
    <n v="2"/>
    <n v="0.69608938338454485"/>
    <n v="3.465638352039567"/>
    <n v="394220000"/>
    <n v="2.8018535647070384"/>
    <n v="0.45848408345542491"/>
    <n v="37.95254640236859"/>
    <n v="55.9"/>
    <n v="1316.8446876972403"/>
    <x v="0"/>
    <n v="15419354"/>
    <n v="46.74"/>
    <n v="11.102542396328495"/>
    <n v="0.62064856932398071"/>
    <n v="67.38"/>
  </r>
  <r>
    <x v="41"/>
    <x v="28"/>
    <s v="West Africa"/>
    <n v="2"/>
    <n v="0.69428798734322716"/>
    <n v="3.8650641480236376"/>
    <n v="485040000"/>
    <n v="3.6676269471792784"/>
    <n v="0.84914413919478637"/>
    <n v="38.787278735797962"/>
    <n v="55.7"/>
    <n v="1360.2392784302301"/>
    <x v="0"/>
    <n v="15854324"/>
    <n v="47.192"/>
    <n v="11.30944090542075"/>
    <n v="0.62191235652809918"/>
    <n v="67.665000000000006"/>
  </r>
  <r>
    <x v="41"/>
    <x v="29"/>
    <s v="West Africa"/>
    <n v="2"/>
    <n v="0.73035861963250115"/>
    <n v="4.0545285783714951"/>
    <n v="441410000"/>
    <n v="4.5534912026303971"/>
    <n v="0.98712485876829525"/>
    <n v="33.797833921944978"/>
    <n v="56.3"/>
    <n v="1381.6017927629725"/>
    <x v="0"/>
    <n v="16296362"/>
    <n v="47.652999999999999"/>
    <n v="11.516339414513002"/>
    <m/>
    <n v="67.941000000000003"/>
  </r>
  <r>
    <x v="41"/>
    <x v="30"/>
    <s v="West Africa"/>
    <n v="2"/>
    <n v="0.73209819764101658"/>
    <n v="5.6162930575498509"/>
    <n v="732880000"/>
    <n v="7.5354264757845071"/>
    <n v="1.2744541799670788"/>
    <n v="33.247406461398818"/>
    <n v="58"/>
    <n v="1364.8382389611918"/>
    <x v="0"/>
    <n v="16743930"/>
    <n v="48.122"/>
    <n v="11.723237923605247"/>
    <m/>
    <m/>
  </r>
  <r>
    <x v="42"/>
    <x v="0"/>
    <s v="East Africa"/>
    <n v="3"/>
    <m/>
    <m/>
    <n v="11580000"/>
    <n v="5.4912469124511514"/>
    <n v="0.12871682148302099"/>
    <n v="97.252747272788014"/>
    <m/>
    <n v="8433.4915804521115"/>
    <x v="1"/>
    <n v="69507"/>
    <n v="49.27"/>
    <n v="6.122423155788452E-2"/>
    <n v="2.1580560231343604"/>
    <n v="68.107317073170734"/>
  </r>
  <r>
    <x v="42"/>
    <x v="1"/>
    <s v="East Africa"/>
    <n v="3"/>
    <m/>
    <m/>
    <n v="8279999.9999999991"/>
    <n v="5.2310469014471401"/>
    <n v="0.114826115874383"/>
    <n v="97.706422017777115"/>
    <m/>
    <n v="8551.6255188229261"/>
    <x v="1"/>
    <n v="70439"/>
    <n v="49.307000000000002"/>
    <n v="6.21649109211267E-2"/>
    <n v="2.5554025468845385"/>
    <n v="70.712195121951225"/>
  </r>
  <r>
    <x v="42"/>
    <x v="2"/>
    <s v="East Africa"/>
    <n v="3"/>
    <m/>
    <m/>
    <n v="9080000"/>
    <n v="2.0785595801619619"/>
    <n v="0.111910217081772"/>
    <n v="91.893271481366526"/>
    <m/>
    <n v="9122.0882422651066"/>
    <x v="1"/>
    <n v="70763"/>
    <n v="49.362000000000002"/>
    <n v="6.3105590284368865E-2"/>
    <n v="2.5437022172604329"/>
    <n v="71.214634146341467"/>
  </r>
  <r>
    <x v="42"/>
    <x v="3"/>
    <s v="East Africa"/>
    <n v="3"/>
    <m/>
    <m/>
    <n v="11480000"/>
    <n v="3.9745631262920833"/>
    <n v="0.103948587703679"/>
    <n v="91.729209622025081"/>
    <m/>
    <n v="9487.5797102652123"/>
    <x v="1"/>
    <n v="72253"/>
    <n v="49.435000000000002"/>
    <n v="6.4046269647611051E-2"/>
    <n v="2.6296485959060525"/>
    <n v="69.468292682926844"/>
  </r>
  <r>
    <x v="42"/>
    <x v="4"/>
    <s v="East Africa"/>
    <n v="3"/>
    <m/>
    <m/>
    <n v="7480000"/>
    <n v="6.3185413934479104"/>
    <n v="0.102811246145216"/>
    <n v="91.790281514831321"/>
    <m/>
    <n v="9164.2204727689095"/>
    <x v="1"/>
    <n v="74205"/>
    <n v="49.524999999999999"/>
    <n v="6.498694901085314E-2"/>
    <n v="2.8299979785728722"/>
    <n v="70.729268292682931"/>
  </r>
  <r>
    <x v="42"/>
    <x v="5"/>
    <s v="East Africa"/>
    <n v="3"/>
    <m/>
    <m/>
    <n v="7560000"/>
    <n v="9.0284103415461949"/>
    <n v="0.123860877400491"/>
    <n v="94.759655290074591"/>
    <m/>
    <n v="8955.9167684273871"/>
    <x v="1"/>
    <n v="75304"/>
    <n v="49.633000000000003"/>
    <n v="6.592762837409534E-2"/>
    <n v="2.6559014129395515"/>
    <n v="72.482926829268294"/>
  </r>
  <r>
    <x v="42"/>
    <x v="6"/>
    <s v="East Africa"/>
    <n v="3"/>
    <m/>
    <m/>
    <n v="7570000"/>
    <n v="5.7274457610928273"/>
    <n v="0.114848915121929"/>
    <n v="63.471034559015251"/>
    <m/>
    <n v="9259.4704268067399"/>
    <x v="1"/>
    <n v="76417"/>
    <n v="49.758000000000003"/>
    <n v="6.8327394286380252E-2"/>
    <n v="3.1406624180483402"/>
    <n v="71.560975609756099"/>
  </r>
  <r>
    <x v="42"/>
    <x v="7"/>
    <s v="East Africa"/>
    <n v="3"/>
    <m/>
    <m/>
    <n v="5560000"/>
    <n v="9.485361007035797"/>
    <n v="9.0602139352767397E-2"/>
    <n v="97.879161615749538"/>
    <m/>
    <n v="10246.105656620215"/>
    <x v="1"/>
    <n v="77319"/>
    <n v="49.901000000000003"/>
    <n v="7.0727160198665234E-2"/>
    <n v="4.5267010695947958"/>
    <n v="71.212195121951225"/>
  </r>
  <r>
    <x v="42"/>
    <x v="8"/>
    <s v="East Africa"/>
    <n v="3"/>
    <m/>
    <m/>
    <n v="8270000"/>
    <n v="8.746294394086604"/>
    <n v="8.5086478469787993E-2"/>
    <n v="98.253734489851993"/>
    <m/>
    <n v="10892.016501148199"/>
    <x v="1"/>
    <n v="78846"/>
    <n v="50.061"/>
    <n v="7.312692611095023E-2"/>
    <n v="5.5804986936559873"/>
    <n v="71.746341463414637"/>
  </r>
  <r>
    <x v="42"/>
    <x v="9"/>
    <s v="East Africa"/>
    <n v="3"/>
    <m/>
    <m/>
    <n v="7540000"/>
    <n v="8.8632454588091054"/>
    <n v="7.7530310032499203E-2"/>
    <n v="98.47645428512017"/>
    <m/>
    <n v="10880.096687079938"/>
    <x v="1"/>
    <n v="80410"/>
    <n v="50.238"/>
    <n v="7.5526692023235129E-2"/>
    <n v="6.4668573560502427"/>
    <n v="72.668292682926847"/>
  </r>
  <r>
    <x v="42"/>
    <x v="10"/>
    <s v="East Africa"/>
    <n v="3"/>
    <m/>
    <m/>
    <n v="11510000"/>
    <n v="3.9563827327598742"/>
    <n v="0.11263442454502701"/>
    <n v="95.491322262113727"/>
    <m/>
    <n v="10946.704083657403"/>
    <x v="1"/>
    <n v="81131"/>
    <n v="50.433"/>
    <n v="7.7926457935520124E-2"/>
    <n v="7.1489319742145421"/>
    <n v="72.778048780487822"/>
  </r>
  <r>
    <x v="42"/>
    <x v="11"/>
    <s v="East Africa"/>
    <n v="3"/>
    <m/>
    <m/>
    <n v="9530000"/>
    <n v="10.404018011174848"/>
    <n v="0.10377401806518"/>
    <n v="93.530489913779874"/>
    <m/>
    <n v="10688.732608992672"/>
    <x v="1"/>
    <n v="81202"/>
    <n v="50.646000000000001"/>
    <n v="7.8647078316192012E-2"/>
    <n v="7.8815792714465163"/>
    <n v="73.253658536585377"/>
  </r>
  <r>
    <x v="42"/>
    <x v="12"/>
    <s v="East Africa"/>
    <n v="3"/>
    <m/>
    <m/>
    <n v="4380000"/>
    <n v="6.8410752252092397"/>
    <n v="0.116161147686746"/>
    <n v="98.079018332636863"/>
    <m/>
    <n v="10492.614830201725"/>
    <x v="1"/>
    <n v="83723"/>
    <n v="50.875999999999998"/>
    <n v="7.93676986968639E-2"/>
    <n v="6.4498405456087333"/>
    <n v="71.087804878048786"/>
  </r>
  <r>
    <x v="42"/>
    <x v="13"/>
    <s v="East Africa"/>
    <n v="3"/>
    <m/>
    <m/>
    <n v="2780000"/>
    <n v="8.2790338677351034"/>
    <n v="0.12606643741510001"/>
    <n v="98.059558840870338"/>
    <m/>
    <n v="9987.2718903403911"/>
    <x v="1"/>
    <n v="82781"/>
    <n v="51.122999999999998"/>
    <n v="8.0088319077535788E-2"/>
    <n v="6.6440366750824467"/>
    <n v="71.029268292682943"/>
  </r>
  <r>
    <x v="42"/>
    <x v="14"/>
    <s v="East Africa"/>
    <n v="3"/>
    <m/>
    <m/>
    <n v="4760000"/>
    <n v="4.5292445544007105"/>
    <n v="6.4843731032242294E-2"/>
    <n v="97.496794841254356"/>
    <m/>
    <n v="9738.5880278935965"/>
    <x v="1"/>
    <n v="82475"/>
    <n v="51.387999999999998"/>
    <n v="8.0808939458207787E-2"/>
    <n v="9.0936647468929976"/>
    <n v="72.660975609756093"/>
  </r>
  <r>
    <x v="42"/>
    <x v="15"/>
    <s v="East Africa"/>
    <n v="3"/>
    <m/>
    <m/>
    <n v="6870000"/>
    <n v="8.7835331549156841"/>
    <n v="8.9892556341839E-2"/>
    <n v="96.310633705904735"/>
    <m/>
    <n v="10566.552742078587"/>
    <x v="1"/>
    <n v="82858"/>
    <n v="51.67"/>
    <n v="8.1529559838879676E-2"/>
    <n v="8.4481884670158589"/>
    <n v="72.131707317073179"/>
  </r>
  <r>
    <x v="42"/>
    <x v="16"/>
    <s v="East Africa"/>
    <n v="3"/>
    <m/>
    <m/>
    <n v="6340000"/>
    <n v="13.828529381105959"/>
    <n v="0.101771336514046"/>
    <n v="96.985112516032615"/>
    <m/>
    <n v="11322.414660422233"/>
    <x v="1"/>
    <n v="84600"/>
    <n v="51.969000000000001"/>
    <n v="8.2478920959620186E-2"/>
    <n v="8.7470449172576838"/>
    <n v="72.217073170731723"/>
  </r>
  <r>
    <x v="42"/>
    <x v="17"/>
    <s v="East Africa"/>
    <n v="3"/>
    <m/>
    <m/>
    <n v="4440000"/>
    <n v="17.021108108967013"/>
    <n v="0.116763298275708"/>
    <n v="97.957858449758803"/>
    <m/>
    <n v="12438.709028729618"/>
    <x v="1"/>
    <n v="85033"/>
    <n v="52.284999999999997"/>
    <n v="8.3428282080360558E-2"/>
    <n v="7.6440911175661217"/>
    <n v="73.143902439024387"/>
  </r>
  <r>
    <x v="42"/>
    <x v="18"/>
    <s v="East Africa"/>
    <n v="3"/>
    <m/>
    <m/>
    <n v="2800000"/>
    <n v="18.592382097289502"/>
    <n v="0.194250422036023"/>
    <n v="97.381462701730925"/>
    <m/>
    <n v="11902.491435130778"/>
    <x v="1"/>
    <n v="86956"/>
    <n v="52.619"/>
    <n v="8.4377643201101069E-2"/>
    <n v="8.0500483002898022"/>
    <n v="73.163414634146349"/>
  </r>
  <r>
    <x v="42"/>
    <x v="19"/>
    <s v="East Africa"/>
    <n v="3"/>
    <m/>
    <m/>
    <n v="21300000"/>
    <n v="19.855096625130152"/>
    <n v="0.17220806352179299"/>
    <n v="97.216445204137429"/>
    <n v="47.8"/>
    <n v="11724.825633326198"/>
    <x v="1"/>
    <n v="87298"/>
    <n v="52.969000000000001"/>
    <n v="8.5327004321841537E-2"/>
    <n v="5.8420582373021146"/>
    <n v="73.082926829268303"/>
  </r>
  <r>
    <x v="42"/>
    <x v="20"/>
    <s v="East Africa"/>
    <n v="3"/>
    <m/>
    <m/>
    <n v="70200000"/>
    <n v="16.474768883804746"/>
    <n v="0.15530767139270299"/>
    <n v="96.643253810448215"/>
    <n v="47.9"/>
    <n v="12080.941009813101"/>
    <x v="1"/>
    <n v="89770"/>
    <n v="53.335999999999999"/>
    <n v="8.6276365442582034E-2"/>
    <n v="4.9014147265233374"/>
    <n v="73.197560975609761"/>
  </r>
  <r>
    <x v="42"/>
    <x v="21"/>
    <s v="East Africa"/>
    <n v="3"/>
    <m/>
    <m/>
    <n v="18200000"/>
    <n v="13.439430471967565"/>
    <n v="0.168373281858341"/>
    <n v="98.523726088216335"/>
    <n v="51.2"/>
    <n v="13380.955167359356"/>
    <x v="3"/>
    <n v="87441"/>
    <n v="53.72"/>
    <n v="8.7416477652637978E-2"/>
    <n v="4.5745131002618908"/>
    <n v="72.724390243902448"/>
  </r>
  <r>
    <x v="42"/>
    <x v="22"/>
    <s v="East Africa"/>
    <n v="3"/>
    <m/>
    <m/>
    <n v="21810000"/>
    <n v="57.877377934631227"/>
    <n v="0.174182468368177"/>
    <n v="97.215951935525609"/>
    <n v="53"/>
    <n v="13417.396398574851"/>
    <x v="3"/>
    <n v="88303"/>
    <n v="54.12"/>
    <n v="8.855658986269388E-2"/>
    <n v="5.0960896005798215"/>
    <n v="74.275609756097566"/>
  </r>
  <r>
    <x v="42"/>
    <x v="23"/>
    <s v="East Africa"/>
    <n v="3"/>
    <m/>
    <m/>
    <n v="13750000"/>
    <n v="4.3136443427646398"/>
    <n v="0.136476731571986"/>
    <n v="95.606304225469898"/>
    <n v="54.9"/>
    <n v="13964.561129012443"/>
    <x v="3"/>
    <n v="89949"/>
    <n v="54.536999999999999"/>
    <n v="8.9696702072749823E-2"/>
    <n v="4.5581385007059554"/>
    <n v="73.119512195121956"/>
  </r>
  <r>
    <x v="42"/>
    <x v="24"/>
    <s v="East Africa"/>
    <n v="3"/>
    <m/>
    <m/>
    <n v="8820000"/>
    <n v="7.808963647032714"/>
    <n v="0.134774708881335"/>
    <n v="96.499901217154104"/>
    <n v="56.2"/>
    <n v="14368.402021305792"/>
    <x v="3"/>
    <n v="91359"/>
    <n v="54.969000000000001"/>
    <n v="9.0836814282805753E-2"/>
    <n v="5.0350813822392979"/>
    <n v="73.229268292682931"/>
  </r>
  <r>
    <x v="42"/>
    <x v="25"/>
    <s v="East Africa"/>
    <n v="3"/>
    <m/>
    <m/>
    <n v="6600000"/>
    <n v="7.4783684452732828"/>
    <n v="0.109493287698246"/>
    <n v="92.559628749206297"/>
    <n v="57.5"/>
    <n v="14745.341462028762"/>
    <x v="3"/>
    <n v="93419"/>
    <n v="55.4"/>
    <n v="9.1976926492861821E-2"/>
    <n v="5.3522302743553238"/>
    <n v="74.295121951219528"/>
  </r>
  <r>
    <x v="42"/>
    <x v="26"/>
    <s v="East Africa"/>
    <n v="3"/>
    <m/>
    <m/>
    <n v="13560000"/>
    <n v="2.7414752696389044"/>
    <n v="0.11201775331441501"/>
    <n v="88.596692215670714"/>
    <n v="62.2"/>
    <n v="15213.250990519418"/>
    <x v="3"/>
    <n v="94677"/>
    <n v="55.831000000000003"/>
    <n v="9.3069518981859445E-2"/>
    <n v="5.7036027757533505"/>
    <n v="74.309756097560992"/>
  </r>
  <r>
    <x v="42"/>
    <x v="27"/>
    <s v="East Africa"/>
    <n v="3"/>
    <m/>
    <m/>
    <n v="13750000"/>
    <n v="7.9104677038322411"/>
    <n v="0.13009801635113899"/>
    <n v="93.245775148156213"/>
    <n v="61.8"/>
    <n v="15740.259658291296"/>
    <x v="3"/>
    <n v="95843"/>
    <n v="56.261000000000003"/>
    <n v="9.4162111470857179E-2"/>
    <n v="6.1559007960936114"/>
    <n v="74.3"/>
  </r>
  <r>
    <x v="42"/>
    <x v="28"/>
    <s v="East Africa"/>
    <n v="3"/>
    <m/>
    <m/>
    <m/>
    <n v="18.802344574289098"/>
    <n v="0.13078193185372999"/>
    <n v="85.383380435858612"/>
    <n v="61.6"/>
    <n v="15866.907140704143"/>
    <x v="3"/>
    <n v="96762"/>
    <n v="56.691000000000003"/>
    <n v="9.52547039598549E-2"/>
    <n v="6.4074740083917234"/>
    <n v="72.841463414634148"/>
  </r>
  <r>
    <x v="42"/>
    <x v="29"/>
    <s v="East Africa"/>
    <n v="3"/>
    <m/>
    <m/>
    <m/>
    <n v="15.073997129371985"/>
    <n v="0.107773613101439"/>
    <n v="91.951486410749922"/>
    <n v="61.4"/>
    <n v="15913.94973257524"/>
    <x v="3"/>
    <n v="97625"/>
    <n v="57.119"/>
    <n v="9.6347296448852551E-2"/>
    <m/>
    <n v="73.943902439024399"/>
  </r>
  <r>
    <x v="42"/>
    <x v="30"/>
    <s v="East Africa"/>
    <n v="3"/>
    <m/>
    <m/>
    <m/>
    <n v="14.584798928400392"/>
    <n v="0.16598765760166601"/>
    <n v="92.837762146480102"/>
    <n v="64.3"/>
    <n v="14079.161273843882"/>
    <x v="3"/>
    <n v="98462"/>
    <n v="57.545999999999999"/>
    <n v="9.7439888937850272E-2"/>
    <m/>
    <m/>
  </r>
  <r>
    <x v="43"/>
    <x v="0"/>
    <s v="West Africa"/>
    <n v="2"/>
    <n v="0.19199934352133449"/>
    <n v="3.6702971188048146"/>
    <n v="29940000"/>
    <n v="4.9926817757448765"/>
    <n v="17.210013569827268"/>
    <n v="83.467382895178602"/>
    <m/>
    <n v="553.71797092597023"/>
    <x v="2"/>
    <n v="4319763"/>
    <n v="33.252000000000002"/>
    <n v="1.8140851342236357"/>
    <n v="7.8708021713228257E-2"/>
    <n v="38.563000000000002"/>
  </r>
  <r>
    <x v="43"/>
    <x v="1"/>
    <s v="West Africa"/>
    <n v="2"/>
    <n v="0.2019495533447474"/>
    <n v="2.1378094374250511"/>
    <n v="30520000"/>
    <n v="0.96213378456993326"/>
    <n v="13.289547048234521"/>
    <n v="67.915728085570962"/>
    <m/>
    <n v="562.97479592550508"/>
    <x v="2"/>
    <n v="4348663"/>
    <n v="33.484999999999999"/>
    <n v="1.8207306800414389"/>
    <n v="8.2784064895348286E-2"/>
    <n v="38.122"/>
  </r>
  <r>
    <x v="43"/>
    <x v="2"/>
    <s v="West Africa"/>
    <n v="2"/>
    <n v="0.13030812274260439"/>
    <n v="5.7277181596196307"/>
    <n v="44960000"/>
    <n v="-0.82339219032836342"/>
    <n v="15.929636837107921"/>
    <n v="58.246451948431798"/>
    <m/>
    <n v="456.03506305002719"/>
    <x v="2"/>
    <n v="4347727"/>
    <n v="33.72"/>
    <n v="1.8273762258592412"/>
    <n v="0.10580241123695208"/>
    <n v="37.716999999999999"/>
  </r>
  <r>
    <x v="43"/>
    <x v="3"/>
    <s v="West Africa"/>
    <n v="2"/>
    <n v="0"/>
    <n v="4.3189656959358764"/>
    <n v="143710000"/>
    <n v="-0.97070808671426179"/>
    <n v="10.397556907173472"/>
    <n v="71.453143534994069"/>
    <m/>
    <n v="464.30714187615484"/>
    <x v="2"/>
    <n v="4328965"/>
    <n v="33.954999999999998"/>
    <n v="1.8340217716770439"/>
    <n v="0.10626096538087049"/>
    <n v="37.384"/>
  </r>
  <r>
    <x v="43"/>
    <x v="4"/>
    <s v="West Africa"/>
    <n v="2"/>
    <n v="0"/>
    <n v="19.906185475305467"/>
    <n v="72290000"/>
    <n v="-0.31518119019984786"/>
    <n v="11.051187278767566"/>
    <n v="49.374967536402515"/>
    <m/>
    <n v="457.29191231580211"/>
    <x v="2"/>
    <n v="4309780"/>
    <n v="34.192"/>
    <n v="1.8406673174948462"/>
    <n v="0.11137459452686681"/>
    <n v="37.158000000000001"/>
  </r>
  <r>
    <x v="43"/>
    <x v="5"/>
    <s v="West Africa"/>
    <n v="2"/>
    <n v="0"/>
    <n v="10.132126835685311"/>
    <n v="87100000"/>
    <n v="0.83686279311109868"/>
    <n v="16.361900407334002"/>
    <n v="29.607389186321324"/>
    <n v="49.8"/>
    <n v="421.27927445899411"/>
    <x v="2"/>
    <n v="4303953"/>
    <n v="34.429000000000002"/>
    <n v="1.8473128633126503"/>
    <n v="5.8086136163661636E-2"/>
    <n v="37.082999999999998"/>
  </r>
  <r>
    <x v="43"/>
    <x v="6"/>
    <s v="West Africa"/>
    <n v="2"/>
    <n v="0.50963841669234311"/>
    <n v="7.2251063104637554"/>
    <n v="64599999.999999993"/>
    <n v="7.0499966823950294E-2"/>
    <n v="14.613865492209293"/>
    <n v="18.629761343673678"/>
    <n v="52.3"/>
    <n v="427.80230621326172"/>
    <x v="2"/>
    <n v="4312660"/>
    <n v="34.667000000000002"/>
    <n v="1.8320663134105646"/>
    <n v="6.9562636516674159E-2"/>
    <n v="37.194000000000003"/>
  </r>
  <r>
    <x v="43"/>
    <x v="7"/>
    <s v="West Africa"/>
    <n v="2"/>
    <n v="0.4593564877282284"/>
    <n v="1.8828378990488477"/>
    <n v="61320000"/>
    <n v="0.21171417484971677"/>
    <n v="15.971029847236267"/>
    <n v="26.505813953488371"/>
    <n v="45"/>
    <n v="400.5576864278375"/>
    <x v="2"/>
    <n v="4335295"/>
    <n v="34.905000000000001"/>
    <n v="1.8168197635084793"/>
    <n v="5.3052906434279554E-2"/>
    <n v="37.496000000000002"/>
  </r>
  <r>
    <x v="43"/>
    <x v="8"/>
    <s v="West Africa"/>
    <n v="2"/>
    <n v="0.55934503210827302"/>
    <n v="4.0166356067514561"/>
    <n v="70070000"/>
    <n v="1.5599153457568522E-2"/>
    <n v="22.200981107448744"/>
    <n v="48.458956362526699"/>
    <n v="47.7"/>
    <n v="403.40970001374041"/>
    <x v="2"/>
    <n v="4381484"/>
    <n v="35.143999999999998"/>
    <n v="1.8015732136063978"/>
    <n v="5.9340625231086089E-2"/>
    <n v="37.979999999999997"/>
  </r>
  <r>
    <x v="43"/>
    <x v="9"/>
    <s v="West Africa"/>
    <n v="2"/>
    <n v="0.57172587798168861"/>
    <n v="4.7393803935690579"/>
    <n v="65180000.000000007"/>
    <n v="7.9655500520735306E-2"/>
    <n v="13.4910978032727"/>
    <n v="66.900958466453659"/>
    <n v="47.2"/>
    <n v="388.25715128907967"/>
    <x v="2"/>
    <n v="4462374"/>
    <n v="35.384"/>
    <n v="1.7863266637043134"/>
    <n v="3.3614394490466284E-2"/>
    <n v="38.634"/>
  </r>
  <r>
    <x v="43"/>
    <x v="10"/>
    <s v="West Africa"/>
    <n v="2"/>
    <n v="0.56858286798904034"/>
    <n v="7.7418751604354519"/>
    <n v="115970000"/>
    <n v="6.1334202036354624"/>
    <n v="14.3210971933987"/>
    <n v="78.679965085370824"/>
    <n v="44.2"/>
    <n v="403.04987429589846"/>
    <x v="2"/>
    <n v="4584570"/>
    <n v="35.625999999999998"/>
    <n v="1.7710801138022283"/>
    <n v="8.7249185856034472E-2"/>
    <n v="39.441000000000003"/>
  </r>
  <r>
    <x v="43"/>
    <x v="11"/>
    <s v="West Africa"/>
    <n v="2"/>
    <n v="0.57818345263879911"/>
    <n v="9.0572601250233227"/>
    <n v="192400000"/>
    <n v="0.90197462165666265"/>
    <n v="7.99892754425478"/>
    <n v="47.895825509851683"/>
    <m/>
    <n v="364.01625309789415"/>
    <x v="2"/>
    <n v="4754069"/>
    <n v="35.866999999999997"/>
    <n v="1.8753477147496165"/>
    <n v="9.0448834461594907E-2"/>
    <n v="40.369"/>
  </r>
  <r>
    <x v="43"/>
    <x v="12"/>
    <s v="West Africa"/>
    <n v="2"/>
    <n v="0.56718288580649701"/>
    <n v="1.2837965882157605"/>
    <n v="259450000"/>
    <n v="0.83085237420713554"/>
    <n v="8.36869047580754"/>
    <n v="53.143532914897321"/>
    <m/>
    <n v="440.56117615042632"/>
    <x v="2"/>
    <n v="4965770"/>
    <n v="36.109000000000002"/>
    <n v="1.9796153156970053"/>
    <n v="0.10673067822311545"/>
    <n v="41.375999999999998"/>
  </r>
  <r>
    <x v="43"/>
    <x v="13"/>
    <s v="West Africa"/>
    <n v="2"/>
    <n v="0.5609188480752052"/>
    <n v="1.3875661087035733"/>
    <n v="269570000"/>
    <n v="0.6216616432951082"/>
    <n v="12.768800436191601"/>
    <n v="78.992281252878115"/>
    <n v="42.2"/>
    <n v="459.80330049917239"/>
    <x v="2"/>
    <n v="5201074"/>
    <n v="36.351999999999997"/>
    <n v="2.0838829166443924"/>
    <n v="0.11151542931325338"/>
    <n v="42.418999999999997"/>
  </r>
  <r>
    <x v="43"/>
    <x v="14"/>
    <s v="West Africa"/>
    <n v="2"/>
    <n v="0.56295309574387886"/>
    <n v="1.5645349390949277"/>
    <n v="295990000"/>
    <n v="4.2217305996685992"/>
    <n v="11.132697983441494"/>
    <n v="49.589001693144688"/>
    <n v="43.6"/>
    <n v="469.13162943630266"/>
    <x v="2"/>
    <n v="5433995"/>
    <n v="36.595999999999997"/>
    <n v="2.1881505175917817"/>
    <n v="0.10489520141258871"/>
    <n v="43.466999999999999"/>
  </r>
  <r>
    <x v="43"/>
    <x v="15"/>
    <s v="West Africa"/>
    <n v="2"/>
    <n v="0.56286869520198912"/>
    <n v="1.1383401068348806"/>
    <n v="268370000"/>
    <n v="5.4972420113557181"/>
    <n v="9.9684300073225067"/>
    <n v="45.307248783238208"/>
    <n v="44.8"/>
    <n v="471.8881602658364"/>
    <x v="2"/>
    <n v="5645629"/>
    <n v="36.918999999999997"/>
    <n v="2.2924181185391697"/>
    <n v="8.502152727357748E-2"/>
    <n v="44.502000000000002"/>
  </r>
  <r>
    <x v="43"/>
    <x v="16"/>
    <s v="West Africa"/>
    <n v="2"/>
    <n v="0.55905775948117153"/>
    <n v="1.3352477229582003"/>
    <n v="670910000"/>
    <n v="3.1228456242211209"/>
    <n v="8.5516885704758359"/>
    <n v="73.873372055773288"/>
    <n v="45.2"/>
    <n v="476.32882060685461"/>
    <x v="2"/>
    <n v="5829240"/>
    <n v="37.302999999999997"/>
    <n v="2.3685575832063002"/>
    <n v="0.10807583835971755"/>
    <n v="45.517000000000003"/>
  </r>
  <r>
    <x v="43"/>
    <x v="17"/>
    <s v="West Africa"/>
    <n v="2"/>
    <n v="0.59752892525247614"/>
    <n v="0.47136229228309562"/>
    <n v="511420000"/>
    <n v="4.422993265196407"/>
    <n v="10.259566631445882"/>
    <n v="63.344023905105104"/>
    <n v="47"/>
    <n v="500.92823493604294"/>
    <x v="2"/>
    <n v="5989641"/>
    <n v="37.689"/>
    <n v="2.4446970478734316"/>
    <n v="9.0155653736175512E-2"/>
    <n v="46.52"/>
  </r>
  <r>
    <x v="43"/>
    <x v="18"/>
    <s v="West Africa"/>
    <n v="2"/>
    <n v="0.5955490827089609"/>
    <n v="0.2188790813836162"/>
    <n v="261410000.00000003"/>
    <n v="2.119175541020291"/>
    <n v="9.6353769702688172"/>
    <n v="62.348049229388991"/>
    <n v="48.3"/>
    <n v="515.57810996042963"/>
    <x v="2"/>
    <n v="6133599"/>
    <n v="38.076999999999998"/>
    <n v="2.5208365125405634"/>
    <n v="8.9670028966680082E-2"/>
    <n v="47.508000000000003"/>
  </r>
  <r>
    <x v="43"/>
    <x v="19"/>
    <s v="West Africa"/>
    <n v="2"/>
    <n v="0.5956752838844479"/>
    <n v="0.29813343671503489"/>
    <n v="334650000"/>
    <n v="4.5001919152470462"/>
    <n v="9.8860119372579192"/>
    <n v="59.156776712004856"/>
    <n v="47.8"/>
    <n v="520.2143399193817"/>
    <x v="2"/>
    <n v="6272735"/>
    <n v="38.466000000000001"/>
    <n v="2.5969759772076939"/>
    <n v="8.7681051407400429E-2"/>
    <n v="48.468000000000004"/>
  </r>
  <r>
    <x v="43"/>
    <x v="20"/>
    <s v="West Africa"/>
    <n v="2"/>
    <n v="0.59228683816144756"/>
    <n v="0.44558566995312143"/>
    <n v="320300000"/>
    <n v="9.2475476144472335"/>
    <n v="8.5848294828697878"/>
    <n v="64.859942070283083"/>
    <n v="47.9"/>
    <n v="535.82073503378558"/>
    <x v="2"/>
    <n v="6415636"/>
    <n v="38.856000000000002"/>
    <n v="2.6731154418748244"/>
    <n v="9.1962823327258594E-2"/>
    <n v="49.381999999999998"/>
  </r>
  <r>
    <x v="43"/>
    <x v="21"/>
    <s v="West Africa"/>
    <n v="2"/>
    <n v="0.59302244785154312"/>
    <n v="0.64336877883462762"/>
    <n v="305450000"/>
    <n v="32.301195600451777"/>
    <n v="8.9129403501006674"/>
    <n v="65.426806149211743"/>
    <n v="49.6"/>
    <n v="556.84689938999441"/>
    <x v="2"/>
    <n v="6563238"/>
    <n v="39.247999999999998"/>
    <n v="2.7223013341150226"/>
    <n v="0.1173201398456067"/>
    <n v="50.234000000000002"/>
  </r>
  <r>
    <x v="43"/>
    <x v="22"/>
    <s v="West Africa"/>
    <n v="2"/>
    <n v="0.60356234323168589"/>
    <n v="0.52824402958121364"/>
    <n v="329990000"/>
    <n v="19.002459555164421"/>
    <n v="7.6213158598533157"/>
    <n v="27.757077664953634"/>
    <n v="49.1"/>
    <n v="627.11594138539454"/>
    <x v="2"/>
    <n v="6712586"/>
    <n v="39.642000000000003"/>
    <n v="2.7714872263552195"/>
    <n v="0.13258675568551376"/>
    <n v="51.018000000000001"/>
  </r>
  <r>
    <x v="43"/>
    <x v="23"/>
    <s v="West Africa"/>
    <n v="2"/>
    <n v="0.60082916718280233"/>
    <n v="0.56197004199686984"/>
    <n v="430180000"/>
    <n v="8.7324107914518141"/>
    <n v="6.2138888701761514"/>
    <n v="11.396574489503733"/>
    <n v="48.3"/>
    <n v="740.33113334862753"/>
    <x v="2"/>
    <n v="6863975"/>
    <n v="40.036000000000001"/>
    <n v="2.8206731185954177"/>
    <n v="0.15588634865365913"/>
    <n v="51.731000000000002"/>
  </r>
  <r>
    <x v="43"/>
    <x v="24"/>
    <s v="West Africa"/>
    <n v="2"/>
    <n v="0.59958910981797264"/>
    <n v="0.71908875004442263"/>
    <n v="765900000"/>
    <n v="7.479119148267853"/>
    <n v="7.022800601442782"/>
    <n v="9.707286979340509"/>
    <n v="50.5"/>
    <n v="757.16918119804404"/>
    <x v="2"/>
    <n v="7017153"/>
    <n v="40.432000000000002"/>
    <n v="2.8698590108356141"/>
    <n v="0.16815936605629092"/>
    <n v="52.372"/>
  </r>
  <r>
    <x v="43"/>
    <x v="25"/>
    <s v="West Africa"/>
    <n v="2"/>
    <n v="0.59900767587523651"/>
    <n v="1.2460698403004715"/>
    <n v="789060000"/>
    <n v="5.9837011595277563"/>
    <n v="8.8994720126090225"/>
    <n v="80.184274773972334"/>
    <n v="51.7"/>
    <n v="588.22886279481565"/>
    <x v="2"/>
    <n v="7171909"/>
    <n v="40.829000000000001"/>
    <n v="2.9190449030758105"/>
    <n v="0.13106691677208956"/>
    <n v="52.941000000000003"/>
  </r>
  <r>
    <x v="43"/>
    <x v="26"/>
    <s v="West Africa"/>
    <n v="2"/>
    <n v="0.59932265238242177"/>
    <n v="1.1434281275545146"/>
    <n v="519480000"/>
    <n v="3.7691758852415616"/>
    <n v="12.330911655035804"/>
    <n v="54.283907669339861"/>
    <n v="52.3"/>
    <n v="610.49005583450787"/>
    <x v="2"/>
    <n v="7328846"/>
    <n v="41.228000000000002"/>
    <n v="2.9681600367734693"/>
    <n v="0.13098924441856194"/>
    <n v="53.444000000000003"/>
  </r>
  <r>
    <x v="43"/>
    <x v="27"/>
    <s v="West Africa"/>
    <n v="2"/>
    <n v="0.58624809056472316"/>
    <n v="1.5819858733782957"/>
    <n v="392610000"/>
    <n v="11.123512191763458"/>
    <n v="10.881122544236602"/>
    <n v="42.111392995033796"/>
    <n v="52.6"/>
    <n v="622.5303183111414"/>
    <x v="2"/>
    <n v="7488427"/>
    <n v="41.636000000000003"/>
    <n v="3.0172751704711276"/>
    <n v="0.12953321171455634"/>
    <n v="53.895000000000003"/>
  </r>
  <r>
    <x v="43"/>
    <x v="28"/>
    <s v="West Africa"/>
    <n v="2"/>
    <n v="0.61793742210482339"/>
    <n v="1.5905232175686383"/>
    <n v="393660000"/>
    <n v="6.1306980626383112"/>
    <n v="7.0930019046973207"/>
    <n v="45.306921167578857"/>
    <n v="51.8"/>
    <n v="630.48245539687593"/>
    <x v="2"/>
    <n v="7650149"/>
    <n v="42.055"/>
    <n v="3.0663903041687877"/>
    <n v="0.13333073643402241"/>
    <n v="54.308999999999997"/>
  </r>
  <r>
    <x v="43"/>
    <x v="29"/>
    <s v="West Africa"/>
    <n v="2"/>
    <n v="0.62025605596604583"/>
    <n v="1.6868193298655716"/>
    <n v="428500000"/>
    <n v="7.3955509062688609"/>
    <n v="6.7440198022074371"/>
    <n v="30.529935113544994"/>
    <n v="47.5"/>
    <n v="649.7603018892039"/>
    <x v="2"/>
    <n v="7813207"/>
    <n v="42.484000000000002"/>
    <n v="3.115505437866446"/>
    <m/>
    <n v="54.695999999999998"/>
  </r>
  <r>
    <x v="43"/>
    <x v="30"/>
    <s v="West Africa"/>
    <n v="2"/>
    <n v="0.61828287357005696"/>
    <n v="2.250125050172131"/>
    <n v="580730000"/>
    <n v="3.3251583844185943"/>
    <n v="7.0976040484162235"/>
    <n v="8.1079319084988359"/>
    <n v="48"/>
    <n v="623.8890926717304"/>
    <x v="2"/>
    <n v="7976985"/>
    <n v="42.923000000000002"/>
    <n v="3.1646205715641043"/>
    <m/>
    <m/>
  </r>
  <r>
    <x v="44"/>
    <x v="0"/>
    <s v="East Africa"/>
    <n v="3"/>
    <n v="8.6181247205219358E-2"/>
    <n v="1.2827087647339561"/>
    <n v="346700000"/>
    <n v="0.60956709930335362"/>
    <n v="14.8125390257541"/>
    <n v="78.887231135506724"/>
    <m/>
    <m/>
    <x v="2"/>
    <n v="7225089"/>
    <n v="29.658000000000001"/>
    <n v="17.546130110210981"/>
    <n v="0.10103681767795525"/>
    <n v="45.378"/>
  </r>
  <r>
    <x v="44"/>
    <x v="1"/>
    <s v="East Africa"/>
    <n v="3"/>
    <n v="0.1110464215368676"/>
    <m/>
    <n v="142790000"/>
    <m/>
    <m/>
    <n v="65.901363628955451"/>
    <m/>
    <m/>
    <x v="2"/>
    <n v="7274026"/>
    <n v="30.007000000000001"/>
    <n v="17.50718472718458"/>
    <n v="9.6232815225021195E-2"/>
    <n v="45.26"/>
  </r>
  <r>
    <x v="44"/>
    <x v="2"/>
    <s v="East Africa"/>
    <n v="3"/>
    <n v="0"/>
    <m/>
    <n v="606380000"/>
    <m/>
    <m/>
    <n v="61.1543724006549"/>
    <m/>
    <m/>
    <x v="2"/>
    <n v="7295380"/>
    <n v="30.359000000000002"/>
    <n v="17.468239344158171"/>
    <n v="9.3209675164282052E-2"/>
    <n v="45.360999999999997"/>
  </r>
  <r>
    <x v="44"/>
    <x v="3"/>
    <s v="East Africa"/>
    <n v="3"/>
    <n v="0"/>
    <m/>
    <n v="810090000"/>
    <m/>
    <m/>
    <n v="63.205110302710807"/>
    <m/>
    <m/>
    <x v="2"/>
    <n v="7315864"/>
    <n v="30.710999999999999"/>
    <n v="17.429293961131766"/>
    <n v="8.7481123213881504E-2"/>
    <n v="45.720999999999997"/>
  </r>
  <r>
    <x v="44"/>
    <x v="4"/>
    <s v="East Africa"/>
    <n v="3"/>
    <n v="0"/>
    <m/>
    <n v="493030000"/>
    <m/>
    <m/>
    <n v="78.719347555316489"/>
    <m/>
    <m/>
    <x v="2"/>
    <n v="7372592"/>
    <n v="31.067"/>
    <n v="17.390348578105364"/>
    <n v="8.545162949475571E-2"/>
    <n v="46.337000000000003"/>
  </r>
  <r>
    <x v="44"/>
    <x v="5"/>
    <s v="East Africa"/>
    <n v="3"/>
    <n v="0"/>
    <m/>
    <n v="149340000"/>
    <m/>
    <m/>
    <n v="83.292222021643752"/>
    <m/>
    <m/>
    <x v="2"/>
    <n v="7491647"/>
    <n v="31.425000000000001"/>
    <n v="17.351403195078955"/>
    <n v="7.8754378042638684E-2"/>
    <n v="47.151000000000003"/>
  </r>
  <r>
    <x v="44"/>
    <x v="6"/>
    <s v="East Africa"/>
    <n v="3"/>
    <n v="0"/>
    <m/>
    <n v="60640000"/>
    <m/>
    <m/>
    <n v="73.013451109168798"/>
    <m/>
    <m/>
    <x v="2"/>
    <n v="7682683"/>
    <n v="31.785"/>
    <n v="17.607768240778356"/>
    <n v="7.4192830811840083E-2"/>
    <n v="48.067"/>
  </r>
  <r>
    <x v="44"/>
    <x v="7"/>
    <s v="East Africa"/>
    <n v="3"/>
    <n v="0"/>
    <m/>
    <n v="67120000"/>
    <m/>
    <m/>
    <n v="86.783505515517916"/>
    <m/>
    <m/>
    <x v="2"/>
    <n v="7936122"/>
    <n v="32.146999999999998"/>
    <n v="17.864133286477749"/>
    <n v="6.9303370084280447E-2"/>
    <n v="48.966999999999999"/>
  </r>
  <r>
    <x v="44"/>
    <x v="8"/>
    <s v="East Africa"/>
    <n v="3"/>
    <n v="0"/>
    <m/>
    <n v="69200000"/>
    <m/>
    <m/>
    <n v="69.591180401541777"/>
    <m/>
    <m/>
    <x v="2"/>
    <n v="8235064"/>
    <n v="32.511000000000003"/>
    <n v="18.120498332177149"/>
    <n v="6.3144621583997404E-2"/>
    <n v="49.753999999999998"/>
  </r>
  <r>
    <x v="44"/>
    <x v="9"/>
    <s v="East Africa"/>
    <n v="3"/>
    <n v="0"/>
    <m/>
    <n v="93900000"/>
    <m/>
    <m/>
    <n v="68.384198311986268"/>
    <m/>
    <m/>
    <x v="2"/>
    <n v="8553595"/>
    <n v="32.878"/>
    <n v="18.376863377876546"/>
    <n v="5.8454953735826869E-2"/>
    <n v="50.392000000000003"/>
  </r>
  <r>
    <x v="44"/>
    <x v="10"/>
    <s v="East Africa"/>
    <n v="3"/>
    <n v="0"/>
    <m/>
    <n v="87620000"/>
    <m/>
    <m/>
    <n v="75.117524124292899"/>
    <m/>
    <m/>
    <x v="2"/>
    <n v="8872250"/>
    <n v="33.247"/>
    <n v="18.633228423575943"/>
    <n v="5.5228380624982386E-2"/>
    <n v="50.869"/>
  </r>
  <r>
    <x v="44"/>
    <x v="11"/>
    <s v="East Africa"/>
    <n v="3"/>
    <n v="0"/>
    <m/>
    <n v="121200000"/>
    <m/>
    <m/>
    <n v="73.655566600632866"/>
    <m/>
    <m/>
    <x v="2"/>
    <n v="9186719"/>
    <n v="33.616999999999997"/>
    <n v="18.906649095153103"/>
    <n v="5.5514923227759555E-2"/>
    <n v="51.213000000000001"/>
  </r>
  <r>
    <x v="44"/>
    <x v="12"/>
    <s v="East Africa"/>
    <n v="3"/>
    <n v="0"/>
    <m/>
    <n v="139800000"/>
    <m/>
    <m/>
    <n v="52.648873340991429"/>
    <m/>
    <m/>
    <x v="2"/>
    <n v="9501335"/>
    <n v="33.99"/>
    <n v="19.180069766730263"/>
    <n v="5.9991569605744879E-2"/>
    <n v="51.491999999999997"/>
  </r>
  <r>
    <x v="44"/>
    <x v="13"/>
    <s v="East Africa"/>
    <n v="3"/>
    <n v="0"/>
    <m/>
    <n v="157390000"/>
    <m/>
    <m/>
    <n v="65.659478165081822"/>
    <m/>
    <m/>
    <x v="2"/>
    <n v="9815412"/>
    <n v="34.756"/>
    <n v="19.453490438307419"/>
    <n v="5.909074422958506E-2"/>
    <n v="51.762"/>
  </r>
  <r>
    <x v="44"/>
    <x v="14"/>
    <s v="East Africa"/>
    <n v="3"/>
    <n v="0"/>
    <m/>
    <n v="193380000"/>
    <m/>
    <m/>
    <n v="64.362045766315916"/>
    <m/>
    <m/>
    <x v="2"/>
    <n v="10130251"/>
    <n v="35.530999999999999"/>
    <n v="19.726911109884579"/>
    <n v="5.7254257569728531E-2"/>
    <n v="52.042999999999999"/>
  </r>
  <r>
    <x v="44"/>
    <x v="15"/>
    <s v="East Africa"/>
    <n v="3"/>
    <n v="0"/>
    <m/>
    <n v="232390000"/>
    <m/>
    <m/>
    <n v="55.60024786613608"/>
    <m/>
    <m/>
    <x v="2"/>
    <n v="10446856"/>
    <n v="36.311"/>
    <n v="20.000331781461739"/>
    <n v="5.5519095888753513E-2"/>
    <n v="52.345999999999997"/>
  </r>
  <r>
    <x v="44"/>
    <x v="16"/>
    <s v="East Africa"/>
    <n v="3"/>
    <n v="0"/>
    <m/>
    <n v="379430000"/>
    <m/>
    <m/>
    <n v="66.391953551506276"/>
    <m/>
    <m/>
    <x v="2"/>
    <n v="10763904"/>
    <n v="37.1"/>
    <n v="19.760759240810678"/>
    <n v="5.3883795321846055E-2"/>
    <n v="52.668999999999997"/>
  </r>
  <r>
    <x v="44"/>
    <x v="17"/>
    <s v="East Africa"/>
    <n v="3"/>
    <n v="0"/>
    <m/>
    <n v="387290000"/>
    <m/>
    <m/>
    <n v="37.193894597963066"/>
    <m/>
    <m/>
    <x v="2"/>
    <n v="11080122"/>
    <n v="34.404000000000003"/>
    <n v="19.521186700159621"/>
    <n v="5.5956062577650324E-2"/>
    <n v="52.997999999999998"/>
  </r>
  <r>
    <x v="44"/>
    <x v="18"/>
    <s v="East Africa"/>
    <n v="3"/>
    <n v="0"/>
    <m/>
    <n v="755610000"/>
    <m/>
    <m/>
    <n v="54.694478132500912"/>
    <m/>
    <m/>
    <x v="2"/>
    <n v="11397188"/>
    <n v="36.011000000000003"/>
    <n v="19.281614159508564"/>
    <n v="5.4399383426859328E-2"/>
    <n v="53.326000000000001"/>
  </r>
  <r>
    <x v="44"/>
    <x v="19"/>
    <s v="East Africa"/>
    <n v="3"/>
    <n v="0"/>
    <m/>
    <n v="649620000"/>
    <m/>
    <m/>
    <n v="69.979558452201957"/>
    <m/>
    <m/>
    <x v="2"/>
    <n v="11717691"/>
    <n v="37.645000000000003"/>
    <n v="19.042041618857507"/>
    <n v="5.205803771408548E-2"/>
    <n v="53.654000000000003"/>
  </r>
  <r>
    <x v="44"/>
    <x v="20"/>
    <s v="East Africa"/>
    <n v="3"/>
    <n v="0"/>
    <m/>
    <n v="477180000"/>
    <m/>
    <m/>
    <n v="81.853332803803212"/>
    <m/>
    <m/>
    <x v="2"/>
    <n v="12043886"/>
    <n v="39.31"/>
    <n v="18.802469078206453"/>
    <n v="5.2308698371937433E-2"/>
    <n v="53.99"/>
  </r>
  <r>
    <x v="44"/>
    <x v="21"/>
    <s v="East Africa"/>
    <n v="3"/>
    <n v="0"/>
    <m/>
    <n v="1063480000"/>
    <m/>
    <m/>
    <n v="76.116663884148338"/>
    <m/>
    <m/>
    <x v="2"/>
    <n v="12376305"/>
    <n v="41"/>
    <n v="18.920540408739683"/>
    <n v="5.0903722880132639E-2"/>
    <n v="54.341999999999999"/>
  </r>
  <r>
    <x v="44"/>
    <x v="22"/>
    <s v="East Africa"/>
    <n v="3"/>
    <n v="0"/>
    <m/>
    <n v="962890000"/>
    <m/>
    <m/>
    <n v="83.470878630427848"/>
    <m/>
    <m/>
    <x v="2"/>
    <n v="12715487"/>
    <n v="41.558"/>
    <n v="19.038611739272916"/>
    <n v="4.9545880547084038E-2"/>
    <n v="54.713000000000001"/>
  </r>
  <r>
    <x v="44"/>
    <x v="23"/>
    <s v="East Africa"/>
    <n v="3"/>
    <n v="0"/>
    <n v="1.2942878609038306E-2"/>
    <n v="1023870000"/>
    <n v="5.6399659936605788"/>
    <n v="21.041127964766702"/>
    <n v="77.192021726226798"/>
    <m/>
    <n v="330.41878172865273"/>
    <x v="2"/>
    <n v="13063711"/>
    <n v="42.116999999999997"/>
    <n v="19.156683069806146"/>
    <n v="4.9756152750164179E-2"/>
    <n v="55.103999999999999"/>
  </r>
  <r>
    <x v="44"/>
    <x v="24"/>
    <s v="East Africa"/>
    <n v="3"/>
    <n v="0"/>
    <n v="7.0024754545275304E-4"/>
    <n v="1055890000.0000001"/>
    <n v="5.1971778189766944"/>
    <n v="23.371730031054302"/>
    <n v="72.813415388156642"/>
    <m/>
    <n v="345.70079056029766"/>
    <x v="2"/>
    <n v="13423571"/>
    <n v="42.679000000000002"/>
    <n v="19.274754400339276"/>
    <n v="4.8422286439279087E-2"/>
    <n v="55.509"/>
  </r>
  <r>
    <x v="44"/>
    <x v="25"/>
    <s v="East Africa"/>
    <n v="3"/>
    <n v="0"/>
    <n v="6.0687912515109581E-4"/>
    <n v="900280000"/>
    <n v="5.6829249772221848"/>
    <n v="25.053204417442998"/>
    <n v="84.501389755009953"/>
    <m/>
    <n v="386.43781698487669"/>
    <x v="2"/>
    <n v="13797204"/>
    <n v="43.244999999999997"/>
    <n v="19.392825730872513"/>
    <n v="4.7110994372483006E-2"/>
    <n v="55.92"/>
  </r>
  <r>
    <x v="44"/>
    <x v="26"/>
    <s v="East Africa"/>
    <n v="3"/>
    <n v="0"/>
    <n v="9.8575817134692253E-4"/>
    <n v="1109200000"/>
    <n v="5.9675868028659504"/>
    <n v="25.950150869003"/>
    <n v="86.126363924203645"/>
    <m/>
    <n v="407.42585509721556"/>
    <x v="2"/>
    <n v="14185635"/>
    <n v="43.816000000000003"/>
    <n v="19.540184868698837"/>
    <n v="4.6525939797548717E-2"/>
    <n v="56.323999999999998"/>
  </r>
  <r>
    <x v="44"/>
    <x v="27"/>
    <s v="East Africa"/>
    <n v="3"/>
    <n v="2.3413874241676021E-2"/>
    <n v="6.2175241981250208E-4"/>
    <n v="1688570000"/>
    <n v="6.578712783027278"/>
    <n v="23.428561345654199"/>
    <n v="78.226514475384946"/>
    <m/>
    <n v="406.42723125518125"/>
    <x v="2"/>
    <n v="14589165"/>
    <n v="44.390999999999998"/>
    <n v="19.687544006525044"/>
    <n v="4.5239052406357734E-2"/>
    <n v="56.709000000000003"/>
  </r>
  <r>
    <x v="44"/>
    <x v="28"/>
    <s v="East Africa"/>
    <n v="3"/>
    <n v="0"/>
    <n v="1.0711661268919741E-3"/>
    <n v="1514030000"/>
    <n v="6.9735515971772495"/>
    <n v="13.498899821220199"/>
    <n v="71.391941925773622"/>
    <m/>
    <n v="425.41659938202554"/>
    <x v="2"/>
    <n v="15008225"/>
    <n v="44.970999999999997"/>
    <n v="19.834903144351362"/>
    <n v="4.597479048988138E-2"/>
    <n v="57.067999999999998"/>
  </r>
  <r>
    <x v="44"/>
    <x v="29"/>
    <s v="East Africa"/>
    <n v="3"/>
    <n v="0"/>
    <n v="9.9105631176646704E-3"/>
    <n v="1655860000"/>
    <n v="6.9016899592389835"/>
    <n v="14.155565117284199"/>
    <n v="62.293577200816465"/>
    <m/>
    <n v="446.8542142161935"/>
    <x v="2"/>
    <n v="15442906"/>
    <n v="45.554000000000002"/>
    <n v="19.982262282177579"/>
    <m/>
    <n v="57.396999999999998"/>
  </r>
  <r>
    <x v="44"/>
    <x v="30"/>
    <s v="East Africa"/>
    <n v="3"/>
    <n v="0"/>
    <n v="11.847009095442578"/>
    <n v="2632780000"/>
    <n v="6.6616079368130059"/>
    <n v="14.918856976884401"/>
    <n v="63.082934585697878"/>
    <m/>
    <n v="444.78843074921718"/>
    <x v="2"/>
    <n v="15893219"/>
    <n v="46.140999999999998"/>
    <n v="20.12962142000379"/>
    <m/>
    <m/>
  </r>
  <r>
    <x v="45"/>
    <x v="0"/>
    <s v="Southern Africa"/>
    <n v="5"/>
    <n v="0.1293660652370375"/>
    <m/>
    <m/>
    <n v="-6.0074196379032038E-2"/>
    <n v="2.63442273741274"/>
    <n v="86.515081817373144"/>
    <m/>
    <n v="5031.4657618881247"/>
    <x v="1"/>
    <n v="36800507"/>
    <n v="52.036999999999999"/>
    <n v="51.73738937114377"/>
    <n v="6.7297985867422963"/>
    <n v="63.307000000000002"/>
  </r>
  <r>
    <x v="45"/>
    <x v="1"/>
    <s v="Southern Africa"/>
    <n v="5"/>
    <n v="0.14121751110290451"/>
    <m/>
    <m/>
    <n v="0.1879624925566645"/>
    <n v="2.6956771012046898"/>
    <n v="83.048697945168968"/>
    <m/>
    <n v="4858.9671864164657"/>
    <x v="1"/>
    <n v="37718952"/>
    <n v="52.554000000000002"/>
    <n v="51.802713543088473"/>
    <n v="6.4246217657372879"/>
    <n v="63.384"/>
  </r>
  <r>
    <x v="45"/>
    <x v="2"/>
    <s v="Southern Africa"/>
    <n v="5"/>
    <n v="0.12742390873520471"/>
    <m/>
    <m/>
    <n v="2.2850365007813763E-3"/>
    <n v="2.0364374909695862"/>
    <n v="77.902398159182624"/>
    <m/>
    <n v="4637.8677626382923"/>
    <x v="1"/>
    <n v="38672611"/>
    <n v="53.037999999999997"/>
    <n v="51.868037715033168"/>
    <n v="6.1754299444637963"/>
    <n v="63.247"/>
  </r>
  <r>
    <x v="45"/>
    <x v="3"/>
    <s v="Southern Africa"/>
    <n v="5"/>
    <n v="0.12936778455628231"/>
    <m/>
    <n v="135040000"/>
    <n v="7.6703830088056561E-3"/>
    <n v="1.8126023610113919"/>
    <n v="75.31483435827198"/>
    <m/>
    <n v="4581.2182747854022"/>
    <x v="1"/>
    <n v="39633754"/>
    <n v="53.521000000000001"/>
    <n v="51.933361886977764"/>
    <n v="6.2176800108311721"/>
    <n v="62.893999999999998"/>
  </r>
  <r>
    <x v="45"/>
    <x v="4"/>
    <s v="Southern Africa"/>
    <n v="5"/>
    <n v="0.220282997042376"/>
    <n v="1.9203557939742784"/>
    <n v="146170000"/>
    <n v="0.2438955355248883"/>
    <n v="2.0406935924981711"/>
    <n v="72.242678735454007"/>
    <m/>
    <n v="4619.3882370033316"/>
    <x v="1"/>
    <n v="40564061"/>
    <n v="54.003999999999998"/>
    <n v="51.998686058922416"/>
    <n v="6.2126422697175219"/>
    <n v="62.331000000000003"/>
  </r>
  <r>
    <x v="45"/>
    <x v="5"/>
    <s v="Southern Africa"/>
    <n v="5"/>
    <n v="0.6112080659552187"/>
    <n v="2.0079891493644633"/>
    <n v="156160000"/>
    <n v="0.72694751024404225"/>
    <n v="1.5144060649694799"/>
    <n v="72.127752395076769"/>
    <n v="60.7"/>
    <n v="4662.3968547986415"/>
    <x v="1"/>
    <n v="41435761"/>
    <n v="54.485999999999997"/>
    <n v="49.8969553329148"/>
    <n v="6.375893518644439"/>
    <n v="61.561"/>
  </r>
  <r>
    <x v="45"/>
    <x v="6"/>
    <s v="Southern Africa"/>
    <n v="5"/>
    <n v="0.60957210815288165"/>
    <n v="2.6457035110028446"/>
    <n v="143560000"/>
    <n v="0.5001257956303905"/>
    <n v="1.7826007462911719"/>
    <n v="70.883631725521283"/>
    <n v="62.5"/>
    <n v="4770.1781852194326"/>
    <x v="1"/>
    <n v="42241007"/>
    <n v="54.966999999999999"/>
    <n v="48.320346450017254"/>
    <n v="6.4861143106744583"/>
    <n v="60.594999999999999"/>
  </r>
  <r>
    <x v="45"/>
    <x v="7"/>
    <s v="Southern Africa"/>
    <n v="5"/>
    <n v="0.61303710923900168"/>
    <n v="3.9465748665159688"/>
    <n v="199520000"/>
    <n v="2.2550711064561959"/>
    <n v="1.3370113023594989"/>
    <n v="72.548584982565927"/>
    <n v="63.2"/>
    <n v="4809.2181937677551"/>
    <x v="1"/>
    <n v="42987456"/>
    <n v="55.448999999999998"/>
    <n v="46.743737567119652"/>
    <n v="6.7210304326918067"/>
    <n v="59.488999999999997"/>
  </r>
  <r>
    <x v="45"/>
    <x v="8"/>
    <s v="Southern Africa"/>
    <n v="5"/>
    <n v="0.61393288428359549"/>
    <n v="2.930350171693596"/>
    <n v="249380000"/>
    <n v="0.35973947714421223"/>
    <n v="1.0878639423427161"/>
    <n v="52.993689470523911"/>
    <n v="64.3"/>
    <n v="4756.3871588507282"/>
    <x v="1"/>
    <n v="43682259"/>
    <n v="55.93"/>
    <n v="45.167128684222192"/>
    <n v="6.7878815516386188"/>
    <n v="58.314999999999998"/>
  </r>
  <r>
    <x v="45"/>
    <x v="9"/>
    <s v="Southern Africa"/>
    <n v="5"/>
    <n v="0.69150867496415958"/>
    <n v="2.9951731829557828"/>
    <n v="247650000"/>
    <n v="0.99219019470992453"/>
    <n v="0.77389192311011501"/>
    <n v="62.297311828575189"/>
    <n v="63.3"/>
    <n v="4798.447505209946"/>
    <x v="1"/>
    <n v="44338551"/>
    <n v="56.411000000000001"/>
    <n v="43.59051980132471"/>
    <n v="6.2805390279894358"/>
    <n v="57.143999999999998"/>
  </r>
  <r>
    <x v="45"/>
    <x v="10"/>
    <s v="Southern Africa"/>
    <n v="5"/>
    <n v="0.69366058254732599"/>
    <n v="2.7073880197671008"/>
    <n v="221440000"/>
    <n v="0.63842493857159455"/>
    <n v="1.217264479553162"/>
    <n v="73.131287796693542"/>
    <n v="63.7"/>
    <n v="4930.0254657847754"/>
    <x v="1"/>
    <n v="44967713"/>
    <n v="56.890999999999998"/>
    <n v="42.043723944309214"/>
    <n v="6.3318763842848762"/>
    <n v="56.048000000000002"/>
  </r>
  <r>
    <x v="45"/>
    <x v="11"/>
    <s v="Southern Africa"/>
    <n v="5"/>
    <n v="0.69457738559042959"/>
    <n v="3.3925486152468327"/>
    <n v="212530000"/>
    <n v="5.3683571455013102"/>
    <n v="1.9862098871174219"/>
    <n v="56.630867833034003"/>
    <n v="63.8"/>
    <n v="4996.0785256264817"/>
    <x v="1"/>
    <n v="45571272"/>
    <n v="57.368000000000002"/>
    <n v="40.58119929858394"/>
    <n v="7.035133888735869"/>
    <n v="55.088999999999999"/>
  </r>
  <r>
    <x v="45"/>
    <x v="12"/>
    <s v="Southern Africa"/>
    <n v="5"/>
    <n v="0.69485984189549233"/>
    <n v="4.1186333364909098"/>
    <n v="286250000"/>
    <n v="1.146352157639404"/>
    <n v="1.7107317141304501"/>
    <n v="56.376566893212122"/>
    <n v="64"/>
    <n v="5115.88100187292"/>
    <x v="1"/>
    <n v="46150913"/>
    <n v="57.898000000000003"/>
    <n v="43.418783348510821"/>
    <n v="7.1812230453599044"/>
    <n v="54.31"/>
  </r>
  <r>
    <x v="45"/>
    <x v="13"/>
    <s v="Southern Africa"/>
    <n v="5"/>
    <n v="0.69345601676357926"/>
    <n v="2.2481280459634911"/>
    <n v="324010000"/>
    <n v="0.39749016970805778"/>
    <n v="0.94248861125998806"/>
    <n v="65.232388713985529"/>
    <n v="67.099999999999994"/>
    <n v="5202.6876886655946"/>
    <x v="1"/>
    <n v="46719203"/>
    <n v="58.445999999999998"/>
    <n v="44.304247833220309"/>
    <n v="7.5581340717648802"/>
    <n v="53.749000000000002"/>
  </r>
  <r>
    <x v="45"/>
    <x v="14"/>
    <s v="Southern Africa"/>
    <n v="5"/>
    <n v="0.76380916168412782"/>
    <n v="1.5951463190323694"/>
    <n v="367420000"/>
    <n v="0.27420008770458598"/>
    <n v="2.1645691979197039"/>
    <n v="67.412067708611914"/>
    <n v="66.3"/>
    <n v="5373.8069510320229"/>
    <x v="1"/>
    <n v="47291610"/>
    <n v="58.993000000000002"/>
    <n v="45.090147100538573"/>
    <n v="8.0346175568985689"/>
    <n v="53.444000000000003"/>
  </r>
  <r>
    <x v="45"/>
    <x v="15"/>
    <s v="Southern Africa"/>
    <n v="5"/>
    <n v="0.76788710809296801"/>
    <n v="1.6979785173784214"/>
    <n v="398520000"/>
    <n v="2.2578088039215451"/>
    <n v="1.936865123156494"/>
    <n v="67.696720945858644"/>
    <n v="62.9"/>
    <n v="5587.7933518640439"/>
    <x v="1"/>
    <n v="47880595"/>
    <n v="59.536000000000001"/>
    <n v="45.006511891217926"/>
    <n v="7.8871200326562363"/>
    <n v="53.447000000000003"/>
  </r>
  <r>
    <x v="45"/>
    <x v="16"/>
    <s v="Southern Africa"/>
    <n v="5"/>
    <n v="0.76430575770622666"/>
    <n v="2.5281087783417777"/>
    <n v="344890000"/>
    <n v="0.20512405425315533"/>
    <n v="2.1714870633850332"/>
    <n v="74.87596368742534"/>
    <n v="63.7"/>
    <n v="5826.826199396095"/>
    <x v="1"/>
    <n v="48489464"/>
    <n v="60.076999999999998"/>
    <n v="46.586947567813318"/>
    <n v="7.8276798440172488"/>
    <n v="53.795000000000002"/>
  </r>
  <r>
    <x v="45"/>
    <x v="17"/>
    <s v="Southern Africa"/>
    <n v="5"/>
    <n v="0.76871464297584235"/>
    <n v="1.3574275022842988"/>
    <n v="565740000"/>
    <n v="1.977567546314781"/>
    <n v="2.8403727497985201"/>
    <n v="71.217996196558801"/>
    <n v="63.5"/>
    <n v="6060.394209269667"/>
    <x v="1"/>
    <n v="49119766"/>
    <n v="60.616"/>
    <n v="47.36021083544393"/>
    <n v="8.080250219433049"/>
    <n v="54.451999999999998"/>
  </r>
  <r>
    <x v="45"/>
    <x v="18"/>
    <s v="Southern Africa"/>
    <n v="5"/>
    <n v="0.76441601353274258"/>
    <n v="2.2059403297126279"/>
    <n v="767050000"/>
    <n v="3.1268574376233547"/>
    <n v="5.7028349561124205"/>
    <n v="68.274395815322634"/>
    <n v="63.4"/>
    <n v="6170.905329424565"/>
    <x v="1"/>
    <n v="49779472"/>
    <n v="61.154000000000003"/>
    <n v="48.154441494378936"/>
    <n v="8.5689940624520879"/>
    <n v="55.36"/>
  </r>
  <r>
    <x v="45"/>
    <x v="19"/>
    <s v="Southern Africa"/>
    <n v="5"/>
    <n v="0.77701751339443925"/>
    <n v="1.6404052863647902"/>
    <n v="865740000"/>
    <n v="2.3121817979572681"/>
    <n v="2.101959211092375"/>
    <n v="60.685099222967956"/>
    <n v="63.8"/>
    <n v="5992.0272825925294"/>
    <x v="1"/>
    <n v="50477013"/>
    <n v="61.686999999999998"/>
    <n v="48.945248240270352"/>
    <n v="8.004039383233712"/>
    <n v="56.46"/>
  </r>
  <r>
    <x v="45"/>
    <x v="20"/>
    <s v="Southern Africa"/>
    <n v="5"/>
    <n v="0.77450578107804402"/>
    <n v="1.5481893957569977"/>
    <n v="834180000"/>
    <n v="0.88490195258054338"/>
    <n v="3.3215674774518402"/>
    <n v="47.655333361461572"/>
    <n v="62.8"/>
    <n v="6084.9679782926114"/>
    <x v="1"/>
    <n v="51216967"/>
    <n v="62.218000000000004"/>
    <n v="49.791544116596697"/>
    <n v="8.3001791183769242"/>
    <n v="57.668999999999997"/>
  </r>
  <r>
    <x v="45"/>
    <x v="21"/>
    <s v="Southern Africa"/>
    <n v="5"/>
    <n v="0.77708811684272516"/>
    <n v="1.4441114467802763"/>
    <n v="887980000"/>
    <n v="0.90337744310682377"/>
    <n v="3.69983864874188"/>
    <n v="45.646542559253028"/>
    <n v="62.7"/>
    <n v="6182.7939011428434"/>
    <x v="1"/>
    <n v="52003759"/>
    <n v="62.746000000000002"/>
    <n v="50.207329514048709"/>
    <n v="7.8671236054301383"/>
    <n v="58.895000000000003"/>
  </r>
  <r>
    <x v="45"/>
    <x v="22"/>
    <s v="Southern Africa"/>
    <n v="5"/>
    <n v="0.78270252667819562"/>
    <n v="2.4497179477942477"/>
    <n v="862950000"/>
    <n v="1.064922494856964"/>
    <n v="2.8516938862040901"/>
    <n v="42.823164608569932"/>
    <n v="62.7"/>
    <n v="6231.6207594106318"/>
    <x v="1"/>
    <n v="52832659"/>
    <n v="63.271999999999998"/>
    <n v="50.623114911500785"/>
    <n v="8.0766330538086297"/>
    <n v="60.06"/>
  </r>
  <r>
    <x v="45"/>
    <x v="23"/>
    <s v="Southern Africa"/>
    <n v="5"/>
    <n v="0.77604926368277272"/>
    <n v="3.3838500963446401"/>
    <n v="814920000"/>
    <n v="2.0535809522968447"/>
    <n v="2.77631915345862"/>
    <n v="43.185595833821168"/>
    <n v="61.8"/>
    <n v="6284.8602497926895"/>
    <x v="1"/>
    <n v="53687125"/>
    <n v="63.792999999999999"/>
    <n v="51.038900308952989"/>
    <n v="8.1373327403916669"/>
    <n v="61.098999999999997"/>
  </r>
  <r>
    <x v="45"/>
    <x v="24"/>
    <s v="Southern Africa"/>
    <n v="5"/>
    <n v="0.75565326663275145"/>
    <n v="2.2896944754398829"/>
    <n v="736850000"/>
    <n v="1.5193274375397987"/>
    <n v="1.9745291364006259"/>
    <n v="45.271741033369516"/>
    <n v="62.5"/>
    <n v="6273.5663182848402"/>
    <x v="1"/>
    <n v="54544184"/>
    <n v="64.311999999999998"/>
    <n v="51.454685706405094"/>
    <n v="8.2131579784931787"/>
    <n v="61.968000000000004"/>
  </r>
  <r>
    <x v="45"/>
    <x v="25"/>
    <s v="Southern Africa"/>
    <n v="5"/>
    <n v="0.75345084735825418"/>
    <n v="6.3735551377661901"/>
    <n v="688860000"/>
    <n v="0.43873579205635921"/>
    <n v="1.0393912958142211"/>
    <n v="45.186359526667133"/>
    <n v="62.6"/>
    <n v="6259.8396811057073"/>
    <x v="1"/>
    <n v="55386369"/>
    <n v="64.828000000000003"/>
    <n v="51.87047110385717"/>
    <n v="7.6712015550252088"/>
    <n v="62.649000000000001"/>
  </r>
  <r>
    <x v="45"/>
    <x v="26"/>
    <s v="Southern Africa"/>
    <n v="5"/>
    <n v="0.74997776380345615"/>
    <n v="4.5088729212957093"/>
    <n v="776890000"/>
    <n v="0.68461255345579497"/>
    <n v="1.445451333883496"/>
    <n v="47.285931516482243"/>
    <n v="61.9"/>
    <n v="6209.3658884865554"/>
    <x v="1"/>
    <n v="56207649"/>
    <n v="65.340999999999994"/>
    <n v="52.592139465831472"/>
    <n v="7.5644508810535731"/>
    <n v="63.152999999999999"/>
  </r>
  <r>
    <x v="45"/>
    <x v="27"/>
    <s v="Southern Africa"/>
    <n v="5"/>
    <n v="0.75150625434397422"/>
    <n v="3.9549133894788535"/>
    <n v="851600000"/>
    <n v="0.53967395675945551"/>
    <n v="1.45506838598497"/>
    <n v="46.640698189488518"/>
    <n v="62.3"/>
    <n v="6192.892400232924"/>
    <x v="1"/>
    <n v="57009751"/>
    <n v="65.849999999999994"/>
    <n v="53.313807827805661"/>
    <n v="7.6327293553694"/>
    <n v="63.537999999999997"/>
  </r>
  <r>
    <x v="45"/>
    <x v="28"/>
    <s v="Southern Africa"/>
    <n v="5"/>
    <n v="0.74754395977526833"/>
    <n v="7.1288732058565394"/>
    <n v="824260000"/>
    <n v="1.3757121899832856"/>
    <n v="1.496698688134618"/>
    <n v="46.433936758846933"/>
    <n v="63"/>
    <n v="6199.8916987268103"/>
    <x v="1"/>
    <n v="57792520"/>
    <n v="66.355000000000004"/>
    <n v="54.03547618977985"/>
    <n v="7.4966448945296031"/>
    <n v="63.856999999999999"/>
  </r>
  <r>
    <x v="45"/>
    <x v="29"/>
    <s v="Southern Africa"/>
    <n v="5"/>
    <n v="0.71026057375828011"/>
    <n v="6.0606806682951495"/>
    <n v="601720000"/>
    <n v="1.3188044544316588"/>
    <n v="1.612488778930723"/>
    <n v="46.441697383937658"/>
    <n v="58.3"/>
    <n v="6125.7353247549354"/>
    <x v="1"/>
    <n v="58558267"/>
    <n v="66.855999999999995"/>
    <n v="54.757144551754145"/>
    <m/>
    <n v="64.131"/>
  </r>
  <r>
    <x v="45"/>
    <x v="30"/>
    <s v="Southern Africa"/>
    <n v="5"/>
    <n v="0.70616739330919953"/>
    <n v="8.7077322978075902"/>
    <n v="990820000"/>
    <n v="0.9401182965845104"/>
    <n v="1.9220282142523399"/>
    <n v="47.451515974611219"/>
    <n v="58.8"/>
    <n v="5659.2069488657125"/>
    <x v="1"/>
    <n v="59308690"/>
    <n v="67.353999999999999"/>
    <n v="55.478812913728433"/>
    <m/>
    <m/>
  </r>
  <r>
    <x v="46"/>
    <x v="0"/>
    <s v="East Africa"/>
    <n v="3"/>
    <m/>
    <m/>
    <m/>
    <m/>
    <m/>
    <m/>
    <m/>
    <m/>
    <x v="2"/>
    <n v="5492620"/>
    <n v="13.276"/>
    <n v="1.0475269780242527"/>
    <n v="0"/>
    <n v="43.524000000000001"/>
  </r>
  <r>
    <x v="46"/>
    <x v="1"/>
    <s v="East Africa"/>
    <n v="3"/>
    <m/>
    <m/>
    <m/>
    <m/>
    <m/>
    <m/>
    <m/>
    <m/>
    <x v="2"/>
    <n v="5420179"/>
    <n v="14.074"/>
    <n v="1.0606796351472785"/>
    <n v="0"/>
    <n v="44.231999999999999"/>
  </r>
  <r>
    <x v="46"/>
    <x v="2"/>
    <s v="East Africa"/>
    <n v="3"/>
    <m/>
    <m/>
    <m/>
    <m/>
    <m/>
    <m/>
    <m/>
    <m/>
    <x v="2"/>
    <n v="5305449"/>
    <n v="14.912000000000001"/>
    <n v="1.0738322922703041"/>
    <n v="0"/>
    <n v="44.932000000000002"/>
  </r>
  <r>
    <x v="46"/>
    <x v="3"/>
    <s v="East Africa"/>
    <n v="3"/>
    <m/>
    <m/>
    <m/>
    <m/>
    <m/>
    <m/>
    <m/>
    <m/>
    <x v="2"/>
    <n v="5185712"/>
    <n v="15.625999999999999"/>
    <n v="1.0869849493933301"/>
    <n v="0"/>
    <n v="45.610999999999997"/>
  </r>
  <r>
    <x v="46"/>
    <x v="4"/>
    <s v="East Africa"/>
    <n v="3"/>
    <m/>
    <m/>
    <m/>
    <m/>
    <m/>
    <m/>
    <m/>
    <m/>
    <x v="2"/>
    <n v="5111371"/>
    <n v="15.749000000000001"/>
    <n v="1.1001376065163551"/>
    <n v="0"/>
    <n v="46.256999999999998"/>
  </r>
  <r>
    <x v="46"/>
    <x v="5"/>
    <s v="East Africa"/>
    <n v="3"/>
    <m/>
    <m/>
    <m/>
    <m/>
    <m/>
    <m/>
    <m/>
    <m/>
    <x v="2"/>
    <n v="5118084"/>
    <n v="15.872999999999999"/>
    <n v="1.1132902636393809"/>
    <n v="0"/>
    <n v="46.854999999999997"/>
  </r>
  <r>
    <x v="46"/>
    <x v="6"/>
    <s v="East Africa"/>
    <n v="3"/>
    <m/>
    <m/>
    <m/>
    <m/>
    <m/>
    <m/>
    <m/>
    <m/>
    <x v="2"/>
    <n v="5221925"/>
    <n v="15.997"/>
    <n v="2.8531069701893368"/>
    <n v="0"/>
    <n v="47.395000000000003"/>
  </r>
  <r>
    <x v="46"/>
    <x v="7"/>
    <s v="East Africa"/>
    <n v="3"/>
    <m/>
    <m/>
    <m/>
    <m/>
    <m/>
    <m/>
    <m/>
    <m/>
    <x v="2"/>
    <n v="5411653"/>
    <n v="16.123000000000001"/>
    <n v="4.5929236767392823"/>
    <n v="0"/>
    <n v="47.884"/>
  </r>
  <r>
    <x v="46"/>
    <x v="8"/>
    <s v="East Africa"/>
    <n v="3"/>
    <m/>
    <m/>
    <m/>
    <m/>
    <m/>
    <m/>
    <m/>
    <m/>
    <x v="2"/>
    <n v="5661934"/>
    <n v="16.248999999999999"/>
    <n v="6.3327403832892299"/>
    <n v="0"/>
    <n v="48.332999999999998"/>
  </r>
  <r>
    <x v="46"/>
    <x v="9"/>
    <s v="East Africa"/>
    <n v="3"/>
    <m/>
    <m/>
    <m/>
    <m/>
    <m/>
    <m/>
    <m/>
    <m/>
    <x v="2"/>
    <n v="5933884"/>
    <n v="16.376000000000001"/>
    <n v="8.0725570898391901"/>
    <n v="0"/>
    <n v="48.753999999999998"/>
  </r>
  <r>
    <x v="46"/>
    <x v="10"/>
    <s v="East Africa"/>
    <n v="3"/>
    <m/>
    <m/>
    <m/>
    <m/>
    <m/>
    <m/>
    <m/>
    <m/>
    <x v="2"/>
    <n v="6199396"/>
    <n v="16.504000000000001"/>
    <n v="9.8123737963891298"/>
    <n v="0"/>
    <n v="49.165999999999997"/>
  </r>
  <r>
    <x v="46"/>
    <x v="11"/>
    <s v="East Africa"/>
    <n v="3"/>
    <m/>
    <m/>
    <m/>
    <m/>
    <m/>
    <m/>
    <m/>
    <m/>
    <x v="2"/>
    <n v="6447791"/>
    <n v="16.632000000000001"/>
    <n v="11.362545046214466"/>
    <n v="0"/>
    <n v="49.591999999999999"/>
  </r>
  <r>
    <x v="46"/>
    <x v="12"/>
    <s v="East Africa"/>
    <n v="3"/>
    <m/>
    <m/>
    <m/>
    <m/>
    <m/>
    <m/>
    <m/>
    <m/>
    <x v="2"/>
    <n v="6688225"/>
    <n v="16.760999999999999"/>
    <n v="12.912716296039747"/>
    <n v="0"/>
    <n v="50.05"/>
  </r>
  <r>
    <x v="46"/>
    <x v="13"/>
    <s v="East Africa"/>
    <n v="3"/>
    <m/>
    <m/>
    <m/>
    <m/>
    <m/>
    <m/>
    <m/>
    <m/>
    <x v="2"/>
    <n v="6935665"/>
    <n v="16.890999999999998"/>
    <n v="14.462887545865083"/>
    <n v="0"/>
    <n v="50.55"/>
  </r>
  <r>
    <x v="46"/>
    <x v="14"/>
    <s v="East Africa"/>
    <n v="3"/>
    <m/>
    <m/>
    <m/>
    <m/>
    <m/>
    <m/>
    <m/>
    <m/>
    <x v="2"/>
    <n v="7213354"/>
    <n v="17.023"/>
    <n v="16.013058795690409"/>
    <n v="0"/>
    <n v="51.094999999999999"/>
  </r>
  <r>
    <x v="46"/>
    <x v="15"/>
    <s v="East Africa"/>
    <n v="3"/>
    <m/>
    <m/>
    <m/>
    <m/>
    <m/>
    <m/>
    <m/>
    <m/>
    <x v="2"/>
    <n v="7535931"/>
    <n v="17.154"/>
    <n v="17.56323004551572"/>
    <n v="0"/>
    <n v="51.686"/>
  </r>
  <r>
    <x v="46"/>
    <x v="16"/>
    <s v="East Africa"/>
    <n v="3"/>
    <m/>
    <m/>
    <m/>
    <m/>
    <m/>
    <m/>
    <m/>
    <m/>
    <x v="2"/>
    <n v="7907407"/>
    <n v="17.286999999999999"/>
    <n v="18.874729483795228"/>
    <n v="0"/>
    <n v="52.314999999999998"/>
  </r>
  <r>
    <x v="46"/>
    <x v="17"/>
    <s v="East Africa"/>
    <n v="3"/>
    <m/>
    <m/>
    <m/>
    <m/>
    <m/>
    <m/>
    <m/>
    <m/>
    <x v="2"/>
    <n v="8315144"/>
    <n v="17.420000000000002"/>
    <n v="20.186228922074775"/>
    <n v="0"/>
    <n v="52.96"/>
  </r>
  <r>
    <x v="46"/>
    <x v="18"/>
    <s v="East Africa"/>
    <n v="3"/>
    <m/>
    <m/>
    <m/>
    <m/>
    <m/>
    <m/>
    <m/>
    <n v="2310.3324812200567"/>
    <x v="0"/>
    <n v="8736932"/>
    <n v="17.555"/>
    <n v="21.49772836035428"/>
    <n v="0"/>
    <n v="53.6"/>
  </r>
  <r>
    <x v="46"/>
    <x v="19"/>
    <s v="East Africa"/>
    <n v="3"/>
    <m/>
    <m/>
    <m/>
    <m/>
    <m/>
    <m/>
    <m/>
    <n v="2319.2174383216861"/>
    <x v="0"/>
    <n v="9142258"/>
    <n v="17.701000000000001"/>
    <n v="22.809227798633838"/>
    <n v="0"/>
    <n v="54.219000000000001"/>
  </r>
  <r>
    <x v="46"/>
    <x v="20"/>
    <s v="East Africa"/>
    <n v="3"/>
    <m/>
    <m/>
    <m/>
    <m/>
    <m/>
    <m/>
    <m/>
    <n v="2352.4160492473839"/>
    <x v="0"/>
    <n v="9508372"/>
    <n v="17.86"/>
    <n v="24.120727236913318"/>
    <n v="0"/>
    <n v="54.8"/>
  </r>
  <r>
    <x v="46"/>
    <x v="21"/>
    <s v="East Africa"/>
    <n v="3"/>
    <n v="0"/>
    <m/>
    <n v="352000000"/>
    <m/>
    <m/>
    <m/>
    <m/>
    <n v="2169.7059295089298"/>
    <x v="0"/>
    <n v="9830695"/>
    <n v="18.032"/>
    <n v="20.795147526558001"/>
    <n v="0"/>
    <n v="55.325000000000003"/>
  </r>
  <r>
    <x v="46"/>
    <x v="22"/>
    <s v="East Africa"/>
    <n v="3"/>
    <n v="0"/>
    <m/>
    <n v="1067700000"/>
    <n v="1.3493724639585796"/>
    <n v="2.4973345050115849"/>
    <n v="98.155692615924764"/>
    <m/>
    <n v="1137.1298304460993"/>
    <x v="0"/>
    <n v="10113648"/>
    <n v="18.216999999999999"/>
    <n v="17.469567816202581"/>
    <n v="0.14040433283816087"/>
    <n v="55.790999999999997"/>
  </r>
  <r>
    <x v="46"/>
    <x v="23"/>
    <s v="East Africa"/>
    <n v="3"/>
    <n v="0"/>
    <m/>
    <n v="1262820000"/>
    <n v="-4.303591747667868"/>
    <n v="7.3371673488058038"/>
    <n v="9.2886440167423388E-3"/>
    <m/>
    <n v="1256.4444153108529"/>
    <x v="0"/>
    <n v="10355030"/>
    <n v="18.414999999999999"/>
    <n v="14.143988105847153"/>
    <n v="0.14002856582742879"/>
    <n v="56.2"/>
  </r>
  <r>
    <x v="46"/>
    <x v="24"/>
    <s v="East Africa"/>
    <n v="3"/>
    <n v="0"/>
    <m/>
    <n v="1854050000"/>
    <n v="7.4187791098501484E-3"/>
    <n v="13.859485875949474"/>
    <n v="7.3598048118790199E-3"/>
    <m/>
    <n v="1274.2396182828134"/>
    <x v="0"/>
    <n v="10554882"/>
    <n v="18.626000000000001"/>
    <n v="10.818408395491776"/>
    <n v="0.14495661817915159"/>
    <n v="56.552"/>
  </r>
  <r>
    <x v="46"/>
    <x v="25"/>
    <s v="East Africa"/>
    <n v="3"/>
    <n v="0"/>
    <m/>
    <n v="1562550000"/>
    <n v="1.2502291294692013E-3"/>
    <n v="6.7123765035551779"/>
    <n v="5.0025552080151643E-2"/>
    <m/>
    <n v="1119.6514371656524"/>
    <x v="0"/>
    <n v="10715657"/>
    <n v="18.852"/>
    <n v="7.4928286851363923"/>
    <n v="0.18384313719634737"/>
    <n v="56.854999999999997"/>
  </r>
  <r>
    <x v="46"/>
    <x v="26"/>
    <s v="East Africa"/>
    <n v="3"/>
    <n v="0"/>
    <m/>
    <n v="1474590000"/>
    <m/>
    <m/>
    <n v="8.8414814984345169E-2"/>
    <m/>
    <m/>
    <x v="2"/>
    <n v="10832520"/>
    <n v="19.091999999999999"/>
    <n v="7.5159107326206804"/>
    <n v="0.15970429779958864"/>
    <n v="57.12"/>
  </r>
  <r>
    <x v="46"/>
    <x v="27"/>
    <s v="East Africa"/>
    <n v="3"/>
    <n v="0"/>
    <m/>
    <n v="2067600000"/>
    <m/>
    <m/>
    <n v="6.8722926471486381E-2"/>
    <m/>
    <m/>
    <x v="2"/>
    <n v="10910774"/>
    <n v="19.346"/>
    <n v="7.5389927801049783"/>
    <n v="0.13931183983831028"/>
    <n v="57.365000000000002"/>
  </r>
  <r>
    <x v="46"/>
    <x v="28"/>
    <s v="East Africa"/>
    <n v="3"/>
    <n v="0"/>
    <m/>
    <n v="1530120000"/>
    <m/>
    <m/>
    <n v="1.5032133862675683"/>
    <m/>
    <m/>
    <x v="2"/>
    <n v="10975924"/>
    <n v="19.614999999999998"/>
    <n v="7.5620748275892762"/>
    <n v="0.12572973355136205"/>
    <n v="57.603999999999999"/>
  </r>
  <r>
    <x v="46"/>
    <x v="29"/>
    <s v="East Africa"/>
    <n v="3"/>
    <n v="0"/>
    <m/>
    <n v="1628180000"/>
    <m/>
    <m/>
    <n v="8.6718995354380493"/>
    <m/>
    <m/>
    <x v="2"/>
    <n v="11062114"/>
    <n v="19.899000000000001"/>
    <n v="7.5851568750735696"/>
    <m/>
    <n v="57.845999999999997"/>
  </r>
  <r>
    <x v="46"/>
    <x v="30"/>
    <s v="East Africa"/>
    <n v="3"/>
    <n v="0"/>
    <m/>
    <n v="1706960000"/>
    <m/>
    <m/>
    <n v="15.754589782275048"/>
    <m/>
    <m/>
    <x v="2"/>
    <n v="11193729"/>
    <n v="20.199000000000002"/>
    <n v="7.6082389225578684"/>
    <m/>
    <m/>
  </r>
  <r>
    <x v="47"/>
    <x v="0"/>
    <s v="North Africa"/>
    <n v="1"/>
    <n v="0"/>
    <n v="0.16056027610634724"/>
    <n v="453160000"/>
    <n v="-9.2535282143930558E-2"/>
    <m/>
    <n v="56.245700636220207"/>
    <m/>
    <n v="853.70171737251201"/>
    <x v="2"/>
    <n v="20147592"/>
    <n v="28.61"/>
    <n v="32.980011320524639"/>
    <n v="0.2665330923913885"/>
    <n v="55.5"/>
  </r>
  <r>
    <x v="47"/>
    <x v="1"/>
    <s v="North Africa"/>
    <n v="1"/>
    <n v="0"/>
    <n v="5.8743349467313542E-2"/>
    <n v="549420000"/>
    <n v="-1.4125810850835994E-3"/>
    <m/>
    <n v="56.487022233488219"/>
    <m/>
    <n v="894.40187784742704"/>
    <x v="2"/>
    <n v="20891442"/>
    <n v="29.84"/>
    <n v="35.765707974688254"/>
    <n v="0.2297591520968251"/>
    <n v="55.686999999999998"/>
  </r>
  <r>
    <x v="47"/>
    <x v="2"/>
    <s v="North Africa"/>
    <n v="1"/>
    <n v="0"/>
    <n v="0.42927311049034378"/>
    <n v="315490000"/>
    <n v="1.2794596085723502E-3"/>
    <m/>
    <n v="65.552616163667238"/>
    <m/>
    <n v="928.87308229089297"/>
    <x v="2"/>
    <n v="21696240"/>
    <n v="31.103000000000002"/>
    <n v="38.551404628851891"/>
    <n v="0.2087919381422772"/>
    <n v="55.899000000000001"/>
  </r>
  <r>
    <x v="47"/>
    <x v="3"/>
    <s v="North Africa"/>
    <n v="1"/>
    <n v="0"/>
    <n v="0.25254392001220904"/>
    <n v="253190000"/>
    <n v="-1.8014394977342416E-3"/>
    <m/>
    <n v="70.863314056845041"/>
    <m/>
    <n v="946.36152751085399"/>
    <x v="2"/>
    <n v="22527837"/>
    <n v="32.127000000000002"/>
    <n v="41.337101283015507"/>
    <n v="0.14160258705707077"/>
    <n v="56.14"/>
  </r>
  <r>
    <x v="47"/>
    <x v="4"/>
    <s v="North Africa"/>
    <n v="1"/>
    <n v="0"/>
    <n v="2.7126520116330415E-2"/>
    <n v="365280000"/>
    <n v="0.77519547470349837"/>
    <m/>
    <n v="65.015424063248972"/>
    <m/>
    <n v="931.14562816755404"/>
    <x v="2"/>
    <n v="23338465"/>
    <n v="32.179000000000002"/>
    <n v="44.122797937179143"/>
    <n v="0.19967037249450639"/>
    <n v="56.41"/>
  </r>
  <r>
    <x v="47"/>
    <x v="5"/>
    <s v="North Africa"/>
    <n v="1"/>
    <n v="0"/>
    <n v="0.5340250188903608"/>
    <n v="149200000"/>
    <n v="8.6769496511370323E-2"/>
    <m/>
    <n v="62.122812493062249"/>
    <n v="39.4"/>
    <n v="961.20887201324103"/>
    <x v="2"/>
    <n v="24094741"/>
    <n v="32.231999999999999"/>
    <n v="46.908494591342759"/>
    <n v="0.18551766130210737"/>
    <n v="56.709000000000003"/>
  </r>
  <r>
    <x v="47"/>
    <x v="6"/>
    <s v="North Africa"/>
    <n v="1"/>
    <n v="0.2147753173108248"/>
    <n v="0.55267792095108037"/>
    <n v="144040000"/>
    <n v="4.435453757770466E-3"/>
    <m/>
    <n v="61.87326454211297"/>
    <n v="39.200000000000003"/>
    <n v="991.24744697826202"/>
    <x v="2"/>
    <n v="24782384"/>
    <n v="32.283999999999999"/>
    <n v="47.994795673074208"/>
    <n v="0.17189629536851661"/>
    <n v="57.031999999999996"/>
  </r>
  <r>
    <x v="47"/>
    <x v="7"/>
    <s v="North Africa"/>
    <n v="1"/>
    <n v="0.21303794959421149"/>
    <n v="0.50749320758536964"/>
    <n v="118560000"/>
    <n v="0.83807768645771608"/>
    <m/>
    <n v="69.136195918755078"/>
    <n v="39.9"/>
    <n v="1066.79054048076"/>
    <x v="2"/>
    <n v="25413912"/>
    <n v="32.337000000000003"/>
    <n v="49.08109675480565"/>
    <n v="0.20421885461789588"/>
    <n v="57.374000000000002"/>
  </r>
  <r>
    <x v="47"/>
    <x v="8"/>
    <s v="North Africa"/>
    <n v="1"/>
    <n v="0.2154460186020328"/>
    <n v="0.56234999146522002"/>
    <n v="189810000"/>
    <n v="3.295015046617543"/>
    <m/>
    <n v="75.098805378270256"/>
    <n v="38.299999999999997"/>
    <n v="1082.8284983763299"/>
    <x v="2"/>
    <n v="26015518"/>
    <n v="32.39"/>
    <n v="50.167397836537106"/>
    <n v="0.18104578967061122"/>
    <n v="57.73"/>
  </r>
  <r>
    <x v="47"/>
    <x v="9"/>
    <s v="North Africa"/>
    <n v="1"/>
    <n v="0.22315313210294241"/>
    <n v="0.58317852518382562"/>
    <n v="219860000"/>
    <n v="3.4712453564043968"/>
    <m/>
    <n v="65.256616417462723"/>
    <n v="39.6"/>
    <n v="1086.1658848408699"/>
    <x v="0"/>
    <n v="26626512"/>
    <n v="32.442"/>
    <n v="51.253698918268547"/>
    <n v="0.19454294276321285"/>
    <n v="58.095999999999997"/>
  </r>
  <r>
    <x v="47"/>
    <x v="10"/>
    <s v="North Africa"/>
    <n v="1"/>
    <n v="0.2377743569569358"/>
    <n v="2.1281261650013468"/>
    <n v="180570000"/>
    <n v="3.1996949893251978"/>
    <m/>
    <n v="84.11922294997018"/>
    <n v="47.2"/>
    <n v="1123.5527305595799"/>
    <x v="0"/>
    <n v="27275019"/>
    <n v="32.494999999999997"/>
    <n v="52.34"/>
    <n v="0.20348290133180108"/>
    <n v="58.472000000000001"/>
  </r>
  <r>
    <x v="47"/>
    <x v="11"/>
    <s v="North Africa"/>
    <n v="1"/>
    <n v="0.25845500687618822"/>
    <n v="1.5715817908884604"/>
    <n v="169380000"/>
    <n v="3.6522151129904805"/>
    <m/>
    <n v="83.985950085252298"/>
    <m/>
    <n v="1163.7533665211499"/>
    <x v="0"/>
    <n v="27971077"/>
    <n v="32.548000000000002"/>
    <n v="54.198101867001924"/>
    <n v="0.21772490204792616"/>
    <n v="58.859000000000002"/>
  </r>
  <r>
    <x v="47"/>
    <x v="12"/>
    <s v="North Africa"/>
    <n v="1"/>
    <n v="0.2563244326260517"/>
    <n v="0.84062618425829005"/>
    <n v="261779999.99999997"/>
    <n v="3.9322177176445545"/>
    <m/>
    <n v="83.593670142966019"/>
    <m/>
    <n v="1199.6992879720001"/>
    <x v="0"/>
    <n v="28704786"/>
    <n v="32.600999999999999"/>
    <n v="56.056203734003738"/>
    <n v="0.26267396663399617"/>
    <n v="59.258000000000003"/>
  </r>
  <r>
    <x v="47"/>
    <x v="13"/>
    <s v="North Africa"/>
    <n v="1"/>
    <n v="0.25875502608931278"/>
    <n v="1.3555422502271641"/>
    <n v="571550000"/>
    <n v="6.3177408912339414"/>
    <m/>
    <n v="42.473983675259021"/>
    <m/>
    <n v="1239.9998178026599"/>
    <x v="0"/>
    <n v="29460517"/>
    <n v="32.654000000000003"/>
    <n v="57.914305601005672"/>
    <n v="0.26306395098225871"/>
    <n v="59.67"/>
  </r>
  <r>
    <x v="47"/>
    <x v="14"/>
    <s v="North Africa"/>
    <n v="1"/>
    <n v="0.26092934964302228"/>
    <n v="1.2838925962043606"/>
    <n v="900930000"/>
    <n v="5.671015851906942"/>
    <m/>
    <n v="23.875426860258628"/>
    <m/>
    <n v="1267.8205129043099"/>
    <x v="0"/>
    <n v="30214189"/>
    <n v="32.707000000000001"/>
    <n v="59.772407468007586"/>
    <n v="0.2816557479004318"/>
    <n v="60.091999999999999"/>
  </r>
  <r>
    <x v="47"/>
    <x v="15"/>
    <s v="North Africa"/>
    <n v="1"/>
    <n v="0.28929782841859419"/>
    <n v="1.1847451518294927"/>
    <n v="1667840000"/>
    <n v="4.4388758958567429"/>
    <m/>
    <n v="21.347060770007932"/>
    <m/>
    <n v="1302.5530629832199"/>
    <x v="0"/>
    <n v="30949514"/>
    <n v="32.76"/>
    <n v="61.630509335009407"/>
    <n v="0.32504549182904779"/>
    <n v="60.524999999999999"/>
  </r>
  <r>
    <x v="47"/>
    <x v="16"/>
    <s v="North Africa"/>
    <n v="1"/>
    <n v="0.28755218635867691"/>
    <n v="0.70183469776913354"/>
    <n v="1777270000"/>
    <n v="4.0690453236246631"/>
    <m/>
    <n v="93.888732533971577"/>
    <m/>
    <n v="1349.62156559954"/>
    <x v="0"/>
    <n v="31661824"/>
    <n v="32.813000000000002"/>
    <n v="62.501272709058945"/>
    <n v="0.39290219034759338"/>
    <n v="60.969000000000001"/>
  </r>
  <r>
    <x v="47"/>
    <x v="17"/>
    <s v="North Africa"/>
    <n v="1"/>
    <n v="0.28573739005419552"/>
    <n v="0.67335790760945446"/>
    <n v="1943840000"/>
    <n v="2.5309157146755359"/>
    <m/>
    <n v="97.552259479996778"/>
    <m/>
    <n v="1388.20564844417"/>
    <x v="0"/>
    <n v="32360619"/>
    <n v="32.866"/>
    <n v="63.372036083108391"/>
    <n v="0.41470158528178958"/>
    <n v="61.421999999999997"/>
  </r>
  <r>
    <x v="47"/>
    <x v="18"/>
    <s v="North Africa"/>
    <n v="1"/>
    <n v="0.2887188234043338"/>
    <n v="0.59253503651334216"/>
    <n v="2162690000"/>
    <n v="2.5498549442763698"/>
    <m/>
    <n v="93.573686886943008"/>
    <m/>
    <n v="1402.9081186732101"/>
    <x v="0"/>
    <n v="33060844"/>
    <n v="32.918999999999997"/>
    <n v="64.242799457157844"/>
    <n v="0.43888776705156107"/>
    <n v="61.878999999999998"/>
  </r>
  <r>
    <x v="47"/>
    <x v="19"/>
    <s v="North Africa"/>
    <n v="1"/>
    <n v="0.28978504245925391"/>
    <n v="0.87221543871431151"/>
    <n v="2130699999.9999998"/>
    <n v="2.9602385895121235"/>
    <m/>
    <n v="91.086851869863978"/>
    <m/>
    <n v="1328.22651782241"/>
    <x v="0"/>
    <n v="33783779"/>
    <n v="32.993000000000002"/>
    <n v="65.113562831207389"/>
    <n v="0.44340806278658174"/>
    <n v="62.33"/>
  </r>
  <r>
    <x v="47"/>
    <x v="20"/>
    <s v="North Africa"/>
    <n v="1"/>
    <n v="0.34480997794343698"/>
    <n v="0.71999393382472221"/>
    <n v="1785050000"/>
    <n v="2.7831395454126184"/>
    <m/>
    <n v="93.077469607992583"/>
    <m/>
    <n v="1344.17128830365"/>
    <x v="0"/>
    <n v="34545014"/>
    <n v="33.088999999999999"/>
    <n v="65.984326205256821"/>
    <n v="0.4594005954086457"/>
    <n v="62.764000000000003"/>
  </r>
  <r>
    <x v="47"/>
    <x v="21"/>
    <s v="North Africa"/>
    <n v="1"/>
    <n v="0.33314842312114468"/>
    <n v="0.73661495949816513"/>
    <n v="1505190000"/>
    <n v="2.21211910239691"/>
    <n v="15.125645711334613"/>
    <n v="90.039789072810677"/>
    <m/>
    <n v="1423.3791283739299"/>
    <x v="0"/>
    <n v="35349676"/>
    <n v="33.207000000000001"/>
    <n v="66.659292011899694"/>
    <n v="0.4342331171578489"/>
    <n v="63.170999999999999"/>
  </r>
  <r>
    <x v="47"/>
    <x v="22"/>
    <s v="North Africa"/>
    <n v="1"/>
    <n v="0.33291945054700672"/>
    <n v="0.61275991365432769"/>
    <n v="1198560000"/>
    <n v="3.6576350486382982"/>
    <n v="3.1096315117693001"/>
    <n v="80.324609134702541"/>
    <m/>
    <n v="1314.2202531209"/>
    <x v="0"/>
    <n v="36193781"/>
    <n v="33.345999999999997"/>
    <n v="67.366384584114428"/>
    <n v="0.42023794087719107"/>
    <n v="63.542000000000002"/>
  </r>
  <r>
    <x v="47"/>
    <x v="23"/>
    <s v="North Africa"/>
    <n v="1"/>
    <n v="0.34118793898462202"/>
    <n v="0.4816258861462086"/>
    <n v="1339250000"/>
    <n v="2.5563699672225821"/>
    <n v="3.7231462606418"/>
    <n v="75.028978656843421"/>
    <m/>
    <n v="1308.15358840972"/>
    <x v="0"/>
    <n v="37072555"/>
    <n v="33.506999999999998"/>
    <n v="68.057527931475136"/>
    <n v="0.39112491707140229"/>
    <n v="63.875"/>
  </r>
  <r>
    <x v="47"/>
    <x v="24"/>
    <s v="North Africa"/>
    <n v="1"/>
    <n v="0.33974955732018591"/>
    <n v="0.34667065727685986"/>
    <n v="761980000"/>
    <n v="1.6288832770126358"/>
    <n v="2.2342048725188599"/>
    <n v="80.575373035232602"/>
    <m/>
    <n v="1336.5017818938099"/>
    <x v="0"/>
    <n v="37977657"/>
    <n v="33.689"/>
    <n v="68.748664992642063"/>
    <n v="0.40365839314415847"/>
    <n v="64.168999999999997"/>
  </r>
  <r>
    <x v="47"/>
    <x v="25"/>
    <s v="North Africa"/>
    <n v="1"/>
    <n v="0.39153212668250809"/>
    <n v="0.62971326901451519"/>
    <n v="736180000"/>
    <n v="2.0337362069754925"/>
    <n v="1.2938648828963251"/>
    <n v="73.219951678394622"/>
    <m/>
    <n v="1329.6359616954401"/>
    <x v="0"/>
    <n v="38902948"/>
    <n v="33.893999999999998"/>
    <n v="69.43980079498435"/>
    <n v="0.45754887264584682"/>
    <n v="64.429000000000002"/>
  </r>
  <r>
    <x v="47"/>
    <x v="26"/>
    <s v="North Africa"/>
    <n v="1"/>
    <n v="0.39121146016213842"/>
    <n v="0.29151034192457193"/>
    <n v="740220000"/>
    <n v="1.0333484273038587"/>
    <n v="2.063119601113343"/>
    <n v="69.876778082799035"/>
    <m/>
    <n v="1343.1343891363599"/>
    <x v="0"/>
    <n v="39847433"/>
    <n v="34.121000000000002"/>
    <n v="70.56785317234025"/>
    <n v="0.51396033465944968"/>
    <n v="64.662999999999997"/>
  </r>
  <r>
    <x v="47"/>
    <x v="27"/>
    <s v="North Africa"/>
    <n v="1"/>
    <n v="0.3903266598949735"/>
    <n v="0.18981400333775561"/>
    <n v="730990000"/>
    <n v="0.82124306833256011"/>
    <n v="2.3086633787855839"/>
    <n v="75.535323087437703"/>
    <n v="48.8"/>
    <n v="1320.6460973952001"/>
    <x v="0"/>
    <n v="40813398"/>
    <n v="34.369999999999997"/>
    <n v="71.695831076029464"/>
    <n v="0.49836575724471655"/>
    <n v="64.881"/>
  </r>
  <r>
    <x v="47"/>
    <x v="28"/>
    <s v="North Africa"/>
    <n v="1"/>
    <n v="0.39362672109248681"/>
    <n v="0.70662074840629518"/>
    <n v="922420000"/>
    <n v="3.512695238804485"/>
    <n v="2.7508484143689249"/>
    <n v="70.07299641228191"/>
    <n v="49.4"/>
    <n v="1254.8590744212299"/>
    <x v="0"/>
    <n v="41801532"/>
    <n v="34.642000000000003"/>
    <n v="72.823808979721363"/>
    <n v="0.4832358775750133"/>
    <n v="65.094999999999999"/>
  </r>
  <r>
    <x v="47"/>
    <x v="29"/>
    <s v="North Africa"/>
    <n v="1"/>
    <n v="0.37071890695021209"/>
    <n v="0.64471249001289199"/>
    <n v="1167790000"/>
    <n v="2.5522696882880567"/>
    <n v="3.3923449380923483"/>
    <n v="76.009890509206258"/>
    <n v="47.7"/>
    <n v="1198.5178667381599"/>
    <x v="0"/>
    <n v="42813237"/>
    <n v="34.936"/>
    <n v="73.951786883415764"/>
    <m/>
    <n v="65.311000000000007"/>
  </r>
  <r>
    <x v="47"/>
    <x v="30"/>
    <s v="North Africa"/>
    <n v="1"/>
    <n v="0.37104600553213629"/>
    <n v="0.57988889267777066"/>
    <n v="2293920000"/>
    <n v="2.6565559061254076"/>
    <n v="5.3649123120294302"/>
    <n v="76.009890396808814"/>
    <n v="45"/>
    <n v="1127.7243418882699"/>
    <x v="0"/>
    <n v="43849269"/>
    <n v="35.253"/>
    <n v="75.079764787112907"/>
    <m/>
    <m/>
  </r>
  <r>
    <x v="48"/>
    <x v="0"/>
    <s v="East Africa"/>
    <n v="3"/>
    <n v="0.3319733156625827"/>
    <n v="4.3964394813280991"/>
    <n v="677340000"/>
    <n v="2.3481105534776386E-4"/>
    <n v="1.6960833536949958E-2"/>
    <n v="62.893749377229582"/>
    <m/>
    <n v="560.60140203552999"/>
    <x v="2"/>
    <n v="25203848"/>
    <n v="18.884"/>
    <n v="22.722461177136843"/>
    <n v="7.4988549367541027E-2"/>
    <n v="50.206000000000003"/>
  </r>
  <r>
    <x v="48"/>
    <x v="1"/>
    <s v="East Africa"/>
    <n v="3"/>
    <n v="0.33131499847763601"/>
    <n v="4.3503757545292263"/>
    <n v="705660000"/>
    <n v="2.0175167752489479E-4"/>
    <n v="6.6897870863704828E-2"/>
    <n v="65.259486890138675"/>
    <m/>
    <n v="553.52636902689198"/>
    <x v="2"/>
    <n v="26056605"/>
    <n v="19.207999999999998"/>
    <n v="22.98203479906487"/>
    <n v="7.138305239688747E-2"/>
    <n v="49.978000000000002"/>
  </r>
  <r>
    <x v="48"/>
    <x v="2"/>
    <s v="East Africa"/>
    <n v="3"/>
    <n v="0.35278506703585072"/>
    <n v="5.3122932023538763"/>
    <n v="697690000"/>
    <n v="0.26447612143767318"/>
    <n v="4.1838999766907983E-2"/>
    <n v="57.349804414468423"/>
    <m/>
    <n v="538.11582212963594"/>
    <x v="2"/>
    <n v="26961204"/>
    <n v="19.536000000000001"/>
    <n v="23.259222309682791"/>
    <n v="6.8988017003988392E-2"/>
    <n v="49.743000000000002"/>
  </r>
  <r>
    <x v="48"/>
    <x v="3"/>
    <s v="East Africa"/>
    <n v="3"/>
    <n v="0.36060531472368462"/>
    <n v="5.1527947634638558"/>
    <n v="786240000"/>
    <n v="0.48048836182181642"/>
    <n v="3.2105632632936247E-2"/>
    <n v="57.552859591985573"/>
    <m/>
    <n v="526.55548766838797"/>
    <x v="2"/>
    <n v="27887204"/>
    <n v="19.867000000000001"/>
    <n v="23.536409820300701"/>
    <n v="6.849019356691334E-2"/>
    <n v="49.529000000000003"/>
  </r>
  <r>
    <x v="48"/>
    <x v="4"/>
    <s v="East Africa"/>
    <n v="3"/>
    <n v="0.37015986716379851"/>
    <n v="4.2107604800273233"/>
    <n v="568410000"/>
    <n v="1.1084591344353145"/>
    <n v="0.22542021519321698"/>
    <n v="56.348109921329403"/>
    <m/>
    <n v="518.02615169653404"/>
    <x v="2"/>
    <n v="28792649"/>
    <n v="20.202999999999999"/>
    <n v="23.813597330918611"/>
    <n v="6.633637634383692E-2"/>
    <n v="49.365000000000002"/>
  </r>
  <r>
    <x v="48"/>
    <x v="5"/>
    <s v="East Africa"/>
    <n v="3"/>
    <n v="0.43725745874029032"/>
    <n v="4.4106474675182428"/>
    <n v="452870000"/>
    <n v="2.2822378746114378"/>
    <n v="6.957581179831117E-3"/>
    <n v="58.498092708656337"/>
    <n v="57.3"/>
    <n v="521.05528100278605"/>
    <x v="2"/>
    <n v="29649128"/>
    <n v="20.542999999999999"/>
    <n v="24.329595973239105"/>
    <n v="9.2076906949843523E-2"/>
    <n v="49.286999999999999"/>
  </r>
  <r>
    <x v="48"/>
    <x v="6"/>
    <s v="East Africa"/>
    <n v="3"/>
    <n v="0.47679613701276807"/>
    <n v="4.1735290666740728"/>
    <n v="430640000"/>
    <n v="2.3100656857053257"/>
    <n v="1.3795599652837661E-2"/>
    <n v="51.630856007350246"/>
    <n v="57.5"/>
    <n v="530.53746605764604"/>
    <x v="2"/>
    <n v="30444523"/>
    <n v="20.888000000000002"/>
    <n v="24.673629684277994"/>
    <n v="0.10083915586392994"/>
    <n v="49.329000000000001"/>
  </r>
  <r>
    <x v="48"/>
    <x v="7"/>
    <s v="East Africa"/>
    <n v="3"/>
    <n v="0.47602996761509292"/>
    <n v="2.1587030618911376"/>
    <n v="431020000"/>
    <n v="2.054764376600513"/>
    <n v="5.3652291199165324E-3"/>
    <n v="59.912141673941598"/>
    <n v="59.3"/>
    <n v="536.09960669595205"/>
    <x v="2"/>
    <n v="31192853"/>
    <n v="21.236999999999998"/>
    <n v="25.017663395316873"/>
    <n v="9.2649428380276733E-2"/>
    <n v="49.503"/>
  </r>
  <r>
    <x v="48"/>
    <x v="8"/>
    <s v="East Africa"/>
    <n v="3"/>
    <n v="0.47947520183022491"/>
    <n v="1.9123690602883412"/>
    <n v="651510000"/>
    <n v="1.4042375230793267"/>
    <n v="4.9941485760914527E-3"/>
    <n v="60.118715162188309"/>
    <n v="59.6"/>
    <n v="543.28029499685999"/>
    <x v="2"/>
    <n v="31924201"/>
    <n v="21.59"/>
    <n v="25.361697106355855"/>
    <n v="8.426209320007727E-2"/>
    <n v="49.808999999999997"/>
  </r>
  <r>
    <x v="48"/>
    <x v="9"/>
    <s v="East Africa"/>
    <n v="3"/>
    <n v="0.47586243604211859"/>
    <n v="1.7659101012501084"/>
    <n v="576030000"/>
    <n v="4.0649198736078764"/>
    <n v="3.4703877401868068E-2"/>
    <n v="57.320539690487578"/>
    <n v="60"/>
    <n v="556.52811517959799"/>
    <x v="2"/>
    <n v="32682240"/>
    <n v="21.946999999999999"/>
    <n v="25.705730817394727"/>
    <n v="7.7106097990835398E-2"/>
    <n v="50.247999999999998"/>
  </r>
  <r>
    <x v="48"/>
    <x v="10"/>
    <s v="East Africa"/>
    <n v="3"/>
    <n v="0.45053470764014719"/>
    <n v="1.2713855774278353"/>
    <n v="774750000"/>
    <n v="3.464426420387154"/>
    <n v="0.18081445504609731"/>
    <n v="63.270894016829097"/>
    <n v="56"/>
    <n v="567.54016155014301"/>
    <x v="2"/>
    <n v="33499177"/>
    <n v="22.309000000000001"/>
    <n v="26.049764528433617"/>
    <n v="8.8061864922830801E-2"/>
    <n v="50.801000000000002"/>
  </r>
  <r>
    <x v="48"/>
    <x v="11"/>
    <s v="East Africa"/>
    <n v="3"/>
    <n v="0.4509143215561513"/>
    <n v="1.0750568353089998"/>
    <n v="1002910000"/>
    <n v="4.0442110065758623"/>
    <n v="0.48067323914245202"/>
    <n v="74.319718382290333"/>
    <n v="54.9"/>
    <n v="586.51089844700005"/>
    <x v="2"/>
    <n v="34385849"/>
    <n v="22.673999999999999"/>
    <n v="27.435219722181156"/>
    <n v="9.1025817044680213E-2"/>
    <n v="51.444000000000003"/>
  </r>
  <r>
    <x v="48"/>
    <x v="12"/>
    <s v="East Africa"/>
    <n v="3"/>
    <n v="0.45187557964943859"/>
    <n v="0.74577997010242036"/>
    <n v="955450000"/>
    <n v="2.7971019146420555"/>
    <n v="0.94864924485071245"/>
    <n v="73.848233747190974"/>
    <n v="58.3"/>
    <n v="611.28605670455795"/>
    <x v="2"/>
    <n v="35334790"/>
    <n v="23.044"/>
    <n v="28.820674915928709"/>
    <n v="0.1010335705971367"/>
    <n v="52.142000000000003"/>
  </r>
  <r>
    <x v="48"/>
    <x v="13"/>
    <s v="East Africa"/>
    <n v="3"/>
    <n v="0.4483090305736267"/>
    <n v="0.58835859390424861"/>
    <n v="1041829999.9999999"/>
    <n v="2.0914077059517142"/>
    <n v="0.95683695578411554"/>
    <n v="73.457984010622397"/>
    <n v="56.9"/>
    <n v="634.11048517767597"/>
    <x v="2"/>
    <n v="36337778"/>
    <n v="23.611000000000001"/>
    <n v="30.20613010967616"/>
    <n v="0.10347358058051871"/>
    <n v="52.866"/>
  </r>
  <r>
    <x v="48"/>
    <x v="14"/>
    <s v="East Africa"/>
    <n v="3"/>
    <n v="0.45353165727809941"/>
    <n v="0.74738728477643224"/>
    <n v="1369040000"/>
    <n v="2.6537593985261783"/>
    <n v="0.67948052285873717"/>
    <n v="58.381005643695019"/>
    <n v="60.1"/>
    <n v="662.72491975308503"/>
    <x v="2"/>
    <n v="37379766"/>
    <n v="24.222999999999999"/>
    <n v="31.591585303423724"/>
    <n v="0.13643745121357903"/>
    <n v="53.601999999999997"/>
  </r>
  <r>
    <x v="48"/>
    <x v="15"/>
    <s v="East Africa"/>
    <n v="3"/>
    <n v="0.4800981762947778"/>
    <n v="0.72506038665865047"/>
    <n v="1036760000"/>
    <n v="5.0846146611361229"/>
    <n v="0.60679702320241879"/>
    <n v="49.399506491358672"/>
    <n v="56.3"/>
    <n v="692.47708263258903"/>
    <x v="2"/>
    <n v="38450323"/>
    <n v="24.844999999999999"/>
    <n v="32.977040497171274"/>
    <n v="0.14772307634450821"/>
    <n v="54.348999999999997"/>
  </r>
  <r>
    <x v="48"/>
    <x v="16"/>
    <s v="East Africa"/>
    <n v="3"/>
    <n v="0.47796873857584721"/>
    <n v="0.4724786180456384"/>
    <n v="5574430000"/>
    <n v="2.161114458788425"/>
    <n v="0.91547821617020519"/>
    <n v="51.062730016336268"/>
    <n v="58.5"/>
    <n v="717.26116183895499"/>
    <x v="2"/>
    <n v="39548666"/>
    <n v="25.478000000000002"/>
    <n v="34.613520425606382"/>
    <n v="0.15322893571176333"/>
    <n v="55.119"/>
  </r>
  <r>
    <x v="48"/>
    <x v="17"/>
    <s v="East Africa"/>
    <n v="3"/>
    <n v="0.48055702545855811"/>
    <n v="0.33256728683377013"/>
    <n v="2057010000.0000002"/>
    <n v="2.6621696810836331"/>
    <n v="0.83288268750212702"/>
    <n v="53.460765948727762"/>
    <n v="56.8"/>
    <n v="744.52486109368397"/>
    <x v="2"/>
    <n v="40681416"/>
    <n v="26.120999999999999"/>
    <n v="36.250000354041603"/>
    <n v="0.14527517921205105"/>
    <n v="55.926000000000002"/>
  </r>
  <r>
    <x v="48"/>
    <x v="18"/>
    <s v="East Africa"/>
    <n v="3"/>
    <n v="0.4864574028159464"/>
    <n v="0.26594366633260902"/>
    <n v="1658360000"/>
    <n v="4.9506145660547825"/>
    <n v="0.20116880655532302"/>
    <n v="48.457455390157797"/>
    <n v="56.5"/>
    <n v="764.85815862479001"/>
    <x v="2"/>
    <n v="41853944"/>
    <n v="26.776"/>
    <n v="37.886480282476711"/>
    <n v="0.14574492669077974"/>
    <n v="56.777000000000001"/>
  </r>
  <r>
    <x v="48"/>
    <x v="19"/>
    <s v="East Africa"/>
    <n v="3"/>
    <n v="0.48028980482714678"/>
    <n v="0.57075459081315316"/>
    <n v="1549950000"/>
    <n v="3.2757335335279194"/>
    <n v="0.6700978908120041"/>
    <n v="52.376498913742687"/>
    <n v="58.3"/>
    <n v="782.39784393403795"/>
    <x v="2"/>
    <n v="43073830"/>
    <n v="27.439"/>
    <n v="39.52296021091184"/>
    <n v="0.13767059952644101"/>
    <n v="57.665999999999997"/>
  </r>
  <r>
    <x v="48"/>
    <x v="20"/>
    <s v="East Africa"/>
    <n v="3"/>
    <n v="0.48401275690934448"/>
    <n v="0.60882429955268369"/>
    <n v="1876640000"/>
    <n v="5.6637278992380455"/>
    <n v="1.381609414788193"/>
    <n v="40.116539878255772"/>
    <n v="58.3"/>
    <n v="808.14049959394799"/>
    <x v="2"/>
    <n v="44346532"/>
    <n v="28.114000000000001"/>
    <n v="41.159440139347041"/>
    <n v="0.15581827232848783"/>
    <n v="58.584000000000003"/>
  </r>
  <r>
    <x v="48"/>
    <x v="21"/>
    <s v="East Africa"/>
    <n v="3"/>
    <n v="0.48293563692924102"/>
    <n v="0.43105949023353202"/>
    <n v="1770900000"/>
    <n v="3.5472085588793041"/>
    <n v="2.6466016924928049"/>
    <n v="43.133245916313456"/>
    <n v="57"/>
    <n v="844.90609394604098"/>
    <x v="2"/>
    <n v="45673520"/>
    <n v="28.797999999999998"/>
    <n v="43.311383933288653"/>
    <n v="0.17865931944811786"/>
    <n v="59.524999999999999"/>
  </r>
  <r>
    <x v="48"/>
    <x v="22"/>
    <s v="East Africa"/>
    <n v="3"/>
    <n v="0.48048604672207801"/>
    <n v="0.43071901878728108"/>
    <n v="1859900000"/>
    <n v="4.5387694129349443"/>
    <n v="2.2356405247107123"/>
    <n v="39.398296920881741"/>
    <n v="57"/>
    <n v="857.08769766803096"/>
    <x v="2"/>
    <n v="47053033"/>
    <n v="29.492999999999999"/>
    <n v="45.463327727230329"/>
    <n v="0.20976331111322835"/>
    <n v="60.47"/>
  </r>
  <r>
    <x v="48"/>
    <x v="23"/>
    <s v="East Africa"/>
    <n v="3"/>
    <n v="0.47971618500704311"/>
    <n v="0.55106620519723115"/>
    <n v="2204560000"/>
    <n v="4.5692578222857483"/>
    <n v="1.6863564815255281"/>
    <n v="32.495687610013114"/>
    <n v="57.9"/>
    <n v="888.26317154773801"/>
    <x v="2"/>
    <n v="48483132"/>
    <n v="30.196000000000002"/>
    <n v="47.615271521171792"/>
    <n v="0.22296414348808985"/>
    <n v="61.398000000000003"/>
  </r>
  <r>
    <x v="48"/>
    <x v="24"/>
    <s v="East Africa"/>
    <n v="3"/>
    <n v="0.48229930017834971"/>
    <n v="0.62005277632258804"/>
    <n v="1486970000"/>
    <n v="2.8341720207803434"/>
    <n v="1.1005211120479639"/>
    <n v="25.077823017669171"/>
    <n v="57.8"/>
    <n v="920.07798622288101"/>
    <x v="2"/>
    <n v="49960563"/>
    <n v="30.904"/>
    <n v="49.767215315113475"/>
    <n v="0.2145692393418385"/>
    <n v="62.287999999999997"/>
  </r>
  <r>
    <x v="48"/>
    <x v="25"/>
    <s v="East Africa"/>
    <n v="3"/>
    <n v="0.47298701737005339"/>
    <n v="1.0063598391128881"/>
    <n v="1451830000"/>
    <n v="3.1787028890547129"/>
    <n v="1.00405303401142"/>
    <n v="28.252115166828752"/>
    <n v="57.5"/>
    <n v="947.93335165840699"/>
    <x v="2"/>
    <n v="51482638"/>
    <n v="31.617000000000001"/>
    <n v="51.919159109055059"/>
    <n v="0.22706684144662517"/>
    <n v="63.110999999999997"/>
  </r>
  <r>
    <x v="48"/>
    <x v="26"/>
    <s v="East Africa"/>
    <n v="3"/>
    <n v="0.47526187525475111"/>
    <n v="1.5131611578067818"/>
    <n v="1408630000"/>
    <n v="1.7359256547640072"/>
    <n v="1.2276316102794513"/>
    <n v="37.602576658579359"/>
    <n v="58.5"/>
    <n v="983.16586542498999"/>
    <x v="2"/>
    <n v="53049231"/>
    <n v="32.332999999999998"/>
    <n v="52.656740871645141"/>
    <n v="0.20584652772817763"/>
    <n v="63.844000000000001"/>
  </r>
  <r>
    <x v="48"/>
    <x v="27"/>
    <s v="East Africa"/>
    <n v="3"/>
    <n v="0.46536237660267071"/>
    <n v="1.5587910518223698"/>
    <n v="1671730000"/>
    <n v="1.7586065113502554"/>
    <n v="1.082965037800975"/>
    <n v="24.939581970774888"/>
    <n v="58.6"/>
    <n v="1018.98966000016"/>
    <x v="2"/>
    <n v="54660345"/>
    <n v="33.052999999999997"/>
    <n v="53.394322634235252"/>
    <n v="0.20782891143478879"/>
    <n v="64.478999999999999"/>
  </r>
  <r>
    <x v="48"/>
    <x v="28"/>
    <s v="East Africa"/>
    <n v="3"/>
    <n v="0.4671004679674593"/>
    <n v="1.8577428478889741"/>
    <n v="1607760000"/>
    <n v="1.7044097735052117"/>
    <n v="0.92413238482706395"/>
    <n v="30.065792026079009"/>
    <n v="59.9"/>
    <n v="1042.9877169229101"/>
    <x v="2"/>
    <n v="56313444"/>
    <n v="33.776000000000003"/>
    <n v="54.131904396825249"/>
    <n v="0.20563473262263982"/>
    <n v="65.015000000000001"/>
  </r>
  <r>
    <x v="48"/>
    <x v="29"/>
    <s v="East Africa"/>
    <n v="3"/>
    <n v="0.46333399950596849"/>
    <n v="2.0021360008722278"/>
    <n v="1364050000"/>
    <n v="1.9910001589942043"/>
    <n v="1.0019919259060759"/>
    <n v="28.64224691501272"/>
    <n v="60.2"/>
    <n v="1071.35006244947"/>
    <x v="2"/>
    <n v="58005461"/>
    <n v="34.5"/>
    <n v="54.869486159415345"/>
    <m/>
    <n v="65.456000000000003"/>
  </r>
  <r>
    <x v="48"/>
    <x v="30"/>
    <s v="East Africa"/>
    <n v="3"/>
    <n v="0.43178384493722688"/>
    <n v="2.0298394131049298"/>
    <n v="1612360000"/>
    <n v="1.0974056587246817"/>
    <n v="1.138551209072618"/>
    <n v="41.226622177645851"/>
    <n v="61.7"/>
    <n v="1061.1703457343101"/>
    <x v="2"/>
    <n v="59734213"/>
    <n v="35.226999999999997"/>
    <n v="55.607067922005442"/>
    <m/>
    <m/>
  </r>
  <r>
    <x v="49"/>
    <x v="0"/>
    <s v="West Africa"/>
    <n v="2"/>
    <n v="0.14258088690726359"/>
    <n v="5.3602679391753556"/>
    <n v="119650000"/>
    <n v="1.1200742306376397"/>
    <n v="4.7692383780252898"/>
    <n v="57.53347105423979"/>
    <m/>
    <n v="531.28457090503116"/>
    <x v="2"/>
    <n v="3774310"/>
    <n v="28.588999999999999"/>
    <n v="1.7792107329236637"/>
    <n v="0.25700061733137974"/>
    <n v="55.887"/>
  </r>
  <r>
    <x v="49"/>
    <x v="1"/>
    <s v="West Africa"/>
    <n v="2"/>
    <n v="0.21592574754447089"/>
    <n v="3.446511302562262"/>
    <n v="80740000"/>
    <n v="0.40440700872846391"/>
    <n v="4.9665156494646396"/>
    <n v="46.089613492200201"/>
    <m/>
    <n v="515.45372065217714"/>
    <x v="2"/>
    <n v="3862998"/>
    <n v="29.004999999999999"/>
    <n v="1.7144591289588424"/>
    <n v="0.23815699619828953"/>
    <n v="55.872"/>
  </r>
  <r>
    <x v="49"/>
    <x v="2"/>
    <s v="West Africa"/>
    <n v="2"/>
    <n v="0.2491924891688054"/>
    <n v="2.169037348837827"/>
    <n v="107240000"/>
    <n v="-0.77435871434629477"/>
    <n v="4.9576983193784603"/>
    <n v="52.175605762398654"/>
    <m/>
    <n v="484.53646031220723"/>
    <x v="2"/>
    <n v="3945902"/>
    <n v="29.425000000000001"/>
    <n v="1.6497075249940241"/>
    <n v="0.1900706099644644"/>
    <n v="55.734000000000002"/>
  </r>
  <r>
    <x v="49"/>
    <x v="3"/>
    <s v="West Africa"/>
    <n v="2"/>
    <n v="0.34868800549754742"/>
    <n v="2.19284890063141"/>
    <n v="55310000"/>
    <n v="-1.5059544660269419"/>
    <n v="5.9812056621122496"/>
    <n v="43.141832257269201"/>
    <m/>
    <n v="402.90233165707247"/>
    <x v="2"/>
    <n v="4029044"/>
    <n v="29.847999999999999"/>
    <n v="1.6160518040732927"/>
    <n v="0.15636463637527909"/>
    <n v="55.484999999999999"/>
  </r>
  <r>
    <x v="49"/>
    <x v="4"/>
    <s v="West Africa"/>
    <n v="2"/>
    <n v="0.41491315132981083"/>
    <n v="2.4584673750999007"/>
    <n v="73140000"/>
    <n v="-0.33232052312924787"/>
    <n v="9.3588023065579993"/>
    <n v="47.224893036053949"/>
    <m/>
    <n v="452.97181013398745"/>
    <x v="2"/>
    <n v="4120615"/>
    <n v="30.274999999999999"/>
    <n v="1.5898960831525633"/>
    <n v="0.22084082109102646"/>
    <n v="55.146999999999998"/>
  </r>
  <r>
    <x v="49"/>
    <x v="5"/>
    <s v="West Africa"/>
    <n v="2"/>
    <n v="0.40963051571517162"/>
    <n v="2.2991282902997288"/>
    <n v="122660000"/>
    <n v="-0.59671676693227726"/>
    <n v="10.4878368594128"/>
    <n v="51.480107740130919"/>
    <m/>
    <n v="476.29604854570965"/>
    <x v="2"/>
    <n v="4226293"/>
    <n v="30.704999999999998"/>
    <n v="1.600240362231832"/>
    <n v="0.23188169868960812"/>
    <n v="54.756999999999998"/>
  </r>
  <r>
    <x v="49"/>
    <x v="6"/>
    <s v="West Africa"/>
    <n v="2"/>
    <n v="0.41464008307877659"/>
    <n v="4.0442549583961007"/>
    <n v="70270000"/>
    <n v="0.15380436339510703"/>
    <n v="9.2218458142844106"/>
    <n v="45.407644514361209"/>
    <m/>
    <n v="503.77865605545418"/>
    <x v="2"/>
    <n v="4348808"/>
    <n v="31.138999999999999"/>
    <n v="1.6150549816871591"/>
    <n v="0.31272937319835692"/>
    <n v="54.36"/>
  </r>
  <r>
    <x v="49"/>
    <x v="7"/>
    <s v="West Africa"/>
    <n v="2"/>
    <n v="0.41441692486179882"/>
    <n v="3.803278658298106"/>
    <n v="57800000"/>
    <n v="0.81792977929336241"/>
    <n v="8.8292114644964492"/>
    <n v="50.61309400992576"/>
    <m/>
    <n v="558.59389866859544"/>
    <x v="2"/>
    <n v="4485945"/>
    <n v="31.576000000000001"/>
    <n v="1.6888696011424862"/>
    <n v="0.16941803789391086"/>
    <n v="54.000999999999998"/>
  </r>
  <r>
    <x v="49"/>
    <x v="8"/>
    <s v="West Africa"/>
    <n v="2"/>
    <n v="0.36352143956004002"/>
    <n v="2.5478974963511329"/>
    <n v="63500000"/>
    <n v="0.70029868685039265"/>
    <n v="8.56781011044351"/>
    <n v="55.920024750518735"/>
    <m/>
    <n v="528.487123791876"/>
    <x v="2"/>
    <n v="4632451"/>
    <n v="32.015999999999998"/>
    <n v="1.8201842205978132"/>
    <n v="0.25904213557790468"/>
    <n v="53.722000000000001"/>
  </r>
  <r>
    <x v="49"/>
    <x v="9"/>
    <s v="West Africa"/>
    <n v="2"/>
    <n v="0.37142724647728043"/>
    <n v="2.7588992877512282"/>
    <n v="43300000"/>
    <n v="0.95702794697388549"/>
    <n v="5.7005856494591001"/>
    <n v="42.027384048214515"/>
    <n v="48.2"/>
    <n v="524.83470989118518"/>
    <x v="2"/>
    <n v="4780455"/>
    <n v="32.46"/>
    <n v="1.9294988400531408"/>
    <n v="0.35770653630250676"/>
    <n v="53.546999999999997"/>
  </r>
  <r>
    <x v="49"/>
    <x v="10"/>
    <s v="West Africa"/>
    <n v="2"/>
    <n v="0.36895876321463328"/>
    <n v="2.0674149486203448"/>
    <n v="48850000"/>
    <n v="3.5403610025326602"/>
    <n v="5.9804680643836301"/>
    <n v="26.803929572229823"/>
    <n v="46.4"/>
    <n v="505.50088915722171"/>
    <x v="2"/>
    <n v="4924406"/>
    <n v="32.906999999999996"/>
    <n v="2.0388134595084679"/>
    <n v="0.25789912529551784"/>
    <n v="53.491"/>
  </r>
  <r>
    <x v="49"/>
    <x v="11"/>
    <s v="West Africa"/>
    <n v="2"/>
    <n v="0.3711767639508588"/>
    <n v="2.3589360125799295"/>
    <n v="32880000.000000004"/>
    <n v="4.8985295191480063"/>
    <n v="5.7793946365196103"/>
    <n v="22.554744691241098"/>
    <n v="45.3"/>
    <n v="495.75391698624895"/>
    <x v="2"/>
    <n v="5062571"/>
    <n v="33.356000000000002"/>
    <n v="2.117773619878756"/>
    <n v="0.23308315083383524"/>
    <n v="53.554000000000002"/>
  </r>
  <r>
    <x v="49"/>
    <x v="12"/>
    <s v="West Africa"/>
    <n v="2"/>
    <n v="0.37855421535198702"/>
    <n v="0.87956090691413868"/>
    <n v="32100000"/>
    <n v="3.3870259416366997"/>
    <n v="6.1260103723344299"/>
    <n v="26.650368522973782"/>
    <n v="45.2"/>
    <n v="501.40648740004571"/>
    <x v="2"/>
    <n v="5197040"/>
    <n v="33.808999999999997"/>
    <n v="2.1967337802490459"/>
    <n v="0.25783907762880409"/>
    <n v="53.71"/>
  </r>
  <r>
    <x v="49"/>
    <x v="13"/>
    <s v="West Africa"/>
    <n v="2"/>
    <n v="0.3740257624073714"/>
    <n v="0.92603307606667562"/>
    <n v="36970000"/>
    <n v="2.1633815064444755"/>
    <n v="8.5926752752626996"/>
    <n v="27.859490518610297"/>
    <n v="46.8"/>
    <n v="521.69186515492356"/>
    <x v="2"/>
    <n v="5330629"/>
    <n v="34.265000000000001"/>
    <n v="2.2756939406193353"/>
    <n v="0.34329907408675414"/>
    <n v="53.938000000000002"/>
  </r>
  <r>
    <x v="49"/>
    <x v="14"/>
    <s v="West Africa"/>
    <n v="2"/>
    <n v="0.37374238064021592"/>
    <n v="0.98777712752441005"/>
    <n v="45970000"/>
    <n v="3.5384045224552776"/>
    <n v="5.9000395792279994"/>
    <n v="19.522117895907858"/>
    <n v="47"/>
    <n v="503.62938328799061"/>
    <x v="2"/>
    <n v="5467770"/>
    <n v="34.723999999999997"/>
    <n v="2.3546541009896247"/>
    <n v="0.32554405177979323"/>
    <n v="54.234000000000002"/>
  </r>
  <r>
    <x v="49"/>
    <x v="15"/>
    <s v="West Africa"/>
    <n v="2"/>
    <n v="0.39915815914038449"/>
    <n v="0.9460649955792424"/>
    <n v="57120000"/>
    <n v="4.2079473873206625"/>
    <n v="6.4260487781063063"/>
    <n v="13.462795769949768"/>
    <n v="48.2"/>
    <n v="467.81884809842268"/>
    <x v="2"/>
    <n v="5611643"/>
    <n v="35.185000000000002"/>
    <n v="2.4336142613599123"/>
    <n v="0.311851627054679"/>
    <n v="54.601999999999997"/>
  </r>
  <r>
    <x v="49"/>
    <x v="16"/>
    <s v="West Africa"/>
    <n v="2"/>
    <n v="0.39867509438501542"/>
    <n v="1.1562560837327223"/>
    <n v="59770000"/>
    <n v="3.8866023179497771"/>
    <n v="7.3637762390829904"/>
    <n v="9.552081295412842"/>
    <n v="47.3"/>
    <n v="467.61411345653636"/>
    <x v="2"/>
    <n v="5762881"/>
    <n v="35.649000000000001"/>
    <n v="2.4563112026311669"/>
    <n v="0.27243318055673887"/>
    <n v="55.052"/>
  </r>
  <r>
    <x v="49"/>
    <x v="17"/>
    <s v="West Africa"/>
    <n v="2"/>
    <n v="0.50980574102441933"/>
    <n v="0.58692093523522826"/>
    <n v="100560000"/>
    <n v="2.3438185684226536"/>
    <n v="8.8768599840028912"/>
    <n v="7.3125860515477443"/>
    <n v="49.7"/>
    <n v="449.82691807844805"/>
    <x v="2"/>
    <n v="5920360"/>
    <n v="36.116"/>
    <n v="2.479008143902421"/>
    <n v="0.25336297117067208"/>
    <n v="55.581000000000003"/>
  </r>
  <r>
    <x v="49"/>
    <x v="18"/>
    <s v="West Africa"/>
    <n v="2"/>
    <n v="0.51122442916027389"/>
    <n v="5.9014562749098785"/>
    <n v="375050000"/>
    <n v="1.5312068520053919"/>
    <n v="9.9392801224128196"/>
    <n v="6.811878323909534"/>
    <n v="48.9"/>
    <n v="455.55329557071309"/>
    <x v="2"/>
    <n v="6083417"/>
    <n v="36.587000000000003"/>
    <n v="2.5017050851736737"/>
    <n v="0.25807864231565913"/>
    <n v="56.177999999999997"/>
  </r>
  <r>
    <x v="49"/>
    <x v="19"/>
    <s v="West Africa"/>
    <n v="2"/>
    <n v="0.5055324947686588"/>
    <n v="1.6021580736781664"/>
    <n v="420680000"/>
    <n v="1.3702560853933807"/>
    <n v="9.8389715603015198"/>
    <n v="8.4956511565460548"/>
    <n v="48.7"/>
    <n v="467.90414308423158"/>
    <x v="2"/>
    <n v="6250840"/>
    <n v="37.058"/>
    <n v="2.5244020264449287"/>
    <n v="0.45113936686909278"/>
    <n v="56.817999999999998"/>
  </r>
  <r>
    <x v="49"/>
    <x v="20"/>
    <s v="West Africa"/>
    <n v="2"/>
    <n v="0.47390339612543581"/>
    <n v="1.0702864004241004"/>
    <n v="458020000"/>
    <n v="3.6467562620620488"/>
    <n v="8.2720718235697213"/>
    <n v="23.611860151213872"/>
    <n v="47.1"/>
    <n v="483.23609945796665"/>
    <x v="2"/>
    <n v="6421674"/>
    <n v="37.533000000000001"/>
    <n v="2.5470989677161833"/>
    <n v="0.40955053152807197"/>
    <n v="57.468000000000004"/>
  </r>
  <r>
    <x v="49"/>
    <x v="21"/>
    <s v="West Africa"/>
    <n v="2"/>
    <n v="0.47304550504919618"/>
    <n v="0.36972101898860543"/>
    <n v="636300000"/>
    <n v="18.817780418574642"/>
    <n v="11.852459940645911"/>
    <n v="13.0545019950439"/>
    <n v="49.1"/>
    <n v="500.57052219085568"/>
    <x v="2"/>
    <n v="6595939"/>
    <n v="38.031999999999996"/>
    <n v="2.5836859031236847"/>
    <n v="0.38053717598055409"/>
    <n v="58.091999999999999"/>
  </r>
  <r>
    <x v="49"/>
    <x v="22"/>
    <s v="West Africa"/>
    <n v="2"/>
    <n v="0.4727329849845287"/>
    <n v="0.59993230153560329"/>
    <n v="198280000"/>
    <n v="3.1371518444292805"/>
    <n v="15.41598172778907"/>
    <n v="26.312020133847426"/>
    <n v="48.3"/>
    <n v="519.32122309839212"/>
    <x v="2"/>
    <n v="6773807"/>
    <n v="38.545999999999999"/>
    <n v="2.620272838531184"/>
    <n v="0.3292092614980025"/>
    <n v="58.661000000000001"/>
  </r>
  <r>
    <x v="49"/>
    <x v="23"/>
    <s v="West Africa"/>
    <n v="2"/>
    <n v="0.52021315581877325"/>
    <n v="1.2170142849504357"/>
    <n v="190570000"/>
    <n v="4.2483544168815683"/>
    <n v="11.212784865370029"/>
    <n v="18.430586960173791"/>
    <n v="48.8"/>
    <n v="536.72902546070452"/>
    <x v="2"/>
    <n v="6954721"/>
    <n v="39.061"/>
    <n v="2.6568597739386854"/>
    <n v="0.2516276353860924"/>
    <n v="59.16"/>
  </r>
  <r>
    <x v="49"/>
    <x v="24"/>
    <s v="West Africa"/>
    <n v="2"/>
    <n v="0.52472494395889935"/>
    <n v="1.3231076355219722"/>
    <n v="167410000"/>
    <n v="1.180775985216268"/>
    <n v="9.3946127341895007"/>
    <n v="15.46807682010542"/>
    <n v="49.9"/>
    <n v="553.9095059758971"/>
    <x v="2"/>
    <n v="7137997"/>
    <n v="39.579000000000001"/>
    <n v="2.6934467093461842"/>
    <n v="0.22275156461959847"/>
    <n v="59.58"/>
  </r>
  <r>
    <x v="49"/>
    <x v="25"/>
    <s v="West Africa"/>
    <n v="2"/>
    <n v="0.51506440416163124"/>
    <n v="1.4034785995395975"/>
    <n v="150600000"/>
    <n v="6.1676223429623356"/>
    <n v="8.3455898412067295"/>
    <n v="18.315205880974446"/>
    <n v="53"/>
    <n v="570.90996717530766"/>
    <x v="2"/>
    <n v="7323162"/>
    <n v="40.1"/>
    <n v="2.7300336447536857"/>
    <n v="0.24852652447125984"/>
    <n v="59.927"/>
  </r>
  <r>
    <x v="49"/>
    <x v="26"/>
    <s v="West Africa"/>
    <n v="2"/>
    <n v="0.52048652063931411"/>
    <n v="1.4860729625398721"/>
    <n v="134070000"/>
    <n v="-0.76775788587041205"/>
    <n v="6.4235995866148698"/>
    <n v="14.691115185032388"/>
    <n v="53.6"/>
    <n v="587.65806272419582"/>
    <x v="2"/>
    <n v="7509952"/>
    <n v="40.628"/>
    <n v="2.7790392959617094"/>
    <n v="0.30626027969286623"/>
    <n v="60.22"/>
  </r>
  <r>
    <x v="49"/>
    <x v="27"/>
    <s v="West Africa"/>
    <n v="2"/>
    <n v="0.51250965643351543"/>
    <n v="1.6695004050053062"/>
    <n v="246090000"/>
    <n v="1.384709237226798"/>
    <n v="5.98044310452849"/>
    <n v="16.608532201682607"/>
    <n v="53.2"/>
    <n v="598.19142308479343"/>
    <x v="2"/>
    <n v="7698476"/>
    <n v="41.161999999999999"/>
    <n v="2.8280449471697358"/>
    <n v="0.26888438698776224"/>
    <n v="60.488999999999997"/>
  </r>
  <r>
    <x v="49"/>
    <x v="28"/>
    <s v="West Africa"/>
    <n v="2"/>
    <n v="0.43846860171175189"/>
    <n v="1.6337979553184767"/>
    <n v="218410000"/>
    <n v="-2.5445389098698428"/>
    <n v="3.7904976532249099"/>
    <n v="13.484435387470775"/>
    <n v="47.8"/>
    <n v="612.78575100932096"/>
    <x v="2"/>
    <n v="7889095"/>
    <n v="41.701999999999998"/>
    <n v="2.8770505983777599"/>
    <n v="0.28647138867005661"/>
    <n v="60.76"/>
  </r>
  <r>
    <x v="49"/>
    <x v="29"/>
    <s v="West Africa"/>
    <n v="2"/>
    <n v="0.43285229623331622"/>
    <n v="1.5843267970756529"/>
    <n v="258120000"/>
    <n v="4.787792566889201"/>
    <n v="3.8372573110681403"/>
    <n v="11.620932550196486"/>
    <n v="50.3"/>
    <n v="630.79050957216759"/>
    <x v="2"/>
    <n v="8082359"/>
    <n v="42.247999999999998"/>
    <n v="2.9260562495857845"/>
    <m/>
    <n v="61.042000000000002"/>
  </r>
  <r>
    <x v="49"/>
    <x v="30"/>
    <s v="West Africa"/>
    <n v="2"/>
    <n v="0.47993889629919512"/>
    <n v="1.3867573347149296"/>
    <n v="253940000"/>
    <n v="-0.78164564410413906"/>
    <n v="3.9473525208539897"/>
    <n v="11.124193057062527"/>
    <n v="54.1"/>
    <n v="626.62205544443566"/>
    <x v="2"/>
    <n v="8278737"/>
    <n v="42.8"/>
    <n v="2.9750619007938095"/>
    <m/>
    <m/>
  </r>
  <r>
    <x v="50"/>
    <x v="0"/>
    <s v="North Africa"/>
    <n v="1"/>
    <n v="0.27729339047567197"/>
    <n v="12.046672865987663"/>
    <n v="175650000"/>
    <n v="0.62990867219009894"/>
    <n v="3.2402898262944002"/>
    <n v="72.605165293670154"/>
    <m/>
    <n v="2135.5355938900047"/>
    <x v="0"/>
    <n v="8242509"/>
    <n v="57.945999999999998"/>
    <n v="4.4627762921237908"/>
    <n v="1.6681813753554895"/>
    <n v="68.792000000000002"/>
  </r>
  <r>
    <x v="50"/>
    <x v="1"/>
    <s v="North Africa"/>
    <n v="1"/>
    <n v="0.2777750176817062"/>
    <n v="10.942198898563813"/>
    <n v="99680000"/>
    <n v="0.95953282864088585"/>
    <n v="2.3474911178408751"/>
    <n v="66.924240953311624"/>
    <m/>
    <n v="2170.1209604833089"/>
    <x v="0"/>
    <n v="8427851"/>
    <n v="58.756"/>
    <n v="4.5099730428386424"/>
    <n v="1.7109937040889784"/>
    <n v="69.406999999999996"/>
  </r>
  <r>
    <x v="50"/>
    <x v="2"/>
    <s v="North Africa"/>
    <n v="1"/>
    <n v="0.27620215922776659"/>
    <n v="9.0835564820293051"/>
    <n v="140400000"/>
    <n v="3.3925963800303847"/>
    <n v="2.1901698858765748"/>
    <n v="73.480985773731831"/>
    <m/>
    <n v="2288.9962113420424"/>
    <x v="0"/>
    <n v="8613855"/>
    <n v="59.561999999999998"/>
    <n v="4.5571697935534958"/>
    <n v="1.7622771685847973"/>
    <n v="70.001000000000005"/>
  </r>
  <r>
    <x v="50"/>
    <x v="3"/>
    <s v="North Africa"/>
    <n v="1"/>
    <n v="0.27899430835715783"/>
    <n v="9.8817150372614631"/>
    <n v="103190000"/>
    <n v="3.8462564795839143"/>
    <n v="1.8958135230835205"/>
    <n v="75.398080145382821"/>
    <m/>
    <n v="2290.7006584948567"/>
    <x v="0"/>
    <n v="8795934"/>
    <n v="60.362000000000002"/>
    <n v="4.6043665442683466"/>
    <n v="1.8781405135600153"/>
    <n v="70.555000000000007"/>
  </r>
  <r>
    <x v="50"/>
    <x v="4"/>
    <s v="North Africa"/>
    <n v="1"/>
    <n v="0.26613727925158548"/>
    <n v="9.8816774883980898"/>
    <n v="84250000"/>
    <n v="2.7635343838271829"/>
    <n v="1.4628908783718413"/>
    <n v="77.661724882881117"/>
    <m/>
    <n v="2318.1824190574271"/>
    <x v="0"/>
    <n v="8967916"/>
    <n v="61.078000000000003"/>
    <n v="4.6515632949831982"/>
    <n v="1.8566186391576371"/>
    <n v="71.061999999999998"/>
  </r>
  <r>
    <x v="50"/>
    <x v="5"/>
    <s v="North Africa"/>
    <n v="1"/>
    <n v="0.26670479476639902"/>
    <n v="8.6164599714373402"/>
    <n v="59520000"/>
    <n v="1.5305492758971977"/>
    <n v="2.3526425578163934"/>
    <n v="77.424544480373868"/>
    <n v="63.4"/>
    <n v="2331.7509475195338"/>
    <x v="0"/>
    <n v="9125400"/>
    <n v="61.473999999999997"/>
    <n v="5.057928171600369"/>
    <n v="1.8673154053520942"/>
    <n v="71.516999999999996"/>
  </r>
  <r>
    <x v="50"/>
    <x v="6"/>
    <s v="North Africa"/>
    <n v="1"/>
    <n v="0.26657656583775707"/>
    <n v="7.9015013982325186"/>
    <n v="138670000"/>
    <n v="1.2167961998482786"/>
    <n v="2.6191709883836665"/>
    <n v="76.871206013196144"/>
    <n v="63.9"/>
    <n v="2460.1155151912308"/>
    <x v="0"/>
    <n v="9267335"/>
    <n v="61.87"/>
    <n v="5.4631385369196659"/>
    <n v="1.8991436049306516"/>
    <n v="71.921000000000006"/>
  </r>
  <r>
    <x v="50"/>
    <x v="7"/>
    <s v="North Africa"/>
    <n v="1"/>
    <n v="0.26691576915734438"/>
    <n v="7.1194300107183892"/>
    <n v="137510000"/>
    <n v="1.6518787282067053"/>
    <n v="2.3237669264010568"/>
    <n v="81.116291650784959"/>
    <n v="63.8"/>
    <n v="2558.6881639904486"/>
    <x v="0"/>
    <n v="9395119"/>
    <n v="62.262"/>
    <n v="5.8683489022389583"/>
    <n v="1.9350473368139349"/>
    <n v="72.281999999999996"/>
  </r>
  <r>
    <x v="50"/>
    <x v="8"/>
    <s v="North Africa"/>
    <n v="1"/>
    <n v="0.26453718473141952"/>
    <n v="6.8279964219873008"/>
    <n v="65629999.999999993"/>
    <n v="2.9845281716053105"/>
    <n v="1.4496930486033233"/>
    <n v="83.626325788739948"/>
    <n v="63.9"/>
    <n v="2648.740546362264"/>
    <x v="0"/>
    <n v="9509862"/>
    <n v="62.652999999999999"/>
    <n v="6.2735592675582552"/>
    <n v="1.9895136228054622"/>
    <n v="72.608000000000004"/>
  </r>
  <r>
    <x v="50"/>
    <x v="9"/>
    <s v="North Africa"/>
    <n v="1"/>
    <n v="0.27618682037095182"/>
    <n v="7.0042604303211311"/>
    <n v="109180000"/>
    <n v="1.5137946229505728"/>
    <n v="1.9514668313742642"/>
    <n v="84.11622613884218"/>
    <n v="61.1"/>
    <n v="2778.8034235092478"/>
    <x v="0"/>
    <n v="9613587"/>
    <n v="63.042999999999999"/>
    <n v="6.6787696328775548"/>
    <n v="2.063745821408804"/>
    <n v="72.903999999999996"/>
  </r>
  <r>
    <x v="50"/>
    <x v="10"/>
    <s v="North Africa"/>
    <n v="1"/>
    <n v="0.27921803362991998"/>
    <n v="9.2974553723357385"/>
    <n v="44650000"/>
    <n v="3.4960708311217727"/>
    <n v="3.2206659179992863"/>
    <n v="81.445214368005594"/>
    <n v="61.3"/>
    <n v="2881.2838348120176"/>
    <x v="0"/>
    <n v="9708347"/>
    <n v="63.432000000000002"/>
    <n v="7.0839799981968516"/>
    <n v="2.1558767934438272"/>
    <n v="73.171999999999997"/>
  </r>
  <r>
    <x v="50"/>
    <x v="11"/>
    <s v="North Africa"/>
    <n v="1"/>
    <n v="0.27641322234070148"/>
    <n v="6.5972134566203309"/>
    <n v="94640000"/>
    <n v="2.0461984857019528"/>
    <n v="2.3348651533672053"/>
    <n v="82.923922819097356"/>
    <n v="60.8"/>
    <n v="2964.5361897229204"/>
    <x v="0"/>
    <n v="9793915"/>
    <n v="63.817999999999998"/>
    <n v="7.1340030670092176"/>
    <n v="2.2105562484461014"/>
    <n v="73.415000000000006"/>
  </r>
  <r>
    <x v="50"/>
    <x v="12"/>
    <s v="North Africa"/>
    <n v="1"/>
    <n v="0.27482707735781148"/>
    <n v="6.7361000942953888"/>
    <n v="115000000"/>
    <n v="3.4149929381586364"/>
    <n v="2.4076869985788854"/>
    <n v="82.832668499766498"/>
    <n v="60.2"/>
    <n v="2980.2081206543203"/>
    <x v="0"/>
    <n v="9871261"/>
    <n v="64.201999999999998"/>
    <n v="7.1840261358215836"/>
    <n v="2.2013398288222752"/>
    <n v="73.638000000000005"/>
  </r>
  <r>
    <x v="50"/>
    <x v="13"/>
    <s v="North Africa"/>
    <n v="1"/>
    <n v="0.27525993166926488"/>
    <n v="6.1553827856453944"/>
    <n v="100220000"/>
    <n v="1.9651105311765042"/>
    <n v="2.3092077440647611"/>
    <n v="84.709120682121636"/>
    <n v="58.1"/>
    <n v="3097.1252001764642"/>
    <x v="0"/>
    <n v="9945282"/>
    <n v="64.584999999999994"/>
    <n v="7.2340492046339593"/>
    <n v="2.1990326669470006"/>
    <n v="73.841999999999999"/>
  </r>
  <r>
    <x v="50"/>
    <x v="14"/>
    <s v="North Africa"/>
    <n v="1"/>
    <n v="0.27684926338598981"/>
    <n v="7.1528695496495525"/>
    <n v="143660000"/>
    <n v="1.8989398103704345"/>
    <n v="2.8584858295760549"/>
    <n v="88.637604379112204"/>
    <n v="58.4"/>
    <n v="3264.9781047879828"/>
    <x v="0"/>
    <n v="10022278"/>
    <n v="64.95"/>
    <n v="7.2840722734463181"/>
    <n v="2.2779252381544395"/>
    <n v="74.034000000000006"/>
  </r>
  <r>
    <x v="50"/>
    <x v="15"/>
    <s v="North Africa"/>
    <n v="1"/>
    <n v="0.27851165096969638"/>
    <n v="6.6778577568489972"/>
    <n v="140900000"/>
    <n v="2.208393023425347"/>
    <n v="3.7956149073033094"/>
    <n v="86.030500644977209"/>
    <n v="55.4"/>
    <n v="3350.5637263212179"/>
    <x v="0"/>
    <n v="10106778"/>
    <n v="65.236999999999995"/>
    <n v="7.3340953422586823"/>
    <n v="2.2895526150866283"/>
    <n v="74.216999999999999"/>
  </r>
  <r>
    <x v="50"/>
    <x v="16"/>
    <s v="North Africa"/>
    <n v="1"/>
    <n v="0.2808958480869454"/>
    <n v="7.7739847515844822"/>
    <n v="190230000"/>
    <n v="9.4245566770682032"/>
    <n v="4.4854979949321887"/>
    <n v="85.337104875950047"/>
    <n v="57.5"/>
    <n v="3493.6278087409073"/>
    <x v="0"/>
    <n v="10201211"/>
    <n v="65.524000000000001"/>
    <n v="7.363017991300401"/>
    <n v="2.3595237859505112"/>
    <n v="74.391000000000005"/>
  </r>
  <r>
    <x v="50"/>
    <x v="17"/>
    <s v="North Africa"/>
    <n v="1"/>
    <n v="0.27817882554908469"/>
    <n v="6.8631124573454025"/>
    <n v="174450000"/>
    <n v="3.8940792334763876"/>
    <n v="4.6990947018331575"/>
    <n v="85.456077951571658"/>
    <n v="60.3"/>
    <n v="3690.582872955345"/>
    <x v="0"/>
    <n v="10304729"/>
    <n v="65.808999999999997"/>
    <n v="7.3919406403420949"/>
    <n v="2.3794900380204078"/>
    <n v="74.558000000000007"/>
  </r>
  <r>
    <x v="50"/>
    <x v="18"/>
    <s v="North Africa"/>
    <n v="1"/>
    <n v="0.27477071967190692"/>
    <n v="4.7985049224957654"/>
    <n v="122240000"/>
    <n v="5.7971885806188732"/>
    <n v="7.9653331171891866"/>
    <n v="80.049353267646211"/>
    <n v="60.1"/>
    <n v="3806.4611363279237"/>
    <x v="0"/>
    <n v="10414425"/>
    <n v="66.093000000000004"/>
    <n v="7.4208632893838118"/>
    <n v="2.3803522518045885"/>
    <n v="74.72"/>
  </r>
  <r>
    <x v="50"/>
    <x v="19"/>
    <s v="North Africa"/>
    <n v="1"/>
    <n v="0.2652209308682863"/>
    <n v="5.1424301823537109"/>
    <n v="144640000"/>
    <n v="3.5099461649864612"/>
    <n v="5.4862643063618748"/>
    <n v="80.344747899842474"/>
    <n v="58"/>
    <n v="3880.8465564113599"/>
    <x v="0"/>
    <n v="10525691"/>
    <n v="66.376000000000005"/>
    <n v="7.4497859384255287"/>
    <n v="2.383691484008033"/>
    <n v="74.88"/>
  </r>
  <r>
    <x v="50"/>
    <x v="20"/>
    <s v="North Africa"/>
    <n v="1"/>
    <n v="0.26626401727429461"/>
    <n v="5.3756363111830217"/>
    <n v="141490000"/>
    <n v="2.8881423175898142"/>
    <n v="4.6383564985201415"/>
    <n v="81.606660638311155"/>
    <n v="58.9"/>
    <n v="3975.7290728407588"/>
    <x v="0"/>
    <n v="10635245"/>
    <n v="66.656999999999996"/>
    <n v="7.4787085874672368"/>
    <n v="2.5801004114150636"/>
    <n v="75.040999999999997"/>
  </r>
  <r>
    <x v="50"/>
    <x v="21"/>
    <s v="North Africa"/>
    <n v="1"/>
    <n v="0.62519937347789956"/>
    <n v="5.7979958134231628"/>
    <n v="331270000"/>
    <n v="0.89908839199287038"/>
    <n v="4.6490707481188176"/>
    <n v="84.00692757254572"/>
    <n v="58.5"/>
    <n v="3870.7579203261207"/>
    <x v="0"/>
    <n v="10741872"/>
    <n v="66.938000000000002"/>
    <n v="7.4651504935113131"/>
    <n v="2.3943685048565091"/>
    <n v="75.206000000000003"/>
  </r>
  <r>
    <x v="50"/>
    <x v="22"/>
    <s v="North Africa"/>
    <n v="1"/>
    <n v="0.72911665127369774"/>
    <n v="5.7619882449771769"/>
    <n v="438650000"/>
    <n v="3.2852061663498646"/>
    <n v="4.9051322060843603"/>
    <n v="82.873931168538491"/>
    <n v="58.6"/>
    <n v="3983.2508770229019"/>
    <x v="0"/>
    <n v="10846993"/>
    <n v="67.218000000000004"/>
    <n v="7.4515923995553832"/>
    <n v="2.4596678544920234"/>
    <n v="75.376000000000005"/>
  </r>
  <r>
    <x v="50"/>
    <x v="23"/>
    <s v="North Africa"/>
    <n v="1"/>
    <n v="0.74027044585773871"/>
    <n v="5.3204556429278318"/>
    <n v="251820000"/>
    <n v="2.1744690194776344"/>
    <n v="4.2793849969162157"/>
    <n v="82.771891027055176"/>
    <n v="57"/>
    <n v="4029.2557832918874"/>
    <x v="0"/>
    <n v="10952949"/>
    <n v="67.495000000000005"/>
    <n v="7.4380343055994462"/>
    <n v="2.444090628012602"/>
    <n v="75.552000000000007"/>
  </r>
  <r>
    <x v="50"/>
    <x v="24"/>
    <s v="North Africa"/>
    <n v="1"/>
    <n v="0.69221398717995142"/>
    <n v="4.0869628466579444"/>
    <n v="361970000"/>
    <n v="2.0384574866085972"/>
    <n v="3.1821643998588383"/>
    <n v="82.663184386083429"/>
    <n v="57.3"/>
    <n v="4097.0732147491117"/>
    <x v="0"/>
    <n v="11063195"/>
    <n v="67.772000000000006"/>
    <n v="7.4244762116435226"/>
    <n v="2.6059379772299049"/>
    <n v="75.733999999999995"/>
  </r>
  <r>
    <x v="50"/>
    <x v="25"/>
    <s v="North Africa"/>
    <n v="1"/>
    <n v="0.6722448868303651"/>
    <n v="4.1436872194775063"/>
    <n v="273760000"/>
    <n v="2.1199632269471738"/>
    <n v="1.5965984563527269"/>
    <n v="83.32982801294564"/>
    <n v="57.7"/>
    <n v="4094.8362874451777"/>
    <x v="0"/>
    <n v="11179951"/>
    <n v="68.055999999999997"/>
    <n v="7.4109181176875865"/>
    <n v="2.6538577852443184"/>
    <n v="75.921999999999997"/>
  </r>
  <r>
    <x v="50"/>
    <x v="26"/>
    <s v="North Africa"/>
    <n v="1"/>
    <n v="0.67234795583722673"/>
    <n v="4.8313021984922075"/>
    <n v="233580000"/>
    <n v="1.4034284439616178"/>
    <n v="1.3159158870803211"/>
    <n v="82.65384505105942"/>
    <n v="57.6"/>
    <n v="4095.17559232647"/>
    <x v="0"/>
    <n v="11303942"/>
    <n v="68.346000000000004"/>
    <n v="7.5048172261705259"/>
    <n v="2.5645920688552719"/>
    <n v="76.114999999999995"/>
  </r>
  <r>
    <x v="50"/>
    <x v="27"/>
    <s v="North Africa"/>
    <n v="1"/>
    <n v="0.67561686347289185"/>
    <n v="7.5113215659290393"/>
    <n v="251800000"/>
    <n v="1.9232908086805129"/>
    <n v="1.6507970556271512"/>
    <n v="80.59520318832999"/>
    <n v="55.7"/>
    <n v="4139.6563767691987"/>
    <x v="0"/>
    <n v="11433438"/>
    <n v="68.641999999999996"/>
    <n v="7.5987163346534672"/>
    <n v="2.6142617819766896"/>
    <n v="76.31"/>
  </r>
  <r>
    <x v="50"/>
    <x v="28"/>
    <s v="North Africa"/>
    <n v="1"/>
    <n v="0.67946655133866118"/>
    <n v="7.2877839073049966"/>
    <n v="278910000"/>
    <n v="2.3167866361288514"/>
    <n v="1.6668367559451278"/>
    <n v="79.555162226472532"/>
    <n v="58.9"/>
    <n v="4195.2510051401987"/>
    <x v="0"/>
    <n v="11565203"/>
    <n v="68.944999999999993"/>
    <n v="7.6926154431363978"/>
    <n v="2.5922588648033242"/>
    <n v="76.504999999999995"/>
  </r>
  <r>
    <x v="50"/>
    <x v="29"/>
    <s v="North Africa"/>
    <n v="1"/>
    <n v="0.68153099815099938"/>
    <n v="7.9226170234807105"/>
    <n v="445770000"/>
    <n v="1.9394713866538305"/>
    <n v="1.3429470292040719"/>
    <n v="78.454255120005726"/>
    <n v="55.4"/>
    <n v="4206.9540253080595"/>
    <x v="0"/>
    <n v="11694721"/>
    <n v="69.254000000000005"/>
    <n v="7.7865145516193399"/>
    <m/>
    <n v="76.698999999999998"/>
  </r>
  <r>
    <x v="50"/>
    <x v="30"/>
    <s v="North Africa"/>
    <n v="1"/>
    <n v="0.67529224991156578"/>
    <n v="7.9286811582854"/>
    <n v="529640000"/>
    <n v="1.3928821996034224"/>
    <n v="0.88318136352570509"/>
    <n v="73.925893679156204"/>
    <n v="55.8"/>
    <n v="3780.6031120104121"/>
    <x v="0"/>
    <n v="11818618"/>
    <n v="69.567999999999998"/>
    <n v="7.8804136601022803"/>
    <m/>
    <m/>
  </r>
  <r>
    <x v="51"/>
    <x v="0"/>
    <s v="East Africa"/>
    <n v="3"/>
    <n v="0.24804451957451931"/>
    <n v="3.42192282283394"/>
    <n v="257380000"/>
    <n v="-0.13730140222003026"/>
    <n v="16.098691344344601"/>
    <n v="86.858725889467678"/>
    <m/>
    <n v="374.43184863308585"/>
    <x v="2"/>
    <n v="17354395"/>
    <n v="11.076000000000001"/>
    <n v="9.1325312465785764"/>
    <n v="4.5521609943763523E-2"/>
    <n v="45.853000000000002"/>
  </r>
  <r>
    <x v="51"/>
    <x v="1"/>
    <s v="East Africa"/>
    <n v="3"/>
    <n v="0.24700634990975431"/>
    <n v="4.5114456714397733"/>
    <n v="314330000"/>
    <n v="3.0104803335958105E-2"/>
    <n v="20.969500241188399"/>
    <n v="90.268300660644144"/>
    <m/>
    <n v="382.0387367107495"/>
    <x v="2"/>
    <n v="17953534"/>
    <n v="11.454000000000001"/>
    <n v="9.3419414735654449"/>
    <n v="4.5116465649604143E-2"/>
    <n v="45.252000000000002"/>
  </r>
  <r>
    <x v="51"/>
    <x v="2"/>
    <s v="East Africa"/>
    <n v="3"/>
    <n v="0.247849205619049"/>
    <n v="4.0870060947796443"/>
    <n v="337590000"/>
    <n v="0.10498842491929476"/>
    <n v="26.0279633783809"/>
    <n v="84.406259279164075"/>
    <m/>
    <n v="382.15362343881202"/>
    <x v="2"/>
    <n v="18561668"/>
    <n v="11.79"/>
    <n v="9.5513517005523223"/>
    <n v="4.4177064259526673E-2"/>
    <n v="44.715000000000003"/>
  </r>
  <r>
    <x v="51"/>
    <x v="3"/>
    <s v="East Africa"/>
    <n v="3"/>
    <n v="0.25083956090549608"/>
    <n v="4.3522473628458238"/>
    <n v="260839999.99999997"/>
    <n v="1.6954210047388623"/>
    <n v="19.799951914548"/>
    <n v="82.242472814604596"/>
    <m/>
    <n v="400.71090164149007"/>
    <x v="2"/>
    <n v="19175986"/>
    <n v="12.132999999999999"/>
    <n v="9.7607619275391926"/>
    <n v="4.2761816784805742E-2"/>
    <n v="44.271999999999998"/>
  </r>
  <r>
    <x v="51"/>
    <x v="4"/>
    <s v="East Africa"/>
    <n v="3"/>
    <n v="0.28248198310986739"/>
    <n v="3.7853639705062321"/>
    <n v="320390000"/>
    <n v="2.2102878668808961"/>
    <n v="19.298889493901701"/>
    <n v="93.047121602474562"/>
    <m/>
    <n v="413.06826890438043"/>
    <x v="2"/>
    <n v="19793541"/>
    <n v="12.484999999999999"/>
    <n v="9.9701721545260593"/>
    <n v="3.6880717805874146E-2"/>
    <n v="43.960999999999999"/>
  </r>
  <r>
    <x v="51"/>
    <x v="5"/>
    <s v="East Africa"/>
    <n v="3"/>
    <n v="0.28026269772714613"/>
    <n v="2.3743822952625662"/>
    <n v="401320000"/>
    <n v="2.1056951427268338"/>
    <n v="19.7082961926682"/>
    <n v="87.858714924717631"/>
    <n v="62.9"/>
    <n v="446.68415458516057"/>
    <x v="2"/>
    <n v="20413157"/>
    <n v="12.846"/>
    <n v="10.57232116790545"/>
    <n v="4.7028492457095193E-2"/>
    <n v="43.823999999999998"/>
  </r>
  <r>
    <x v="51"/>
    <x v="6"/>
    <s v="East Africa"/>
    <n v="3"/>
    <n v="0.2866100324757293"/>
    <n v="2.4690837867254443"/>
    <n v="336980000"/>
    <n v="2.0017915780054816"/>
    <n v="18.7243742295523"/>
    <n v="86.601811601114747"/>
    <n v="66.2"/>
    <n v="472.85394025212787"/>
    <x v="2"/>
    <n v="21032817"/>
    <n v="13.215999999999999"/>
    <n v="11.16015342487713"/>
    <n v="5.0872881174214561E-2"/>
    <n v="43.899000000000001"/>
  </r>
  <r>
    <x v="51"/>
    <x v="7"/>
    <s v="East Africa"/>
    <n v="3"/>
    <n v="0.2904971476790239"/>
    <n v="2.573506033066554"/>
    <n v="342100000"/>
    <n v="2.791365385412623"/>
    <n v="16.8945888805648"/>
    <n v="94.833933341062263"/>
    <n v="66.599999999999994"/>
    <n v="482.68202895752148"/>
    <x v="2"/>
    <n v="21655392"/>
    <n v="13.593999999999999"/>
    <n v="11.7479856818488"/>
    <n v="5.2180999540437784E-2"/>
    <n v="44.19"/>
  </r>
  <r>
    <x v="51"/>
    <x v="8"/>
    <s v="East Africa"/>
    <n v="3"/>
    <n v="0.29259768101898298"/>
    <n v="2.3312816868420176"/>
    <n v="544760000"/>
    <n v="3.1891552458637422"/>
    <n v="16.813510618215144"/>
    <n v="95.614307801517711"/>
    <n v="64.7"/>
    <n v="491.925192722107"/>
    <x v="2"/>
    <n v="22290787"/>
    <n v="13.981999999999999"/>
    <n v="12.33581793882048"/>
    <n v="5.7871442582982824E-2"/>
    <n v="44.685000000000002"/>
  </r>
  <r>
    <x v="51"/>
    <x v="9"/>
    <s v="East Africa"/>
    <n v="3"/>
    <n v="0.28871801301474992"/>
    <n v="2.2119111720346258"/>
    <n v="396920000"/>
    <n v="2.3372263318932283"/>
    <n v="12.492902134620829"/>
    <n v="92.644585274299715"/>
    <n v="64.8"/>
    <n v="516.22245272608734"/>
    <x v="2"/>
    <n v="22952406"/>
    <n v="14.379"/>
    <n v="12.92365019579216"/>
    <n v="5.7510310683768842E-2"/>
    <n v="45.372999999999998"/>
  </r>
  <r>
    <x v="51"/>
    <x v="10"/>
    <s v="East Africa"/>
    <n v="3"/>
    <n v="0.2907403001277401"/>
    <n v="1.2431949220741099"/>
    <n v="566260000"/>
    <n v="2.5947617498050382"/>
    <n v="12.262073213033753"/>
    <n v="64.69688049714955"/>
    <n v="58.2"/>
    <n v="516.73300374259145"/>
    <x v="2"/>
    <n v="23650159"/>
    <n v="14.786"/>
    <n v="13.511482452763829"/>
    <n v="5.6236408389474253E-2"/>
    <n v="46.228999999999999"/>
  </r>
  <r>
    <x v="51"/>
    <x v="11"/>
    <s v="East Africa"/>
    <n v="3"/>
    <n v="0.24177122933029521"/>
    <n v="0.90018518481293164"/>
    <n v="437640000"/>
    <n v="2.5938883709524174"/>
    <n v="12.8623782492953"/>
    <n v="63.109415477590559"/>
    <n v="60.4"/>
    <n v="527.05388408112458"/>
    <x v="2"/>
    <n v="24388974"/>
    <n v="15.201000000000001"/>
    <n v="14.047300294593937"/>
    <n v="5.5352882003154379E-2"/>
    <n v="47.22"/>
  </r>
  <r>
    <x v="51"/>
    <x v="12"/>
    <s v="East Africa"/>
    <n v="3"/>
    <n v="0.2386580484476227"/>
    <n v="1.1787115150939742"/>
    <n v="536309999.99999994"/>
    <n v="2.9885272924871891"/>
    <n v="14.56398759074415"/>
    <n v="62.654696911871078"/>
    <n v="61"/>
    <n v="555.35758957194378"/>
    <x v="2"/>
    <n v="25167261"/>
    <n v="15.625999999999999"/>
    <n v="14.583118136424044"/>
    <n v="6.1190607909219846E-2"/>
    <n v="48.298999999999999"/>
  </r>
  <r>
    <x v="51"/>
    <x v="13"/>
    <s v="East Africa"/>
    <n v="3"/>
    <n v="0.2448992068464361"/>
    <n v="1.4044550249370775"/>
    <n v="586520000"/>
    <n v="3.0603319455787181"/>
    <n v="21.3277489235921"/>
    <n v="56.195381638110675"/>
    <n v="60.1"/>
    <n v="572.79724428304371"/>
    <x v="2"/>
    <n v="25980547"/>
    <n v="16.061"/>
    <n v="15.118935978254152"/>
    <n v="6.2354345349233793E-2"/>
    <n v="49.420999999999999"/>
  </r>
  <r>
    <x v="51"/>
    <x v="14"/>
    <s v="East Africa"/>
    <n v="3"/>
    <n v="0.25307382222360297"/>
    <n v="1.3387261073592429"/>
    <n v="1020430000"/>
    <n v="3.7208507573467933"/>
    <n v="15.607510657271046"/>
    <n v="61.033984349945435"/>
    <n v="64.099999999999994"/>
    <n v="592.61146895571926"/>
    <x v="2"/>
    <n v="26821300"/>
    <n v="16.507000000000001"/>
    <n v="15.65475382008426"/>
    <n v="6.5992326993844455E-2"/>
    <n v="50.554000000000002"/>
  </r>
  <r>
    <x v="51"/>
    <x v="15"/>
    <s v="East Africa"/>
    <n v="3"/>
    <n v="0.28095017744418949"/>
    <n v="1.9154642570011104"/>
    <n v="867720000"/>
    <n v="4.1108260682715452"/>
    <n v="14.219325857126362"/>
    <n v="60.834386811381293"/>
    <n v="62.9"/>
    <n v="610.48931987185836"/>
    <x v="2"/>
    <n v="27684590"/>
    <n v="16.96"/>
    <n v="16.190571661914355"/>
    <n v="8.0550226678451797E-2"/>
    <n v="51.676000000000002"/>
  </r>
  <r>
    <x v="51"/>
    <x v="16"/>
    <s v="East Africa"/>
    <n v="3"/>
    <n v="0.34734793099489408"/>
    <n v="1.0263673392127211"/>
    <n v="4702810000"/>
    <n v="6.4570580450269421"/>
    <n v="13.565234435993743"/>
    <n v="60.947727730957425"/>
    <n v="63.9"/>
    <n v="655.33515404968409"/>
    <x v="2"/>
    <n v="28571475"/>
    <n v="17.425000000000001"/>
    <n v="17.851505901939767"/>
    <n v="9.0999852125240296E-2"/>
    <n v="52.783999999999999"/>
  </r>
  <r>
    <x v="51"/>
    <x v="17"/>
    <s v="East Africa"/>
    <n v="3"/>
    <n v="0.34447400574024351"/>
    <n v="0.57067779168076738"/>
    <n v="1163350000"/>
    <n v="6.656597302704963"/>
    <n v="16.455438227836826"/>
    <n v="49.838633690581432"/>
    <n v="63.1"/>
    <n v="688.42145083243258"/>
    <x v="2"/>
    <n v="29486335"/>
    <n v="17.899000000000001"/>
    <n v="19.512440141965172"/>
    <n v="9.9707203353689086E-2"/>
    <n v="53.887"/>
  </r>
  <r>
    <x v="51"/>
    <x v="18"/>
    <s v="East Africa"/>
    <n v="3"/>
    <n v="0.34628060964421248"/>
    <n v="0.52334425209529345"/>
    <n v="1301390000"/>
    <n v="5.0473719403405983"/>
    <n v="16.711854920449838"/>
    <n v="47.921978277068341"/>
    <n v="63.8"/>
    <n v="725.12520290190309"/>
    <x v="2"/>
    <n v="30431734"/>
    <n v="18.384"/>
    <n v="21.173374381990573"/>
    <n v="0.10449618151893678"/>
    <n v="54.984000000000002"/>
  </r>
  <r>
    <x v="51"/>
    <x v="19"/>
    <s v="East Africa"/>
    <n v="3"/>
    <n v="0.34609330838469582"/>
    <n v="0.29052659854282714"/>
    <n v="1205020000"/>
    <n v="3.3491615514219126"/>
    <n v="9.6170980030741973"/>
    <n v="39.039814293826211"/>
    <n v="63.5"/>
    <n v="750.29841994785545"/>
    <x v="2"/>
    <n v="31411096"/>
    <n v="18.878"/>
    <n v="22.834308622015929"/>
    <n v="0.108560363509761"/>
    <n v="56.06"/>
  </r>
  <r>
    <x v="51"/>
    <x v="20"/>
    <s v="East Africa"/>
    <n v="3"/>
    <n v="0.34545526059719511"/>
    <n v="0.24204306940227774"/>
    <n v="1152120000"/>
    <n v="2.0390046925960026"/>
    <n v="8.2367017490431866"/>
    <n v="38.653707694643565"/>
    <n v="62.2"/>
    <n v="767.73852670429301"/>
    <x v="2"/>
    <n v="32428164"/>
    <n v="19.382999999999999"/>
    <n v="24.495242862041334"/>
    <n v="0.11872395859352382"/>
    <n v="57.098999999999997"/>
  </r>
  <r>
    <x v="51"/>
    <x v="21"/>
    <s v="East Africa"/>
    <n v="3"/>
    <n v="0.35228961039041312"/>
    <n v="0.23187414127738282"/>
    <n v="1129490000"/>
    <n v="3.2086060385714288"/>
    <n v="9.2987827191590338"/>
    <n v="41.921401937091453"/>
    <n v="61.7"/>
    <n v="813.5351387973293"/>
    <x v="2"/>
    <n v="33476772"/>
    <n v="19.898"/>
    <n v="25.223593973449496"/>
    <n v="0.12426526667505458"/>
    <n v="58.087000000000003"/>
  </r>
  <r>
    <x v="51"/>
    <x v="22"/>
    <s v="East Africa"/>
    <n v="3"/>
    <n v="0.35338614193453072"/>
    <n v="0.25457229491158384"/>
    <n v="1178960000"/>
    <n v="4.4143858727582801"/>
    <n v="10.873527333822681"/>
    <n v="35.47788930658534"/>
    <n v="61.9"/>
    <n v="818.30749904906247"/>
    <x v="2"/>
    <n v="34558700"/>
    <n v="20.423999999999999"/>
    <n v="25.951945084857634"/>
    <n v="0.11314082995020068"/>
    <n v="59.017000000000003"/>
  </r>
  <r>
    <x v="51"/>
    <x v="23"/>
    <s v="East Africa"/>
    <n v="3"/>
    <n v="0.34790341038382788"/>
    <n v="0.30987687577452289"/>
    <n v="1115310000"/>
    <n v="3.7903170338427805"/>
    <n v="10.709264822375625"/>
    <n v="35.800818465558407"/>
    <n v="61.1"/>
    <n v="820.68643488360158"/>
    <x v="2"/>
    <n v="35694519"/>
    <n v="20.957999999999998"/>
    <n v="26.680296196265797"/>
    <n v="0.11962620927879712"/>
    <n v="59.881"/>
  </r>
  <r>
    <x v="51"/>
    <x v="24"/>
    <s v="East Africa"/>
    <n v="3"/>
    <n v="0.34692986495643141"/>
    <n v="0.64764782629673978"/>
    <n v="1176500000"/>
    <n v="3.2458960797272742"/>
    <n v="10.541231411111289"/>
    <n v="36.013010254455821"/>
    <n v="59.9"/>
    <n v="834.15262373955352"/>
    <x v="2"/>
    <n v="36911530"/>
    <n v="21.504000000000001"/>
    <n v="27.40864730767397"/>
    <n v="0.12841515916571328"/>
    <n v="60.668999999999997"/>
  </r>
  <r>
    <x v="51"/>
    <x v="25"/>
    <s v="East Africa"/>
    <n v="3"/>
    <n v="0.3438879641493639"/>
    <n v="0.2984778875931709"/>
    <n v="1086030000"/>
    <n v="2.2776050665264234"/>
    <n v="10.989830099275716"/>
    <n v="34.368981076758622"/>
    <n v="59.7"/>
    <n v="847.2676289346565"/>
    <x v="2"/>
    <n v="38225447"/>
    <n v="22.06"/>
    <n v="28.136998419082133"/>
    <n v="0.12714043605559405"/>
    <n v="61.372999999999998"/>
  </r>
  <r>
    <x v="51"/>
    <x v="26"/>
    <s v="East Africa"/>
    <n v="3"/>
    <n v="0.33611033531175261"/>
    <n v="2.9431545148488043"/>
    <n v="1263640000"/>
    <n v="2.1425304804523466"/>
    <n v="12.934060594747498"/>
    <n v="38.445668157215266"/>
    <n v="59.3"/>
    <n v="855.89717593004673"/>
    <x v="2"/>
    <n v="39649173"/>
    <n v="22.623999999999999"/>
    <n v="28.511608447575927"/>
    <n v="0.14300424374551265"/>
    <n v="61.985999999999997"/>
  </r>
  <r>
    <x v="51"/>
    <x v="27"/>
    <s v="East Africa"/>
    <n v="3"/>
    <n v="0.34124547432414531"/>
    <n v="0.625735617622035"/>
    <n v="1441330000"/>
    <n v="2.6108891741598512"/>
    <n v="12.417944881393252"/>
    <n v="40.068724357565074"/>
    <n v="60.9"/>
    <n v="850.16219769080897"/>
    <x v="2"/>
    <n v="41166588"/>
    <n v="23.196000000000002"/>
    <n v="28.886218476069715"/>
    <n v="0.14186261926783925"/>
    <n v="62.515999999999998"/>
  </r>
  <r>
    <x v="51"/>
    <x v="28"/>
    <s v="East Africa"/>
    <n v="3"/>
    <n v="0.34098554568501721"/>
    <n v="1.6532122013279276"/>
    <n v="1439150000"/>
    <n v="3.2051281105753566"/>
    <n v="8.1540237097037593"/>
    <n v="42.504237996968264"/>
    <n v="62"/>
    <n v="870.70874031331914"/>
    <x v="2"/>
    <n v="42729032"/>
    <n v="23.774000000000001"/>
    <n v="29.260828504563406"/>
    <n v="0.14346217812750825"/>
    <n v="62.972999999999999"/>
  </r>
  <r>
    <x v="51"/>
    <x v="29"/>
    <s v="East Africa"/>
    <n v="3"/>
    <n v="0.33935472582575649"/>
    <n v="0.87074500307456304"/>
    <n v="1412710000"/>
    <n v="3.603324757173767"/>
    <n v="7.5827883581281403"/>
    <n v="52.27981418854003"/>
    <n v="59.7"/>
    <n v="894.52036685737392"/>
    <x v="2"/>
    <n v="44269587"/>
    <n v="24.361000000000001"/>
    <n v="29.635438533057197"/>
    <m/>
    <n v="63.368000000000002"/>
  </r>
  <r>
    <x v="51"/>
    <x v="30"/>
    <s v="East Africa"/>
    <n v="3"/>
    <n v="0.34069959326378452"/>
    <n v="1.873493366784128"/>
    <n v="1611020000"/>
    <n v="2.3238943574979474"/>
    <n v="7.3967506197154398"/>
    <n v="60.002570922876188"/>
    <n v="59.5"/>
    <n v="891.29590389234795"/>
    <x v="2"/>
    <n v="45741000"/>
    <n v="24.954000000000001"/>
    <n v="30.010048561550988"/>
    <m/>
    <m/>
  </r>
  <r>
    <x v="52"/>
    <x v="0"/>
    <s v="East Africa"/>
    <n v="3"/>
    <n v="0.25526951574441181"/>
    <n v="6.6767502127684217"/>
    <n v="663340000"/>
    <n v="6.1700635256749612"/>
    <n v="14.579935256155448"/>
    <n v="66.192816218376592"/>
    <m/>
    <n v="851.18484115851334"/>
    <x v="2"/>
    <n v="8036849"/>
    <n v="39.406999999999996"/>
    <n v="6.3833558924844009"/>
    <n v="0.34092963548276195"/>
    <n v="49.249000000000002"/>
  </r>
  <r>
    <x v="52"/>
    <x v="1"/>
    <s v="East Africa"/>
    <n v="3"/>
    <n v="0.43530688338279039"/>
    <n v="19.808167235131783"/>
    <n v="425820000"/>
    <n v="1.0151285667032259"/>
    <n v="6.049169159906346"/>
    <n v="51.456963453984841"/>
    <m/>
    <n v="829.22911246300373"/>
    <x v="2"/>
    <n v="8246662"/>
    <n v="38.988999999999997"/>
    <n v="6.2720415653710804"/>
    <n v="0.34923221055986042"/>
    <n v="48.125"/>
  </r>
  <r>
    <x v="52"/>
    <x v="2"/>
    <s v="East Africa"/>
    <n v="3"/>
    <n v="0.53623215248913181"/>
    <n v="12.192139931488857"/>
    <n v="641980000"/>
    <n v="1.4142396640237092"/>
    <n v="6.2251920959125666"/>
    <n v="64.612752580970124"/>
    <m/>
    <n v="795.14024276526254"/>
    <x v="2"/>
    <n v="8451346"/>
    <n v="38.514000000000003"/>
    <n v="6.1607272382577598"/>
    <n v="0.3372243900557379"/>
    <n v="46.987000000000002"/>
  </r>
  <r>
    <x v="52"/>
    <x v="3"/>
    <s v="East Africa"/>
    <n v="3"/>
    <n v="0.5437583492281064"/>
    <n v="11.981601336095963"/>
    <n v="478200000"/>
    <n v="9.6051681541433034"/>
    <n v="5.3667106826286801"/>
    <n v="60.162026148777173"/>
    <m/>
    <n v="829.06437384683215"/>
    <x v="2"/>
    <n v="8656484"/>
    <n v="38.042000000000002"/>
    <n v="6.049412911144449"/>
    <n v="0.29111126411138749"/>
    <n v="45.918999999999997"/>
  </r>
  <r>
    <x v="52"/>
    <x v="4"/>
    <s v="East Africa"/>
    <n v="3"/>
    <n v="0.56932255034381196"/>
    <n v="10.950321620492881"/>
    <n v="355520000"/>
    <n v="1.0938980945844363"/>
    <n v="5.785412685528585"/>
    <n v="47.980252479854165"/>
    <m/>
    <n v="739.33955031402616"/>
    <x v="2"/>
    <n v="8869745"/>
    <n v="37.572000000000003"/>
    <n v="5.9415985840311292"/>
    <n v="0.24126961936335262"/>
    <n v="44.982999999999997"/>
  </r>
  <r>
    <x v="52"/>
    <x v="5"/>
    <s v="East Africa"/>
    <n v="3"/>
    <n v="0.56632386839560034"/>
    <n v="73.2826438430439"/>
    <n v="361670000"/>
    <n v="2.8105624769677915"/>
    <n v="7.6538049256858001"/>
    <n v="53.61442085818522"/>
    <n v="55.1"/>
    <n v="741.79026474406544"/>
    <x v="2"/>
    <n v="9096608"/>
    <n v="37.103999999999999"/>
    <n v="6.0994307662815919"/>
    <n v="0.23415321403318687"/>
    <n v="44.241999999999997"/>
  </r>
  <r>
    <x v="52"/>
    <x v="6"/>
    <s v="East Africa"/>
    <n v="3"/>
    <n v="0.53105606846909792"/>
    <n v="7.3928850113066673"/>
    <n v="272790000"/>
    <n v="3.5332830911039865"/>
    <n v="7.7997839237520363"/>
    <n v="39.326250526331059"/>
    <n v="59.6"/>
    <n v="767.40774345898342"/>
    <x v="2"/>
    <n v="9339740"/>
    <n v="36.637999999999998"/>
    <n v="6.2567802983788994"/>
    <n v="0.18844207654602804"/>
    <n v="43.734999999999999"/>
  </r>
  <r>
    <x v="52"/>
    <x v="7"/>
    <s v="East Africa"/>
    <n v="3"/>
    <n v="0.48613680170109258"/>
    <n v="6.0661006938113866"/>
    <n v="250310000"/>
    <n v="4.819577319431076"/>
    <n v="6.1165145133319667"/>
    <n v="60.577133063927981"/>
    <n v="62.1"/>
    <n v="775.27150446804592"/>
    <x v="2"/>
    <n v="9597610"/>
    <n v="36.176000000000002"/>
    <n v="6.4141298304762078"/>
    <n v="0.23755914232814213"/>
    <n v="43.460999999999999"/>
  </r>
  <r>
    <x v="52"/>
    <x v="8"/>
    <s v="East Africa"/>
    <n v="3"/>
    <n v="0.48701553206258469"/>
    <n v="6.0959946639193507"/>
    <n v="257579999.99999997"/>
    <n v="5.5968835371662502"/>
    <n v="7.8198104248136211"/>
    <n v="59.341883821214992"/>
    <n v="62.7"/>
    <n v="751.23606710805029"/>
    <x v="2"/>
    <n v="9866474"/>
    <n v="35.716000000000001"/>
    <n v="6.5714793625735153"/>
    <n v="0.21993672714284759"/>
    <n v="43.412999999999997"/>
  </r>
  <r>
    <x v="52"/>
    <x v="9"/>
    <s v="East Africa"/>
    <n v="3"/>
    <n v="0.48813933969205281"/>
    <n v="4.6930246926538448"/>
    <n v="347320000"/>
    <n v="4.7586708009117906"/>
    <n v="5.4232508146572753"/>
    <n v="32.00728447110415"/>
    <n v="64.2"/>
    <n v="764.92052763015306"/>
    <x v="2"/>
    <n v="10140564"/>
    <n v="35.258000000000003"/>
    <n v="6.728828894670821"/>
    <n v="0.17356036607036848"/>
    <n v="43.594000000000001"/>
  </r>
  <r>
    <x v="52"/>
    <x v="10"/>
    <s v="East Africa"/>
    <n v="3"/>
    <n v="0.49239980027986829"/>
    <n v="5.4971900520094996"/>
    <n v="414870000"/>
    <n v="3.3799142734051859"/>
    <n v="9.1470987729307964"/>
    <n v="49.89685193107357"/>
    <n v="62.8"/>
    <n v="773.72072640800627"/>
    <x v="2"/>
    <n v="10415942"/>
    <n v="34.802"/>
    <n v="6.8861784267681267"/>
    <n v="0.17377208897668592"/>
    <n v="44"/>
  </r>
  <r>
    <x v="52"/>
    <x v="11"/>
    <s v="East Africa"/>
    <n v="3"/>
    <n v="0.52163080824761487"/>
    <n v="4.7572385755102014"/>
    <n v="490620000"/>
    <n v="3.5413523819193999"/>
    <n v="6.4950756283889879"/>
    <n v="64.74694761339326"/>
    <n v="59.5"/>
    <n v="793.80488695922099"/>
    <x v="2"/>
    <n v="10692197"/>
    <n v="35.002000000000002"/>
    <n v="7.0381055298808555"/>
    <n v="0.17115285099965891"/>
    <n v="44.615000000000002"/>
  </r>
  <r>
    <x v="52"/>
    <x v="12"/>
    <s v="East Africa"/>
    <n v="3"/>
    <n v="0.53317081167951985"/>
    <n v="5.6072226050907625"/>
    <n v="581820000"/>
    <n v="7.1149494496941132"/>
    <n v="7.4831134812770657"/>
    <n v="60.010988680474043"/>
    <n v="59.6"/>
    <n v="808.44023995376983"/>
    <x v="2"/>
    <n v="10971704"/>
    <n v="35.475000000000001"/>
    <n v="7.1900326329935629"/>
    <n v="0.17499560688111893"/>
    <n v="45.4"/>
  </r>
  <r>
    <x v="52"/>
    <x v="13"/>
    <s v="East Africa"/>
    <n v="3"/>
    <n v="0.53233386404805383"/>
    <n v="11.743708125480959"/>
    <n v="804520000"/>
    <n v="7.0789748140215201"/>
    <n v="10.39956723407229"/>
    <n v="48.467990943350472"/>
    <n v="55.3"/>
    <n v="842.69370313669071"/>
    <x v="2"/>
    <n v="11256740"/>
    <n v="35.951000000000001"/>
    <n v="7.3419597361062898"/>
    <n v="0.18566654288897141"/>
    <n v="46.322000000000003"/>
  </r>
  <r>
    <x v="52"/>
    <x v="14"/>
    <s v="East Africa"/>
    <n v="3"/>
    <n v="0.5350639978053976"/>
    <n v="8.0501116092129852"/>
    <n v="827180000"/>
    <n v="5.8517192523713186"/>
    <n v="9.922793594916671"/>
    <n v="47.319536431111551"/>
    <n v="54.9"/>
    <n v="879.0053976544724"/>
    <x v="2"/>
    <n v="11550641"/>
    <n v="36.43"/>
    <n v="7.4938868392190177"/>
    <n v="0.18267384468100081"/>
    <n v="47.353999999999999"/>
  </r>
  <r>
    <x v="52"/>
    <x v="15"/>
    <s v="East Africa"/>
    <n v="3"/>
    <n v="0.53173393570032279"/>
    <n v="3.6873914237333301"/>
    <n v="1740100000"/>
    <n v="4.2840321890952371"/>
    <n v="9.6366698542352989"/>
    <n v="53.597390865818426"/>
    <n v="55"/>
    <n v="918.31035495136882"/>
    <x v="2"/>
    <n v="11856244"/>
    <n v="36.911000000000001"/>
    <n v="7.6458139423317331"/>
    <n v="0.19314717207236964"/>
    <n v="48.496000000000002"/>
  </r>
  <r>
    <x v="52"/>
    <x v="16"/>
    <s v="East Africa"/>
    <n v="3"/>
    <n v="0.52359164615940201"/>
    <n v="1.2497121625806951"/>
    <n v="4530150000"/>
    <n v="4.827128722374586"/>
    <n v="11.857748384121871"/>
    <n v="53.806631534765359"/>
    <n v="56.8"/>
    <n v="965.06557067339725"/>
    <x v="2"/>
    <n v="12173518"/>
    <n v="37.395000000000003"/>
    <n v="7.6834031257261994"/>
    <n v="0.17907723962785449"/>
    <n v="49.756999999999998"/>
  </r>
  <r>
    <x v="52"/>
    <x v="17"/>
    <s v="East Africa"/>
    <n v="3"/>
    <n v="0.52093676451970128"/>
    <n v="0.9970026712690826"/>
    <n v="853160000"/>
    <n v="9.4181116727773144"/>
    <n v="13.549564756630739"/>
    <n v="57.501094897424906"/>
    <n v="56.2"/>
    <n v="1018.1196809741444"/>
    <x v="2"/>
    <n v="12502958"/>
    <n v="37.881"/>
    <n v="7.7209923091206685"/>
    <n v="0.15836252509206222"/>
    <n v="51.134"/>
  </r>
  <r>
    <x v="52"/>
    <x v="18"/>
    <s v="East Africa"/>
    <n v="3"/>
    <n v="0.61423597788080464"/>
    <n v="1.0124528031564088"/>
    <n v="947250000"/>
    <n v="5.2405081128472313"/>
    <n v="9.0989185185419874"/>
    <n v="62.995019171713665"/>
    <n v="56.2"/>
    <n v="1067.7552375151652"/>
    <x v="2"/>
    <n v="12848531"/>
    <n v="38.371000000000002"/>
    <n v="7.7585814925151428"/>
    <n v="0.1696692018721829"/>
    <n v="52.606000000000002"/>
  </r>
  <r>
    <x v="52"/>
    <x v="19"/>
    <s v="East Africa"/>
    <n v="3"/>
    <n v="0.61631135042477259"/>
    <n v="1.1429340062703752"/>
    <n v="874860000"/>
    <n v="4.5327797763272466"/>
    <n v="8.5826080841024837"/>
    <n v="60.879705574155118"/>
    <n v="56.6"/>
    <n v="1133.853410109921"/>
    <x v="0"/>
    <n v="13215142"/>
    <n v="38.860999999999997"/>
    <n v="7.7961706759096199"/>
    <n v="0.18690680735780213"/>
    <n v="54.13"/>
  </r>
  <r>
    <x v="52"/>
    <x v="20"/>
    <s v="East Africa"/>
    <n v="3"/>
    <n v="0.61416823573353641"/>
    <n v="0.79257120247637358"/>
    <n v="710760000"/>
    <n v="8.5331964379157625"/>
    <n v="9.9807839586203411"/>
    <n v="59.209252432767144"/>
    <n v="58"/>
    <n v="1214.694994373529"/>
    <x v="0"/>
    <n v="13605986"/>
    <n v="39.354999999999997"/>
    <n v="7.8348548582873025"/>
    <n v="0.1940322443371616"/>
    <n v="55.655000000000001"/>
  </r>
  <r>
    <x v="52"/>
    <x v="21"/>
    <s v="East Africa"/>
    <n v="3"/>
    <n v="0.615055330864403"/>
    <n v="0.98704599774848323"/>
    <n v="863980000"/>
    <n v="4.7251615686791197"/>
    <n v="7.6707165894789355"/>
    <n v="60.286788690504267"/>
    <n v="59.7"/>
    <n v="1244.1377866238583"/>
    <x v="0"/>
    <n v="14023199"/>
    <n v="39.850999999999999"/>
    <n v="8.23180247783786"/>
    <n v="0.21820983928132234"/>
    <n v="57.125999999999998"/>
  </r>
  <r>
    <x v="52"/>
    <x v="22"/>
    <s v="East Africa"/>
    <n v="3"/>
    <n v="0.64152168939822807"/>
    <n v="0.91834260436723936"/>
    <n v="794120000"/>
    <n v="6.7893812408504379"/>
    <n v="4.9250135701541016"/>
    <n v="51.463319943123828"/>
    <n v="58.3"/>
    <n v="1297.7625968194632"/>
    <x v="0"/>
    <n v="14465148"/>
    <n v="40.353999999999999"/>
    <n v="8.6320350943380877"/>
    <n v="0.27790935841098896"/>
    <n v="58.502000000000002"/>
  </r>
  <r>
    <x v="52"/>
    <x v="23"/>
    <s v="East Africa"/>
    <n v="3"/>
    <n v="0.62705169852709686"/>
    <n v="1.187279430861172"/>
    <n v="953590000"/>
    <n v="7.4893250556726647"/>
    <n v="4.4253079597186531"/>
    <n v="46.924438851863634"/>
    <n v="58.7"/>
    <n v="1321.2488379521737"/>
    <x v="0"/>
    <n v="14926551"/>
    <n v="40.865000000000002"/>
    <n v="9.0311727118550955"/>
    <n v="0.28405758302772022"/>
    <n v="59.746000000000002"/>
  </r>
  <r>
    <x v="52"/>
    <x v="24"/>
    <s v="East Africa"/>
    <n v="3"/>
    <n v="0.62807706752768977"/>
    <n v="1.4986739195536729"/>
    <n v="798500000"/>
    <n v="5.5554279180858774"/>
    <n v="2.9585802169986239"/>
    <n v="58.81732256966982"/>
    <n v="60.4"/>
    <n v="1340.8109814892696"/>
    <x v="0"/>
    <n v="15399793"/>
    <n v="41.381999999999998"/>
    <n v="9.4303103293720962"/>
    <n v="0.31169250132128401"/>
    <n v="60.831000000000003"/>
  </r>
  <r>
    <x v="52"/>
    <x v="25"/>
    <s v="East Africa"/>
    <n v="3"/>
    <n v="0.58122819203668585"/>
    <n v="2.6174865561598812"/>
    <n v="612020000"/>
    <n v="7.4474166898424761"/>
    <n v="1.8694345197000826"/>
    <n v="59.265975551344617"/>
    <n v="58.7"/>
    <n v="1338.2909270818832"/>
    <x v="0"/>
    <n v="15879370"/>
    <n v="41.906999999999996"/>
    <n v="9.8294479468891076"/>
    <n v="0.31928218814726278"/>
    <n v="61.737000000000002"/>
  </r>
  <r>
    <x v="52"/>
    <x v="26"/>
    <s v="East Africa"/>
    <n v="3"/>
    <n v="0.53418652410499767"/>
    <n v="3.6518674202823913"/>
    <n v="705520000"/>
    <n v="3.1625197481389944"/>
    <n v="1.9229894466249209"/>
    <n v="58.436093366868228"/>
    <n v="58.8"/>
    <n v="1347.7480861121444"/>
    <x v="0"/>
    <n v="16363449"/>
    <n v="42.438000000000002"/>
    <n v="10.03341125160078"/>
    <n v="0.34161502260311993"/>
    <n v="62.463999999999999"/>
  </r>
  <r>
    <x v="52"/>
    <x v="27"/>
    <s v="East Africa"/>
    <n v="3"/>
    <n v="0.52226585998782005"/>
    <n v="3.3938766801447029"/>
    <n v="878750000"/>
    <n v="4.280501170595743"/>
    <n v="3.1955179702328951"/>
    <n v="59.818304064050011"/>
    <n v="55.8"/>
    <n v="1354.4071152964329"/>
    <x v="0"/>
    <n v="16853608"/>
    <n v="42.975999999999999"/>
    <n v="10.237374556312444"/>
    <n v="0.41474798749324177"/>
    <n v="63.042999999999999"/>
  </r>
  <r>
    <x v="52"/>
    <x v="28"/>
    <s v="East Africa"/>
    <n v="3"/>
    <n v="0.51966770366363058"/>
    <n v="4.9523052098795803"/>
    <n v="814970000"/>
    <n v="1.5523139692302412"/>
    <n v="4.4599738251409269"/>
    <n v="59.852303629406691"/>
    <n v="54.3"/>
    <n v="1368.6017564173296"/>
    <x v="0"/>
    <n v="17351714"/>
    <n v="43.521000000000001"/>
    <n v="10.441337861024129"/>
    <n v="0.44606544344841093"/>
    <n v="63.51"/>
  </r>
  <r>
    <x v="52"/>
    <x v="29"/>
    <s v="East Africa"/>
    <n v="3"/>
    <n v="0.51291477805688934"/>
    <n v="11.372081692637186"/>
    <n v="673240000"/>
    <n v="2.3509190433173073"/>
    <n v="3.2485007116029783"/>
    <n v="55.622557704770415"/>
    <n v="53.6"/>
    <n v="1348.7383568619523"/>
    <x v="0"/>
    <n v="17861034"/>
    <n v="44.072000000000003"/>
    <n v="10.645301165735802"/>
    <m/>
    <n v="63.886000000000003"/>
  </r>
  <r>
    <x v="52"/>
    <x v="30"/>
    <s v="East Africa"/>
    <n v="3"/>
    <n v="0.51285416398269668"/>
    <n v="23.064729629025852"/>
    <n v="772630000"/>
    <n v="-0.95387515717013771"/>
    <n v="1.9705172269099427"/>
    <n v="59.550774762235335"/>
    <n v="53.5"/>
    <n v="1273.8795576370646"/>
    <x v="0"/>
    <n v="18383956"/>
    <n v="44.628999999999998"/>
    <n v="10.84926447044748"/>
    <m/>
    <m/>
  </r>
  <r>
    <x v="53"/>
    <x v="0"/>
    <s v="East Africa"/>
    <n v="3"/>
    <n v="0.40070811412231838"/>
    <n v="5.5580669677492818"/>
    <n v="198540000"/>
    <n v="-0.13895836213594145"/>
    <n v="2.7640036552975342"/>
    <n v="59.554904714427018"/>
    <m/>
    <n v="1623.930175689743"/>
    <x v="0"/>
    <n v="10432409"/>
    <n v="28.988"/>
    <n v="8.9007764599317323"/>
    <n v="1.5844854242198518"/>
    <n v="58.1"/>
  </r>
  <r>
    <x v="53"/>
    <x v="1"/>
    <s v="East Africa"/>
    <n v="3"/>
    <n v="0.41441666033968538"/>
    <n v="5.5582961639364079"/>
    <n v="215990000"/>
    <n v="3.229175264607724E-2"/>
    <n v="3.186793934104843"/>
    <n v="58.285474803379969"/>
    <m/>
    <n v="1673.8748724827053"/>
    <x v="0"/>
    <n v="10681008"/>
    <n v="29.738"/>
    <n v="8.6057906312839272"/>
    <n v="1.7133214393248277"/>
    <n v="56.749000000000002"/>
  </r>
  <r>
    <x v="53"/>
    <x v="2"/>
    <s v="East Africa"/>
    <n v="3"/>
    <n v="0.41384857821616888"/>
    <n v="9.3315868723255981"/>
    <n v="337070000"/>
    <n v="0.22143169820899658"/>
    <n v="3.5790012430315961"/>
    <n v="55.284171586323637"/>
    <m/>
    <n v="1492.2976361517265"/>
    <x v="0"/>
    <n v="10900511"/>
    <n v="30.498999999999999"/>
    <n v="8.3108048026361185"/>
    <n v="1.694415977379409"/>
    <n v="55.243000000000002"/>
  </r>
  <r>
    <x v="53"/>
    <x v="3"/>
    <s v="East Africa"/>
    <n v="3"/>
    <n v="0.41717692520982319"/>
    <n v="9.9548412711946384"/>
    <n v="154420000"/>
    <n v="0.42589778341755546"/>
    <n v="2.877181290022035"/>
    <n v="52.673883312285085"/>
    <m/>
    <n v="1481.8515242004125"/>
    <x v="0"/>
    <n v="11092775"/>
    <n v="30.94"/>
    <n v="8.015818973988333"/>
    <n v="1.5397409575151393"/>
    <n v="53.652999999999999"/>
  </r>
  <r>
    <x v="53"/>
    <x v="4"/>
    <s v="East Africa"/>
    <n v="3"/>
    <n v="0.41669887770876662"/>
    <n v="9.1630436860042401"/>
    <n v="266170000.00000003"/>
    <n v="0.50283723505444533"/>
    <n v="4.5712993440571612"/>
    <n v="55.811680751804246"/>
    <m/>
    <n v="1594.4156171775887"/>
    <x v="0"/>
    <n v="11261752"/>
    <n v="31.335000000000001"/>
    <n v="7.7208331453405252"/>
    <n v="1.4171862424248023"/>
    <n v="52.043999999999997"/>
  </r>
  <r>
    <x v="53"/>
    <x v="5"/>
    <s v="East Africa"/>
    <n v="3"/>
    <n v="0.41088800698947331"/>
    <n v="9.5438476551864042"/>
    <n v="309920000"/>
    <n v="1.6551191055066992"/>
    <n v="5.2129893595121448"/>
    <n v="56.001537740291695"/>
    <n v="48.5"/>
    <n v="1576.0869286430288"/>
    <x v="0"/>
    <n v="11410721"/>
    <n v="31.731999999999999"/>
    <n v="8.0123932195699723"/>
    <n v="1.3566189200489611"/>
    <n v="50.48"/>
  </r>
  <r>
    <x v="53"/>
    <x v="6"/>
    <s v="East Africa"/>
    <n v="3"/>
    <n v="0.4108824051680896"/>
    <n v="7.8901643176962617"/>
    <n v="211220000"/>
    <n v="0.94585073521363472"/>
    <n v="4.5958769262246602"/>
    <n v="55.473903481337175"/>
    <n v="46.7"/>
    <n v="1719.7137201416078"/>
    <x v="0"/>
    <n v="11541215"/>
    <n v="32.131999999999998"/>
    <n v="8.3031548956096604"/>
    <n v="1.2875594120722993"/>
    <n v="49.009"/>
  </r>
  <r>
    <x v="53"/>
    <x v="7"/>
    <s v="East Africa"/>
    <n v="3"/>
    <n v="0.40821988783173963"/>
    <n v="8.2683417412433169"/>
    <n v="126790000"/>
    <n v="1.5839013520913527"/>
    <n v="4.1574606015944351"/>
    <n v="56.766144571333498"/>
    <n v="48"/>
    <n v="1748.8350473370456"/>
    <x v="0"/>
    <n v="11653254"/>
    <n v="32.533999999999999"/>
    <n v="8.5939165716493466"/>
    <n v="1.186792976451041"/>
    <n v="47.661000000000001"/>
  </r>
  <r>
    <x v="53"/>
    <x v="8"/>
    <s v="East Africa"/>
    <n v="3"/>
    <n v="0.40550556214996841"/>
    <n v="15.863271785282162"/>
    <n v="153510000"/>
    <n v="6.9400532167591829"/>
    <n v="5.1968624187739687"/>
    <n v="57.478789225726267"/>
    <n v="44.6"/>
    <n v="1784.9215268317"/>
    <x v="0"/>
    <n v="11747079"/>
    <n v="32.939"/>
    <n v="8.8846782476890365"/>
    <n v="1.197744562712143"/>
    <n v="46.466000000000001"/>
  </r>
  <r>
    <x v="53"/>
    <x v="9"/>
    <s v="East Africa"/>
    <n v="3"/>
    <n v="0.40903956423311211"/>
    <n v="9.8188795926138024"/>
    <n v="139890000"/>
    <n v="0.8603074846853237"/>
    <n v="3.26904722821005"/>
    <n v="55.414838992154159"/>
    <n v="47.2"/>
    <n v="1758.9973467259658"/>
    <x v="0"/>
    <n v="11822722"/>
    <n v="33.347000000000001"/>
    <n v="9.1754399237287281"/>
    <n v="1.3381013272578006"/>
    <n v="45.460999999999999"/>
  </r>
  <r>
    <x v="53"/>
    <x v="10"/>
    <s v="East Africa"/>
    <n v="3"/>
    <n v="0.34893416311475001"/>
    <n v="6.7510274575457219"/>
    <n v="113480000"/>
    <n v="0.34678844451869167"/>
    <n v="3.3442811740532541"/>
    <n v="29.806524151366936"/>
    <n v="48.7"/>
    <n v="1696.7532624693788"/>
    <x v="0"/>
    <n v="11881482"/>
    <n v="33.758000000000003"/>
    <n v="9.4662015997684108"/>
    <n v="1.1530548125225455"/>
    <n v="44.649000000000001"/>
  </r>
  <r>
    <x v="53"/>
    <x v="11"/>
    <s v="East Africa"/>
    <n v="3"/>
    <n v="0.3517416222685103"/>
    <n v="2.6966041535171588"/>
    <n v="86050000"/>
    <n v="5.6068824011126298E-2"/>
    <n v="3.187172217360442"/>
    <n v="35.321115278374151"/>
    <n v="38.799999999999997"/>
    <n v="1715.056206614797"/>
    <x v="0"/>
    <n v="11923906"/>
    <n v="34.17"/>
    <n v="9.2257093232400518"/>
    <n v="1.1657253923336865"/>
    <n v="44.01"/>
  </r>
  <r>
    <x v="53"/>
    <x v="12"/>
    <s v="East Africa"/>
    <n v="3"/>
    <n v="0.3480461854800167"/>
    <n v="1.8659814146138067"/>
    <n v="136220000"/>
    <n v="0.40838102403796939"/>
    <n v="4.700991931074129"/>
    <n v="58.894938802782285"/>
    <n v="36.700000000000003"/>
    <n v="1558.5468859773578"/>
    <x v="0"/>
    <n v="11954293"/>
    <n v="34.585000000000001"/>
    <n v="8.9852170467116927"/>
    <n v="1.0448129387492844"/>
    <n v="43.523000000000003"/>
  </r>
  <r>
    <x v="53"/>
    <x v="13"/>
    <s v="East Africa"/>
    <n v="3"/>
    <n v="0.347610681689423"/>
    <n v="1.4469554187329274"/>
    <n v="140480000"/>
    <n v="6.6345508421183225E-2"/>
    <n v="6.3139778607389445"/>
    <n v="28.366618851760016"/>
    <n v="36.700000000000003"/>
    <n v="1290.6556237257814"/>
    <x v="0"/>
    <n v="11982219"/>
    <n v="34.478999999999999"/>
    <n v="8.7447247701833355"/>
    <n v="0.84959221660028084"/>
    <n v="43.195"/>
  </r>
  <r>
    <x v="53"/>
    <x v="14"/>
    <s v="East Africa"/>
    <n v="3"/>
    <n v="0.34968901650335948"/>
    <n v="2.4960292355194178"/>
    <n v="159730000"/>
    <n v="0.14985535168950026"/>
    <n v="6.8576284992922227"/>
    <n v="39.767841685300127"/>
    <n v="34.4"/>
    <n v="1211.8881179245482"/>
    <x v="0"/>
    <n v="12019911"/>
    <n v="34.293999999999997"/>
    <n v="8.5042324936549782"/>
    <n v="0.81281799840281677"/>
    <n v="43.064999999999998"/>
  </r>
  <r>
    <x v="53"/>
    <x v="15"/>
    <s v="East Africa"/>
    <n v="3"/>
    <n v="0.3379825105314721"/>
    <n v="4.5461826193060109"/>
    <n v="317570000"/>
    <n v="1.7862060136343818"/>
    <n v="6.6582809517635226"/>
    <n v="33.185398635669614"/>
    <n v="35.200000000000003"/>
    <n v="1137.3031803440397"/>
    <x v="0"/>
    <n v="12076697"/>
    <n v="34.11"/>
    <n v="8.2637402171266174"/>
    <n v="0.8702710683227376"/>
    <n v="43.241"/>
  </r>
  <r>
    <x v="53"/>
    <x v="16"/>
    <s v="East Africa"/>
    <n v="3"/>
    <n v="0.34370987861260671"/>
    <n v="2.0788337345601193"/>
    <n v="222250000"/>
    <n v="0.73476782668443463"/>
    <n v="9.4380971604347792"/>
    <n v="24.375601211324003"/>
    <n v="33.5"/>
    <n v="1090.8180285805561"/>
    <x v="0"/>
    <n v="12155496"/>
    <n v="33.926000000000002"/>
    <n v="8.2806303290355974"/>
    <n v="0.80868769155943943"/>
    <n v="43.853000000000002"/>
  </r>
  <r>
    <x v="53"/>
    <x v="17"/>
    <s v="East Africa"/>
    <n v="3"/>
    <n v="0.3454262053400744"/>
    <n v="2.244332735265882"/>
    <n v="433170000"/>
    <n v="1.3019775073086952"/>
    <n v="13.581139185157815"/>
    <n v="26.063995677609476"/>
    <n v="32"/>
    <n v="1042.3553444210997"/>
    <x v="2"/>
    <n v="12255920"/>
    <n v="33.743000000000002"/>
    <n v="8.2975204409445542"/>
    <n v="0.79634984562562428"/>
    <n v="44.947000000000003"/>
  </r>
  <r>
    <x v="53"/>
    <x v="18"/>
    <s v="East Africa"/>
    <n v="3"/>
    <n v="0.3240469493602105"/>
    <n v="2.3655159331930147"/>
    <n v="573850000"/>
    <n v="1.168556905596092"/>
    <n v="14.527073762174981"/>
    <n v="32.045025196109542"/>
    <n v="29.5"/>
    <n v="849.61158412270765"/>
    <x v="2"/>
    <n v="12379553"/>
    <n v="33.56"/>
    <n v="8.3144105528535199"/>
    <n v="0.61391554283098915"/>
    <n v="46.503999999999998"/>
  </r>
  <r>
    <x v="53"/>
    <x v="19"/>
    <s v="East Africa"/>
    <n v="3"/>
    <n v="0.32190749556279991"/>
    <n v="1.2768662034655129"/>
    <n v="680800000"/>
    <n v="1.0863050423393596"/>
    <n v="5.723704576912076"/>
    <n v="35.799822577287046"/>
    <n v="22.7"/>
    <n v="940.53166493776814"/>
    <x v="2"/>
    <n v="12526964"/>
    <n v="33.378"/>
    <n v="8.331300664762491"/>
    <n v="0.61866546435353376"/>
    <n v="48.448999999999998"/>
  </r>
  <r>
    <x v="53"/>
    <x v="20"/>
    <s v="East Africa"/>
    <n v="3"/>
    <n v="0.3256130436962808"/>
    <n v="3.2539336409953199"/>
    <n v="642630000"/>
    <n v="1.01802173065599"/>
    <n v="5.4202807951277334"/>
    <n v="30.814861957199714"/>
    <n v="21.4"/>
    <n v="1110.4470123480862"/>
    <x v="0"/>
    <n v="12697728"/>
    <n v="33.195999999999998"/>
    <n v="8.3481907766714656"/>
    <n v="0.77257915746817063"/>
    <n v="50.64"/>
  </r>
  <r>
    <x v="53"/>
    <x v="21"/>
    <s v="East Africa"/>
    <n v="3"/>
    <n v="0.32865239422716669"/>
    <n v="8.3359909203245639"/>
    <n v="637480000"/>
    <n v="2.441511458549372"/>
    <n v="6.0100498544926442"/>
    <n v="18.116740006341072"/>
    <n v="22.1"/>
    <n v="1248.7292061790545"/>
    <x v="0"/>
    <n v="12894323"/>
    <n v="33.015000000000001"/>
    <n v="8.6031414210812791"/>
    <n v="0.89108982301746287"/>
    <n v="52.896000000000001"/>
  </r>
  <r>
    <x v="53"/>
    <x v="22"/>
    <s v="East Africa"/>
    <n v="3"/>
    <n v="0.3289078650998416"/>
    <n v="4.4105094788186197"/>
    <n v="919490000"/>
    <n v="2.0441312780663066"/>
    <n v="4.8409990286391942"/>
    <n v="16.100129969337623"/>
    <n v="26.3"/>
    <n v="1432.3058541647392"/>
    <x v="0"/>
    <n v="13115149"/>
    <n v="32.834000000000003"/>
    <n v="8.8580920654911033"/>
    <n v="0.92335969648533922"/>
    <n v="55.031999999999996"/>
  </r>
  <r>
    <x v="53"/>
    <x v="23"/>
    <s v="East Africa"/>
    <n v="3"/>
    <n v="0.3981869518483997"/>
    <n v="3.1153736765404503"/>
    <n v="777200000"/>
    <n v="1.9540600764128895"/>
    <n v="4.2126391007766149"/>
    <n v="7.5577715106174264"/>
    <n v="28.6"/>
    <n v="1435.0626634040827"/>
    <x v="0"/>
    <n v="13350378"/>
    <n v="32.654000000000003"/>
    <n v="9.1130427099009186"/>
    <n v="0.92581648249959669"/>
    <n v="56.896999999999998"/>
  </r>
  <r>
    <x v="53"/>
    <x v="24"/>
    <s v="East Africa"/>
    <n v="3"/>
    <n v="0.39287659566987038"/>
    <n v="2.6766426843757674"/>
    <n v="707470000"/>
    <n v="2.4251726022218971"/>
    <n v="4.596318468256678"/>
    <n v="6.9384583559162536"/>
    <n v="35.5"/>
    <n v="1443.6177766155593"/>
    <x v="0"/>
    <n v="13586710"/>
    <n v="32.503999999999998"/>
    <n v="9.3679933543107303"/>
    <n v="0.89425622538495342"/>
    <n v="58.41"/>
  </r>
  <r>
    <x v="53"/>
    <x v="25"/>
    <s v="East Africa"/>
    <n v="3"/>
    <n v="0.39428744536801702"/>
    <n v="3.3814012100207789"/>
    <n v="774600000"/>
    <n v="1.9996873635076871"/>
    <n v="4.0991247573581813"/>
    <n v="5.7372041268985834"/>
    <n v="37.6"/>
    <n v="1445.0697021319843"/>
    <x v="0"/>
    <n v="13814642"/>
    <n v="32.384999999999998"/>
    <n v="9.6229439987205563"/>
    <n v="0.89759835976929414"/>
    <n v="59.533999999999999"/>
  </r>
  <r>
    <x v="53"/>
    <x v="26"/>
    <s v="East Africa"/>
    <n v="3"/>
    <n v="0.39356159506637189"/>
    <n v="6.1424174787249752"/>
    <n v="691850000"/>
    <n v="1.6692743528840426"/>
    <n v="4.1700539041812421"/>
    <n v="5.5578223391508805"/>
    <n v="38.200000000000003"/>
    <n v="1433.6087762206153"/>
    <x v="0"/>
    <n v="14030338"/>
    <n v="32.295999999999999"/>
    <n v="9.7734910071683139"/>
    <n v="0.78330258330198455"/>
    <n v="60.293999999999997"/>
  </r>
  <r>
    <x v="53"/>
    <x v="27"/>
    <s v="East Africa"/>
    <n v="3"/>
    <n v="0.394111719806504"/>
    <n v="4.1413311800440988"/>
    <n v="675830000"/>
    <n v="1.7468845265780211"/>
    <n v="5.3049628559831827"/>
    <n v="9.8719831154734745"/>
    <n v="44"/>
    <n v="1479.3760564548868"/>
    <x v="0"/>
    <n v="14236599"/>
    <n v="32.237000000000002"/>
    <n v="9.9240380156160768"/>
    <n v="0.71857049566402764"/>
    <n v="60.811999999999998"/>
  </r>
  <r>
    <x v="53"/>
    <x v="28"/>
    <s v="East Africa"/>
    <n v="3"/>
    <n v="0.37670749345008731"/>
    <n v="3.4033348843166435"/>
    <n v="739030000"/>
    <n v="3.9627036899327965"/>
    <n v="4.9950175311470826"/>
    <n v="23.118237263031855"/>
    <n v="44"/>
    <n v="1529.0263737276"/>
    <x v="0"/>
    <n v="14438812"/>
    <n v="32.209000000000003"/>
    <n v="10.074585024063847"/>
    <n v="0.84979290539969632"/>
    <n v="61.195"/>
  </r>
  <r>
    <x v="53"/>
    <x v="29"/>
    <s v="East Africa"/>
    <n v="3"/>
    <n v="0.37981612185754582"/>
    <n v="8.401156173459519"/>
    <n v="791610000"/>
    <n v="1.2937992706817172"/>
    <n v="4.6313966786639558"/>
    <n v="25.746128324692165"/>
    <n v="40.4"/>
    <n v="1414.8290992809523"/>
    <x v="0"/>
    <n v="14645473"/>
    <n v="32.21"/>
    <n v="10.225132032511608"/>
    <m/>
    <n v="61.49"/>
  </r>
  <r>
    <x v="53"/>
    <x v="30"/>
    <s v="East Africa"/>
    <n v="3"/>
    <n v="0.37869041008320409"/>
    <n v="5.6208556073384779"/>
    <n v="933270000"/>
    <n v="0.8329653609439045"/>
    <n v="5.7929360921920239"/>
    <n v="22.589888319889422"/>
    <n v="43.1"/>
    <n v="1307.0136296758351"/>
    <x v="0"/>
    <n v="14862927"/>
    <n v="32.241999999999997"/>
    <n v="10.37567904095936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53F6968-6F35-44CE-ACA6-4AEB13524C54}" name="PivotTable7"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33:B138" firstHeaderRow="1" firstDataRow="1" firstDataCol="1"/>
  <pivotFields count="18">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dataField="1" showAll="0"/>
    <pivotField showAll="0"/>
  </pivotFields>
  <rowFields count="1">
    <field x="12"/>
  </rowFields>
  <rowItems count="5">
    <i>
      <x/>
    </i>
    <i>
      <x v="1"/>
    </i>
    <i>
      <x v="2"/>
    </i>
    <i>
      <x v="3"/>
    </i>
    <i t="grand">
      <x/>
    </i>
  </rowItems>
  <colItems count="1">
    <i/>
  </colItems>
  <dataFields count="1">
    <dataField name="Sum of co2" fld="16"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3D13878-44C1-420A-9C85-F2D0805531F5}" name="PivotTable6" cacheId="3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6:B121" firstHeaderRow="1" firstDataRow="1" firstDataCol="1"/>
  <pivotFields count="18">
    <pivotField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x="29"/>
        <item x="30"/>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3"/>
        <item x="0"/>
        <item x="2"/>
        <item x="1"/>
        <item t="default"/>
      </items>
    </pivotField>
    <pivotField showAll="0"/>
    <pivotField showAll="0"/>
    <pivotField showAll="0"/>
    <pivotField dataField="1" showAll="0"/>
    <pivotField showAll="0"/>
  </pivotFields>
  <rowFields count="1">
    <field x="12"/>
  </rowFields>
  <rowItems count="5">
    <i>
      <x/>
    </i>
    <i>
      <x v="1"/>
    </i>
    <i>
      <x v="2"/>
    </i>
    <i>
      <x v="3"/>
    </i>
    <i t="grand">
      <x/>
    </i>
  </rowItems>
  <colItems count="1">
    <i/>
  </colItems>
  <dataFields count="1">
    <dataField name="Sum of co2" fld="16" baseField="0" baseItem="0" numFmtId="2"/>
  </dataFields>
  <formats count="1">
    <format dxfId="2">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12" count="1" selected="0">
            <x v="0"/>
          </reference>
        </references>
      </pivotArea>
    </chartFormat>
    <chartFormat chart="4" format="8">
      <pivotArea type="data" outline="0" fieldPosition="0">
        <references count="2">
          <reference field="4294967294" count="1" selected="0">
            <x v="0"/>
          </reference>
          <reference field="12" count="1" selected="0">
            <x v="1"/>
          </reference>
        </references>
      </pivotArea>
    </chartFormat>
    <chartFormat chart="4" format="9">
      <pivotArea type="data" outline="0" fieldPosition="0">
        <references count="2">
          <reference field="4294967294" count="1" selected="0">
            <x v="0"/>
          </reference>
          <reference field="12" count="1" selected="0">
            <x v="2"/>
          </reference>
        </references>
      </pivotArea>
    </chartFormat>
    <chartFormat chart="4"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A24A7F-E6F3-49C3-A4B7-A58611FC2CAD}"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55:AE111" firstHeaderRow="1" firstDataRow="2" firstDataCol="1"/>
  <pivotFields count="17">
    <pivotField axis="axisRow" showAll="0">
      <items count="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t="default"/>
      </items>
    </pivotField>
    <pivotField axis="axisCol"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h="1" x="29"/>
        <item h="1" x="3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5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t="grand">
      <x/>
    </i>
  </rowItems>
  <colFields count="1">
    <field x="1"/>
  </colFields>
  <col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colItems>
  <dataFields count="1">
    <dataField name="Sum of co2"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35A721-6A74-4327-B678-EA675893073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0:G51" firstHeaderRow="1" firstDataRow="2" firstDataCol="1"/>
  <pivotFields count="17">
    <pivotField showAll="0"/>
    <pivotField axis="axisRow" showAll="0">
      <items count="32">
        <item x="0"/>
        <item x="1"/>
        <item x="2"/>
        <item x="3"/>
        <item x="4"/>
        <item x="5"/>
        <item x="6"/>
        <item x="7"/>
        <item x="8"/>
        <item x="9"/>
        <item x="10"/>
        <item x="11"/>
        <item x="12"/>
        <item x="13"/>
        <item x="14"/>
        <item x="15"/>
        <item x="16"/>
        <item x="17"/>
        <item x="18"/>
        <item x="19"/>
        <item x="20"/>
        <item x="21"/>
        <item x="22"/>
        <item x="23"/>
        <item x="24"/>
        <item x="25"/>
        <item x="26"/>
        <item x="27"/>
        <item x="28"/>
        <item h="1" x="29"/>
        <item h="1" x="30"/>
        <item t="default"/>
      </items>
    </pivotField>
    <pivotField axis="axisCol" showAll="0">
      <items count="6">
        <item x="1"/>
        <item x="4"/>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1"/>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2"/>
  </colFields>
  <colItems count="6">
    <i>
      <x/>
    </i>
    <i>
      <x v="1"/>
    </i>
    <i>
      <x v="2"/>
    </i>
    <i>
      <x v="3"/>
    </i>
    <i>
      <x v="4"/>
    </i>
    <i t="grand">
      <x/>
    </i>
  </colItems>
  <dataFields count="1">
    <dataField name="Sum of co2" fld="15" baseField="0" baseItem="0"/>
  </dataFields>
  <chartFormats count="1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2" format="10" series="1">
      <pivotArea type="data" outline="0" fieldPosition="0">
        <references count="2">
          <reference field="4294967294" count="1" selected="0">
            <x v="0"/>
          </reference>
          <reference field="2" count="1" selected="0">
            <x v="0"/>
          </reference>
        </references>
      </pivotArea>
    </chartFormat>
    <chartFormat chart="2" format="11" series="1">
      <pivotArea type="data" outline="0" fieldPosition="0">
        <references count="2">
          <reference field="4294967294" count="1" selected="0">
            <x v="0"/>
          </reference>
          <reference field="2" count="1" selected="0">
            <x v="1"/>
          </reference>
        </references>
      </pivotArea>
    </chartFormat>
    <chartFormat chart="2" format="12" series="1">
      <pivotArea type="data" outline="0" fieldPosition="0">
        <references count="2">
          <reference field="4294967294" count="1" selected="0">
            <x v="0"/>
          </reference>
          <reference field="2" count="1" selected="0">
            <x v="2"/>
          </reference>
        </references>
      </pivotArea>
    </chartFormat>
    <chartFormat chart="2" format="13" series="1">
      <pivotArea type="data" outline="0" fieldPosition="0">
        <references count="2">
          <reference field="4294967294" count="1" selected="0">
            <x v="0"/>
          </reference>
          <reference field="2" count="1" selected="0">
            <x v="3"/>
          </reference>
        </references>
      </pivotArea>
    </chartFormat>
    <chartFormat chart="2" format="14" series="1">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50EC1A3-AEFC-45E2-8B4C-9B7C29F762BF}"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17">
    <pivotField showAll="0"/>
    <pivotField showAll="0"/>
    <pivotField axis="axisRow" showAll="0">
      <items count="6">
        <item x="1"/>
        <item x="4"/>
        <item x="0"/>
        <item x="3"/>
        <item x="2"/>
        <item t="default"/>
      </items>
    </pivotField>
    <pivotField showAll="0">
      <items count="6">
        <item x="0"/>
        <item x="2"/>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2"/>
  </rowFields>
  <rowItems count="6">
    <i>
      <x/>
    </i>
    <i>
      <x v="1"/>
    </i>
    <i>
      <x v="2"/>
    </i>
    <i>
      <x v="3"/>
    </i>
    <i>
      <x v="4"/>
    </i>
    <i t="grand">
      <x/>
    </i>
  </rowItems>
  <colItems count="1">
    <i/>
  </colItems>
  <dataFields count="1">
    <dataField name="Sum of co2" fld="15" baseField="0" baseItem="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0"/>
          </reference>
        </references>
      </pivotArea>
    </chartFormat>
    <chartFormat chart="0" format="2">
      <pivotArea type="data" outline="0" fieldPosition="0">
        <references count="2">
          <reference field="4294967294" count="1" selected="0">
            <x v="0"/>
          </reference>
          <reference field="2" count="1" selected="0">
            <x v="1"/>
          </reference>
        </references>
      </pivotArea>
    </chartFormat>
    <chartFormat chart="0" format="3">
      <pivotArea type="data" outline="0" fieldPosition="0">
        <references count="2">
          <reference field="4294967294" count="1" selected="0">
            <x v="0"/>
          </reference>
          <reference field="2" count="1" selected="0">
            <x v="2"/>
          </reference>
        </references>
      </pivotArea>
    </chartFormat>
    <chartFormat chart="0" format="4">
      <pivotArea type="data" outline="0" fieldPosition="0">
        <references count="2">
          <reference field="4294967294" count="1" selected="0">
            <x v="0"/>
          </reference>
          <reference field="2" count="1" selected="0">
            <x v="3"/>
          </reference>
        </references>
      </pivotArea>
    </chartFormat>
    <chartFormat chart="0" format="5">
      <pivotArea type="data" outline="0" fieldPosition="0">
        <references count="2">
          <reference field="4294967294" count="1" selected="0">
            <x v="0"/>
          </reference>
          <reference field="2" count="1" selected="0">
            <x v="4"/>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2" count="1" selected="0">
            <x v="0"/>
          </reference>
        </references>
      </pivotArea>
    </chartFormat>
    <chartFormat chart="2" format="14">
      <pivotArea type="data" outline="0" fieldPosition="0">
        <references count="2">
          <reference field="4294967294" count="1" selected="0">
            <x v="0"/>
          </reference>
          <reference field="2" count="1" selected="0">
            <x v="1"/>
          </reference>
        </references>
      </pivotArea>
    </chartFormat>
    <chartFormat chart="2" format="15">
      <pivotArea type="data" outline="0" fieldPosition="0">
        <references count="2">
          <reference field="4294967294" count="1" selected="0">
            <x v="0"/>
          </reference>
          <reference field="2" count="1" selected="0">
            <x v="2"/>
          </reference>
        </references>
      </pivotArea>
    </chartFormat>
    <chartFormat chart="2" format="16">
      <pivotArea type="data" outline="0" fieldPosition="0">
        <references count="2">
          <reference field="4294967294" count="1" selected="0">
            <x v="0"/>
          </reference>
          <reference field="2" count="1" selected="0">
            <x v="3"/>
          </reference>
        </references>
      </pivotArea>
    </chartFormat>
    <chartFormat chart="2" format="17">
      <pivotArea type="data" outline="0" fieldPosition="0">
        <references count="2">
          <reference field="4294967294" count="1" selected="0">
            <x v="0"/>
          </reference>
          <reference field="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_name" xr10:uid="{BF70EA38-93C2-43C1-ABE4-B51609D77BC2}" sourceName="region_name">
  <pivotTables>
    <pivotTable tabId="5" name="PivotTable1"/>
  </pivotTables>
  <data>
    <tabular pivotCacheId="1903943589">
      <items count="5">
        <i x="1" s="1"/>
        <i x="4" s="1"/>
        <i x="0"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E2AE09C-3D90-467F-9177-BD33BF335897}" sourceName="country">
  <pivotTables>
    <pivotTable tabId="5" name="PivotTable6"/>
  </pivotTables>
  <data>
    <tabular pivotCacheId="1849405652">
      <items count="5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080B5DA-FA28-4579-A54F-2252DAD10083}" sourceName="year">
  <pivotTables>
    <pivotTable tabId="5" name="PivotTable6"/>
  </pivotTables>
  <data>
    <tabular pivotCacheId="1849405652">
      <items count="31">
        <i x="0" s="1"/>
        <i x="1" s="1"/>
        <i x="2" s="1"/>
        <i x="3" s="1"/>
        <i x="4" s="1"/>
        <i x="5" s="1"/>
        <i x="6" s="1"/>
        <i x="7" s="1"/>
        <i x="8" s="1"/>
        <i x="9" s="1"/>
        <i x="10" s="1"/>
        <i x="11" s="1"/>
        <i x="12" s="1"/>
        <i x="13" s="1"/>
        <i x="14" s="1"/>
        <i x="15" s="1"/>
        <i x="16" s="1"/>
        <i x="17" s="1"/>
        <i x="18" s="1"/>
        <i x="19" s="1"/>
        <i x="20" s="1"/>
        <i x="21" s="1"/>
        <i x="22" s="1"/>
        <i x="23" s="1"/>
        <i x="24" s="1"/>
        <i x="25" s="1"/>
        <i x="26" s="1"/>
        <i x="27" s="1"/>
        <i x="28" s="1"/>
        <i x="29" s="1" nd="1"/>
        <i x="30"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_Categories" xr10:uid="{6187636D-A568-49A3-87E8-7E69B62C2124}" sourceName="Income Categories">
  <pivotTables>
    <pivotTable tabId="5" name="PivotTable6"/>
  </pivotTables>
  <data>
    <tabular pivotCacheId="1849405652">
      <items count="4">
        <i x="3" s="1"/>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_name" xr10:uid="{CE8FA38E-CE2B-40E8-A9D2-7CEF5FBA9240}" cache="Slicer_region_name" caption="region_name" rowHeight="241300"/>
  <slicer name="country" xr10:uid="{6A8646E2-6023-4803-AFF9-A02D9542299C}" cache="Slicer_country" caption="country" startItem="27" rowHeight="241300"/>
  <slicer name="year" xr10:uid="{7552E9E3-2AB4-40BF-ABD6-BFDD75DCA521}" cache="Slicer_year" caption="year" rowHeight="241300"/>
  <slicer name="Income Categories" xr10:uid="{C4A7720E-D9A0-47E0-94CB-31AD65715051}" cache="Slicer_Income_Categories" caption="Income Categorie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2888C4-BB84-431F-B2A8-9B6D8B8D1F5D}" name="Table1" displayName="Table1" ref="A1:Q1675" totalsRowShown="0" headerRowDxfId="34" dataDxfId="33">
  <autoFilter ref="A1:Q1675" xr:uid="{9B2888C4-BB84-431F-B2A8-9B6D8B8D1F5D}"/>
  <tableColumns count="17">
    <tableColumn id="1" xr3:uid="{D163898D-D0BA-4DF5-A3E4-12EB23743E17}" name="country" dataDxfId="32"/>
    <tableColumn id="2" xr3:uid="{C004B3D2-A642-4189-816C-17BB9E00ABD6}" name="year" dataDxfId="31"/>
    <tableColumn id="3" xr3:uid="{87C96BB8-7B96-49C3-ADDD-EDC8FDCA8217}" name="region_name" dataDxfId="30"/>
    <tableColumn id="4" xr3:uid="{46AA207C-63C3-4C45-9B2F-9D32A7F6A298}" name="region" dataDxfId="29"/>
    <tableColumn id="5" xr3:uid="{C775EFD0-ADC7-4729-83E5-2E91DBA390F9}" name="dem"/>
    <tableColumn id="6" xr3:uid="{88019DF6-39A8-4CA1-8D83-FD6621E1C38E}" name="totdebt"/>
    <tableColumn id="7" xr3:uid="{F0ABA878-E0B8-435D-8940-E3C65DF150B9}" name="grants"/>
    <tableColumn id="8" xr3:uid="{42EBBC08-537D-406D-9934-6CFDDEDFA8FF}" name="fdi"/>
    <tableColumn id="9" xr3:uid="{96142D2C-586F-4CC3-B02F-314E81BF9B15}" name="natdep"/>
    <tableColumn id="10" xr3:uid="{2B4FD733-24BC-4782-98FE-7B336335DF37}" name="pohic"/>
    <tableColumn id="11" xr3:uid="{20F4BD0D-4F00-4656-9F50-CD45DDFF1F8C}" name="econ_free"/>
    <tableColumn id="12" xr3:uid="{D2F681CB-0F56-4A65-8CF1-7162D39A04E1}" name="gdppc" dataDxfId="28"/>
    <tableColumn id="13" xr3:uid="{529286C0-29A0-4FDA-84FD-3B17E4F70592}" name="totpop" dataDxfId="27"/>
    <tableColumn id="14" xr3:uid="{121EC881-D842-42A8-8C85-27BBBF8EFE4B}" name="urbanpop" dataDxfId="26"/>
    <tableColumn id="15" xr3:uid="{93CE363E-FED2-4A87-982C-82BEEEB6A396}" name="meth_tot" dataDxfId="25"/>
    <tableColumn id="16" xr3:uid="{97617156-531C-471C-B3A6-CC46369F37CA}" name="co2"/>
    <tableColumn id="17" xr3:uid="{A8EF7741-1FC8-4789-A616-55153DBD11A6}" name="lifeexp"/>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D7AAB56-1FB8-46B7-A42F-245482B14DDB}" name="Table134" displayName="Table134" ref="A1:R1675" totalsRowShown="0" headerRowDxfId="13" dataDxfId="12">
  <autoFilter ref="A1:R1675" xr:uid="{EC20D3E7-C41E-4BC8-9EA9-255C595C11C1}"/>
  <tableColumns count="18">
    <tableColumn id="1" xr3:uid="{FC9CA480-1EB6-48D4-84AD-22644BB74B99}" name="country" dataDxfId="11"/>
    <tableColumn id="2" xr3:uid="{9159C57A-C79C-470B-BE23-82DCF98F42D2}" name="year" dataDxfId="10"/>
    <tableColumn id="3" xr3:uid="{A48852EC-4C14-48BF-86DF-E08C9B75B0E5}" name="region_name" dataDxfId="9"/>
    <tableColumn id="4" xr3:uid="{43A8359D-44E9-48F7-B1D2-220FE467149B}" name="region" dataDxfId="8"/>
    <tableColumn id="5" xr3:uid="{A098025B-89C3-49B4-A206-434DD1A282CD}" name="dem"/>
    <tableColumn id="6" xr3:uid="{A119F3AC-DFE6-4C9D-9B4A-84976D88922F}" name="totdebt"/>
    <tableColumn id="7" xr3:uid="{C07BEC8E-E05A-4EFE-8358-E882D596606B}" name="grants"/>
    <tableColumn id="8" xr3:uid="{31AECD2F-CD43-4186-95E8-0C92AF25D6C0}" name="fdi"/>
    <tableColumn id="9" xr3:uid="{96EDEB86-B593-4900-BFC0-35BFFA3C3599}" name="natdep"/>
    <tableColumn id="10" xr3:uid="{FE1116B6-DC10-451B-B53B-6E342445747C}" name="pohic"/>
    <tableColumn id="11" xr3:uid="{4C909BDC-9F56-4E4E-83B4-1C7412A7CE15}" name="econ_free"/>
    <tableColumn id="12" xr3:uid="{30919881-801D-483B-A9B0-90EFCB7792BE}" name="gdppc" dataDxfId="7"/>
    <tableColumn id="18" xr3:uid="{064A8683-0C2C-4A64-AD98-15A94DA408EE}" name="Income Categories" dataDxfId="6">
      <calculatedColumnFormula>IF(Table134[[#This Row],[gdppc]]&gt;13205, "High-income", IF(Table134[[#This Row],[gdppc]]&gt;=4256, "Upper middle-income", IF(Table134[[#This Row],[gdppc]]&gt;=1086, "Lower middle-income", "Low-income")))</calculatedColumnFormula>
    </tableColumn>
    <tableColumn id="13" xr3:uid="{E7A891F1-D9F2-4E83-88F0-F9F64FBB3C28}" name="totpop" dataDxfId="5"/>
    <tableColumn id="14" xr3:uid="{08DD26BF-6023-4883-AD4A-62DC08521CEB}" name="urbanpop" dataDxfId="4"/>
    <tableColumn id="15" xr3:uid="{7D181845-7748-42AC-A247-EAC28383438F}" name="meth_tot" dataDxfId="3"/>
    <tableColumn id="16" xr3:uid="{03336DC4-C5E9-4153-B17E-5246DE0A1F74}" name="co2"/>
    <tableColumn id="17" xr3:uid="{79637F35-AA1B-4370-992A-C25FFD24F968}" name="lifeex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C20D3E7-C41E-4BC8-9EA9-255C595C11C1}" name="Table13" displayName="Table13" ref="A1:R1675" totalsRowShown="0" headerRowDxfId="24" dataDxfId="23">
  <autoFilter ref="A1:R1675" xr:uid="{EC20D3E7-C41E-4BC8-9EA9-255C595C11C1}"/>
  <tableColumns count="18">
    <tableColumn id="1" xr3:uid="{D1B64625-51BF-408A-877E-C2A5558320CB}" name="country" dataDxfId="22"/>
    <tableColumn id="2" xr3:uid="{5E7EF11D-60EF-441F-9CA3-8FDB2EC901E1}" name="year" dataDxfId="21"/>
    <tableColumn id="3" xr3:uid="{97198A92-28F1-4B9F-A4A6-86C59FE8AA0E}" name="Region Name" dataDxfId="20"/>
    <tableColumn id="4" xr3:uid="{12874607-2C31-4C97-B183-F15FFADE9F38}" name="region" dataDxfId="19"/>
    <tableColumn id="5" xr3:uid="{CB25097E-2B99-4629-9618-4856C8302400}" name="dem"/>
    <tableColumn id="6" xr3:uid="{C98F3822-69D6-46CC-B895-5F77264956B6}" name="totdebt"/>
    <tableColumn id="7" xr3:uid="{A4DD4616-9E61-46C8-A5D0-311CF7C5EC9C}" name="grants"/>
    <tableColumn id="8" xr3:uid="{83795BA1-C7F7-44C1-B22E-9533319B907D}" name="fdi"/>
    <tableColumn id="9" xr3:uid="{4F11F8AB-2DB3-44BA-B496-8EDA906D6F10}" name="natdep"/>
    <tableColumn id="10" xr3:uid="{9CFBA8EB-315A-47FC-9F29-92EFB0B6F4A8}" name="pohic"/>
    <tableColumn id="11" xr3:uid="{F7D703A0-B3D2-48D3-B6F4-E866EF814A24}" name="econ_free"/>
    <tableColumn id="12" xr3:uid="{46483B50-634E-4861-B82F-CC0521106272}" name="gdppc" dataDxfId="18"/>
    <tableColumn id="18" xr3:uid="{045E08A7-D660-41B8-AB6B-A6D6A2BD947F}" name="Income Categories" dataDxfId="17">
      <calculatedColumnFormula>IF(Table13[[#This Row],[gdppc]]&gt;13205, "High-income", IF(Table13[[#This Row],[gdppc]]&gt;=4256, "Upper middle-income", IF(Table13[[#This Row],[gdppc]]&gt;=1086, "Lower middle-income", "Low-income")))</calculatedColumnFormula>
    </tableColumn>
    <tableColumn id="13" xr3:uid="{5675EDE0-188C-4938-A08E-FDB800D154D1}" name="totpop" dataDxfId="16"/>
    <tableColumn id="14" xr3:uid="{212750B4-7CB8-4541-8360-A2F35B25FF3D}" name="urbanpop" dataDxfId="15"/>
    <tableColumn id="15" xr3:uid="{86298E1B-D310-4D72-B34F-2C43573E410C}" name="meth_tot" dataDxfId="14"/>
    <tableColumn id="16" xr3:uid="{4D55A7DC-0486-4B80-BD5D-02DB9D65C565}" name="co2"/>
    <tableColumn id="17" xr3:uid="{748AFB60-69FE-42E2-BA8E-937F7C8C584E}" name="lifeex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D1" dT="2022-10-23T00:52:40.82" personId="{86094C30-CF75-4D99-B034-68D5125FA223}" id="{8D006430-8A0A-4C29-80C6-14FE28B38554}">
    <text>North Africa = 1
West Africa = 2
East Africa = 3
Central Africa = 4
Southern Africa = 5</text>
  </threadedComment>
  <threadedComment ref="F1" dT="2022-10-03T19:23:21.36" personId="{86094C30-CF75-4D99-B034-68D5125FA223}" id="{FC024CD3-3AB8-4D38-9E24-2251F6250090}">
    <text>Total debt service (% of GNI)</text>
  </threadedComment>
  <threadedComment ref="G1" dT="2022-10-03T18:57:47.58" personId="{86094C30-CF75-4D99-B034-68D5125FA223}" id="{5A1B66E8-CC0E-4ADC-96BB-83A0650B2A24}">
    <text>Grants, excluding technical cooperation (BoP, current US$)</text>
  </threadedComment>
  <threadedComment ref="H1" dT="2022-10-03T18:13:12.82" personId="{86094C30-CF75-4D99-B034-68D5125FA223}" id="{71694970-3874-4F83-91DB-DFB2E003587C}">
    <text>Foreign direct investment, net inflows (% of GDP)</text>
  </threadedComment>
  <threadedComment ref="I1" dT="2022-10-03T16:15:27.65" personId="{86094C30-CF75-4D99-B034-68D5125FA223}" id="{B126EB48-E4A2-431D-98D6-C2339B54547C}">
    <text>natural resource depletion (% of GNI)</text>
  </threadedComment>
  <threadedComment ref="J1" dT="2022-10-03T14:24:40.62" personId="{86094C30-CF75-4D99-B034-68D5125FA223}" id="{44D2777C-13EE-4864-8BFD-8D74E8276802}">
    <text>percent of exports to high-income countries (HICs)
Merchandise exports to high-income economies (% of total merchandise exports)</text>
  </threadedComment>
  <threadedComment ref="K1" dT="2022-06-30T17:56:39.00" personId="{86094C30-CF75-4D99-B034-68D5125FA223}" id="{9E86922C-6F12-4F1C-BFF6-6EBF22269998}">
    <text>economic freedom index</text>
  </threadedComment>
  <threadedComment ref="L1" dT="2022-02-27T00:01:02.15" personId="{86094C30-CF75-4D99-B034-68D5125FA223}" id="{8AED62FF-8ED5-47D0-8E2C-62BB772A3242}">
    <text>GDP Per Capita</text>
  </threadedComment>
  <threadedComment ref="L1" dT="2022-02-27T22:54:04.19" personId="{86094C30-CF75-4D99-B034-68D5125FA223}" id="{3B141C03-48AD-409D-9A33-569DC0CE3DA5}" parentId="{8AED62FF-8ED5-47D0-8E2C-62BB772A3242}">
    <text>GDP per capita (constant 2015 US$)</text>
  </threadedComment>
  <threadedComment ref="M1" dT="2022-02-27T00:01:55.10" personId="{86094C30-CF75-4D99-B034-68D5125FA223}" id="{DBF3F1C5-277F-4FDB-9056-807DD7B84056}">
    <text>Total Population</text>
  </threadedComment>
  <threadedComment ref="M1" dT="2022-02-27T22:49:52.80" personId="{86094C30-CF75-4D99-B034-68D5125FA223}" id="{21C453DF-7777-45C3-85BA-B5ECF8C28FB1}" parentId="{DBF3F1C5-277F-4FDB-9056-807DD7B84056}">
    <text>Population, total</text>
  </threadedComment>
  <threadedComment ref="N1" dT="2022-02-27T00:02:15.00" personId="{86094C30-CF75-4D99-B034-68D5125FA223}" id="{68DD2E54-CF15-491F-8260-2C850145F033}">
    <text>% Urban Population</text>
  </threadedComment>
  <threadedComment ref="N1" dT="2022-02-27T22:51:33.32" personId="{86094C30-CF75-4D99-B034-68D5125FA223}" id="{43DF462A-DA11-4DF0-A394-021AF07E9D43}" parentId="{68DD2E54-CF15-491F-8260-2C850145F033}">
    <text>Urban population (% of total population)</text>
  </threadedComment>
  <threadedComment ref="P1" dT="2022-06-04T23:16:05.34" personId="{86094C30-CF75-4D99-B034-68D5125FA223}" id="{79D4E61F-4BF3-4C53-A991-7A2B85806054}">
    <text>CO2 emissions (metric tons per capita)</text>
  </threadedComment>
  <threadedComment ref="Q1" dT="2022-06-06T21:35:27.71" personId="{86094C30-CF75-4D99-B034-68D5125FA223}" id="{B7474FC4-94F5-4E19-97C5-1A1FD9179507}">
    <text>Life expectancy at birth, total (years)</text>
  </threadedComment>
  <threadedComment ref="L2" dT="2022-02-27T01:38:05.36" personId="{86094C30-CF75-4D99-B034-68D5125FA223}" id="{F06376E0-BF7E-4DD5-8F7C-025EF304F5A6}">
    <text>GDP per capita (constant 2015 US$)</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2-10-23T00:52:40.82" personId="{86094C30-CF75-4D99-B034-68D5125FA223}" id="{1C178EB3-467F-4056-A51B-0CF9E3CFB513}">
    <text>North Africa = 1
West Africa = 2
East Africa = 3
Central Africa = 4
Southern Africa = 5</text>
  </threadedComment>
  <threadedComment ref="F1" dT="2022-10-03T19:23:21.36" personId="{86094C30-CF75-4D99-B034-68D5125FA223}" id="{78AECB23-3187-40FA-BFC5-5B8B39134907}">
    <text>Total debt service (% of GNI)</text>
  </threadedComment>
  <threadedComment ref="G1" dT="2022-10-03T18:57:47.58" personId="{86094C30-CF75-4D99-B034-68D5125FA223}" id="{A8720FC5-EBDF-42E2-BB46-7C78B44C2BF6}">
    <text>Grants, excluding technical cooperation (BoP, current US$)</text>
  </threadedComment>
  <threadedComment ref="H1" dT="2022-10-03T18:13:12.82" personId="{86094C30-CF75-4D99-B034-68D5125FA223}" id="{B01CDFBD-BBBF-470B-8379-E905587D237D}">
    <text>Foreign direct investment, net inflows (% of GDP)</text>
  </threadedComment>
  <threadedComment ref="I1" dT="2022-10-03T16:15:27.65" personId="{86094C30-CF75-4D99-B034-68D5125FA223}" id="{44EBEFCB-95F1-452C-8519-605D3AE60973}">
    <text>natural resource depletion (% of GNI)</text>
  </threadedComment>
  <threadedComment ref="J1" dT="2022-10-03T14:24:40.62" personId="{86094C30-CF75-4D99-B034-68D5125FA223}" id="{28BA3DF7-BB93-41CA-B8BE-5BDFEC038695}">
    <text>percent of exports to high-income countries (HICs)
Merchandise exports to high-income economies (% of total merchandise exports)</text>
  </threadedComment>
  <threadedComment ref="K1" dT="2022-06-30T17:56:39.00" personId="{86094C30-CF75-4D99-B034-68D5125FA223}" id="{50CDC908-B813-4293-8588-A51F99A40516}">
    <text>economic freedom index</text>
  </threadedComment>
  <threadedComment ref="L1" dT="2022-02-27T00:01:02.15" personId="{86094C30-CF75-4D99-B034-68D5125FA223}" id="{035BA96B-EA64-41BC-918A-EEE4F6A86EAC}">
    <text>GDP Per Capita</text>
  </threadedComment>
  <threadedComment ref="L1" dT="2022-02-27T22:54:04.19" personId="{86094C30-CF75-4D99-B034-68D5125FA223}" id="{30685E00-DB9A-4877-8B87-B994D09893D1}" parentId="{035BA96B-EA64-41BC-918A-EEE4F6A86EAC}">
    <text>GDP per capita (constant 2015 US$)</text>
  </threadedComment>
  <threadedComment ref="N1" dT="2022-02-27T00:01:55.10" personId="{86094C30-CF75-4D99-B034-68D5125FA223}" id="{EF7DF270-330E-416D-B207-905BA92AD1F2}">
    <text>Total Population</text>
  </threadedComment>
  <threadedComment ref="N1" dT="2022-02-27T22:49:52.80" personId="{86094C30-CF75-4D99-B034-68D5125FA223}" id="{D821D9F6-1AA3-42F4-B69A-72026533FAEA}" parentId="{EF7DF270-330E-416D-B207-905BA92AD1F2}">
    <text>Population, total</text>
  </threadedComment>
  <threadedComment ref="O1" dT="2022-02-27T00:02:15.00" personId="{86094C30-CF75-4D99-B034-68D5125FA223}" id="{B0B7582E-2990-400A-8F82-15D324E249DB}">
    <text>% Urban Population</text>
  </threadedComment>
  <threadedComment ref="O1" dT="2022-02-27T22:51:33.32" personId="{86094C30-CF75-4D99-B034-68D5125FA223}" id="{613BCED9-A42B-4251-B3FD-652B85CC91A3}" parentId="{B0B7582E-2990-400A-8F82-15D324E249DB}">
    <text>Urban population (% of total population)</text>
  </threadedComment>
  <threadedComment ref="Q1" dT="2022-06-04T23:16:05.34" personId="{86094C30-CF75-4D99-B034-68D5125FA223}" id="{3C7FFC64-5319-4153-A904-00484E829A56}">
    <text>CO2 emissions (metric tons per capita)</text>
  </threadedComment>
  <threadedComment ref="R1" dT="2022-06-06T21:35:27.71" personId="{86094C30-CF75-4D99-B034-68D5125FA223}" id="{263F224B-5273-45FF-BFC7-36D701852A6E}">
    <text>Life expectancy at birth, total (years)</text>
  </threadedComment>
  <threadedComment ref="L2" dT="2022-02-27T01:38:05.36" personId="{86094C30-CF75-4D99-B034-68D5125FA223}" id="{C1D132A3-788C-4281-AC0D-2A2CD2F0CFFB}">
    <text>GDP per capita (constant 2015 US$)</text>
  </threadedComment>
</ThreadedComments>
</file>

<file path=xl/threadedComments/threadedComment3.xml><?xml version="1.0" encoding="utf-8"?>
<ThreadedComments xmlns="http://schemas.microsoft.com/office/spreadsheetml/2018/threadedcomments" xmlns:x="http://schemas.openxmlformats.org/spreadsheetml/2006/main">
  <threadedComment ref="D1" dT="2022-10-23T00:52:40.82" personId="{86094C30-CF75-4D99-B034-68D5125FA223}" id="{F1CB8BBB-ABBB-42CF-9E7C-1E04E54FE5EF}">
    <text>North Africa = 1
West Africa = 2
East Africa = 3
Central Africa = 4
Southern Africa = 5</text>
  </threadedComment>
  <threadedComment ref="F1" dT="2022-10-03T19:23:21.36" personId="{86094C30-CF75-4D99-B034-68D5125FA223}" id="{82E03CCC-7E33-40C8-9B4A-E73FB18074D0}">
    <text>Total debt service (% of GNI)</text>
  </threadedComment>
  <threadedComment ref="G1" dT="2022-10-03T18:57:47.58" personId="{86094C30-CF75-4D99-B034-68D5125FA223}" id="{821553B8-4AF4-4973-96C2-1D8E60F60CBC}">
    <text>Grants, excluding technical cooperation (BoP, current US$)</text>
  </threadedComment>
  <threadedComment ref="H1" dT="2022-10-03T18:13:12.82" personId="{86094C30-CF75-4D99-B034-68D5125FA223}" id="{59F045B0-91BB-4212-901F-CFBB7C21B1AE}">
    <text>Foreign direct investment, net inflows (% of GDP)</text>
  </threadedComment>
  <threadedComment ref="I1" dT="2022-10-03T16:15:27.65" personId="{86094C30-CF75-4D99-B034-68D5125FA223}" id="{F3E44B45-2004-4F3F-ABAD-A7C57E2359E6}">
    <text>natural resource depletion (% of GNI)</text>
  </threadedComment>
  <threadedComment ref="J1" dT="2022-10-03T14:24:40.62" personId="{86094C30-CF75-4D99-B034-68D5125FA223}" id="{C25F67FF-0E34-4AD4-AC30-249520C1D03D}">
    <text>percent of exports to high-income countries (HICs)
Merchandise exports to high-income economies (% of total merchandise exports)</text>
  </threadedComment>
  <threadedComment ref="K1" dT="2022-06-30T17:56:39.00" personId="{86094C30-CF75-4D99-B034-68D5125FA223}" id="{CF6E0693-D396-4972-9E89-AD47A2906E9B}">
    <text>economic freedom index</text>
  </threadedComment>
  <threadedComment ref="L1" dT="2022-02-27T00:01:02.15" personId="{86094C30-CF75-4D99-B034-68D5125FA223}" id="{8EEA8D33-EE9B-43C1-92D4-160ABB2528D6}">
    <text>GDP Per Capita</text>
  </threadedComment>
  <threadedComment ref="L1" dT="2022-02-27T22:54:04.19" personId="{86094C30-CF75-4D99-B034-68D5125FA223}" id="{A37B503D-C874-43EB-887F-B9C5E6D44D29}" parentId="{8EEA8D33-EE9B-43C1-92D4-160ABB2528D6}">
    <text>GDP per capita (constant 2015 US$)</text>
  </threadedComment>
  <threadedComment ref="N1" dT="2022-02-27T00:01:55.10" personId="{86094C30-CF75-4D99-B034-68D5125FA223}" id="{D5C23F24-71AF-431E-908D-12434B720B34}">
    <text>Total Population</text>
  </threadedComment>
  <threadedComment ref="N1" dT="2022-02-27T22:49:52.80" personId="{86094C30-CF75-4D99-B034-68D5125FA223}" id="{AE5EF029-12CC-4985-A454-2A931D93B35C}" parentId="{D5C23F24-71AF-431E-908D-12434B720B34}">
    <text>Population, total</text>
  </threadedComment>
  <threadedComment ref="O1" dT="2022-02-27T00:02:15.00" personId="{86094C30-CF75-4D99-B034-68D5125FA223}" id="{BB70AFB6-4653-45F2-B0FB-66A733B075EC}">
    <text>% Urban Population</text>
  </threadedComment>
  <threadedComment ref="O1" dT="2022-02-27T22:51:33.32" personId="{86094C30-CF75-4D99-B034-68D5125FA223}" id="{0046BC4E-1A29-461B-AF90-03BFD19D77C7}" parentId="{BB70AFB6-4653-45F2-B0FB-66A733B075EC}">
    <text>Urban population (% of total population)</text>
  </threadedComment>
  <threadedComment ref="Q1" dT="2022-06-04T23:16:05.34" personId="{86094C30-CF75-4D99-B034-68D5125FA223}" id="{CE4C3CF4-C285-44D6-A6F9-2170F64B3B36}">
    <text>CO2 emissions (metric tons per capita)</text>
  </threadedComment>
  <threadedComment ref="R1" dT="2022-06-06T21:35:27.71" personId="{86094C30-CF75-4D99-B034-68D5125FA223}" id="{C264D039-73CD-46B3-BF72-82A2B199D46A}">
    <text>Life expectancy at birth, total (years)</text>
  </threadedComment>
  <threadedComment ref="L2" dT="2022-02-27T01:38:05.36" personId="{86094C30-CF75-4D99-B034-68D5125FA223}" id="{A7D3EA4B-3666-4D4D-B950-B6E6E92EA9B8}">
    <text>GDP per capita (constant 2015 US$)</text>
  </threadedComment>
</ThreadedComments>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2.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3.xml"/><Relationship Id="rId1" Type="http://schemas.openxmlformats.org/officeDocument/2006/relationships/vmlDrawing" Target="../drawings/vmlDrawing3.vml"/><Relationship Id="rId4" Type="http://schemas.microsoft.com/office/2017/10/relationships/threadedComment" Target="../threadedComments/threadedComment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E8D6F4-47D1-4E23-B50A-924082EDFF95}">
  <dimension ref="A1:AR1676"/>
  <sheetViews>
    <sheetView zoomScale="110" zoomScaleNormal="110" workbookViewId="0">
      <pane ySplit="1" topLeftCell="A1656" activePane="bottomLeft" state="frozen"/>
      <selection activeCell="G1" sqref="G1"/>
      <selection pane="bottomLeft" activeCell="N1658" sqref="N1658"/>
    </sheetView>
  </sheetViews>
  <sheetFormatPr defaultRowHeight="14.5" x14ac:dyDescent="0.35"/>
  <cols>
    <col min="1" max="1" width="12.36328125" style="2" customWidth="1"/>
    <col min="2" max="2" width="6.1796875" style="2" customWidth="1"/>
    <col min="3" max="3" width="13.81640625" style="2" bestFit="1" customWidth="1"/>
    <col min="4" max="4" width="7.81640625" style="2" customWidth="1"/>
    <col min="5" max="5" width="6.26953125" style="2" customWidth="1"/>
    <col min="6" max="6" width="8.7265625" style="2" customWidth="1"/>
    <col min="7" max="7" width="10.26953125" style="2" customWidth="1"/>
    <col min="8" max="8" width="8.6328125" style="2" customWidth="1"/>
    <col min="9" max="9" width="9.08984375" style="2" customWidth="1"/>
    <col min="10" max="10" width="7.08984375" style="2" customWidth="1"/>
    <col min="11" max="11" width="10.90625" style="2" customWidth="1"/>
    <col min="12" max="12" width="8.7265625" style="2"/>
    <col min="13" max="13" width="11.08984375" style="2" customWidth="1"/>
    <col min="14" max="14" width="10.7265625" style="2" customWidth="1"/>
    <col min="15" max="15" width="10.36328125" style="3" customWidth="1"/>
    <col min="16" max="16384" width="8.7265625" style="2"/>
  </cols>
  <sheetData>
    <row r="1" spans="1:44" s="1" customFormat="1" x14ac:dyDescent="0.35">
      <c r="A1" s="1" t="s">
        <v>0</v>
      </c>
      <c r="B1" s="1" t="s">
        <v>1</v>
      </c>
      <c r="C1" s="1" t="s">
        <v>77</v>
      </c>
      <c r="D1" s="1" t="s">
        <v>78</v>
      </c>
      <c r="E1" s="1" t="s">
        <v>70</v>
      </c>
      <c r="F1" s="1" t="s">
        <v>69</v>
      </c>
      <c r="G1" s="1" t="s">
        <v>68</v>
      </c>
      <c r="H1" s="1" t="s">
        <v>67</v>
      </c>
      <c r="I1" s="1" t="s">
        <v>66</v>
      </c>
      <c r="J1" s="1" t="s">
        <v>65</v>
      </c>
      <c r="K1" s="1" t="s">
        <v>64</v>
      </c>
      <c r="L1" s="1" t="s">
        <v>2</v>
      </c>
      <c r="M1" s="1" t="s">
        <v>3</v>
      </c>
      <c r="N1" s="1" t="s">
        <v>4</v>
      </c>
      <c r="O1" s="1" t="s">
        <v>59</v>
      </c>
      <c r="P1" s="1" t="s">
        <v>60</v>
      </c>
      <c r="Q1" s="1" t="s">
        <v>62</v>
      </c>
    </row>
    <row r="2" spans="1:44" x14ac:dyDescent="0.35">
      <c r="A2" s="3" t="s">
        <v>13</v>
      </c>
      <c r="B2" s="3">
        <v>1990</v>
      </c>
      <c r="C2" s="3" t="s">
        <v>79</v>
      </c>
      <c r="D2" s="3">
        <v>1</v>
      </c>
      <c r="E2">
        <v>0.355766078737072</v>
      </c>
      <c r="F2">
        <v>14.734583196909313</v>
      </c>
      <c r="G2">
        <v>45310000</v>
      </c>
      <c r="H2">
        <v>5.3976199982214666E-4</v>
      </c>
      <c r="I2">
        <v>12.233946602484506</v>
      </c>
      <c r="J2">
        <v>84.321624135081279</v>
      </c>
      <c r="L2" s="3">
        <v>3123.9976643283048</v>
      </c>
      <c r="M2" s="3">
        <v>25758872</v>
      </c>
      <c r="N2" s="3">
        <v>52.085000000000001</v>
      </c>
      <c r="O2" s="3">
        <v>21.962703061190304</v>
      </c>
      <c r="P2">
        <v>2.6355967761321226</v>
      </c>
      <c r="Q2">
        <v>66.938000000000002</v>
      </c>
    </row>
    <row r="3" spans="1:44" x14ac:dyDescent="0.35">
      <c r="A3" s="3" t="s">
        <v>13</v>
      </c>
      <c r="B3" s="3">
        <v>1991</v>
      </c>
      <c r="C3" s="3" t="s">
        <v>79</v>
      </c>
      <c r="D3" s="3">
        <v>1</v>
      </c>
      <c r="E3">
        <v>0.3996515280693384</v>
      </c>
      <c r="F3">
        <v>21.246517968282884</v>
      </c>
      <c r="G3">
        <v>73200000</v>
      </c>
      <c r="H3">
        <v>2.5458886563217951E-2</v>
      </c>
      <c r="I3">
        <v>10.372903419046761</v>
      </c>
      <c r="J3">
        <v>86.708981146911981</v>
      </c>
      <c r="L3" s="3">
        <v>3011.4999332945436</v>
      </c>
      <c r="M3" s="3">
        <v>26400468</v>
      </c>
      <c r="N3" s="3">
        <v>52.871000000000002</v>
      </c>
      <c r="O3" s="3">
        <v>22.174852250292258</v>
      </c>
      <c r="P3">
        <v>2.5355611120227111</v>
      </c>
      <c r="Q3">
        <v>67.27</v>
      </c>
    </row>
    <row r="4" spans="1:44" x14ac:dyDescent="0.35">
      <c r="A4" s="3" t="s">
        <v>13</v>
      </c>
      <c r="B4" s="3">
        <v>1992</v>
      </c>
      <c r="C4" s="3" t="s">
        <v>79</v>
      </c>
      <c r="D4" s="3">
        <v>1</v>
      </c>
      <c r="E4">
        <v>0.30759823381075402</v>
      </c>
      <c r="F4">
        <v>20.357483079352889</v>
      </c>
      <c r="G4">
        <v>74280000</v>
      </c>
      <c r="H4">
        <v>6.2495991938637814E-2</v>
      </c>
      <c r="I4">
        <v>10.532858477259634</v>
      </c>
      <c r="J4">
        <v>84.622731013804497</v>
      </c>
      <c r="L4" s="3">
        <v>2994.491320376505</v>
      </c>
      <c r="M4" s="3">
        <v>27028330</v>
      </c>
      <c r="N4" s="3">
        <v>53.656999999999996</v>
      </c>
      <c r="O4" s="3">
        <v>22.387001439394215</v>
      </c>
      <c r="P4">
        <v>2.4478019914659912</v>
      </c>
      <c r="Q4">
        <v>67.575000000000003</v>
      </c>
    </row>
    <row r="5" spans="1:44" x14ac:dyDescent="0.35">
      <c r="A5" s="3" t="s">
        <v>13</v>
      </c>
      <c r="B5" s="3">
        <v>1993</v>
      </c>
      <c r="C5" s="3" t="s">
        <v>79</v>
      </c>
      <c r="D5" s="3">
        <v>1</v>
      </c>
      <c r="E5">
        <v>0</v>
      </c>
      <c r="F5">
        <v>18.872528638905205</v>
      </c>
      <c r="G5">
        <v>98820000</v>
      </c>
      <c r="H5">
        <v>2.0021783929732019E-6</v>
      </c>
      <c r="I5">
        <v>9.2513485211371105</v>
      </c>
      <c r="J5">
        <v>84.442601958854368</v>
      </c>
      <c r="L5" s="3">
        <v>2867.1958944897738</v>
      </c>
      <c r="M5" s="3">
        <v>27635517</v>
      </c>
      <c r="N5" s="3">
        <v>54.439</v>
      </c>
      <c r="O5" s="3">
        <v>22.599150628496169</v>
      </c>
      <c r="P5">
        <v>2.6585353912503247</v>
      </c>
      <c r="Q5">
        <v>67.876999999999995</v>
      </c>
    </row>
    <row r="6" spans="1:44" x14ac:dyDescent="0.35">
      <c r="A6" s="3" t="s">
        <v>13</v>
      </c>
      <c r="B6" s="3">
        <v>1994</v>
      </c>
      <c r="C6" s="3" t="s">
        <v>79</v>
      </c>
      <c r="D6" s="3">
        <v>1</v>
      </c>
      <c r="E6">
        <v>0</v>
      </c>
      <c r="F6">
        <v>12.538179731905124</v>
      </c>
      <c r="G6">
        <v>72740000</v>
      </c>
      <c r="H6">
        <v>2.3505531227662802E-6</v>
      </c>
      <c r="I6">
        <v>9.746544893214093</v>
      </c>
      <c r="J6">
        <v>85.847489940347415</v>
      </c>
      <c r="L6" s="3">
        <v>2783.155039760898</v>
      </c>
      <c r="M6" s="3">
        <v>28213777</v>
      </c>
      <c r="N6" s="3">
        <v>55.219000000000001</v>
      </c>
      <c r="O6" s="3">
        <v>22.811299817598123</v>
      </c>
      <c r="P6">
        <v>2.5359950920431533</v>
      </c>
      <c r="Q6">
        <v>68.194000000000003</v>
      </c>
    </row>
    <row r="7" spans="1:44" x14ac:dyDescent="0.35">
      <c r="A7" s="3" t="s">
        <v>13</v>
      </c>
      <c r="B7" s="3">
        <v>1995</v>
      </c>
      <c r="C7" s="3" t="s">
        <v>79</v>
      </c>
      <c r="D7" s="3">
        <v>1</v>
      </c>
      <c r="E7">
        <v>0.33049865345593649</v>
      </c>
      <c r="F7">
        <v>10.740389087618237</v>
      </c>
      <c r="G7">
        <v>73450000</v>
      </c>
      <c r="H7">
        <v>2.3943885876927807E-6</v>
      </c>
      <c r="I7">
        <v>11.045352548183523</v>
      </c>
      <c r="J7">
        <v>84.932097208952683</v>
      </c>
      <c r="K7">
        <v>55.7</v>
      </c>
      <c r="L7" s="3">
        <v>2834.2651928473615</v>
      </c>
      <c r="M7" s="3">
        <v>28757788</v>
      </c>
      <c r="N7" s="3">
        <v>55.997</v>
      </c>
      <c r="O7" s="3">
        <v>25.67435873042912</v>
      </c>
      <c r="P7">
        <v>2.5401814631918143</v>
      </c>
      <c r="Q7">
        <v>68.540000000000006</v>
      </c>
      <c r="R7"/>
      <c r="S7"/>
      <c r="T7"/>
      <c r="U7"/>
      <c r="V7"/>
      <c r="W7"/>
      <c r="X7"/>
      <c r="Y7"/>
      <c r="Z7"/>
      <c r="AA7"/>
      <c r="AB7"/>
      <c r="AC7"/>
      <c r="AD7"/>
      <c r="AE7"/>
      <c r="AF7"/>
      <c r="AG7"/>
      <c r="AH7"/>
      <c r="AI7"/>
      <c r="AJ7"/>
      <c r="AK7"/>
      <c r="AL7"/>
      <c r="AM7"/>
      <c r="AN7"/>
      <c r="AO7"/>
      <c r="AP7"/>
      <c r="AQ7"/>
      <c r="AR7"/>
    </row>
    <row r="8" spans="1:44" x14ac:dyDescent="0.35">
      <c r="A8" s="3" t="s">
        <v>13</v>
      </c>
      <c r="B8" s="3">
        <v>1996</v>
      </c>
      <c r="C8" s="3" t="s">
        <v>79</v>
      </c>
      <c r="D8" s="3">
        <v>1</v>
      </c>
      <c r="E8">
        <v>0.33118115927575759</v>
      </c>
      <c r="F8">
        <v>9.4946459734755049</v>
      </c>
      <c r="G8">
        <v>90000000</v>
      </c>
      <c r="H8">
        <v>0.57518299449754173</v>
      </c>
      <c r="I8">
        <v>13.320033634876141</v>
      </c>
      <c r="J8">
        <v>79.32749891568703</v>
      </c>
      <c r="K8">
        <v>54.5</v>
      </c>
      <c r="L8" s="3">
        <v>2899.1932016340311</v>
      </c>
      <c r="M8" s="3">
        <v>29266415</v>
      </c>
      <c r="N8" s="3">
        <v>56.774000000000001</v>
      </c>
      <c r="O8" s="3">
        <v>28.534783416021945</v>
      </c>
      <c r="P8">
        <v>2.4399982027180305</v>
      </c>
      <c r="Q8">
        <v>68.918999999999997</v>
      </c>
      <c r="R8"/>
      <c r="S8"/>
      <c r="T8"/>
      <c r="U8"/>
      <c r="V8"/>
      <c r="W8"/>
      <c r="X8"/>
      <c r="Y8"/>
      <c r="Z8"/>
      <c r="AA8"/>
      <c r="AB8"/>
      <c r="AC8"/>
      <c r="AD8"/>
      <c r="AE8"/>
      <c r="AF8"/>
      <c r="AG8"/>
      <c r="AH8"/>
      <c r="AI8"/>
      <c r="AJ8"/>
      <c r="AK8"/>
      <c r="AL8"/>
      <c r="AM8"/>
      <c r="AN8"/>
      <c r="AO8"/>
      <c r="AP8"/>
      <c r="AQ8"/>
      <c r="AR8"/>
    </row>
    <row r="9" spans="1:44" x14ac:dyDescent="0.35">
      <c r="A9" s="3" t="s">
        <v>13</v>
      </c>
      <c r="B9" s="3">
        <v>1997</v>
      </c>
      <c r="C9" s="3" t="s">
        <v>79</v>
      </c>
      <c r="D9" s="3">
        <v>1</v>
      </c>
      <c r="E9">
        <v>0.38903212548127469</v>
      </c>
      <c r="F9">
        <v>9.613252424965733</v>
      </c>
      <c r="G9">
        <v>33860000</v>
      </c>
      <c r="H9">
        <v>0.53966975318852606</v>
      </c>
      <c r="I9">
        <v>12.368811883545431</v>
      </c>
      <c r="J9">
        <v>85.479179995022761</v>
      </c>
      <c r="K9">
        <v>54.9</v>
      </c>
      <c r="L9" s="3">
        <v>2884.1202279714385</v>
      </c>
      <c r="M9" s="3">
        <v>29742980</v>
      </c>
      <c r="N9" s="3">
        <v>57.543999999999997</v>
      </c>
      <c r="O9" s="3">
        <v>31.395208101614763</v>
      </c>
      <c r="P9">
        <v>2.4486450248092155</v>
      </c>
      <c r="Q9">
        <v>69.322999999999993</v>
      </c>
      <c r="R9"/>
      <c r="S9"/>
      <c r="T9"/>
      <c r="U9"/>
      <c r="V9"/>
      <c r="W9"/>
      <c r="X9"/>
      <c r="Y9"/>
      <c r="Z9"/>
      <c r="AA9"/>
      <c r="AB9"/>
      <c r="AC9"/>
      <c r="AD9"/>
      <c r="AE9"/>
      <c r="AF9"/>
      <c r="AG9"/>
      <c r="AH9"/>
      <c r="AI9"/>
      <c r="AJ9"/>
      <c r="AK9"/>
      <c r="AL9"/>
      <c r="AM9"/>
      <c r="AN9"/>
      <c r="AO9"/>
      <c r="AP9"/>
      <c r="AQ9"/>
      <c r="AR9"/>
    </row>
    <row r="10" spans="1:44" x14ac:dyDescent="0.35">
      <c r="A10" s="3" t="s">
        <v>13</v>
      </c>
      <c r="B10" s="3">
        <v>1998</v>
      </c>
      <c r="C10" s="3" t="s">
        <v>79</v>
      </c>
      <c r="D10" s="3">
        <v>1</v>
      </c>
      <c r="E10">
        <v>0.38857506107842432</v>
      </c>
      <c r="F10">
        <v>11.109170751056372</v>
      </c>
      <c r="G10">
        <v>107500000</v>
      </c>
      <c r="H10">
        <v>1.2588262185033889</v>
      </c>
      <c r="I10">
        <v>7.7303134021534126</v>
      </c>
      <c r="J10">
        <v>84.965489768594793</v>
      </c>
      <c r="K10">
        <v>55.8</v>
      </c>
      <c r="L10" s="3">
        <v>2986.0556655897876</v>
      </c>
      <c r="M10" s="3">
        <v>30192750</v>
      </c>
      <c r="N10" s="3">
        <v>58.313000000000002</v>
      </c>
      <c r="O10" s="3">
        <v>34.255632787207574</v>
      </c>
      <c r="P10">
        <v>2.4688045971301054</v>
      </c>
      <c r="Q10">
        <v>69.745000000000005</v>
      </c>
      <c r="R10"/>
      <c r="S10"/>
      <c r="T10"/>
      <c r="U10"/>
      <c r="V10"/>
      <c r="W10"/>
      <c r="X10"/>
      <c r="Y10"/>
      <c r="Z10"/>
      <c r="AA10"/>
      <c r="AB10"/>
      <c r="AC10"/>
      <c r="AD10"/>
      <c r="AE10"/>
      <c r="AF10"/>
      <c r="AG10"/>
      <c r="AH10"/>
      <c r="AI10"/>
      <c r="AJ10"/>
      <c r="AK10"/>
      <c r="AL10"/>
      <c r="AM10"/>
      <c r="AN10"/>
      <c r="AO10"/>
      <c r="AP10"/>
      <c r="AQ10"/>
      <c r="AR10"/>
    </row>
    <row r="11" spans="1:44" x14ac:dyDescent="0.35">
      <c r="A11" s="3" t="s">
        <v>13</v>
      </c>
      <c r="B11" s="3">
        <v>1999</v>
      </c>
      <c r="C11" s="3" t="s">
        <v>79</v>
      </c>
      <c r="D11" s="3">
        <v>1</v>
      </c>
      <c r="E11">
        <v>0.38312456269067702</v>
      </c>
      <c r="F11">
        <v>11.224311384170498</v>
      </c>
      <c r="G11">
        <v>48290000</v>
      </c>
      <c r="H11">
        <v>0.59949852479681598</v>
      </c>
      <c r="I11">
        <v>10.667026264132289</v>
      </c>
      <c r="J11">
        <v>83.18931575139365</v>
      </c>
      <c r="K11">
        <v>57.2</v>
      </c>
      <c r="L11" s="3">
        <v>3038.272915383749</v>
      </c>
      <c r="M11" s="3">
        <v>30623406</v>
      </c>
      <c r="N11" s="3">
        <v>59.118000000000002</v>
      </c>
      <c r="O11" s="3">
        <v>37.116057472800293</v>
      </c>
      <c r="P11">
        <v>2.5320501579739365</v>
      </c>
      <c r="Q11">
        <v>70.183000000000007</v>
      </c>
      <c r="R11"/>
      <c r="S11"/>
      <c r="T11"/>
      <c r="U11"/>
      <c r="V11"/>
      <c r="W11"/>
      <c r="X11"/>
      <c r="Y11"/>
      <c r="Z11"/>
      <c r="AA11"/>
      <c r="AB11"/>
      <c r="AC11"/>
      <c r="AD11"/>
      <c r="AE11"/>
      <c r="AF11"/>
      <c r="AG11"/>
      <c r="AH11"/>
      <c r="AI11"/>
      <c r="AJ11"/>
      <c r="AK11"/>
      <c r="AL11"/>
      <c r="AM11"/>
      <c r="AN11"/>
      <c r="AO11"/>
      <c r="AP11"/>
      <c r="AQ11"/>
      <c r="AR11"/>
    </row>
    <row r="12" spans="1:44" x14ac:dyDescent="0.35">
      <c r="A12" s="3" t="s">
        <v>13</v>
      </c>
      <c r="B12" s="3">
        <v>2000</v>
      </c>
      <c r="C12" s="3" t="s">
        <v>79</v>
      </c>
      <c r="D12" s="3">
        <v>1</v>
      </c>
      <c r="E12">
        <v>0.37191938801877039</v>
      </c>
      <c r="F12">
        <v>8.5909604653108325</v>
      </c>
      <c r="G12">
        <v>61180000</v>
      </c>
      <c r="H12">
        <v>0.51122101149650512</v>
      </c>
      <c r="I12">
        <v>16.876491789680166</v>
      </c>
      <c r="J12">
        <v>84.313862805245847</v>
      </c>
      <c r="K12">
        <v>56.8</v>
      </c>
      <c r="L12" s="3">
        <v>3111.1761689866498</v>
      </c>
      <c r="M12" s="3">
        <v>31042238</v>
      </c>
      <c r="N12" s="3">
        <v>59.918999999999997</v>
      </c>
      <c r="O12" s="3">
        <v>39.976482158393111</v>
      </c>
      <c r="P12">
        <v>2.5317117921716856</v>
      </c>
      <c r="Q12">
        <v>70.64</v>
      </c>
      <c r="R12"/>
      <c r="S12"/>
      <c r="T12"/>
      <c r="U12"/>
      <c r="V12"/>
      <c r="W12"/>
      <c r="X12"/>
      <c r="Y12"/>
      <c r="Z12"/>
      <c r="AA12"/>
      <c r="AB12"/>
      <c r="AC12"/>
      <c r="AD12"/>
      <c r="AE12"/>
      <c r="AF12"/>
      <c r="AG12"/>
      <c r="AH12"/>
      <c r="AI12"/>
      <c r="AJ12"/>
      <c r="AK12"/>
      <c r="AL12"/>
      <c r="AM12"/>
      <c r="AN12"/>
      <c r="AO12"/>
      <c r="AP12"/>
      <c r="AQ12"/>
      <c r="AR12"/>
    </row>
    <row r="13" spans="1:44" x14ac:dyDescent="0.35">
      <c r="A13" s="3" t="s">
        <v>13</v>
      </c>
      <c r="B13" s="3">
        <v>2001</v>
      </c>
      <c r="C13" s="3" t="s">
        <v>79</v>
      </c>
      <c r="D13" s="3">
        <v>1</v>
      </c>
      <c r="E13">
        <v>0.3694185674042112</v>
      </c>
      <c r="F13">
        <v>8.2375363517709381</v>
      </c>
      <c r="G13">
        <v>42560000</v>
      </c>
      <c r="H13">
        <v>2.0332658327466882</v>
      </c>
      <c r="I13">
        <v>14.651710441168131</v>
      </c>
      <c r="J13">
        <v>83.988737942485358</v>
      </c>
      <c r="K13">
        <v>57.3</v>
      </c>
      <c r="L13" s="3">
        <v>3162.8115070502281</v>
      </c>
      <c r="M13" s="3">
        <v>31451513</v>
      </c>
      <c r="N13" s="3">
        <v>60.712000000000003</v>
      </c>
      <c r="O13" s="3">
        <v>41.716168445139196</v>
      </c>
      <c r="P13">
        <v>2.3773101154147973</v>
      </c>
      <c r="Q13">
        <v>71.116</v>
      </c>
      <c r="R13"/>
      <c r="S13"/>
      <c r="T13"/>
      <c r="U13"/>
      <c r="V13"/>
      <c r="W13"/>
      <c r="X13"/>
      <c r="Y13"/>
      <c r="Z13"/>
      <c r="AA13"/>
      <c r="AB13"/>
      <c r="AC13"/>
      <c r="AD13"/>
      <c r="AE13"/>
      <c r="AF13"/>
      <c r="AG13"/>
      <c r="AH13"/>
      <c r="AI13"/>
      <c r="AJ13"/>
      <c r="AK13"/>
      <c r="AL13"/>
      <c r="AM13"/>
      <c r="AN13"/>
      <c r="AO13"/>
      <c r="AP13"/>
      <c r="AQ13"/>
      <c r="AR13"/>
    </row>
    <row r="14" spans="1:44" x14ac:dyDescent="0.35">
      <c r="A14" s="3" t="s">
        <v>13</v>
      </c>
      <c r="B14" s="3">
        <v>2002</v>
      </c>
      <c r="C14" s="3" t="s">
        <v>79</v>
      </c>
      <c r="D14" s="3">
        <v>1</v>
      </c>
      <c r="E14">
        <v>0.39941566822374508</v>
      </c>
      <c r="F14">
        <v>7.6436422507400623</v>
      </c>
      <c r="G14">
        <v>93340000</v>
      </c>
      <c r="H14">
        <v>1.8762391175502287</v>
      </c>
      <c r="I14">
        <v>15.365691948097357</v>
      </c>
      <c r="J14">
        <v>84.403340250749508</v>
      </c>
      <c r="K14">
        <v>61</v>
      </c>
      <c r="L14" s="3">
        <v>3297.6128111141279</v>
      </c>
      <c r="M14" s="3">
        <v>31855110</v>
      </c>
      <c r="N14" s="3">
        <v>61.500999999999998</v>
      </c>
      <c r="O14" s="3">
        <v>43.455854731885267</v>
      </c>
      <c r="P14">
        <v>2.5242417935458392</v>
      </c>
      <c r="Q14">
        <v>71.605000000000004</v>
      </c>
      <c r="R14"/>
      <c r="S14"/>
      <c r="T14"/>
      <c r="U14"/>
      <c r="V14"/>
      <c r="W14"/>
      <c r="X14"/>
      <c r="Y14"/>
      <c r="Z14"/>
      <c r="AA14"/>
      <c r="AB14"/>
      <c r="AC14"/>
      <c r="AD14"/>
      <c r="AE14"/>
      <c r="AF14"/>
      <c r="AG14"/>
      <c r="AH14"/>
      <c r="AI14"/>
      <c r="AJ14"/>
      <c r="AK14"/>
      <c r="AL14"/>
      <c r="AM14"/>
      <c r="AN14"/>
      <c r="AO14"/>
      <c r="AP14"/>
      <c r="AQ14"/>
      <c r="AR14"/>
    </row>
    <row r="15" spans="1:44" x14ac:dyDescent="0.35">
      <c r="A15" s="3" t="s">
        <v>13</v>
      </c>
      <c r="B15" s="3">
        <v>2003</v>
      </c>
      <c r="C15" s="3" t="s">
        <v>79</v>
      </c>
      <c r="D15" s="3">
        <v>1</v>
      </c>
      <c r="E15">
        <v>0.40217539201950292</v>
      </c>
      <c r="F15">
        <v>6.5934061718252428</v>
      </c>
      <c r="G15">
        <v>72570000</v>
      </c>
      <c r="H15">
        <v>0.9399013317096383</v>
      </c>
      <c r="I15">
        <v>17.179853328061537</v>
      </c>
      <c r="J15">
        <v>86.407140614827668</v>
      </c>
      <c r="K15">
        <v>57.7</v>
      </c>
      <c r="L15" s="3">
        <v>3490.2232471518205</v>
      </c>
      <c r="M15" s="3">
        <v>32264159</v>
      </c>
      <c r="N15" s="3">
        <v>62.283999999999999</v>
      </c>
      <c r="O15" s="3">
        <v>45.195541018631353</v>
      </c>
      <c r="P15">
        <v>2.5985490587248843</v>
      </c>
      <c r="Q15">
        <v>72.100999999999999</v>
      </c>
      <c r="R15"/>
      <c r="S15"/>
      <c r="T15"/>
      <c r="U15"/>
      <c r="V15"/>
      <c r="W15"/>
      <c r="X15"/>
      <c r="Y15"/>
      <c r="Z15"/>
      <c r="AA15"/>
      <c r="AB15"/>
      <c r="AC15"/>
      <c r="AD15"/>
      <c r="AE15"/>
      <c r="AF15"/>
      <c r="AG15"/>
      <c r="AH15"/>
      <c r="AI15"/>
      <c r="AJ15"/>
      <c r="AK15"/>
      <c r="AL15"/>
      <c r="AM15"/>
      <c r="AN15"/>
      <c r="AO15"/>
      <c r="AP15"/>
      <c r="AQ15"/>
      <c r="AR15"/>
    </row>
    <row r="16" spans="1:44" x14ac:dyDescent="0.35">
      <c r="A16" s="3" t="s">
        <v>13</v>
      </c>
      <c r="B16" s="3">
        <v>2004</v>
      </c>
      <c r="C16" s="3" t="s">
        <v>79</v>
      </c>
      <c r="D16" s="3">
        <v>1</v>
      </c>
      <c r="E16">
        <v>0.3882894471575481</v>
      </c>
      <c r="F16">
        <v>7.0273579906395236</v>
      </c>
      <c r="G16">
        <v>101410000</v>
      </c>
      <c r="H16">
        <v>1.036824405960999</v>
      </c>
      <c r="I16">
        <v>17.801015815308972</v>
      </c>
      <c r="J16">
        <v>89.604158471141915</v>
      </c>
      <c r="K16">
        <v>58.1</v>
      </c>
      <c r="L16" s="3">
        <v>3592.6453010494924</v>
      </c>
      <c r="M16" s="3">
        <v>32692153</v>
      </c>
      <c r="N16" s="3">
        <v>63.061</v>
      </c>
      <c r="O16" s="3">
        <v>46.935227305377445</v>
      </c>
      <c r="P16">
        <v>2.5966475808430234</v>
      </c>
      <c r="Q16">
        <v>72.593999999999994</v>
      </c>
      <c r="R16"/>
      <c r="S16"/>
      <c r="T16"/>
      <c r="U16"/>
      <c r="V16"/>
      <c r="W16"/>
      <c r="X16"/>
      <c r="Y16"/>
      <c r="Z16"/>
      <c r="AA16"/>
      <c r="AB16"/>
      <c r="AC16"/>
      <c r="AD16"/>
      <c r="AE16"/>
      <c r="AF16"/>
      <c r="AG16"/>
      <c r="AH16"/>
      <c r="AI16"/>
      <c r="AJ16"/>
      <c r="AK16"/>
      <c r="AL16"/>
      <c r="AM16"/>
      <c r="AN16"/>
      <c r="AO16"/>
      <c r="AP16"/>
      <c r="AQ16"/>
      <c r="AR16"/>
    </row>
    <row r="17" spans="1:44" x14ac:dyDescent="0.35">
      <c r="A17" s="3" t="s">
        <v>13</v>
      </c>
      <c r="B17" s="3">
        <v>2005</v>
      </c>
      <c r="C17" s="3" t="s">
        <v>79</v>
      </c>
      <c r="D17" s="3">
        <v>1</v>
      </c>
      <c r="E17">
        <v>0.38610331346674043</v>
      </c>
      <c r="F17">
        <v>6.1025367756081099</v>
      </c>
      <c r="G17">
        <v>125320000</v>
      </c>
      <c r="H17">
        <v>1.1201743193320211</v>
      </c>
      <c r="I17">
        <v>23.388031116822354</v>
      </c>
      <c r="J17">
        <v>84.320065526273851</v>
      </c>
      <c r="K17">
        <v>53.2</v>
      </c>
      <c r="L17" s="3">
        <v>3752.0961606367364</v>
      </c>
      <c r="M17" s="3">
        <v>33149720</v>
      </c>
      <c r="N17" s="3">
        <v>63.83</v>
      </c>
      <c r="O17" s="3">
        <v>48.674913592123524</v>
      </c>
      <c r="P17">
        <v>2.6844872294547284</v>
      </c>
      <c r="Q17">
        <v>73.072000000000003</v>
      </c>
      <c r="R17"/>
      <c r="S17"/>
      <c r="T17"/>
      <c r="U17"/>
      <c r="V17"/>
      <c r="W17"/>
      <c r="X17"/>
      <c r="Y17"/>
      <c r="Z17"/>
      <c r="AA17"/>
      <c r="AB17"/>
      <c r="AC17"/>
      <c r="AD17"/>
      <c r="AE17"/>
      <c r="AF17"/>
      <c r="AG17"/>
      <c r="AH17"/>
      <c r="AI17"/>
      <c r="AJ17"/>
      <c r="AK17"/>
      <c r="AL17"/>
      <c r="AM17"/>
      <c r="AN17"/>
      <c r="AO17"/>
      <c r="AP17"/>
      <c r="AQ17"/>
      <c r="AR17"/>
    </row>
    <row r="18" spans="1:44" x14ac:dyDescent="0.35">
      <c r="A18" s="3" t="s">
        <v>13</v>
      </c>
      <c r="B18" s="3">
        <v>2006</v>
      </c>
      <c r="C18" s="3" t="s">
        <v>79</v>
      </c>
      <c r="D18" s="3">
        <v>1</v>
      </c>
      <c r="E18">
        <v>0.38686276062653802</v>
      </c>
      <c r="F18">
        <v>11.932907735464022</v>
      </c>
      <c r="G18">
        <v>149690000</v>
      </c>
      <c r="H18">
        <v>1.5731371067875151</v>
      </c>
      <c r="I18">
        <v>24.644264578846073</v>
      </c>
      <c r="J18">
        <v>87.645217314441155</v>
      </c>
      <c r="K18">
        <v>55.7</v>
      </c>
      <c r="L18" s="3">
        <v>3760.155368402995</v>
      </c>
      <c r="M18" s="3">
        <v>33641007</v>
      </c>
      <c r="N18" s="3">
        <v>64.593000000000004</v>
      </c>
      <c r="O18" s="3">
        <v>48.590197000563435</v>
      </c>
      <c r="P18">
        <v>2.7867774588317169</v>
      </c>
      <c r="Q18">
        <v>73.521000000000001</v>
      </c>
      <c r="R18"/>
      <c r="S18"/>
      <c r="T18"/>
      <c r="U18"/>
      <c r="V18"/>
      <c r="W18"/>
      <c r="X18"/>
      <c r="Y18"/>
      <c r="Z18"/>
      <c r="AA18"/>
      <c r="AB18"/>
      <c r="AC18"/>
      <c r="AD18"/>
      <c r="AE18"/>
      <c r="AF18"/>
      <c r="AG18"/>
      <c r="AH18"/>
      <c r="AI18"/>
      <c r="AJ18"/>
      <c r="AK18"/>
      <c r="AL18"/>
      <c r="AM18"/>
      <c r="AN18"/>
      <c r="AO18"/>
      <c r="AP18"/>
      <c r="AQ18"/>
      <c r="AR18"/>
    </row>
    <row r="19" spans="1:44" x14ac:dyDescent="0.35">
      <c r="A19" s="3" t="s">
        <v>13</v>
      </c>
      <c r="B19" s="3">
        <v>2007</v>
      </c>
      <c r="C19" s="3" t="s">
        <v>79</v>
      </c>
      <c r="D19" s="3">
        <v>1</v>
      </c>
      <c r="E19">
        <v>0.37845175873935472</v>
      </c>
      <c r="F19">
        <v>1.0277812483001934</v>
      </c>
      <c r="G19">
        <v>162300000</v>
      </c>
      <c r="H19">
        <v>1.2496466117920721</v>
      </c>
      <c r="I19">
        <v>22.183071494216509</v>
      </c>
      <c r="J19">
        <v>85.798123125088182</v>
      </c>
      <c r="K19">
        <v>55.4</v>
      </c>
      <c r="L19" s="3">
        <v>3828.1484762917285</v>
      </c>
      <c r="M19" s="3">
        <v>34166976</v>
      </c>
      <c r="N19" s="3">
        <v>65.347999999999999</v>
      </c>
      <c r="O19" s="3">
        <v>48.505480409003304</v>
      </c>
      <c r="P19">
        <v>2.9420221444239023</v>
      </c>
      <c r="Q19">
        <v>73.936000000000007</v>
      </c>
      <c r="R19"/>
      <c r="S19"/>
      <c r="T19"/>
      <c r="U19"/>
      <c r="V19"/>
      <c r="W19"/>
      <c r="X19"/>
      <c r="Y19"/>
      <c r="Z19"/>
      <c r="AA19"/>
      <c r="AB19"/>
      <c r="AC19"/>
      <c r="AD19"/>
      <c r="AE19"/>
      <c r="AF19"/>
      <c r="AG19"/>
      <c r="AH19"/>
      <c r="AI19"/>
      <c r="AJ19"/>
      <c r="AK19"/>
      <c r="AL19"/>
      <c r="AM19"/>
      <c r="AN19"/>
      <c r="AO19"/>
      <c r="AP19"/>
      <c r="AQ19"/>
      <c r="AR19"/>
    </row>
    <row r="20" spans="1:44" x14ac:dyDescent="0.35">
      <c r="A20" s="3" t="s">
        <v>13</v>
      </c>
      <c r="B20" s="3">
        <v>2008</v>
      </c>
      <c r="C20" s="3" t="s">
        <v>79</v>
      </c>
      <c r="D20" s="3">
        <v>1</v>
      </c>
      <c r="E20">
        <v>0.37748664557795347</v>
      </c>
      <c r="F20">
        <v>0.73424614809124511</v>
      </c>
      <c r="G20">
        <v>142270000</v>
      </c>
      <c r="H20">
        <v>1.5430387335570359</v>
      </c>
      <c r="I20">
        <v>23.25084790152226</v>
      </c>
      <c r="J20">
        <v>86.37977678466774</v>
      </c>
      <c r="K20">
        <v>56.2</v>
      </c>
      <c r="L20" s="3">
        <v>3856.4076594990979</v>
      </c>
      <c r="M20" s="3">
        <v>34730604</v>
      </c>
      <c r="N20" s="3">
        <v>66.096999999999994</v>
      </c>
      <c r="O20" s="3">
        <v>48.420763817443202</v>
      </c>
      <c r="P20">
        <v>2.9941892170951014</v>
      </c>
      <c r="Q20">
        <v>74.311000000000007</v>
      </c>
      <c r="R20"/>
      <c r="S20"/>
      <c r="T20"/>
      <c r="U20"/>
      <c r="V20"/>
      <c r="W20"/>
      <c r="X20"/>
      <c r="Y20"/>
      <c r="Z20"/>
      <c r="AA20"/>
      <c r="AB20"/>
      <c r="AC20"/>
      <c r="AD20"/>
      <c r="AE20"/>
      <c r="AF20"/>
      <c r="AG20"/>
      <c r="AH20"/>
      <c r="AI20"/>
      <c r="AJ20"/>
      <c r="AK20"/>
      <c r="AL20"/>
      <c r="AM20"/>
      <c r="AN20"/>
      <c r="AO20"/>
      <c r="AP20"/>
      <c r="AQ20"/>
      <c r="AR20"/>
    </row>
    <row r="21" spans="1:44" x14ac:dyDescent="0.35">
      <c r="A21" s="3" t="s">
        <v>13</v>
      </c>
      <c r="B21" s="3">
        <v>2009</v>
      </c>
      <c r="C21" s="3" t="s">
        <v>79</v>
      </c>
      <c r="D21" s="3">
        <v>1</v>
      </c>
      <c r="E21">
        <v>0.3753573032402564</v>
      </c>
      <c r="F21">
        <v>0.77712123313113268</v>
      </c>
      <c r="G21">
        <v>118650000</v>
      </c>
      <c r="H21">
        <v>2.0019750734694499</v>
      </c>
      <c r="I21">
        <v>15.873395220627033</v>
      </c>
      <c r="J21">
        <v>84.828838636398515</v>
      </c>
      <c r="K21">
        <v>56.6</v>
      </c>
      <c r="L21" s="3">
        <v>3851.2137772233509</v>
      </c>
      <c r="M21" s="3">
        <v>35333882</v>
      </c>
      <c r="N21" s="3">
        <v>66.825999999999993</v>
      </c>
      <c r="O21" s="3">
        <v>48.336047225883071</v>
      </c>
      <c r="P21">
        <v>3.1915542141675801</v>
      </c>
      <c r="Q21">
        <v>74.644000000000005</v>
      </c>
      <c r="R21"/>
      <c r="S21"/>
      <c r="T21"/>
      <c r="U21"/>
      <c r="V21"/>
      <c r="W21"/>
      <c r="X21"/>
      <c r="Y21"/>
      <c r="Z21"/>
      <c r="AA21"/>
      <c r="AB21"/>
      <c r="AC21"/>
      <c r="AD21"/>
      <c r="AE21"/>
      <c r="AF21"/>
      <c r="AG21"/>
      <c r="AH21"/>
      <c r="AI21"/>
      <c r="AJ21"/>
      <c r="AK21"/>
      <c r="AL21"/>
      <c r="AM21"/>
      <c r="AN21"/>
      <c r="AO21"/>
      <c r="AP21"/>
      <c r="AQ21"/>
      <c r="AR21"/>
    </row>
    <row r="22" spans="1:44" x14ac:dyDescent="0.35">
      <c r="A22" s="3" t="s">
        <v>13</v>
      </c>
      <c r="B22" s="3">
        <v>2010</v>
      </c>
      <c r="C22" s="3" t="s">
        <v>79</v>
      </c>
      <c r="D22" s="3">
        <v>1</v>
      </c>
      <c r="E22">
        <v>0.37181651919853792</v>
      </c>
      <c r="F22">
        <v>0.42061827237401045</v>
      </c>
      <c r="G22">
        <v>74560000</v>
      </c>
      <c r="H22">
        <v>1.4269636360164346</v>
      </c>
      <c r="I22">
        <v>17.097504095254692</v>
      </c>
      <c r="J22">
        <v>82.251985079041887</v>
      </c>
      <c r="K22">
        <v>56.9</v>
      </c>
      <c r="L22" s="3">
        <v>3918.4864195906071</v>
      </c>
      <c r="M22" s="3">
        <v>35977451</v>
      </c>
      <c r="N22" s="3">
        <v>67.540000000000006</v>
      </c>
      <c r="O22" s="3">
        <v>48.251330634322954</v>
      </c>
      <c r="P22">
        <v>3.1447475253319084</v>
      </c>
      <c r="Q22">
        <v>74.938000000000002</v>
      </c>
      <c r="R22"/>
      <c r="S22"/>
      <c r="T22"/>
      <c r="U22"/>
      <c r="V22"/>
      <c r="W22"/>
      <c r="X22"/>
      <c r="Y22"/>
      <c r="Z22"/>
      <c r="AA22"/>
      <c r="AB22"/>
      <c r="AC22"/>
      <c r="AD22"/>
      <c r="AE22"/>
      <c r="AF22"/>
      <c r="AG22"/>
      <c r="AH22"/>
      <c r="AI22"/>
      <c r="AJ22"/>
      <c r="AK22"/>
      <c r="AL22"/>
      <c r="AM22"/>
      <c r="AN22"/>
      <c r="AO22"/>
      <c r="AP22"/>
      <c r="AQ22"/>
      <c r="AR22"/>
    </row>
    <row r="23" spans="1:44" x14ac:dyDescent="0.35">
      <c r="A23" s="3" t="s">
        <v>13</v>
      </c>
      <c r="B23" s="3">
        <v>2011</v>
      </c>
      <c r="C23" s="3" t="s">
        <v>79</v>
      </c>
      <c r="D23" s="3">
        <v>1</v>
      </c>
      <c r="E23">
        <v>0.37325786894951207</v>
      </c>
      <c r="F23">
        <v>0.32310254423637064</v>
      </c>
      <c r="G23">
        <v>217380000</v>
      </c>
      <c r="H23">
        <v>1.2855346170730853</v>
      </c>
      <c r="I23">
        <v>20.364549652399536</v>
      </c>
      <c r="J23">
        <v>81.515946033927676</v>
      </c>
      <c r="K23">
        <v>52.4</v>
      </c>
      <c r="L23" s="3">
        <v>3956.8958150654503</v>
      </c>
      <c r="M23" s="3">
        <v>36661438</v>
      </c>
      <c r="N23" s="3">
        <v>68.236000000000004</v>
      </c>
      <c r="O23" s="3">
        <v>48.320401235671049</v>
      </c>
      <c r="P23">
        <v>3.2224595227279407</v>
      </c>
      <c r="Q23">
        <v>75.198999999999998</v>
      </c>
      <c r="R23"/>
      <c r="S23"/>
      <c r="T23"/>
      <c r="U23"/>
      <c r="V23"/>
      <c r="W23"/>
      <c r="X23"/>
      <c r="Y23"/>
      <c r="Z23"/>
      <c r="AA23"/>
      <c r="AB23"/>
      <c r="AC23"/>
      <c r="AD23"/>
      <c r="AE23"/>
      <c r="AF23"/>
      <c r="AG23"/>
      <c r="AH23"/>
      <c r="AI23"/>
      <c r="AJ23"/>
      <c r="AK23"/>
      <c r="AL23"/>
      <c r="AM23"/>
      <c r="AN23"/>
      <c r="AO23"/>
      <c r="AP23"/>
      <c r="AQ23"/>
      <c r="AR23"/>
    </row>
    <row r="24" spans="1:44" x14ac:dyDescent="0.35">
      <c r="A24" s="3" t="s">
        <v>13</v>
      </c>
      <c r="B24" s="3">
        <v>2012</v>
      </c>
      <c r="C24" s="3" t="s">
        <v>79</v>
      </c>
      <c r="D24" s="3">
        <v>1</v>
      </c>
      <c r="E24">
        <v>0.37530150198740547</v>
      </c>
      <c r="F24">
        <v>0.41372957291335166</v>
      </c>
      <c r="G24">
        <v>81910000</v>
      </c>
      <c r="H24">
        <v>0.71769333567201576</v>
      </c>
      <c r="I24">
        <v>19.659861210051293</v>
      </c>
      <c r="J24">
        <v>80.662053074671974</v>
      </c>
      <c r="K24">
        <v>51</v>
      </c>
      <c r="L24" s="3">
        <v>4012.3615055979471</v>
      </c>
      <c r="M24" s="3">
        <v>37383899</v>
      </c>
      <c r="N24" s="3">
        <v>68.915000000000006</v>
      </c>
      <c r="O24" s="3">
        <v>48.389471837019045</v>
      </c>
      <c r="P24">
        <v>3.387554626123936</v>
      </c>
      <c r="Q24">
        <v>75.436000000000007</v>
      </c>
      <c r="R24"/>
      <c r="S24"/>
      <c r="T24"/>
      <c r="U24"/>
      <c r="V24"/>
      <c r="W24"/>
      <c r="X24"/>
      <c r="Y24"/>
      <c r="Z24"/>
      <c r="AA24"/>
      <c r="AB24"/>
      <c r="AC24"/>
      <c r="AD24"/>
      <c r="AE24"/>
      <c r="AF24"/>
      <c r="AG24"/>
      <c r="AH24"/>
      <c r="AI24"/>
      <c r="AJ24"/>
      <c r="AK24"/>
      <c r="AL24"/>
      <c r="AM24"/>
      <c r="AN24"/>
      <c r="AO24"/>
      <c r="AP24"/>
      <c r="AQ24"/>
      <c r="AR24"/>
    </row>
    <row r="25" spans="1:44" x14ac:dyDescent="0.35">
      <c r="A25" s="3" t="s">
        <v>13</v>
      </c>
      <c r="B25" s="3">
        <v>2013</v>
      </c>
      <c r="C25" s="3" t="s">
        <v>79</v>
      </c>
      <c r="D25" s="3">
        <v>1</v>
      </c>
      <c r="E25">
        <v>0.3770459119801215</v>
      </c>
      <c r="F25">
        <v>0.26217107598100642</v>
      </c>
      <c r="G25">
        <v>99280000</v>
      </c>
      <c r="H25">
        <v>0.80660135934211818</v>
      </c>
      <c r="I25">
        <v>17.891564283863922</v>
      </c>
      <c r="J25">
        <v>80.303631510338363</v>
      </c>
      <c r="K25">
        <v>49.6</v>
      </c>
      <c r="L25" s="3">
        <v>4042.9236383277334</v>
      </c>
      <c r="M25" s="3">
        <v>38140135</v>
      </c>
      <c r="N25" s="3">
        <v>69.575999999999993</v>
      </c>
      <c r="O25" s="3">
        <v>48.458542438367019</v>
      </c>
      <c r="P25">
        <v>3.4061232347499555</v>
      </c>
      <c r="Q25">
        <v>75.661000000000001</v>
      </c>
      <c r="R25"/>
      <c r="S25"/>
      <c r="T25"/>
      <c r="U25"/>
      <c r="V25"/>
      <c r="W25"/>
      <c r="X25"/>
      <c r="Y25"/>
      <c r="Z25"/>
      <c r="AA25"/>
      <c r="AB25"/>
      <c r="AC25"/>
      <c r="AD25"/>
      <c r="AE25"/>
      <c r="AF25"/>
      <c r="AG25"/>
      <c r="AH25"/>
      <c r="AI25"/>
      <c r="AJ25"/>
      <c r="AK25"/>
      <c r="AL25"/>
      <c r="AM25"/>
      <c r="AN25"/>
      <c r="AO25"/>
      <c r="AP25"/>
      <c r="AQ25"/>
      <c r="AR25"/>
    </row>
    <row r="26" spans="1:44" x14ac:dyDescent="0.35">
      <c r="A26" s="3" t="s">
        <v>13</v>
      </c>
      <c r="B26" s="3">
        <v>2014</v>
      </c>
      <c r="C26" s="3" t="s">
        <v>79</v>
      </c>
      <c r="D26" s="3">
        <v>1</v>
      </c>
      <c r="E26">
        <v>0.35981673560075628</v>
      </c>
      <c r="F26">
        <v>0.14344028135645767</v>
      </c>
      <c r="G26">
        <v>80490000</v>
      </c>
      <c r="H26">
        <v>0.70258921252573003</v>
      </c>
      <c r="I26">
        <v>15.392921591639288</v>
      </c>
      <c r="J26">
        <v>77.85261363431411</v>
      </c>
      <c r="K26">
        <v>50.8</v>
      </c>
      <c r="L26" s="3">
        <v>4112.0760239422916</v>
      </c>
      <c r="M26" s="3">
        <v>38923688</v>
      </c>
      <c r="N26" s="3">
        <v>70.221000000000004</v>
      </c>
      <c r="O26" s="3">
        <v>48.527613039715234</v>
      </c>
      <c r="P26">
        <v>3.5662088340652613</v>
      </c>
      <c r="Q26">
        <v>75.878</v>
      </c>
      <c r="R26"/>
      <c r="S26"/>
      <c r="T26"/>
      <c r="U26"/>
      <c r="V26"/>
      <c r="W26"/>
      <c r="X26"/>
      <c r="Y26"/>
      <c r="Z26"/>
      <c r="AA26"/>
      <c r="AB26"/>
      <c r="AC26"/>
      <c r="AD26"/>
      <c r="AE26"/>
      <c r="AF26"/>
      <c r="AG26"/>
      <c r="AH26"/>
      <c r="AI26"/>
      <c r="AJ26"/>
      <c r="AK26"/>
      <c r="AL26"/>
      <c r="AM26"/>
      <c r="AN26"/>
      <c r="AO26"/>
      <c r="AP26"/>
      <c r="AQ26"/>
      <c r="AR26"/>
    </row>
    <row r="27" spans="1:44" x14ac:dyDescent="0.35">
      <c r="A27" s="3" t="s">
        <v>13</v>
      </c>
      <c r="B27" s="3">
        <v>2015</v>
      </c>
      <c r="C27" s="3" t="s">
        <v>79</v>
      </c>
      <c r="D27" s="3">
        <v>1</v>
      </c>
      <c r="E27">
        <v>0.36219405834876672</v>
      </c>
      <c r="F27">
        <v>0.4275101205833759</v>
      </c>
      <c r="G27">
        <v>66860000</v>
      </c>
      <c r="H27">
        <v>-0.32401208350178407</v>
      </c>
      <c r="I27">
        <v>9.9569024638478609</v>
      </c>
      <c r="J27">
        <v>79.196931637507575</v>
      </c>
      <c r="K27">
        <v>48.9</v>
      </c>
      <c r="L27" s="3">
        <v>4177.8895415169045</v>
      </c>
      <c r="M27" s="3">
        <v>39728020</v>
      </c>
      <c r="N27" s="3">
        <v>70.847999999999999</v>
      </c>
      <c r="O27" s="3">
        <v>48.596683641063244</v>
      </c>
      <c r="P27">
        <v>3.6742329469226003</v>
      </c>
      <c r="Q27">
        <v>76.09</v>
      </c>
      <c r="R27"/>
      <c r="S27"/>
      <c r="T27"/>
      <c r="U27"/>
      <c r="V27"/>
      <c r="W27"/>
      <c r="X27"/>
      <c r="Y27"/>
      <c r="Z27"/>
      <c r="AA27"/>
      <c r="AB27"/>
      <c r="AC27"/>
      <c r="AD27"/>
      <c r="AE27"/>
      <c r="AF27"/>
      <c r="AG27"/>
      <c r="AH27"/>
      <c r="AI27"/>
      <c r="AJ27"/>
      <c r="AK27"/>
      <c r="AL27"/>
      <c r="AM27"/>
      <c r="AN27"/>
      <c r="AO27"/>
      <c r="AP27"/>
      <c r="AQ27"/>
      <c r="AR27"/>
    </row>
    <row r="28" spans="1:44" x14ac:dyDescent="0.35">
      <c r="A28" s="3" t="s">
        <v>13</v>
      </c>
      <c r="B28" s="3">
        <v>2016</v>
      </c>
      <c r="C28" s="3" t="s">
        <v>79</v>
      </c>
      <c r="D28" s="3">
        <v>1</v>
      </c>
      <c r="E28">
        <v>0.36122096306404511</v>
      </c>
      <c r="F28">
        <v>0.22505511395676195</v>
      </c>
      <c r="G28">
        <v>70030000</v>
      </c>
      <c r="H28">
        <v>1.0236963871622338</v>
      </c>
      <c r="I28">
        <v>7.4255674953317872</v>
      </c>
      <c r="J28">
        <v>78.02087859466171</v>
      </c>
      <c r="K28">
        <v>50.1</v>
      </c>
      <c r="L28" s="3">
        <v>4224.037262527806</v>
      </c>
      <c r="M28" s="3">
        <v>40551398</v>
      </c>
      <c r="N28" s="3">
        <v>71.459000000000003</v>
      </c>
      <c r="O28" s="3">
        <v>48.863476826599261</v>
      </c>
      <c r="P28">
        <v>3.5350199270565223</v>
      </c>
      <c r="Q28">
        <v>76.298000000000002</v>
      </c>
      <c r="R28"/>
      <c r="S28"/>
      <c r="T28"/>
      <c r="U28"/>
      <c r="V28"/>
      <c r="W28"/>
      <c r="X28"/>
      <c r="Y28"/>
      <c r="Z28"/>
      <c r="AA28"/>
      <c r="AB28"/>
      <c r="AC28"/>
      <c r="AD28"/>
      <c r="AE28"/>
      <c r="AF28"/>
      <c r="AG28"/>
      <c r="AH28"/>
      <c r="AI28"/>
      <c r="AJ28"/>
      <c r="AK28"/>
      <c r="AL28"/>
      <c r="AM28"/>
      <c r="AN28"/>
      <c r="AO28"/>
      <c r="AP28"/>
      <c r="AQ28"/>
      <c r="AR28"/>
    </row>
    <row r="29" spans="1:44" x14ac:dyDescent="0.35">
      <c r="A29" s="3" t="s">
        <v>13</v>
      </c>
      <c r="B29" s="3">
        <v>2017</v>
      </c>
      <c r="C29" s="3" t="s">
        <v>79</v>
      </c>
      <c r="D29" s="3">
        <v>1</v>
      </c>
      <c r="E29">
        <v>0.36789748652316789</v>
      </c>
      <c r="F29">
        <v>0.14301526158764982</v>
      </c>
      <c r="G29">
        <v>110130000</v>
      </c>
      <c r="H29">
        <v>0.72325987252070045</v>
      </c>
      <c r="I29">
        <v>8.7685026895895639</v>
      </c>
      <c r="J29">
        <v>74.506378963385643</v>
      </c>
      <c r="K29">
        <v>46.5</v>
      </c>
      <c r="L29" s="3">
        <v>4192.3376922233383</v>
      </c>
      <c r="M29" s="3">
        <v>41389174</v>
      </c>
      <c r="N29" s="3">
        <v>72.052000000000007</v>
      </c>
      <c r="O29" s="3">
        <v>49.130270012135306</v>
      </c>
      <c r="P29">
        <v>3.5057476624201298</v>
      </c>
      <c r="Q29">
        <v>76.498999999999995</v>
      </c>
      <c r="R29"/>
      <c r="S29"/>
      <c r="T29"/>
      <c r="U29"/>
      <c r="V29"/>
      <c r="W29"/>
      <c r="X29"/>
      <c r="Y29"/>
      <c r="Z29"/>
      <c r="AA29"/>
      <c r="AB29"/>
      <c r="AC29"/>
      <c r="AD29"/>
      <c r="AE29"/>
      <c r="AF29"/>
      <c r="AG29"/>
      <c r="AH29"/>
      <c r="AI29"/>
      <c r="AJ29"/>
      <c r="AK29"/>
      <c r="AL29"/>
      <c r="AM29"/>
      <c r="AN29"/>
      <c r="AO29"/>
      <c r="AP29"/>
      <c r="AQ29"/>
      <c r="AR29"/>
    </row>
    <row r="30" spans="1:44" x14ac:dyDescent="0.35">
      <c r="A30" s="3" t="s">
        <v>13</v>
      </c>
      <c r="B30" s="3">
        <v>2018</v>
      </c>
      <c r="C30" s="3" t="s">
        <v>79</v>
      </c>
      <c r="D30" s="3">
        <v>1</v>
      </c>
      <c r="E30">
        <v>0.36631147357741611</v>
      </c>
      <c r="F30">
        <v>0.12736447965658959</v>
      </c>
      <c r="G30">
        <v>80060000</v>
      </c>
      <c r="H30">
        <v>0.8382074800468845</v>
      </c>
      <c r="I30">
        <v>11.41197675367893</v>
      </c>
      <c r="J30">
        <v>73.173953719234802</v>
      </c>
      <c r="K30">
        <v>44.7</v>
      </c>
      <c r="L30" s="3">
        <v>4154.2190382116451</v>
      </c>
      <c r="M30" s="3">
        <v>42228415</v>
      </c>
      <c r="N30" s="3">
        <v>72.629000000000005</v>
      </c>
      <c r="O30" s="3">
        <v>49.397063197671336</v>
      </c>
      <c r="P30">
        <v>3.591657418352074</v>
      </c>
      <c r="Q30">
        <v>76.692999999999998</v>
      </c>
      <c r="R30"/>
      <c r="S30"/>
      <c r="T30"/>
      <c r="U30"/>
      <c r="V30"/>
      <c r="W30"/>
      <c r="X30"/>
      <c r="Y30"/>
      <c r="Z30"/>
      <c r="AA30"/>
      <c r="AB30"/>
      <c r="AC30"/>
      <c r="AD30"/>
      <c r="AE30"/>
      <c r="AF30"/>
      <c r="AG30"/>
      <c r="AH30"/>
      <c r="AI30"/>
      <c r="AJ30"/>
      <c r="AK30"/>
      <c r="AL30"/>
      <c r="AM30"/>
      <c r="AN30"/>
      <c r="AO30"/>
      <c r="AP30"/>
      <c r="AQ30"/>
      <c r="AR30"/>
    </row>
    <row r="31" spans="1:44" x14ac:dyDescent="0.35">
      <c r="A31" s="3" t="s">
        <v>13</v>
      </c>
      <c r="B31" s="3">
        <v>2019</v>
      </c>
      <c r="C31" s="3" t="s">
        <v>79</v>
      </c>
      <c r="D31" s="3">
        <v>1</v>
      </c>
      <c r="E31">
        <v>0.34872661177785003</v>
      </c>
      <c r="F31">
        <v>0.11619540900999747</v>
      </c>
      <c r="G31">
        <v>94110000</v>
      </c>
      <c r="H31">
        <v>0.80411068657559093</v>
      </c>
      <c r="I31">
        <v>10.123187953320791</v>
      </c>
      <c r="J31">
        <v>74.379095440064702</v>
      </c>
      <c r="K31">
        <v>46.2</v>
      </c>
      <c r="L31" s="3">
        <v>4115.3955396977663</v>
      </c>
      <c r="M31" s="3">
        <v>43053054</v>
      </c>
      <c r="N31" s="3">
        <v>73.188999999999993</v>
      </c>
      <c r="O31" s="3">
        <v>49.663856383207388</v>
      </c>
      <c r="Q31">
        <v>76.88</v>
      </c>
      <c r="R31"/>
      <c r="S31"/>
      <c r="T31"/>
      <c r="U31"/>
      <c r="V31"/>
      <c r="W31"/>
      <c r="X31"/>
      <c r="Y31"/>
      <c r="Z31"/>
      <c r="AA31"/>
      <c r="AB31"/>
      <c r="AC31"/>
      <c r="AD31"/>
      <c r="AE31"/>
      <c r="AF31"/>
      <c r="AG31"/>
      <c r="AH31"/>
      <c r="AI31"/>
      <c r="AJ31"/>
      <c r="AK31"/>
      <c r="AL31"/>
      <c r="AM31"/>
      <c r="AN31"/>
      <c r="AO31"/>
      <c r="AP31"/>
      <c r="AQ31"/>
      <c r="AR31"/>
    </row>
    <row r="32" spans="1:44" x14ac:dyDescent="0.35">
      <c r="A32" s="3" t="s">
        <v>13</v>
      </c>
      <c r="B32" s="3">
        <v>2020</v>
      </c>
      <c r="C32" s="3" t="s">
        <v>79</v>
      </c>
      <c r="D32" s="3">
        <v>1</v>
      </c>
      <c r="E32">
        <v>0.34791662064057061</v>
      </c>
      <c r="F32">
        <v>0.12294838473403745</v>
      </c>
      <c r="G32">
        <v>121970000</v>
      </c>
      <c r="H32">
        <v>0.77699175867773163</v>
      </c>
      <c r="I32">
        <v>7.2462024141587857</v>
      </c>
      <c r="J32">
        <v>74.379095459552417</v>
      </c>
      <c r="K32">
        <v>46.9</v>
      </c>
      <c r="L32" s="3">
        <v>3834.4389832521674</v>
      </c>
      <c r="M32" s="3">
        <v>43851043</v>
      </c>
      <c r="N32" s="3">
        <v>73.733000000000004</v>
      </c>
      <c r="O32" s="3">
        <v>49.930649568743419</v>
      </c>
      <c r="Q32"/>
      <c r="R32"/>
      <c r="S32"/>
      <c r="T32"/>
      <c r="U32"/>
      <c r="V32"/>
      <c r="W32"/>
      <c r="X32"/>
      <c r="Y32"/>
      <c r="Z32"/>
      <c r="AA32"/>
      <c r="AB32"/>
      <c r="AC32"/>
      <c r="AD32"/>
      <c r="AE32"/>
      <c r="AF32"/>
      <c r="AG32"/>
      <c r="AH32"/>
      <c r="AI32"/>
      <c r="AJ32"/>
      <c r="AK32"/>
      <c r="AL32"/>
      <c r="AM32"/>
      <c r="AN32"/>
      <c r="AO32"/>
      <c r="AP32"/>
      <c r="AQ32"/>
      <c r="AR32"/>
    </row>
    <row r="33" spans="1:44" x14ac:dyDescent="0.35">
      <c r="A33" s="3" t="s">
        <v>16</v>
      </c>
      <c r="B33" s="3">
        <v>1990</v>
      </c>
      <c r="C33" s="3" t="s">
        <v>74</v>
      </c>
      <c r="D33" s="3">
        <v>4</v>
      </c>
      <c r="E33"/>
      <c r="F33">
        <v>3.2506518664693331</v>
      </c>
      <c r="G33">
        <v>192090000</v>
      </c>
      <c r="H33">
        <v>-2.9816279982365539</v>
      </c>
      <c r="I33">
        <v>27.801916583783182</v>
      </c>
      <c r="J33">
        <v>83.332039127609931</v>
      </c>
      <c r="K33"/>
      <c r="L33" s="3">
        <v>2998.7807513784619</v>
      </c>
      <c r="M33" s="3">
        <v>11848385</v>
      </c>
      <c r="N33" s="3">
        <v>37.143999999999998</v>
      </c>
      <c r="O33" s="3">
        <v>8.4452757584097231</v>
      </c>
      <c r="P33">
        <v>0.53425002648040221</v>
      </c>
      <c r="Q33">
        <v>45.305999999999997</v>
      </c>
      <c r="R33"/>
      <c r="S33"/>
      <c r="T33"/>
      <c r="U33"/>
      <c r="V33"/>
      <c r="W33"/>
      <c r="X33"/>
      <c r="Y33"/>
      <c r="Z33"/>
      <c r="AA33"/>
      <c r="AB33"/>
      <c r="AC33"/>
      <c r="AD33"/>
      <c r="AE33"/>
      <c r="AF33"/>
      <c r="AG33"/>
      <c r="AH33"/>
      <c r="AI33"/>
      <c r="AJ33"/>
      <c r="AK33"/>
      <c r="AL33"/>
      <c r="AM33"/>
      <c r="AN33"/>
      <c r="AO33"/>
      <c r="AP33"/>
      <c r="AQ33"/>
      <c r="AR33"/>
    </row>
    <row r="34" spans="1:44" x14ac:dyDescent="0.35">
      <c r="A34" s="3" t="s">
        <v>16</v>
      </c>
      <c r="B34" s="3">
        <v>1991</v>
      </c>
      <c r="C34" s="3" t="s">
        <v>74</v>
      </c>
      <c r="D34" s="3">
        <v>4</v>
      </c>
      <c r="E34"/>
      <c r="F34">
        <v>3.6620926339207402</v>
      </c>
      <c r="G34">
        <v>188780000</v>
      </c>
      <c r="H34">
        <v>6.2666305357142891</v>
      </c>
      <c r="I34"/>
      <c r="J34">
        <v>89.681716309272318</v>
      </c>
      <c r="K34"/>
      <c r="L34" s="3">
        <v>2929.4828866857511</v>
      </c>
      <c r="M34" s="3">
        <v>12248901</v>
      </c>
      <c r="N34" s="3">
        <v>38.58</v>
      </c>
      <c r="O34" s="3">
        <v>8.812592620045903</v>
      </c>
      <c r="P34">
        <v>0.53310905198760283</v>
      </c>
      <c r="Q34">
        <v>45.271000000000001</v>
      </c>
      <c r="R34"/>
      <c r="S34"/>
      <c r="T34"/>
      <c r="U34"/>
      <c r="V34"/>
      <c r="W34"/>
      <c r="X34"/>
      <c r="Y34"/>
      <c r="Z34"/>
      <c r="AA34"/>
      <c r="AB34"/>
      <c r="AC34"/>
      <c r="AD34"/>
      <c r="AE34"/>
      <c r="AF34"/>
      <c r="AG34"/>
      <c r="AH34"/>
      <c r="AI34"/>
      <c r="AJ34"/>
      <c r="AK34"/>
      <c r="AL34"/>
      <c r="AM34"/>
      <c r="AN34"/>
      <c r="AO34"/>
      <c r="AP34"/>
      <c r="AQ34"/>
      <c r="AR34"/>
    </row>
    <row r="35" spans="1:44" x14ac:dyDescent="0.35">
      <c r="A35" s="3" t="s">
        <v>16</v>
      </c>
      <c r="B35" s="3">
        <v>1992</v>
      </c>
      <c r="C35" s="3" t="s">
        <v>74</v>
      </c>
      <c r="D35" s="3">
        <v>4</v>
      </c>
      <c r="E35">
        <v>0.34793098845017312</v>
      </c>
      <c r="F35">
        <v>7.0173218077948736</v>
      </c>
      <c r="G35">
        <v>185730000</v>
      </c>
      <c r="H35">
        <v>3.4660875279354144</v>
      </c>
      <c r="I35"/>
      <c r="J35">
        <v>88.002821097113355</v>
      </c>
      <c r="L35" s="3">
        <v>2669.4347064582803</v>
      </c>
      <c r="M35" s="3">
        <v>12657361</v>
      </c>
      <c r="N35" s="3">
        <v>40.039000000000001</v>
      </c>
      <c r="O35" s="3">
        <v>9.1799094816820954</v>
      </c>
      <c r="P35">
        <v>0.50326446405376291</v>
      </c>
      <c r="Q35">
        <v>45.23</v>
      </c>
    </row>
    <row r="36" spans="1:44" x14ac:dyDescent="0.35">
      <c r="A36" s="3" t="s">
        <v>16</v>
      </c>
      <c r="B36" s="3">
        <v>1993</v>
      </c>
      <c r="C36" s="3" t="s">
        <v>74</v>
      </c>
      <c r="D36" s="3">
        <v>4</v>
      </c>
      <c r="E36">
        <v>0.40156916469957532</v>
      </c>
      <c r="F36">
        <v>4.7736430367574076</v>
      </c>
      <c r="G36">
        <v>169810000</v>
      </c>
      <c r="H36">
        <v>5.2368632542516966</v>
      </c>
      <c r="I36"/>
      <c r="J36">
        <v>92.719380371933426</v>
      </c>
      <c r="L36" s="3">
        <v>1964.3897153312696</v>
      </c>
      <c r="M36" s="3">
        <v>13075044</v>
      </c>
      <c r="N36" s="3">
        <v>41.511000000000003</v>
      </c>
      <c r="O36" s="3">
        <v>9.547226343318286</v>
      </c>
      <c r="P36">
        <v>0.5277228894984981</v>
      </c>
      <c r="Q36">
        <v>45.201000000000001</v>
      </c>
    </row>
    <row r="37" spans="1:44" x14ac:dyDescent="0.35">
      <c r="A37" s="3" t="s">
        <v>16</v>
      </c>
      <c r="B37" s="3">
        <v>1994</v>
      </c>
      <c r="C37" s="3" t="s">
        <v>74</v>
      </c>
      <c r="D37" s="3">
        <v>4</v>
      </c>
      <c r="E37">
        <v>0.39939646195467632</v>
      </c>
      <c r="F37">
        <v>13.33481779172698</v>
      </c>
      <c r="G37">
        <v>300660000</v>
      </c>
      <c r="H37">
        <v>3.8370365580297889</v>
      </c>
      <c r="I37">
        <v>93.44599684900794</v>
      </c>
      <c r="J37">
        <v>92.230341705357404</v>
      </c>
      <c r="L37" s="3">
        <v>1927.5004897779254</v>
      </c>
      <c r="M37" s="3">
        <v>13503753</v>
      </c>
      <c r="N37" s="3">
        <v>43</v>
      </c>
      <c r="O37" s="3">
        <v>9.9145432049544766</v>
      </c>
      <c r="P37">
        <v>0.4954178293989826</v>
      </c>
      <c r="Q37">
        <v>45.201000000000001</v>
      </c>
    </row>
    <row r="38" spans="1:44" x14ac:dyDescent="0.35">
      <c r="A38" s="3" t="s">
        <v>16</v>
      </c>
      <c r="B38" s="3">
        <v>1995</v>
      </c>
      <c r="C38" s="3" t="s">
        <v>74</v>
      </c>
      <c r="D38" s="3">
        <v>4</v>
      </c>
      <c r="E38">
        <v>0.39998400865062</v>
      </c>
      <c r="F38">
        <v>9.7993980714825177</v>
      </c>
      <c r="G38">
        <v>327800000</v>
      </c>
      <c r="H38">
        <v>8.5294888399499182</v>
      </c>
      <c r="I38">
        <v>39.460659718857976</v>
      </c>
      <c r="J38">
        <v>89.319993953224326</v>
      </c>
      <c r="K38">
        <v>27.4</v>
      </c>
      <c r="L38" s="3">
        <v>2146.4556531835747</v>
      </c>
      <c r="M38" s="3">
        <v>13945205</v>
      </c>
      <c r="N38" s="3">
        <v>44.168999999999997</v>
      </c>
      <c r="O38" s="3">
        <v>10.281860066590671</v>
      </c>
      <c r="P38">
        <v>0.77302556685254897</v>
      </c>
      <c r="Q38">
        <v>45.246000000000002</v>
      </c>
    </row>
    <row r="39" spans="1:44" x14ac:dyDescent="0.35">
      <c r="A39" s="3" t="s">
        <v>16</v>
      </c>
      <c r="B39" s="3">
        <v>1996</v>
      </c>
      <c r="C39" s="3" t="s">
        <v>74</v>
      </c>
      <c r="D39" s="3">
        <v>4</v>
      </c>
      <c r="E39">
        <v>0.39987535735599178</v>
      </c>
      <c r="F39">
        <v>17.089261994949943</v>
      </c>
      <c r="G39">
        <v>275510000</v>
      </c>
      <c r="H39">
        <v>2.3989939670553793</v>
      </c>
      <c r="I39">
        <v>47.06902947491492</v>
      </c>
      <c r="J39">
        <v>85.63475451449095</v>
      </c>
      <c r="K39">
        <v>24.4</v>
      </c>
      <c r="L39" s="3">
        <v>2360.0878036278905</v>
      </c>
      <c r="M39" s="3">
        <v>14400722</v>
      </c>
      <c r="N39" s="3">
        <v>45.345999999999997</v>
      </c>
      <c r="O39" s="3">
        <v>10.708042384694773</v>
      </c>
      <c r="P39">
        <v>0.79232138499722449</v>
      </c>
      <c r="Q39">
        <v>45.35</v>
      </c>
    </row>
    <row r="40" spans="1:44" x14ac:dyDescent="0.35">
      <c r="A40" s="3" t="s">
        <v>16</v>
      </c>
      <c r="B40" s="3">
        <v>1997</v>
      </c>
      <c r="C40" s="3" t="s">
        <v>74</v>
      </c>
      <c r="D40" s="3">
        <v>4</v>
      </c>
      <c r="E40">
        <v>0.3997124404424226</v>
      </c>
      <c r="F40">
        <v>15.019185151957238</v>
      </c>
      <c r="G40">
        <v>242020000</v>
      </c>
      <c r="H40">
        <v>5.3823180758483415</v>
      </c>
      <c r="I40">
        <v>35.200938895726125</v>
      </c>
      <c r="J40">
        <v>84.433260077832458</v>
      </c>
      <c r="K40">
        <v>24.2</v>
      </c>
      <c r="L40" s="3">
        <v>2451.6086596794339</v>
      </c>
      <c r="M40" s="3">
        <v>14871572</v>
      </c>
      <c r="N40" s="3">
        <v>46.524999999999999</v>
      </c>
      <c r="O40" s="3">
        <v>11.126048554251922</v>
      </c>
      <c r="P40">
        <v>0.78875319972898628</v>
      </c>
      <c r="Q40">
        <v>45.518999999999998</v>
      </c>
    </row>
    <row r="41" spans="1:44" x14ac:dyDescent="0.35">
      <c r="A41" s="3" t="s">
        <v>16</v>
      </c>
      <c r="B41" s="3">
        <v>1998</v>
      </c>
      <c r="C41" s="3" t="s">
        <v>74</v>
      </c>
      <c r="D41" s="3">
        <v>4</v>
      </c>
      <c r="E41">
        <v>0.40134177315405267</v>
      </c>
      <c r="F41">
        <v>27.666889336246253</v>
      </c>
      <c r="G41">
        <v>216040000</v>
      </c>
      <c r="H41">
        <v>17.12159064830875</v>
      </c>
      <c r="I41">
        <v>17.230527407640761</v>
      </c>
      <c r="J41">
        <v>93.825421526353978</v>
      </c>
      <c r="K41">
        <v>24.9</v>
      </c>
      <c r="L41" s="3">
        <v>2485.0668421892374</v>
      </c>
      <c r="M41" s="3">
        <v>15359600</v>
      </c>
      <c r="N41" s="3">
        <v>47.71</v>
      </c>
      <c r="O41" s="3">
        <v>11.544054723809072</v>
      </c>
      <c r="P41">
        <v>0.74025365243886554</v>
      </c>
      <c r="Q41">
        <v>45.762999999999998</v>
      </c>
    </row>
    <row r="42" spans="1:44" x14ac:dyDescent="0.35">
      <c r="A42" s="3" t="s">
        <v>16</v>
      </c>
      <c r="B42" s="3">
        <v>1999</v>
      </c>
      <c r="C42" s="3" t="s">
        <v>74</v>
      </c>
      <c r="D42" s="3">
        <v>4</v>
      </c>
      <c r="E42">
        <v>0.40065146466173279</v>
      </c>
      <c r="F42">
        <v>30.175448694800217</v>
      </c>
      <c r="G42">
        <v>261120000</v>
      </c>
      <c r="H42">
        <v>40.167250961912572</v>
      </c>
      <c r="I42">
        <v>38.011621706577081</v>
      </c>
      <c r="J42">
        <v>90.094707055736691</v>
      </c>
      <c r="K42">
        <v>23.7</v>
      </c>
      <c r="L42" s="3">
        <v>2458.0964502404513</v>
      </c>
      <c r="M42" s="3">
        <v>15866871</v>
      </c>
      <c r="N42" s="3">
        <v>48.896999999999998</v>
      </c>
      <c r="O42" s="3">
        <v>11.962060893366221</v>
      </c>
      <c r="P42">
        <v>0.79725864034566107</v>
      </c>
      <c r="Q42">
        <v>46.093000000000004</v>
      </c>
    </row>
    <row r="43" spans="1:44" x14ac:dyDescent="0.35">
      <c r="A43" s="3" t="s">
        <v>16</v>
      </c>
      <c r="B43" s="3">
        <v>2000</v>
      </c>
      <c r="C43" s="3" t="s">
        <v>74</v>
      </c>
      <c r="D43" s="3">
        <v>4</v>
      </c>
      <c r="E43">
        <v>0.39736573215927989</v>
      </c>
      <c r="F43">
        <v>23.103167880775914</v>
      </c>
      <c r="G43">
        <v>206040000</v>
      </c>
      <c r="H43">
        <v>9.6238663101372239</v>
      </c>
      <c r="I43">
        <v>47.03858050813173</v>
      </c>
      <c r="J43">
        <v>73.803277481641089</v>
      </c>
      <c r="K43">
        <v>24.3</v>
      </c>
      <c r="L43" s="3">
        <v>2451.5098259912684</v>
      </c>
      <c r="M43" s="3">
        <v>16395477</v>
      </c>
      <c r="N43" s="3">
        <v>50.087000000000003</v>
      </c>
      <c r="O43" s="3">
        <v>12.380067062923368</v>
      </c>
      <c r="P43">
        <v>0.75447637174569548</v>
      </c>
      <c r="Q43">
        <v>46.521999999999998</v>
      </c>
    </row>
    <row r="44" spans="1:44" x14ac:dyDescent="0.35">
      <c r="A44" s="3" t="s">
        <v>16</v>
      </c>
      <c r="B44" s="3">
        <v>2001</v>
      </c>
      <c r="C44" s="3" t="s">
        <v>74</v>
      </c>
      <c r="D44" s="3">
        <v>4</v>
      </c>
      <c r="E44">
        <v>0.39863323971109987</v>
      </c>
      <c r="F44">
        <v>30.359914281203704</v>
      </c>
      <c r="G44">
        <v>213430000</v>
      </c>
      <c r="H44">
        <v>24.009117061571462</v>
      </c>
      <c r="I44">
        <v>31.33793020185924</v>
      </c>
      <c r="J44">
        <v>75.825968229903353</v>
      </c>
      <c r="K44"/>
      <c r="L44" s="3">
        <v>2471.6646272373287</v>
      </c>
      <c r="M44" s="3">
        <v>16945753</v>
      </c>
      <c r="N44" s="3">
        <v>51.274000000000001</v>
      </c>
      <c r="O44" s="3">
        <v>13.386067495436818</v>
      </c>
      <c r="P44">
        <v>0.76184280509694668</v>
      </c>
      <c r="Q44">
        <v>47.058999999999997</v>
      </c>
    </row>
    <row r="45" spans="1:44" x14ac:dyDescent="0.35">
      <c r="A45" s="3" t="s">
        <v>16</v>
      </c>
      <c r="B45" s="3">
        <v>2002</v>
      </c>
      <c r="C45" s="3" t="s">
        <v>74</v>
      </c>
      <c r="D45" s="3">
        <v>4</v>
      </c>
      <c r="E45">
        <v>0.40861578658296982</v>
      </c>
      <c r="F45">
        <v>10.622719692414778</v>
      </c>
      <c r="G45">
        <v>335560000</v>
      </c>
      <c r="H45">
        <v>11.406190073536374</v>
      </c>
      <c r="I45">
        <v>19.882125799088023</v>
      </c>
      <c r="J45">
        <v>74.075372775177044</v>
      </c>
      <c r="K45"/>
      <c r="L45" s="3">
        <v>2717.4409699951948</v>
      </c>
      <c r="M45" s="3">
        <v>17519418</v>
      </c>
      <c r="N45" s="3">
        <v>52.460999999999999</v>
      </c>
      <c r="O45" s="3">
        <v>14.392067927950274</v>
      </c>
      <c r="P45">
        <v>0.77742308562989937</v>
      </c>
      <c r="Q45">
        <v>47.701999999999998</v>
      </c>
    </row>
    <row r="46" spans="1:44" x14ac:dyDescent="0.35">
      <c r="A46" s="3" t="s">
        <v>16</v>
      </c>
      <c r="B46" s="3">
        <v>2003</v>
      </c>
      <c r="C46" s="3" t="s">
        <v>74</v>
      </c>
      <c r="D46" s="3">
        <v>4</v>
      </c>
      <c r="E46">
        <v>0.41038077034207471</v>
      </c>
      <c r="F46">
        <v>9.2547367458497884</v>
      </c>
      <c r="G46">
        <v>412470000</v>
      </c>
      <c r="H46">
        <v>20.081014169956056</v>
      </c>
      <c r="I46">
        <v>17.04058058906892</v>
      </c>
      <c r="J46">
        <v>71.494423434860792</v>
      </c>
      <c r="K46"/>
      <c r="L46" s="3">
        <v>2705.7061389383321</v>
      </c>
      <c r="M46" s="3">
        <v>18121477</v>
      </c>
      <c r="N46" s="3">
        <v>53.645000000000003</v>
      </c>
      <c r="O46" s="3">
        <v>15.3980683604637</v>
      </c>
      <c r="P46">
        <v>0.993848349116355</v>
      </c>
      <c r="Q46">
        <v>48.44</v>
      </c>
    </row>
    <row r="47" spans="1:44" x14ac:dyDescent="0.35">
      <c r="A47" s="3" t="s">
        <v>16</v>
      </c>
      <c r="B47" s="3">
        <v>2004</v>
      </c>
      <c r="C47" s="3" t="s">
        <v>74</v>
      </c>
      <c r="D47" s="3">
        <v>4</v>
      </c>
      <c r="E47">
        <v>0.41047870345543669</v>
      </c>
      <c r="F47">
        <v>8.9478796090578037</v>
      </c>
      <c r="G47">
        <v>364870000</v>
      </c>
      <c r="H47">
        <v>9.3292434276449487</v>
      </c>
      <c r="I47">
        <v>30.740681911114734</v>
      </c>
      <c r="J47">
        <v>66.565489129389221</v>
      </c>
      <c r="K47"/>
      <c r="L47" s="3">
        <v>2900.1669625725817</v>
      </c>
      <c r="M47" s="3">
        <v>18758138</v>
      </c>
      <c r="N47" s="3">
        <v>54.826999999999998</v>
      </c>
      <c r="O47" s="3">
        <v>16.404068792977146</v>
      </c>
      <c r="P47">
        <v>1.0283536670857203</v>
      </c>
      <c r="Q47">
        <v>49.262999999999998</v>
      </c>
    </row>
    <row r="48" spans="1:44" x14ac:dyDescent="0.35">
      <c r="A48" s="3" t="s">
        <v>16</v>
      </c>
      <c r="B48" s="3">
        <v>2005</v>
      </c>
      <c r="C48" s="3" t="s">
        <v>74</v>
      </c>
      <c r="D48" s="3">
        <v>4</v>
      </c>
      <c r="E48">
        <v>0.41038784657807881</v>
      </c>
      <c r="F48">
        <v>7.9370792215389754</v>
      </c>
      <c r="G48">
        <v>303260000</v>
      </c>
      <c r="H48">
        <v>-3.5266554791519669</v>
      </c>
      <c r="I48">
        <v>36.752868620219424</v>
      </c>
      <c r="J48">
        <v>56.870848862676716</v>
      </c>
      <c r="K48"/>
      <c r="L48" s="3">
        <v>3220.0780851871104</v>
      </c>
      <c r="M48" s="3">
        <v>19433604</v>
      </c>
      <c r="N48" s="3">
        <v>56</v>
      </c>
      <c r="O48" s="3">
        <v>17.410069225490606</v>
      </c>
      <c r="P48">
        <v>0.93703669170165249</v>
      </c>
      <c r="Q48">
        <v>50.164999999999999</v>
      </c>
    </row>
    <row r="49" spans="1:17" x14ac:dyDescent="0.35">
      <c r="A49" s="3" t="s">
        <v>16</v>
      </c>
      <c r="B49" s="3">
        <v>2006</v>
      </c>
      <c r="C49" s="3" t="s">
        <v>74</v>
      </c>
      <c r="D49" s="3">
        <v>4</v>
      </c>
      <c r="E49">
        <v>0.40842158958522762</v>
      </c>
      <c r="F49">
        <v>9.5860047578020087</v>
      </c>
      <c r="G49">
        <v>294650000</v>
      </c>
      <c r="H49">
        <v>-7.2001021434608417E-2</v>
      </c>
      <c r="I49">
        <v>35.993125072275163</v>
      </c>
      <c r="J49">
        <v>51.590151103505356</v>
      </c>
      <c r="K49">
        <v>43.5</v>
      </c>
      <c r="L49" s="3">
        <v>3464.234668821312</v>
      </c>
      <c r="M49" s="3">
        <v>20149905</v>
      </c>
      <c r="N49" s="3">
        <v>56.764000000000003</v>
      </c>
      <c r="O49" s="3">
        <v>18.843874848699659</v>
      </c>
      <c r="P49">
        <v>1.0094340395153227</v>
      </c>
      <c r="Q49">
        <v>51.143000000000001</v>
      </c>
    </row>
    <row r="50" spans="1:17" x14ac:dyDescent="0.35">
      <c r="A50" s="3" t="s">
        <v>16</v>
      </c>
      <c r="B50" s="3">
        <v>2007</v>
      </c>
      <c r="C50" s="3" t="s">
        <v>74</v>
      </c>
      <c r="D50" s="3">
        <v>4</v>
      </c>
      <c r="E50">
        <v>0.4118732281205979</v>
      </c>
      <c r="F50">
        <v>7.7952892020842599</v>
      </c>
      <c r="G50">
        <v>314280000</v>
      </c>
      <c r="H50">
        <v>-1.3687616279279593</v>
      </c>
      <c r="I50">
        <v>39.936164904654888</v>
      </c>
      <c r="J50">
        <v>26.197312344899853</v>
      </c>
      <c r="K50">
        <v>44.7</v>
      </c>
      <c r="L50" s="3">
        <v>3806.849178149263</v>
      </c>
      <c r="M50" s="3">
        <v>20905360</v>
      </c>
      <c r="N50" s="3">
        <v>57.524000000000001</v>
      </c>
      <c r="O50" s="3">
        <v>20.27768047190871</v>
      </c>
      <c r="P50">
        <v>1.1236352782252972</v>
      </c>
      <c r="Q50">
        <v>52.177</v>
      </c>
    </row>
    <row r="51" spans="1:17" x14ac:dyDescent="0.35">
      <c r="A51" s="3" t="s">
        <v>16</v>
      </c>
      <c r="B51" s="3">
        <v>2008</v>
      </c>
      <c r="C51" s="3" t="s">
        <v>74</v>
      </c>
      <c r="D51" s="3">
        <v>4</v>
      </c>
      <c r="E51">
        <v>0.38962201867444812</v>
      </c>
      <c r="F51">
        <v>2.1848595507731012</v>
      </c>
      <c r="G51">
        <v>279980000</v>
      </c>
      <c r="H51">
        <v>1.8963150593041496</v>
      </c>
      <c r="I51">
        <v>52.082747847749012</v>
      </c>
      <c r="J51">
        <v>29.815320413530433</v>
      </c>
      <c r="K51">
        <v>46.9</v>
      </c>
      <c r="L51" s="3">
        <v>4077.7768441164321</v>
      </c>
      <c r="M51" s="3">
        <v>21695636</v>
      </c>
      <c r="N51" s="3">
        <v>58.281999999999996</v>
      </c>
      <c r="O51" s="3">
        <v>21.71148609511777</v>
      </c>
      <c r="P51">
        <v>1.1559928457501776</v>
      </c>
      <c r="Q51">
        <v>53.243000000000002</v>
      </c>
    </row>
    <row r="52" spans="1:17" x14ac:dyDescent="0.35">
      <c r="A52" s="3" t="s">
        <v>16</v>
      </c>
      <c r="B52" s="3">
        <v>2009</v>
      </c>
      <c r="C52" s="3" t="s">
        <v>74</v>
      </c>
      <c r="D52" s="3">
        <v>4</v>
      </c>
      <c r="E52">
        <v>0.39514212450150271</v>
      </c>
      <c r="F52">
        <v>6.3506361272104179</v>
      </c>
      <c r="G52">
        <v>173630000</v>
      </c>
      <c r="H52">
        <v>3.1366619879020479</v>
      </c>
      <c r="I52">
        <v>26.431761665648793</v>
      </c>
      <c r="J52">
        <v>43.434599966221299</v>
      </c>
      <c r="K52">
        <v>47</v>
      </c>
      <c r="L52" s="3">
        <v>3963.2484201377642</v>
      </c>
      <c r="M52" s="3">
        <v>22514275</v>
      </c>
      <c r="N52" s="3">
        <v>59.033999999999999</v>
      </c>
      <c r="O52" s="3">
        <v>23.145291718326718</v>
      </c>
      <c r="P52">
        <v>1.2059015891029137</v>
      </c>
      <c r="Q52">
        <v>54.311</v>
      </c>
    </row>
    <row r="53" spans="1:17" x14ac:dyDescent="0.35">
      <c r="A53" s="3" t="s">
        <v>16</v>
      </c>
      <c r="B53" s="3">
        <v>2010</v>
      </c>
      <c r="C53" s="3" t="s">
        <v>74</v>
      </c>
      <c r="D53" s="3">
        <v>4</v>
      </c>
      <c r="E53">
        <v>0.40960244719193217</v>
      </c>
      <c r="F53">
        <v>4.0121839899220513</v>
      </c>
      <c r="G53">
        <v>201610000</v>
      </c>
      <c r="H53">
        <v>-3.9500963469760224</v>
      </c>
      <c r="I53">
        <v>35.116863522974953</v>
      </c>
      <c r="J53">
        <v>40.549825039039476</v>
      </c>
      <c r="K53">
        <v>48.4</v>
      </c>
      <c r="L53" s="3">
        <v>3988.6236462516722</v>
      </c>
      <c r="M53" s="3">
        <v>23356247</v>
      </c>
      <c r="N53" s="3">
        <v>59.783000000000001</v>
      </c>
      <c r="O53" s="3">
        <v>24.579097341535761</v>
      </c>
      <c r="P53">
        <v>1.2215147407886207</v>
      </c>
      <c r="Q53">
        <v>55.35</v>
      </c>
    </row>
    <row r="54" spans="1:17" x14ac:dyDescent="0.35">
      <c r="A54" s="3" t="s">
        <v>16</v>
      </c>
      <c r="B54" s="3">
        <v>2011</v>
      </c>
      <c r="C54" s="3" t="s">
        <v>74</v>
      </c>
      <c r="D54" s="3">
        <v>4</v>
      </c>
      <c r="E54">
        <v>0.40564734622415372</v>
      </c>
      <c r="F54">
        <v>3.9587761810518276</v>
      </c>
      <c r="G54">
        <v>168930000</v>
      </c>
      <c r="H54">
        <v>-2.7630361876481691</v>
      </c>
      <c r="I54">
        <v>34.865167355606197</v>
      </c>
      <c r="J54">
        <v>42.598120619001449</v>
      </c>
      <c r="K54">
        <v>46.2</v>
      </c>
      <c r="L54" s="3">
        <v>3979.8150506226953</v>
      </c>
      <c r="M54" s="3">
        <v>24220660</v>
      </c>
      <c r="N54" s="3">
        <v>60.527999999999999</v>
      </c>
      <c r="O54" s="3">
        <v>24.464360663352188</v>
      </c>
      <c r="P54">
        <v>1.2163169789757999</v>
      </c>
      <c r="Q54">
        <v>56.33</v>
      </c>
    </row>
    <row r="55" spans="1:17" x14ac:dyDescent="0.35">
      <c r="A55" s="3" t="s">
        <v>16</v>
      </c>
      <c r="B55" s="3">
        <v>2012</v>
      </c>
      <c r="C55" s="3" t="s">
        <v>74</v>
      </c>
      <c r="D55" s="3">
        <v>4</v>
      </c>
      <c r="E55">
        <v>0.41167782385559498</v>
      </c>
      <c r="F55">
        <v>5.1579647085241938</v>
      </c>
      <c r="G55">
        <v>176670000</v>
      </c>
      <c r="H55">
        <v>-1.1717196552501803</v>
      </c>
      <c r="I55">
        <v>30.736791665724688</v>
      </c>
      <c r="J55">
        <v>31.231475440624727</v>
      </c>
      <c r="K55">
        <v>46.7</v>
      </c>
      <c r="L55" s="3">
        <v>4167.1257965748791</v>
      </c>
      <c r="M55" s="3">
        <v>25107925</v>
      </c>
      <c r="N55" s="3">
        <v>61.268000000000001</v>
      </c>
      <c r="O55" s="3">
        <v>24.34962398516862</v>
      </c>
      <c r="P55">
        <v>1.2047988832211345</v>
      </c>
      <c r="Q55">
        <v>57.235999999999997</v>
      </c>
    </row>
    <row r="56" spans="1:17" x14ac:dyDescent="0.35">
      <c r="A56" s="3" t="s">
        <v>16</v>
      </c>
      <c r="B56" s="3">
        <v>2013</v>
      </c>
      <c r="C56" s="3" t="s">
        <v>74</v>
      </c>
      <c r="D56" s="3">
        <v>4</v>
      </c>
      <c r="E56">
        <v>0.40725333002097602</v>
      </c>
      <c r="F56">
        <v>4.6426369434125787</v>
      </c>
      <c r="G56">
        <v>186800000</v>
      </c>
      <c r="H56">
        <v>-5.3372806024047179</v>
      </c>
      <c r="I56">
        <v>26.006978914819886</v>
      </c>
      <c r="J56">
        <v>34.17502667841346</v>
      </c>
      <c r="K56">
        <v>47.3</v>
      </c>
      <c r="L56" s="3">
        <v>4220.964805388312</v>
      </c>
      <c r="M56" s="3">
        <v>26015786</v>
      </c>
      <c r="N56" s="3">
        <v>62.002000000000002</v>
      </c>
      <c r="O56" s="3">
        <v>24.234887306985033</v>
      </c>
      <c r="P56">
        <v>1.2615417423867186</v>
      </c>
      <c r="Q56">
        <v>58.054000000000002</v>
      </c>
    </row>
    <row r="57" spans="1:17" x14ac:dyDescent="0.35">
      <c r="A57" s="3" t="s">
        <v>16</v>
      </c>
      <c r="B57" s="3">
        <v>2014</v>
      </c>
      <c r="C57" s="3" t="s">
        <v>74</v>
      </c>
      <c r="D57" s="3">
        <v>4</v>
      </c>
      <c r="E57">
        <v>0.41113744638712058</v>
      </c>
      <c r="F57">
        <v>6.190152089711245</v>
      </c>
      <c r="G57">
        <v>166820000</v>
      </c>
      <c r="H57">
        <v>2.6649642444173791</v>
      </c>
      <c r="I57">
        <v>20.031215833526197</v>
      </c>
      <c r="J57">
        <v>35.058625865542311</v>
      </c>
      <c r="K57">
        <v>47.7</v>
      </c>
      <c r="L57" s="3">
        <v>4272.4555370666767</v>
      </c>
      <c r="M57" s="3">
        <v>26941773</v>
      </c>
      <c r="N57" s="3">
        <v>62.731000000000002</v>
      </c>
      <c r="O57" s="3">
        <v>24.120150628801458</v>
      </c>
      <c r="P57">
        <v>1.2853645526595447</v>
      </c>
      <c r="Q57">
        <v>58.776000000000003</v>
      </c>
    </row>
    <row r="58" spans="1:17" x14ac:dyDescent="0.35">
      <c r="A58" s="3" t="s">
        <v>16</v>
      </c>
      <c r="B58" s="3">
        <v>2015</v>
      </c>
      <c r="C58" s="3" t="s">
        <v>74</v>
      </c>
      <c r="D58" s="3">
        <v>4</v>
      </c>
      <c r="E58">
        <v>0.40928140394846713</v>
      </c>
      <c r="F58">
        <v>10.202926495501123</v>
      </c>
      <c r="G58">
        <v>139710000</v>
      </c>
      <c r="H58">
        <v>11.497703271072874</v>
      </c>
      <c r="I58">
        <v>8.9240246124972575</v>
      </c>
      <c r="J58">
        <v>39.182960625258843</v>
      </c>
      <c r="K58">
        <v>47.9</v>
      </c>
      <c r="L58" s="3">
        <v>4166.9798333027802</v>
      </c>
      <c r="M58" s="3">
        <v>27884380</v>
      </c>
      <c r="N58" s="3">
        <v>63.445999999999998</v>
      </c>
      <c r="O58" s="3">
        <v>24.005413950617889</v>
      </c>
      <c r="P58">
        <v>1.2609209887399326</v>
      </c>
      <c r="Q58">
        <v>59.398000000000003</v>
      </c>
    </row>
    <row r="59" spans="1:17" x14ac:dyDescent="0.35">
      <c r="A59" s="3" t="s">
        <v>16</v>
      </c>
      <c r="B59" s="3">
        <v>2016</v>
      </c>
      <c r="C59" s="3" t="s">
        <v>74</v>
      </c>
      <c r="D59" s="3">
        <v>4</v>
      </c>
      <c r="E59">
        <v>0.40770280869984921</v>
      </c>
      <c r="F59">
        <v>23.199037027116198</v>
      </c>
      <c r="G59">
        <v>162470000</v>
      </c>
      <c r="H59">
        <v>-0.3601842686954374</v>
      </c>
      <c r="I59">
        <v>8.9218694700780095</v>
      </c>
      <c r="J59">
        <v>29.699200033877922</v>
      </c>
      <c r="K59">
        <v>48.9</v>
      </c>
      <c r="L59" s="3">
        <v>3924.6204710647226</v>
      </c>
      <c r="M59" s="3">
        <v>28842482</v>
      </c>
      <c r="N59" s="3">
        <v>64.149000000000001</v>
      </c>
      <c r="O59" s="3">
        <v>23.859775543381254</v>
      </c>
      <c r="P59">
        <v>1.2277029417925962</v>
      </c>
      <c r="Q59">
        <v>59.924999999999997</v>
      </c>
    </row>
    <row r="60" spans="1:17" x14ac:dyDescent="0.35">
      <c r="A60" s="3" t="s">
        <v>16</v>
      </c>
      <c r="B60" s="3">
        <v>2017</v>
      </c>
      <c r="C60" s="3" t="s">
        <v>74</v>
      </c>
      <c r="D60" s="3">
        <v>4</v>
      </c>
      <c r="E60">
        <v>0.42074360564213881</v>
      </c>
      <c r="F60">
        <v>14.129113841244356</v>
      </c>
      <c r="G60">
        <v>174260000</v>
      </c>
      <c r="H60">
        <v>-10.724951419980021</v>
      </c>
      <c r="I60">
        <v>13.737943303498319</v>
      </c>
      <c r="J60">
        <v>20.955972083035089</v>
      </c>
      <c r="K60">
        <v>48.5</v>
      </c>
      <c r="L60" s="3">
        <v>3790.7915654469061</v>
      </c>
      <c r="M60" s="3">
        <v>29816769</v>
      </c>
      <c r="N60" s="3">
        <v>64.838999999999999</v>
      </c>
      <c r="O60" s="3">
        <v>23.714137136144636</v>
      </c>
      <c r="P60">
        <v>1.0343172997718164</v>
      </c>
      <c r="Q60">
        <v>60.378999999999998</v>
      </c>
    </row>
    <row r="61" spans="1:17" x14ac:dyDescent="0.35">
      <c r="A61" s="3" t="s">
        <v>16</v>
      </c>
      <c r="B61" s="3">
        <v>2018</v>
      </c>
      <c r="C61" s="3" t="s">
        <v>74</v>
      </c>
      <c r="D61" s="3">
        <v>4</v>
      </c>
      <c r="E61">
        <v>0.42914179291313342</v>
      </c>
      <c r="F61">
        <v>15.388408463854377</v>
      </c>
      <c r="G61">
        <v>141690000</v>
      </c>
      <c r="H61">
        <v>-8.2990518249087408</v>
      </c>
      <c r="I61">
        <v>22.864626386356239</v>
      </c>
      <c r="J61">
        <v>22.526824934672351</v>
      </c>
      <c r="K61">
        <v>48.6</v>
      </c>
      <c r="L61" s="3">
        <v>3595.1066670875357</v>
      </c>
      <c r="M61" s="3">
        <v>30809787</v>
      </c>
      <c r="N61" s="3">
        <v>65.513999999999996</v>
      </c>
      <c r="O61" s="3">
        <v>23.568498728908015</v>
      </c>
      <c r="P61">
        <v>0.88738036390839048</v>
      </c>
      <c r="Q61">
        <v>60.781999999999996</v>
      </c>
    </row>
    <row r="62" spans="1:17" x14ac:dyDescent="0.35">
      <c r="A62" s="3" t="s">
        <v>16</v>
      </c>
      <c r="B62" s="3">
        <v>2019</v>
      </c>
      <c r="C62" s="3" t="s">
        <v>74</v>
      </c>
      <c r="D62" s="3">
        <v>4</v>
      </c>
      <c r="E62">
        <v>0.42768201762954189</v>
      </c>
      <c r="F62">
        <v>18.457003765713768</v>
      </c>
      <c r="G62">
        <v>129720000</v>
      </c>
      <c r="H62">
        <v>-5.9133338384215177</v>
      </c>
      <c r="I62">
        <v>21.798906239431986</v>
      </c>
      <c r="J62">
        <v>24.007838766335411</v>
      </c>
      <c r="K62">
        <v>50.6</v>
      </c>
      <c r="L62" s="3">
        <v>3458.6505120740821</v>
      </c>
      <c r="M62" s="3">
        <v>31825299</v>
      </c>
      <c r="N62" s="3">
        <v>66.177000000000007</v>
      </c>
      <c r="O62" s="3">
        <v>23.422860321671408</v>
      </c>
      <c r="Q62">
        <v>61.146999999999998</v>
      </c>
    </row>
    <row r="63" spans="1:17" x14ac:dyDescent="0.35">
      <c r="A63" s="3" t="s">
        <v>16</v>
      </c>
      <c r="B63" s="3">
        <v>2020</v>
      </c>
      <c r="C63" s="3" t="s">
        <v>74</v>
      </c>
      <c r="D63" s="3">
        <v>4</v>
      </c>
      <c r="E63">
        <v>0.41475000672639362</v>
      </c>
      <c r="F63">
        <v>17.221743840596243</v>
      </c>
      <c r="G63">
        <v>120510000</v>
      </c>
      <c r="H63">
        <v>-3.4809780776380475</v>
      </c>
      <c r="I63">
        <v>20.963352531452788</v>
      </c>
      <c r="J63">
        <v>22.70622499480141</v>
      </c>
      <c r="K63">
        <v>52.2</v>
      </c>
      <c r="L63" s="3">
        <v>3168.253873027928</v>
      </c>
      <c r="M63" s="3">
        <v>32866268</v>
      </c>
      <c r="N63" s="3">
        <v>66.825000000000003</v>
      </c>
      <c r="O63" s="3">
        <v>23.277221914434772</v>
      </c>
      <c r="Q63"/>
    </row>
    <row r="64" spans="1:17" x14ac:dyDescent="0.35">
      <c r="A64" s="3" t="s">
        <v>33</v>
      </c>
      <c r="B64" s="3">
        <v>1990</v>
      </c>
      <c r="C64" s="3" t="s">
        <v>72</v>
      </c>
      <c r="D64" s="3">
        <v>2</v>
      </c>
      <c r="E64">
        <v>0.24916663776877421</v>
      </c>
      <c r="F64">
        <v>1.9311994133212742</v>
      </c>
      <c r="G64">
        <v>110060000</v>
      </c>
      <c r="H64">
        <v>-0.15076002499864016</v>
      </c>
      <c r="I64">
        <v>7.0031707262604286</v>
      </c>
      <c r="J64">
        <v>47.940422846049522</v>
      </c>
      <c r="L64" s="3">
        <v>795.07165267745722</v>
      </c>
      <c r="M64" s="3">
        <v>4978489</v>
      </c>
      <c r="N64" s="3">
        <v>34.484999999999999</v>
      </c>
      <c r="O64" s="3">
        <v>33.079789799205628</v>
      </c>
      <c r="P64">
        <v>7.6328379956247777E-2</v>
      </c>
      <c r="Q64">
        <v>53.811999999999998</v>
      </c>
    </row>
    <row r="65" spans="1:17" x14ac:dyDescent="0.35">
      <c r="A65" s="3" t="s">
        <v>33</v>
      </c>
      <c r="B65" s="3">
        <v>1991</v>
      </c>
      <c r="C65" s="3" t="s">
        <v>72</v>
      </c>
      <c r="D65" s="3">
        <v>2</v>
      </c>
      <c r="E65">
        <v>0.5639870663547234</v>
      </c>
      <c r="F65">
        <v>1.5471604804622334</v>
      </c>
      <c r="G65">
        <v>134039999.99999999</v>
      </c>
      <c r="H65">
        <v>1.9825554952742856E-2</v>
      </c>
      <c r="I65">
        <v>6.6957197672338182</v>
      </c>
      <c r="J65">
        <v>16.285537700251211</v>
      </c>
      <c r="L65" s="3">
        <v>801.15091147416604</v>
      </c>
      <c r="M65" s="3">
        <v>5149496</v>
      </c>
      <c r="N65" s="3">
        <v>35.247</v>
      </c>
      <c r="O65" s="3">
        <v>35.086782606765425</v>
      </c>
      <c r="P65">
        <v>6.4083941418733012E-2</v>
      </c>
      <c r="Q65">
        <v>54.366</v>
      </c>
    </row>
    <row r="66" spans="1:17" x14ac:dyDescent="0.35">
      <c r="A66" s="3" t="s">
        <v>33</v>
      </c>
      <c r="B66" s="3">
        <v>1992</v>
      </c>
      <c r="C66" s="3" t="s">
        <v>72</v>
      </c>
      <c r="D66" s="3">
        <v>2</v>
      </c>
      <c r="E66">
        <v>0.605404365131052</v>
      </c>
      <c r="F66">
        <v>1.6841989309119634</v>
      </c>
      <c r="G66">
        <v>166510000</v>
      </c>
      <c r="H66">
        <v>5.6291442095626969E-2</v>
      </c>
      <c r="I66">
        <v>9.0205078793519995</v>
      </c>
      <c r="J66">
        <v>33.749681379064306</v>
      </c>
      <c r="L66" s="3">
        <v>796.64287548555274</v>
      </c>
      <c r="M66" s="3">
        <v>5331805</v>
      </c>
      <c r="N66" s="3">
        <v>35.826999999999998</v>
      </c>
      <c r="O66" s="3">
        <v>37.093775414325144</v>
      </c>
      <c r="P66">
        <v>6.7519348513308347E-2</v>
      </c>
      <c r="Q66">
        <v>54.776000000000003</v>
      </c>
    </row>
    <row r="67" spans="1:17" x14ac:dyDescent="0.35">
      <c r="A67" s="3" t="s">
        <v>33</v>
      </c>
      <c r="B67" s="3">
        <v>1993</v>
      </c>
      <c r="C67" s="3" t="s">
        <v>72</v>
      </c>
      <c r="D67" s="3">
        <v>2</v>
      </c>
      <c r="E67">
        <v>0.60641607002626374</v>
      </c>
      <c r="F67">
        <v>1.4140428408323023</v>
      </c>
      <c r="G67">
        <v>134240000</v>
      </c>
      <c r="H67">
        <v>-0.95121694616872188</v>
      </c>
      <c r="I67">
        <v>5.6362183440018043</v>
      </c>
      <c r="J67">
        <v>21.448334667362488</v>
      </c>
      <c r="L67" s="3">
        <v>814.13130180643304</v>
      </c>
      <c r="M67" s="3">
        <v>5521761</v>
      </c>
      <c r="N67" s="3">
        <v>36.136000000000003</v>
      </c>
      <c r="O67" s="3">
        <v>39.100768221884863</v>
      </c>
      <c r="P67">
        <v>7.6062690869814903E-2</v>
      </c>
      <c r="Q67">
        <v>55.042000000000002</v>
      </c>
    </row>
    <row r="68" spans="1:17" x14ac:dyDescent="0.35">
      <c r="A68" s="3" t="s">
        <v>33</v>
      </c>
      <c r="B68" s="3">
        <v>1994</v>
      </c>
      <c r="C68" s="3" t="s">
        <v>72</v>
      </c>
      <c r="D68" s="3">
        <v>2</v>
      </c>
      <c r="E68">
        <v>0.60725615292856006</v>
      </c>
      <c r="F68">
        <v>2.5362986663185523</v>
      </c>
      <c r="G68">
        <v>108380000</v>
      </c>
      <c r="H68">
        <v>-0.44475162678249819</v>
      </c>
      <c r="I68">
        <v>9.1162824591844593</v>
      </c>
      <c r="J68">
        <v>32.484788241719023</v>
      </c>
      <c r="L68" s="3">
        <v>802.60619003455849</v>
      </c>
      <c r="M68" s="3">
        <v>5714215</v>
      </c>
      <c r="N68" s="3">
        <v>36.447000000000003</v>
      </c>
      <c r="O68" s="3">
        <v>41.10776102944466</v>
      </c>
      <c r="P68">
        <v>7.0000866260719982E-2</v>
      </c>
      <c r="Q68">
        <v>55.173999999999999</v>
      </c>
    </row>
    <row r="69" spans="1:17" x14ac:dyDescent="0.35">
      <c r="A69" s="3" t="s">
        <v>33</v>
      </c>
      <c r="B69" s="3">
        <v>1995</v>
      </c>
      <c r="C69" s="3" t="s">
        <v>72</v>
      </c>
      <c r="D69" s="3">
        <v>2</v>
      </c>
      <c r="E69">
        <v>0.62122008246657967</v>
      </c>
      <c r="F69">
        <v>2.2620878229409569</v>
      </c>
      <c r="G69">
        <v>149470000</v>
      </c>
      <c r="H69">
        <v>-0.35666862148547596</v>
      </c>
      <c r="I69">
        <v>9.1580892222707337</v>
      </c>
      <c r="J69">
        <v>37.206339751059495</v>
      </c>
      <c r="L69" s="3">
        <v>823.54928372171878</v>
      </c>
      <c r="M69" s="3">
        <v>5905552</v>
      </c>
      <c r="N69" s="3">
        <v>36.758000000000003</v>
      </c>
      <c r="O69" s="3">
        <v>43.114753837004379</v>
      </c>
      <c r="P69">
        <v>7.7892803246842973E-2</v>
      </c>
      <c r="Q69">
        <v>55.203000000000003</v>
      </c>
    </row>
    <row r="70" spans="1:17" x14ac:dyDescent="0.35">
      <c r="A70" s="3" t="s">
        <v>33</v>
      </c>
      <c r="B70" s="3">
        <v>1996</v>
      </c>
      <c r="C70" s="3" t="s">
        <v>72</v>
      </c>
      <c r="D70" s="3">
        <v>2</v>
      </c>
      <c r="E70">
        <v>0.61890112323171764</v>
      </c>
      <c r="F70">
        <v>1.8961204416382489</v>
      </c>
      <c r="G70">
        <v>123320000</v>
      </c>
      <c r="H70">
        <v>-0.62094577842814236</v>
      </c>
      <c r="I70">
        <v>8.2702028991798553</v>
      </c>
      <c r="J70">
        <v>35.721791824371088</v>
      </c>
      <c r="K70">
        <v>54.5</v>
      </c>
      <c r="L70" s="3">
        <v>832.55641375581354</v>
      </c>
      <c r="M70" s="3">
        <v>6094272</v>
      </c>
      <c r="N70" s="3">
        <v>37.070999999999998</v>
      </c>
      <c r="O70" s="3">
        <v>35.047113735953019</v>
      </c>
      <c r="P70">
        <v>0.17229293342994864</v>
      </c>
      <c r="Q70">
        <v>55.17</v>
      </c>
    </row>
    <row r="71" spans="1:17" x14ac:dyDescent="0.35">
      <c r="A71" s="3" t="s">
        <v>33</v>
      </c>
      <c r="B71" s="3">
        <v>1997</v>
      </c>
      <c r="C71" s="3" t="s">
        <v>72</v>
      </c>
      <c r="D71" s="3">
        <v>2</v>
      </c>
      <c r="E71">
        <v>0.61412284040681009</v>
      </c>
      <c r="F71">
        <v>2.3230114951730547</v>
      </c>
      <c r="G71">
        <v>126440000</v>
      </c>
      <c r="H71">
        <v>0.53710968912700663</v>
      </c>
      <c r="I71">
        <v>7.8976695064796516</v>
      </c>
      <c r="J71">
        <v>30.630285414551388</v>
      </c>
      <c r="K71">
        <v>61.3</v>
      </c>
      <c r="L71" s="3">
        <v>854.04287588307693</v>
      </c>
      <c r="M71" s="3">
        <v>6281644</v>
      </c>
      <c r="N71" s="3">
        <v>37.384999999999998</v>
      </c>
      <c r="O71" s="3">
        <v>26.979473634901652</v>
      </c>
      <c r="P71">
        <v>0.19740055310361429</v>
      </c>
      <c r="Q71">
        <v>55.133000000000003</v>
      </c>
    </row>
    <row r="72" spans="1:17" x14ac:dyDescent="0.35">
      <c r="A72" s="3" t="s">
        <v>33</v>
      </c>
      <c r="B72" s="3">
        <v>1998</v>
      </c>
      <c r="C72" s="3" t="s">
        <v>72</v>
      </c>
      <c r="D72" s="3">
        <v>2</v>
      </c>
      <c r="E72">
        <v>0.61773398087440878</v>
      </c>
      <c r="F72">
        <v>2.4155607529015297</v>
      </c>
      <c r="G72">
        <v>120010000</v>
      </c>
      <c r="H72">
        <v>0.46002922990805095</v>
      </c>
      <c r="I72">
        <v>7.5003197306000189</v>
      </c>
      <c r="J72">
        <v>27.597320900770335</v>
      </c>
      <c r="K72">
        <v>61.7</v>
      </c>
      <c r="L72" s="3">
        <v>861.98707491125242</v>
      </c>
      <c r="M72" s="3">
        <v>6470275</v>
      </c>
      <c r="N72" s="3">
        <v>37.698999999999998</v>
      </c>
      <c r="O72" s="3">
        <v>18.911833533850281</v>
      </c>
      <c r="P72">
        <v>0.20091881720637841</v>
      </c>
      <c r="Q72">
        <v>55.139000000000003</v>
      </c>
    </row>
    <row r="73" spans="1:17" x14ac:dyDescent="0.35">
      <c r="A73" s="3" t="s">
        <v>33</v>
      </c>
      <c r="B73" s="3">
        <v>1999</v>
      </c>
      <c r="C73" s="3" t="s">
        <v>72</v>
      </c>
      <c r="D73" s="3">
        <v>2</v>
      </c>
      <c r="E73">
        <v>0.60263667982096003</v>
      </c>
      <c r="F73">
        <v>1.9034874805381679</v>
      </c>
      <c r="G73">
        <v>99180000</v>
      </c>
      <c r="H73">
        <v>0.25329842650999312</v>
      </c>
      <c r="I73">
        <v>3.2161219901438258</v>
      </c>
      <c r="J73">
        <v>25.128567061841402</v>
      </c>
      <c r="K73">
        <v>60.6</v>
      </c>
      <c r="L73" s="3">
        <v>881.6194178211789</v>
      </c>
      <c r="M73" s="3">
        <v>6664102</v>
      </c>
      <c r="N73" s="3">
        <v>38.015000000000001</v>
      </c>
      <c r="O73" s="3">
        <v>10.844193432798921</v>
      </c>
      <c r="P73">
        <v>0.21308197263487264</v>
      </c>
      <c r="Q73">
        <v>55.218000000000004</v>
      </c>
    </row>
    <row r="74" spans="1:17" x14ac:dyDescent="0.35">
      <c r="A74" s="3" t="s">
        <v>33</v>
      </c>
      <c r="B74" s="3">
        <v>2000</v>
      </c>
      <c r="C74" s="3" t="s">
        <v>72</v>
      </c>
      <c r="D74" s="3">
        <v>2</v>
      </c>
      <c r="E74">
        <v>0.60542727791609185</v>
      </c>
      <c r="F74">
        <v>2.1696855340789147</v>
      </c>
      <c r="G74">
        <v>151610000</v>
      </c>
      <c r="H74">
        <v>-0.36349077108202776</v>
      </c>
      <c r="I74">
        <v>3.3471544832079347</v>
      </c>
      <c r="J74">
        <v>23.454833302886062</v>
      </c>
      <c r="K74">
        <v>61.5</v>
      </c>
      <c r="L74" s="3">
        <v>905.82626947776635</v>
      </c>
      <c r="M74" s="3">
        <v>6865946</v>
      </c>
      <c r="N74" s="3">
        <v>38.332999999999998</v>
      </c>
      <c r="O74" s="3">
        <v>2.7765533317475537</v>
      </c>
      <c r="P74">
        <v>0.22283892124989038</v>
      </c>
      <c r="Q74">
        <v>55.390999999999998</v>
      </c>
    </row>
    <row r="75" spans="1:17" x14ac:dyDescent="0.35">
      <c r="A75" s="3" t="s">
        <v>33</v>
      </c>
      <c r="B75" s="3">
        <v>2001</v>
      </c>
      <c r="C75" s="3" t="s">
        <v>72</v>
      </c>
      <c r="D75" s="3">
        <v>2</v>
      </c>
      <c r="E75">
        <v>0.60327091100730068</v>
      </c>
      <c r="F75">
        <v>1.3088926225093038</v>
      </c>
      <c r="G75">
        <v>151990000</v>
      </c>
      <c r="H75">
        <v>0.45658818810169527</v>
      </c>
      <c r="I75">
        <v>1.7640830480803911</v>
      </c>
      <c r="J75">
        <v>8.0764696024869167</v>
      </c>
      <c r="K75">
        <v>60.1</v>
      </c>
      <c r="L75" s="3">
        <v>925.7160730063091</v>
      </c>
      <c r="M75" s="3">
        <v>7076728</v>
      </c>
      <c r="N75" s="3">
        <v>38.65</v>
      </c>
      <c r="O75" s="3">
        <v>2.9024175773073035</v>
      </c>
      <c r="P75">
        <v>0.26000716715408589</v>
      </c>
      <c r="Q75">
        <v>55.667999999999999</v>
      </c>
    </row>
    <row r="76" spans="1:17" x14ac:dyDescent="0.35">
      <c r="A76" s="3" t="s">
        <v>33</v>
      </c>
      <c r="B76" s="3">
        <v>2002</v>
      </c>
      <c r="C76" s="3" t="s">
        <v>72</v>
      </c>
      <c r="D76" s="3">
        <v>2</v>
      </c>
      <c r="E76">
        <v>0.59996736962286046</v>
      </c>
      <c r="F76">
        <v>1.3735635424324191</v>
      </c>
      <c r="G76">
        <v>142770000</v>
      </c>
      <c r="H76">
        <v>-0.4624233972186661</v>
      </c>
      <c r="I76">
        <v>0.52668388127552734</v>
      </c>
      <c r="J76">
        <v>17.711185307249171</v>
      </c>
      <c r="K76">
        <v>57.3</v>
      </c>
      <c r="L76" s="3">
        <v>939.66166393826063</v>
      </c>
      <c r="M76" s="3">
        <v>7295400</v>
      </c>
      <c r="N76" s="3">
        <v>39.036000000000001</v>
      </c>
      <c r="O76" s="3">
        <v>3.0282818228670516</v>
      </c>
      <c r="P76">
        <v>0.29059407297749268</v>
      </c>
      <c r="Q76">
        <v>56.024999999999999</v>
      </c>
    </row>
    <row r="77" spans="1:17" x14ac:dyDescent="0.35">
      <c r="A77" s="3" t="s">
        <v>33</v>
      </c>
      <c r="B77" s="3">
        <v>2003</v>
      </c>
      <c r="C77" s="3" t="s">
        <v>72</v>
      </c>
      <c r="D77" s="3">
        <v>2</v>
      </c>
      <c r="E77">
        <v>0.59898347674684893</v>
      </c>
      <c r="F77">
        <v>0.94834874643185807</v>
      </c>
      <c r="G77">
        <v>204750000</v>
      </c>
      <c r="H77">
        <v>0.19887034038695997</v>
      </c>
      <c r="I77">
        <v>1.4839347061745634E-2</v>
      </c>
      <c r="J77">
        <v>20.886924952907076</v>
      </c>
      <c r="K77">
        <v>54.9</v>
      </c>
      <c r="L77" s="3">
        <v>942.91858786768103</v>
      </c>
      <c r="M77" s="3">
        <v>7520556</v>
      </c>
      <c r="N77" s="3">
        <v>39.536000000000001</v>
      </c>
      <c r="O77" s="3">
        <v>3.1541460684267912</v>
      </c>
      <c r="P77">
        <v>0.31646596342078964</v>
      </c>
      <c r="Q77">
        <v>56.436</v>
      </c>
    </row>
    <row r="78" spans="1:17" x14ac:dyDescent="0.35">
      <c r="A78" s="3" t="s">
        <v>33</v>
      </c>
      <c r="B78" s="3">
        <v>2004</v>
      </c>
      <c r="C78" s="3" t="s">
        <v>72</v>
      </c>
      <c r="D78" s="3">
        <v>2</v>
      </c>
      <c r="E78">
        <v>0.5997029609336374</v>
      </c>
      <c r="F78">
        <v>0.66756583534706726</v>
      </c>
      <c r="G78">
        <v>333370000</v>
      </c>
      <c r="H78">
        <v>-0.65868855606905963</v>
      </c>
      <c r="I78">
        <v>2.82870033491162E-4</v>
      </c>
      <c r="J78">
        <v>16.182419159631149</v>
      </c>
      <c r="K78">
        <v>54.6</v>
      </c>
      <c r="L78" s="3">
        <v>955.53421410059696</v>
      </c>
      <c r="M78" s="3">
        <v>7750003</v>
      </c>
      <c r="N78" s="3">
        <v>40.039000000000001</v>
      </c>
      <c r="O78" s="3">
        <v>3.2800103139865411</v>
      </c>
      <c r="P78">
        <v>0.32645148653490846</v>
      </c>
      <c r="Q78">
        <v>56.887</v>
      </c>
    </row>
    <row r="79" spans="1:17" x14ac:dyDescent="0.35">
      <c r="A79" s="3" t="s">
        <v>33</v>
      </c>
      <c r="B79" s="3">
        <v>2005</v>
      </c>
      <c r="C79" s="3" t="s">
        <v>72</v>
      </c>
      <c r="D79" s="3">
        <v>2</v>
      </c>
      <c r="E79">
        <v>0.60975960397246032</v>
      </c>
      <c r="F79">
        <v>0.7395727549015616</v>
      </c>
      <c r="G79">
        <v>223730000</v>
      </c>
      <c r="H79">
        <v>-0.13382037888050094</v>
      </c>
      <c r="I79">
        <v>4.2801066999450599E-4</v>
      </c>
      <c r="J79">
        <v>13.621828173080894</v>
      </c>
      <c r="K79">
        <v>52.3</v>
      </c>
      <c r="L79" s="3">
        <v>943.62931165890336</v>
      </c>
      <c r="M79" s="3">
        <v>7982223</v>
      </c>
      <c r="N79" s="3">
        <v>40.542999999999999</v>
      </c>
      <c r="O79" s="3">
        <v>3.4058745595462896</v>
      </c>
      <c r="P79">
        <v>0.348273908158166</v>
      </c>
      <c r="Q79">
        <v>57.354999999999997</v>
      </c>
    </row>
    <row r="80" spans="1:17" x14ac:dyDescent="0.35">
      <c r="A80" s="3" t="s">
        <v>33</v>
      </c>
      <c r="B80" s="3">
        <v>2006</v>
      </c>
      <c r="C80" s="3" t="s">
        <v>72</v>
      </c>
      <c r="D80" s="3">
        <v>2</v>
      </c>
      <c r="E80">
        <v>0.71606652779286062</v>
      </c>
      <c r="F80">
        <v>0.60000671152526086</v>
      </c>
      <c r="G80">
        <v>1359440000</v>
      </c>
      <c r="H80">
        <v>-0.17576465908917227</v>
      </c>
      <c r="I80">
        <v>1.3369308660222299E-3</v>
      </c>
      <c r="J80">
        <v>13.33448307451347</v>
      </c>
      <c r="K80">
        <v>54</v>
      </c>
      <c r="L80" s="3">
        <v>952.83122723923168</v>
      </c>
      <c r="M80" s="3">
        <v>8216893</v>
      </c>
      <c r="N80" s="3">
        <v>41.048999999999999</v>
      </c>
      <c r="O80" s="3">
        <v>3.5996924269251327</v>
      </c>
      <c r="P80">
        <v>0.46611292127085013</v>
      </c>
      <c r="Q80">
        <v>57.817</v>
      </c>
    </row>
    <row r="81" spans="1:17" x14ac:dyDescent="0.35">
      <c r="A81" s="3" t="s">
        <v>33</v>
      </c>
      <c r="B81" s="3">
        <v>2007</v>
      </c>
      <c r="C81" s="3" t="s">
        <v>72</v>
      </c>
      <c r="D81" s="3">
        <v>2</v>
      </c>
      <c r="E81">
        <v>0.7072813603186956</v>
      </c>
      <c r="F81">
        <v>0.45283321591203779</v>
      </c>
      <c r="G81">
        <v>298950000</v>
      </c>
      <c r="H81">
        <v>1.7038696707114227</v>
      </c>
      <c r="I81">
        <v>1.03136554533956E-3</v>
      </c>
      <c r="J81">
        <v>13.081971456550095</v>
      </c>
      <c r="K81">
        <v>55.1</v>
      </c>
      <c r="L81" s="3">
        <v>981.4557453868465</v>
      </c>
      <c r="M81" s="3">
        <v>8454790</v>
      </c>
      <c r="N81" s="3">
        <v>41.558</v>
      </c>
      <c r="O81" s="3">
        <v>3.7935102943039603</v>
      </c>
      <c r="P81">
        <v>0.51923229317345554</v>
      </c>
      <c r="Q81">
        <v>58.255000000000003</v>
      </c>
    </row>
    <row r="82" spans="1:17" x14ac:dyDescent="0.35">
      <c r="A82" s="3" t="s">
        <v>33</v>
      </c>
      <c r="B82" s="3">
        <v>2008</v>
      </c>
      <c r="C82" s="3" t="s">
        <v>72</v>
      </c>
      <c r="D82" s="3">
        <v>2</v>
      </c>
      <c r="E82">
        <v>0.70060082003680324</v>
      </c>
      <c r="F82">
        <v>0.30825407672375948</v>
      </c>
      <c r="G82">
        <v>411320000</v>
      </c>
      <c r="H82">
        <v>0.49256294489749647</v>
      </c>
      <c r="I82">
        <v>1.13241338763796E-3</v>
      </c>
      <c r="J82">
        <v>8.8967782246976785</v>
      </c>
      <c r="K82">
        <v>55.2</v>
      </c>
      <c r="L82" s="3">
        <v>1000.8514854719817</v>
      </c>
      <c r="M82" s="3">
        <v>8696915</v>
      </c>
      <c r="N82" s="3">
        <v>42.069000000000003</v>
      </c>
      <c r="O82" s="3">
        <v>3.9873281616828051</v>
      </c>
      <c r="P82">
        <v>0.50017736174264094</v>
      </c>
      <c r="Q82">
        <v>58.654000000000003</v>
      </c>
    </row>
    <row r="83" spans="1:17" x14ac:dyDescent="0.35">
      <c r="A83" s="3" t="s">
        <v>33</v>
      </c>
      <c r="B83" s="3">
        <v>2009</v>
      </c>
      <c r="C83" s="3" t="s">
        <v>72</v>
      </c>
      <c r="D83" s="3">
        <v>2</v>
      </c>
      <c r="E83">
        <v>0.70156007894147387</v>
      </c>
      <c r="F83">
        <v>0.49125694504811196</v>
      </c>
      <c r="G83">
        <v>482880000</v>
      </c>
      <c r="H83">
        <v>-0.19312175516153302</v>
      </c>
      <c r="I83">
        <v>1.3905351758772601E-3</v>
      </c>
      <c r="J83">
        <v>6.7861095396729114</v>
      </c>
      <c r="K83">
        <v>55.4</v>
      </c>
      <c r="L83" s="3">
        <v>995.69420653085069</v>
      </c>
      <c r="M83" s="3">
        <v>8944713</v>
      </c>
      <c r="N83" s="3">
        <v>42.58</v>
      </c>
      <c r="O83" s="3">
        <v>4.18114602906165</v>
      </c>
      <c r="P83">
        <v>0.52545006195279831</v>
      </c>
      <c r="Q83">
        <v>59.009</v>
      </c>
    </row>
    <row r="84" spans="1:17" x14ac:dyDescent="0.35">
      <c r="A84" s="3" t="s">
        <v>33</v>
      </c>
      <c r="B84" s="3">
        <v>2010</v>
      </c>
      <c r="C84" s="3" t="s">
        <v>72</v>
      </c>
      <c r="D84" s="3">
        <v>2</v>
      </c>
      <c r="E84">
        <v>0.70346058726492444</v>
      </c>
      <c r="F84">
        <v>0.46221381002309175</v>
      </c>
      <c r="G84">
        <v>457510000</v>
      </c>
      <c r="H84">
        <v>0.56114479084593494</v>
      </c>
      <c r="I84">
        <v>1.91783902378891E-3</v>
      </c>
      <c r="J84">
        <v>10.689272743390852</v>
      </c>
      <c r="K84">
        <v>55.4</v>
      </c>
      <c r="L84" s="3">
        <v>988.61078549143679</v>
      </c>
      <c r="M84" s="3">
        <v>9199254</v>
      </c>
      <c r="N84" s="3">
        <v>43.093000000000004</v>
      </c>
      <c r="O84" s="3">
        <v>4.3749638964404838</v>
      </c>
      <c r="P84">
        <v>0.5522186907764477</v>
      </c>
      <c r="Q84">
        <v>59.317999999999998</v>
      </c>
    </row>
    <row r="85" spans="1:17" x14ac:dyDescent="0.35">
      <c r="A85" s="3" t="s">
        <v>33</v>
      </c>
      <c r="B85" s="3">
        <v>2011</v>
      </c>
      <c r="C85" s="3" t="s">
        <v>72</v>
      </c>
      <c r="D85" s="3">
        <v>2</v>
      </c>
      <c r="E85">
        <v>0.65885054804116605</v>
      </c>
      <c r="F85">
        <v>0.47024748181976822</v>
      </c>
      <c r="G85">
        <v>532840000.00000006</v>
      </c>
      <c r="H85">
        <v>1.5084404221745376</v>
      </c>
      <c r="I85">
        <v>2.9390342632489999E-3</v>
      </c>
      <c r="J85">
        <v>13.204971421412139</v>
      </c>
      <c r="K85">
        <v>56</v>
      </c>
      <c r="L85" s="3">
        <v>989.76735446848249</v>
      </c>
      <c r="M85" s="3">
        <v>9460829</v>
      </c>
      <c r="N85" s="3">
        <v>43.607999999999997</v>
      </c>
      <c r="O85" s="3">
        <v>4.5097957729169948</v>
      </c>
      <c r="P85">
        <v>0.52638093342560144</v>
      </c>
      <c r="Q85">
        <v>59.59</v>
      </c>
    </row>
    <row r="86" spans="1:17" x14ac:dyDescent="0.35">
      <c r="A86" s="3" t="s">
        <v>33</v>
      </c>
      <c r="B86" s="3">
        <v>2012</v>
      </c>
      <c r="C86" s="3" t="s">
        <v>72</v>
      </c>
      <c r="D86" s="3">
        <v>2</v>
      </c>
      <c r="E86">
        <v>0.65742691097180173</v>
      </c>
      <c r="F86">
        <v>0.53094931507136012</v>
      </c>
      <c r="G86">
        <v>353220000</v>
      </c>
      <c r="H86">
        <v>2.5270575850156218</v>
      </c>
      <c r="I86">
        <v>2.6681256651410299E-3</v>
      </c>
      <c r="J86">
        <v>8.5720847587174376</v>
      </c>
      <c r="K86">
        <v>55.7</v>
      </c>
      <c r="L86" s="3">
        <v>1008.7663030525523</v>
      </c>
      <c r="M86" s="3">
        <v>9729254</v>
      </c>
      <c r="N86" s="3">
        <v>44.125</v>
      </c>
      <c r="O86" s="3">
        <v>4.6446276493934961</v>
      </c>
      <c r="P86">
        <v>0.48719048757489525</v>
      </c>
      <c r="Q86">
        <v>59.841999999999999</v>
      </c>
    </row>
    <row r="87" spans="1:17" x14ac:dyDescent="0.35">
      <c r="A87" s="3" t="s">
        <v>33</v>
      </c>
      <c r="B87" s="3">
        <v>2013</v>
      </c>
      <c r="C87" s="3" t="s">
        <v>72</v>
      </c>
      <c r="D87" s="3">
        <v>2</v>
      </c>
      <c r="E87">
        <v>0.65732057090798623</v>
      </c>
      <c r="F87">
        <v>0.6775171629642015</v>
      </c>
      <c r="G87">
        <v>340320000</v>
      </c>
      <c r="H87">
        <v>2.8786373313219391</v>
      </c>
      <c r="I87">
        <v>1.59958307294491E-3</v>
      </c>
      <c r="J87">
        <v>10.874316120539152</v>
      </c>
      <c r="K87">
        <v>57.6</v>
      </c>
      <c r="L87" s="3">
        <v>1051.5519156807145</v>
      </c>
      <c r="M87" s="3">
        <v>10004594</v>
      </c>
      <c r="N87" s="3">
        <v>44.642000000000003</v>
      </c>
      <c r="O87" s="3">
        <v>4.7794595258700072</v>
      </c>
      <c r="P87">
        <v>0.50176948709762736</v>
      </c>
      <c r="Q87">
        <v>60.091999999999999</v>
      </c>
    </row>
    <row r="88" spans="1:17" x14ac:dyDescent="0.35">
      <c r="A88" s="3" t="s">
        <v>33</v>
      </c>
      <c r="B88" s="3">
        <v>2014</v>
      </c>
      <c r="C88" s="3" t="s">
        <v>72</v>
      </c>
      <c r="D88" s="3">
        <v>2</v>
      </c>
      <c r="E88">
        <v>0.65991169848388975</v>
      </c>
      <c r="F88">
        <v>0.60411428950343349</v>
      </c>
      <c r="G88">
        <v>350960000</v>
      </c>
      <c r="H88">
        <v>3.0542097478275565</v>
      </c>
      <c r="I88">
        <v>1.23000895944677E-3</v>
      </c>
      <c r="J88">
        <v>16.925100680266457</v>
      </c>
      <c r="K88">
        <v>57.1</v>
      </c>
      <c r="L88" s="3">
        <v>1087.7199573566991</v>
      </c>
      <c r="M88" s="3">
        <v>10286839</v>
      </c>
      <c r="N88" s="3">
        <v>45.165999999999997</v>
      </c>
      <c r="O88" s="3">
        <v>4.9142914023465076</v>
      </c>
      <c r="P88">
        <v>0.53563587414948366</v>
      </c>
      <c r="Q88">
        <v>60.344999999999999</v>
      </c>
    </row>
    <row r="89" spans="1:17" x14ac:dyDescent="0.35">
      <c r="A89" s="3" t="s">
        <v>33</v>
      </c>
      <c r="B89" s="3">
        <v>2015</v>
      </c>
      <c r="C89" s="3" t="s">
        <v>72</v>
      </c>
      <c r="D89" s="3">
        <v>2</v>
      </c>
      <c r="E89">
        <v>0.715919225473299</v>
      </c>
      <c r="F89">
        <v>0.69215547463315152</v>
      </c>
      <c r="G89">
        <v>239500000</v>
      </c>
      <c r="H89">
        <v>1.3150118256959928</v>
      </c>
      <c r="I89">
        <v>3.9248838698007903E-2</v>
      </c>
      <c r="J89">
        <v>19.765557799435008</v>
      </c>
      <c r="K89">
        <v>58.8</v>
      </c>
      <c r="L89" s="3">
        <v>1076.7966978558513</v>
      </c>
      <c r="M89" s="3">
        <v>10575962</v>
      </c>
      <c r="N89" s="3">
        <v>45.695</v>
      </c>
      <c r="O89" s="3">
        <v>5.0491232788230196</v>
      </c>
      <c r="P89">
        <v>0.56637873698865415</v>
      </c>
      <c r="Q89">
        <v>60.607999999999997</v>
      </c>
    </row>
    <row r="90" spans="1:17" x14ac:dyDescent="0.35">
      <c r="A90" s="3" t="s">
        <v>33</v>
      </c>
      <c r="B90" s="3">
        <v>2016</v>
      </c>
      <c r="C90" s="3" t="s">
        <v>72</v>
      </c>
      <c r="D90" s="3">
        <v>2</v>
      </c>
      <c r="E90">
        <v>0.74390329843906144</v>
      </c>
      <c r="F90">
        <v>0.84177330206081868</v>
      </c>
      <c r="G90">
        <v>293940000</v>
      </c>
      <c r="H90">
        <v>1.1148812817684972</v>
      </c>
      <c r="I90">
        <v>3.7951963987485703E-2</v>
      </c>
      <c r="J90">
        <v>13.377660514867651</v>
      </c>
      <c r="K90">
        <v>59.3</v>
      </c>
      <c r="L90" s="3">
        <v>1082.4512883575026</v>
      </c>
      <c r="M90" s="3">
        <v>10872072</v>
      </c>
      <c r="N90" s="3">
        <v>46.228999999999999</v>
      </c>
      <c r="O90" s="3">
        <v>5.1072961564795136</v>
      </c>
      <c r="P90">
        <v>0.66500663351015343</v>
      </c>
      <c r="Q90">
        <v>60.884999999999998</v>
      </c>
    </row>
    <row r="91" spans="1:17" x14ac:dyDescent="0.35">
      <c r="A91" s="3" t="s">
        <v>33</v>
      </c>
      <c r="B91" s="3">
        <v>2017</v>
      </c>
      <c r="C91" s="3" t="s">
        <v>72</v>
      </c>
      <c r="D91" s="3">
        <v>2</v>
      </c>
      <c r="E91">
        <v>0.73516568333162235</v>
      </c>
      <c r="F91">
        <v>0.82844498144375345</v>
      </c>
      <c r="G91">
        <v>430170000</v>
      </c>
      <c r="H91">
        <v>1.5817050881135695</v>
      </c>
      <c r="I91">
        <v>6.8336179098710606E-2</v>
      </c>
      <c r="J91">
        <v>13.496607982756936</v>
      </c>
      <c r="K91">
        <v>59.2</v>
      </c>
      <c r="L91" s="3">
        <v>1112.817094134354</v>
      </c>
      <c r="M91" s="3">
        <v>11175192</v>
      </c>
      <c r="N91" s="3">
        <v>46.768000000000001</v>
      </c>
      <c r="O91" s="3">
        <v>5.1654690341359997</v>
      </c>
      <c r="P91">
        <v>0.65860165981935703</v>
      </c>
      <c r="Q91">
        <v>61.173999999999999</v>
      </c>
    </row>
    <row r="92" spans="1:17" x14ac:dyDescent="0.35">
      <c r="A92" s="3" t="s">
        <v>33</v>
      </c>
      <c r="B92" s="3">
        <v>2018</v>
      </c>
      <c r="C92" s="3" t="s">
        <v>72</v>
      </c>
      <c r="D92" s="3">
        <v>2</v>
      </c>
      <c r="E92">
        <v>0.69078498653399312</v>
      </c>
      <c r="F92">
        <v>1.6406171989364866</v>
      </c>
      <c r="G92">
        <v>341730000</v>
      </c>
      <c r="H92">
        <v>1.360735835407769</v>
      </c>
      <c r="I92">
        <v>9.2259860174256095E-2</v>
      </c>
      <c r="J92">
        <v>13.415372172933857</v>
      </c>
      <c r="K92">
        <v>56.7</v>
      </c>
      <c r="L92" s="3">
        <v>1155.3131679606718</v>
      </c>
      <c r="M92" s="3">
        <v>11485035</v>
      </c>
      <c r="N92" s="3">
        <v>47.311999999999998</v>
      </c>
      <c r="O92" s="3">
        <v>5.2236419117924946</v>
      </c>
      <c r="P92">
        <v>0.6887223243115933</v>
      </c>
      <c r="Q92">
        <v>61.47</v>
      </c>
    </row>
    <row r="93" spans="1:17" x14ac:dyDescent="0.35">
      <c r="A93" s="3" t="s">
        <v>33</v>
      </c>
      <c r="B93" s="3">
        <v>2019</v>
      </c>
      <c r="C93" s="3" t="s">
        <v>72</v>
      </c>
      <c r="D93" s="3">
        <v>2</v>
      </c>
      <c r="E93">
        <v>0.49392532541671919</v>
      </c>
      <c r="F93">
        <v>3.6076080446260566</v>
      </c>
      <c r="G93">
        <v>447270000</v>
      </c>
      <c r="H93">
        <v>1.5162077752485317</v>
      </c>
      <c r="I93">
        <v>8.2064658081472397E-2</v>
      </c>
      <c r="J93">
        <v>12.506384189593447</v>
      </c>
      <c r="K93">
        <v>55.3</v>
      </c>
      <c r="L93" s="3">
        <v>1201.5613838612542</v>
      </c>
      <c r="M93" s="3">
        <v>11801151</v>
      </c>
      <c r="N93" s="3">
        <v>47.860999999999997</v>
      </c>
      <c r="O93" s="3">
        <v>5.2818147894489895</v>
      </c>
      <c r="Q93">
        <v>61.771000000000001</v>
      </c>
    </row>
    <row r="94" spans="1:17" x14ac:dyDescent="0.35">
      <c r="A94" s="3" t="s">
        <v>33</v>
      </c>
      <c r="B94" s="3">
        <v>2020</v>
      </c>
      <c r="C94" s="3" t="s">
        <v>72</v>
      </c>
      <c r="D94" s="3">
        <v>2</v>
      </c>
      <c r="E94">
        <v>0.48833026373305788</v>
      </c>
      <c r="F94">
        <v>1.8643382570260947</v>
      </c>
      <c r="G94">
        <v>616000000</v>
      </c>
      <c r="H94">
        <v>1.1118387889301629</v>
      </c>
      <c r="I94">
        <v>3.8834746666718101E-2</v>
      </c>
      <c r="J94">
        <v>22.718109988483452</v>
      </c>
      <c r="K94">
        <v>55.2</v>
      </c>
      <c r="L94" s="3">
        <v>1214.6595868089944</v>
      </c>
      <c r="M94" s="3">
        <v>12123198</v>
      </c>
      <c r="N94" s="3">
        <v>48.414999999999999</v>
      </c>
      <c r="O94" s="3">
        <v>5.3399876671054756</v>
      </c>
      <c r="Q94"/>
    </row>
    <row r="95" spans="1:17" x14ac:dyDescent="0.35">
      <c r="A95" s="3" t="s">
        <v>47</v>
      </c>
      <c r="B95" s="3">
        <v>1990</v>
      </c>
      <c r="C95" s="3" t="s">
        <v>75</v>
      </c>
      <c r="D95" s="3">
        <v>5</v>
      </c>
      <c r="E95">
        <v>0.68457125388578821</v>
      </c>
      <c r="F95">
        <v>2.8573048515567909</v>
      </c>
      <c r="G95">
        <v>78430000</v>
      </c>
      <c r="H95">
        <v>2.5296996921650847</v>
      </c>
      <c r="I95">
        <v>1.5189557840221291</v>
      </c>
      <c r="J95"/>
      <c r="L95" s="3">
        <v>3624.3295948038399</v>
      </c>
      <c r="M95" s="3">
        <v>1286756</v>
      </c>
      <c r="N95" s="3">
        <v>41.933</v>
      </c>
      <c r="O95" s="3">
        <v>3.0748992901917007</v>
      </c>
      <c r="P95">
        <v>2.1837862034449422</v>
      </c>
      <c r="Q95">
        <v>59.191000000000003</v>
      </c>
    </row>
    <row r="96" spans="1:17" x14ac:dyDescent="0.35">
      <c r="A96" s="3" t="s">
        <v>47</v>
      </c>
      <c r="B96" s="3">
        <v>1991</v>
      </c>
      <c r="C96" s="3" t="s">
        <v>75</v>
      </c>
      <c r="D96" s="3">
        <v>5</v>
      </c>
      <c r="E96">
        <v>0.68189922594362051</v>
      </c>
      <c r="F96">
        <v>2.2057982955130067</v>
      </c>
      <c r="G96">
        <v>63940000</v>
      </c>
      <c r="H96">
        <v>-0.2082659201630615</v>
      </c>
      <c r="I96">
        <v>2.1695561750328261</v>
      </c>
      <c r="J96"/>
      <c r="L96" s="3">
        <v>3778.4776744543656</v>
      </c>
      <c r="M96" s="3">
        <v>1326321</v>
      </c>
      <c r="N96" s="3">
        <v>45.292000000000002</v>
      </c>
      <c r="O96" s="3">
        <v>3.1051666520086059</v>
      </c>
      <c r="P96">
        <v>2.0658648999751943</v>
      </c>
      <c r="Q96">
        <v>58.231999999999999</v>
      </c>
    </row>
    <row r="97" spans="1:17" x14ac:dyDescent="0.35">
      <c r="A97" s="3" t="s">
        <v>47</v>
      </c>
      <c r="B97" s="3">
        <v>1992</v>
      </c>
      <c r="C97" s="3" t="s">
        <v>75</v>
      </c>
      <c r="D97" s="3">
        <v>5</v>
      </c>
      <c r="E97">
        <v>0.68440501056844538</v>
      </c>
      <c r="F97">
        <v>2.2699021580677798</v>
      </c>
      <c r="G97">
        <v>52640000</v>
      </c>
      <c r="H97">
        <v>-3.7722892298464296E-2</v>
      </c>
      <c r="I97">
        <v>1.4156959319580829</v>
      </c>
      <c r="J97"/>
      <c r="L97" s="3">
        <v>3782.550371455292</v>
      </c>
      <c r="M97" s="3">
        <v>1363541</v>
      </c>
      <c r="N97" s="3">
        <v>46.442999999999998</v>
      </c>
      <c r="O97" s="3">
        <v>3.1354340138255208</v>
      </c>
      <c r="P97">
        <v>2.4201692505029184</v>
      </c>
      <c r="Q97">
        <v>57.219000000000001</v>
      </c>
    </row>
    <row r="98" spans="1:17" x14ac:dyDescent="0.35">
      <c r="A98" s="3" t="s">
        <v>47</v>
      </c>
      <c r="B98" s="3">
        <v>1993</v>
      </c>
      <c r="C98" s="3" t="s">
        <v>75</v>
      </c>
      <c r="D98" s="3">
        <v>5</v>
      </c>
      <c r="E98">
        <v>0.68588965751724384</v>
      </c>
      <c r="F98">
        <v>2.004968254357844</v>
      </c>
      <c r="G98">
        <v>52210000</v>
      </c>
      <c r="H98">
        <v>-6.8976799187708213</v>
      </c>
      <c r="I98">
        <v>0.82480366044531095</v>
      </c>
      <c r="J98"/>
      <c r="L98" s="3">
        <v>3757.0232904198456</v>
      </c>
      <c r="M98" s="3">
        <v>1399110</v>
      </c>
      <c r="N98" s="3">
        <v>47.286000000000001</v>
      </c>
      <c r="O98" s="3">
        <v>3.1657013756424273</v>
      </c>
      <c r="P98">
        <v>2.3229052754965656</v>
      </c>
      <c r="Q98">
        <v>56.222000000000001</v>
      </c>
    </row>
    <row r="99" spans="1:17" x14ac:dyDescent="0.35">
      <c r="A99" s="3" t="s">
        <v>47</v>
      </c>
      <c r="B99" s="3">
        <v>1994</v>
      </c>
      <c r="C99" s="3" t="s">
        <v>75</v>
      </c>
      <c r="D99" s="3">
        <v>5</v>
      </c>
      <c r="E99">
        <v>0.68617354376663253</v>
      </c>
      <c r="F99">
        <v>2.2774652842921541</v>
      </c>
      <c r="G99">
        <v>33060000.000000004</v>
      </c>
      <c r="H99">
        <v>-0.33231906640468345</v>
      </c>
      <c r="I99">
        <v>1.2705867355370701</v>
      </c>
      <c r="J99"/>
      <c r="L99" s="3">
        <v>3798.4366475344364</v>
      </c>
      <c r="M99" s="3">
        <v>1434061</v>
      </c>
      <c r="N99" s="3">
        <v>48.133000000000003</v>
      </c>
      <c r="O99" s="3">
        <v>3.1959687374593422</v>
      </c>
      <c r="P99">
        <v>2.1477468531673338</v>
      </c>
      <c r="Q99">
        <v>55.283999999999999</v>
      </c>
    </row>
    <row r="100" spans="1:17" x14ac:dyDescent="0.35">
      <c r="A100" s="3" t="s">
        <v>47</v>
      </c>
      <c r="B100" s="3">
        <v>1995</v>
      </c>
      <c r="C100" s="3" t="s">
        <v>75</v>
      </c>
      <c r="D100" s="3">
        <v>5</v>
      </c>
      <c r="E100">
        <v>0.68643904152113033</v>
      </c>
      <c r="F100">
        <v>1.9453654900709521</v>
      </c>
      <c r="G100">
        <v>28670000</v>
      </c>
      <c r="H100">
        <v>1.4884593080670414</v>
      </c>
      <c r="I100">
        <v>1.6918515993175902</v>
      </c>
      <c r="J100"/>
      <c r="K100">
        <v>56.8</v>
      </c>
      <c r="L100" s="3">
        <v>3968.3207163776888</v>
      </c>
      <c r="M100" s="3">
        <v>1469173</v>
      </c>
      <c r="N100" s="3">
        <v>48.981000000000002</v>
      </c>
      <c r="O100" s="3">
        <v>3.1753293294922953</v>
      </c>
      <c r="P100">
        <v>2.1712895622231008</v>
      </c>
      <c r="Q100">
        <v>54.41</v>
      </c>
    </row>
    <row r="101" spans="1:17" x14ac:dyDescent="0.35">
      <c r="A101" s="3" t="s">
        <v>47</v>
      </c>
      <c r="B101" s="3">
        <v>1996</v>
      </c>
      <c r="C101" s="3" t="s">
        <v>75</v>
      </c>
      <c r="D101" s="3">
        <v>5</v>
      </c>
      <c r="E101">
        <v>0.68822222213518747</v>
      </c>
      <c r="F101">
        <v>3.2892462246983696</v>
      </c>
      <c r="G101">
        <v>30160000</v>
      </c>
      <c r="H101">
        <v>1.468356845368999</v>
      </c>
      <c r="I101">
        <v>1.0088703291906471</v>
      </c>
      <c r="J101"/>
      <c r="K101">
        <v>61.6</v>
      </c>
      <c r="L101" s="3">
        <v>4100.4434838668458</v>
      </c>
      <c r="M101" s="3">
        <v>1504724</v>
      </c>
      <c r="N101" s="3">
        <v>49.83</v>
      </c>
      <c r="O101" s="3">
        <v>3.1946386347494315</v>
      </c>
      <c r="P101">
        <v>1.9405552114540607</v>
      </c>
      <c r="Q101">
        <v>53.572000000000003</v>
      </c>
    </row>
    <row r="102" spans="1:17" x14ac:dyDescent="0.35">
      <c r="A102" s="3" t="s">
        <v>47</v>
      </c>
      <c r="B102" s="3">
        <v>1997</v>
      </c>
      <c r="C102" s="3" t="s">
        <v>75</v>
      </c>
      <c r="D102" s="3">
        <v>5</v>
      </c>
      <c r="E102">
        <v>0.69976366031914328</v>
      </c>
      <c r="F102">
        <v>2.1163398162313247</v>
      </c>
      <c r="G102">
        <v>41340000</v>
      </c>
      <c r="H102">
        <v>1.9941327965756299</v>
      </c>
      <c r="I102">
        <v>1.0079489168994389</v>
      </c>
      <c r="J102"/>
      <c r="K102">
        <v>59.1</v>
      </c>
      <c r="L102" s="3">
        <v>4338.9003049338598</v>
      </c>
      <c r="M102" s="3">
        <v>1540424</v>
      </c>
      <c r="N102" s="3">
        <v>50.677</v>
      </c>
      <c r="O102" s="3">
        <v>3.213947940006578</v>
      </c>
      <c r="P102">
        <v>1.9929577830519389</v>
      </c>
      <c r="Q102">
        <v>52.749000000000002</v>
      </c>
    </row>
    <row r="103" spans="1:17" x14ac:dyDescent="0.35">
      <c r="A103" s="3" t="s">
        <v>47</v>
      </c>
      <c r="B103" s="3">
        <v>1998</v>
      </c>
      <c r="C103" s="3" t="s">
        <v>75</v>
      </c>
      <c r="D103" s="3">
        <v>5</v>
      </c>
      <c r="E103">
        <v>0.7084670501092909</v>
      </c>
      <c r="F103">
        <v>1.5531538035386798</v>
      </c>
      <c r="G103">
        <v>45160000</v>
      </c>
      <c r="H103">
        <v>1.9897495868538739</v>
      </c>
      <c r="I103">
        <v>0.69814694871877303</v>
      </c>
      <c r="J103"/>
      <c r="K103">
        <v>62.8</v>
      </c>
      <c r="L103" s="3">
        <v>4260.2389121220986</v>
      </c>
      <c r="M103" s="3">
        <v>1575827</v>
      </c>
      <c r="N103" s="3">
        <v>51.524999999999999</v>
      </c>
      <c r="O103" s="3">
        <v>3.2332572452637245</v>
      </c>
      <c r="P103">
        <v>2.3352817282607798</v>
      </c>
      <c r="Q103">
        <v>51.947000000000003</v>
      </c>
    </row>
    <row r="104" spans="1:17" x14ac:dyDescent="0.35">
      <c r="A104" s="3" t="s">
        <v>47</v>
      </c>
      <c r="B104" s="3">
        <v>1999</v>
      </c>
      <c r="C104" s="3" t="s">
        <v>75</v>
      </c>
      <c r="D104" s="3">
        <v>5</v>
      </c>
      <c r="E104">
        <v>0.70687847262725312</v>
      </c>
      <c r="F104">
        <v>1.417629715099026</v>
      </c>
      <c r="G104">
        <v>32770000.000000004</v>
      </c>
      <c r="H104">
        <v>0.66873348555900902</v>
      </c>
      <c r="I104">
        <v>1.0510622982458009</v>
      </c>
      <c r="J104"/>
      <c r="K104">
        <v>62.9</v>
      </c>
      <c r="L104" s="3">
        <v>4572.1808876706054</v>
      </c>
      <c r="M104" s="3">
        <v>1610260</v>
      </c>
      <c r="N104" s="3">
        <v>52.372</v>
      </c>
      <c r="O104" s="3">
        <v>3.2525665505208607</v>
      </c>
      <c r="P104">
        <v>2.3971284140449369</v>
      </c>
      <c r="Q104">
        <v>51.213999999999999</v>
      </c>
    </row>
    <row r="105" spans="1:17" x14ac:dyDescent="0.35">
      <c r="A105" s="3" t="s">
        <v>47</v>
      </c>
      <c r="B105" s="3">
        <v>2000</v>
      </c>
      <c r="C105" s="3" t="s">
        <v>75</v>
      </c>
      <c r="D105" s="3">
        <v>5</v>
      </c>
      <c r="E105">
        <v>0.70804245279028655</v>
      </c>
      <c r="F105">
        <v>1.2637123413019271</v>
      </c>
      <c r="G105">
        <v>18100000</v>
      </c>
      <c r="H105">
        <v>0.98770016939624217</v>
      </c>
      <c r="I105">
        <v>1.7845324337758077</v>
      </c>
      <c r="J105">
        <v>88.388885202999973</v>
      </c>
      <c r="K105">
        <v>65.8</v>
      </c>
      <c r="L105" s="3">
        <v>4569.2151959998218</v>
      </c>
      <c r="M105" s="3">
        <v>1643333</v>
      </c>
      <c r="N105" s="3">
        <v>53.219000000000001</v>
      </c>
      <c r="O105" s="3">
        <v>3.2718758557780077</v>
      </c>
      <c r="P105">
        <v>2.4523331546314715</v>
      </c>
      <c r="Q105">
        <v>50.628999999999998</v>
      </c>
    </row>
    <row r="106" spans="1:17" x14ac:dyDescent="0.35">
      <c r="A106" s="3" t="s">
        <v>47</v>
      </c>
      <c r="B106" s="3">
        <v>2001</v>
      </c>
      <c r="C106" s="3" t="s">
        <v>75</v>
      </c>
      <c r="D106" s="3">
        <v>5</v>
      </c>
      <c r="E106">
        <v>0.70975857885388038</v>
      </c>
      <c r="F106">
        <v>0.97019678463171144</v>
      </c>
      <c r="G106">
        <v>16600000.000000002</v>
      </c>
      <c r="H106">
        <v>0.55888452388021237</v>
      </c>
      <c r="I106">
        <v>0.91648861944792892</v>
      </c>
      <c r="J106">
        <v>90.11069044260492</v>
      </c>
      <c r="K106">
        <v>66.8</v>
      </c>
      <c r="L106" s="3">
        <v>4494.9387529450469</v>
      </c>
      <c r="M106" s="3">
        <v>1674674</v>
      </c>
      <c r="N106" s="3">
        <v>54.061999999999998</v>
      </c>
      <c r="O106" s="3">
        <v>3.2028097378273355</v>
      </c>
      <c r="P106">
        <v>2.3108975239360019</v>
      </c>
      <c r="Q106">
        <v>50.280999999999999</v>
      </c>
    </row>
    <row r="107" spans="1:17" x14ac:dyDescent="0.35">
      <c r="A107" s="3" t="s">
        <v>47</v>
      </c>
      <c r="B107" s="3">
        <v>2002</v>
      </c>
      <c r="C107" s="3" t="s">
        <v>75</v>
      </c>
      <c r="D107" s="3">
        <v>5</v>
      </c>
      <c r="E107">
        <v>0.71142594776362467</v>
      </c>
      <c r="F107">
        <v>1.2799970725077003</v>
      </c>
      <c r="G107">
        <v>13640000</v>
      </c>
      <c r="H107">
        <v>7.5015280682771603</v>
      </c>
      <c r="I107">
        <v>0.85645665517672498</v>
      </c>
      <c r="J107">
        <v>87.25364539506117</v>
      </c>
      <c r="K107">
        <v>66.2</v>
      </c>
      <c r="L107" s="3">
        <v>4683.9558572035803</v>
      </c>
      <c r="M107" s="3">
        <v>1704637</v>
      </c>
      <c r="N107" s="3">
        <v>54.57</v>
      </c>
      <c r="O107" s="3">
        <v>3.1337436198766726</v>
      </c>
      <c r="P107">
        <v>2.364139696604028</v>
      </c>
      <c r="Q107">
        <v>50.231999999999999</v>
      </c>
    </row>
    <row r="108" spans="1:17" x14ac:dyDescent="0.35">
      <c r="A108" s="3" t="s">
        <v>47</v>
      </c>
      <c r="B108" s="3">
        <v>2003</v>
      </c>
      <c r="C108" s="3" t="s">
        <v>75</v>
      </c>
      <c r="D108" s="3">
        <v>5</v>
      </c>
      <c r="E108">
        <v>0.70924967669285099</v>
      </c>
      <c r="F108">
        <v>0.74130262588399753</v>
      </c>
      <c r="G108">
        <v>15150000</v>
      </c>
      <c r="H108">
        <v>5.5652812748483074</v>
      </c>
      <c r="I108">
        <v>1.6796402943454896</v>
      </c>
      <c r="J108">
        <v>89.438119992996945</v>
      </c>
      <c r="K108">
        <v>68.599999999999994</v>
      </c>
      <c r="L108" s="3">
        <v>4816.5700394549722</v>
      </c>
      <c r="M108" s="3">
        <v>1734387</v>
      </c>
      <c r="N108" s="3">
        <v>55.029000000000003</v>
      </c>
      <c r="O108" s="3">
        <v>3.0646775019260026</v>
      </c>
      <c r="P108">
        <v>2.2601645422849685</v>
      </c>
      <c r="Q108">
        <v>50.518000000000001</v>
      </c>
    </row>
    <row r="109" spans="1:17" x14ac:dyDescent="0.35">
      <c r="A109" s="3" t="s">
        <v>47</v>
      </c>
      <c r="B109" s="3">
        <v>2004</v>
      </c>
      <c r="C109" s="3" t="s">
        <v>75</v>
      </c>
      <c r="D109" s="3">
        <v>5</v>
      </c>
      <c r="E109">
        <v>0.7100436835240872</v>
      </c>
      <c r="F109">
        <v>0.60762538454424364</v>
      </c>
      <c r="G109">
        <v>30510000</v>
      </c>
      <c r="H109">
        <v>4.3638365737012554</v>
      </c>
      <c r="I109">
        <v>2.7657318643754607</v>
      </c>
      <c r="J109">
        <v>84.956971364549844</v>
      </c>
      <c r="K109">
        <v>69.900000000000006</v>
      </c>
      <c r="L109" s="3">
        <v>4859.6289627533324</v>
      </c>
      <c r="M109" s="3">
        <v>1765533</v>
      </c>
      <c r="N109" s="3">
        <v>55.488</v>
      </c>
      <c r="O109" s="3">
        <v>2.9956113839753411</v>
      </c>
      <c r="P109">
        <v>2.2486127418745503</v>
      </c>
      <c r="Q109">
        <v>51.15</v>
      </c>
    </row>
    <row r="110" spans="1:17" x14ac:dyDescent="0.35">
      <c r="A110" s="3" t="s">
        <v>47</v>
      </c>
      <c r="B110" s="3">
        <v>2005</v>
      </c>
      <c r="C110" s="3" t="s">
        <v>75</v>
      </c>
      <c r="D110" s="3">
        <v>5</v>
      </c>
      <c r="E110">
        <v>0.71071955067848402</v>
      </c>
      <c r="F110">
        <v>0.58939838486180185</v>
      </c>
      <c r="G110">
        <v>35910000</v>
      </c>
      <c r="H110">
        <v>4.2429490510086927</v>
      </c>
      <c r="I110">
        <v>2.003683285525284</v>
      </c>
      <c r="J110">
        <v>86.111379674848578</v>
      </c>
      <c r="K110">
        <v>69.3</v>
      </c>
      <c r="L110" s="3">
        <v>4986.3279860552775</v>
      </c>
      <c r="M110" s="3">
        <v>1799077</v>
      </c>
      <c r="N110" s="3">
        <v>55.944000000000003</v>
      </c>
      <c r="O110" s="3">
        <v>2.9265452660246685</v>
      </c>
      <c r="P110">
        <v>2.3789976749188613</v>
      </c>
      <c r="Q110">
        <v>52.13</v>
      </c>
    </row>
    <row r="111" spans="1:17" x14ac:dyDescent="0.35">
      <c r="A111" s="3" t="s">
        <v>47</v>
      </c>
      <c r="B111" s="3">
        <v>2006</v>
      </c>
      <c r="C111" s="3" t="s">
        <v>75</v>
      </c>
      <c r="D111" s="3">
        <v>5</v>
      </c>
      <c r="E111">
        <v>0.70993842656068495</v>
      </c>
      <c r="F111">
        <v>0.60165053272075431</v>
      </c>
      <c r="G111">
        <v>48740000</v>
      </c>
      <c r="H111">
        <v>4.8029070243422209</v>
      </c>
      <c r="I111">
        <v>5.2438090812809826</v>
      </c>
      <c r="J111">
        <v>86.651650633362848</v>
      </c>
      <c r="K111">
        <v>68.8</v>
      </c>
      <c r="L111" s="3">
        <v>5294.9697103346107</v>
      </c>
      <c r="M111" s="3">
        <v>1835911</v>
      </c>
      <c r="N111" s="3">
        <v>56.4</v>
      </c>
      <c r="O111" s="3">
        <v>2.9771382860084361</v>
      </c>
      <c r="P111">
        <v>2.2277768366767234</v>
      </c>
      <c r="Q111">
        <v>53.435000000000002</v>
      </c>
    </row>
    <row r="112" spans="1:17" x14ac:dyDescent="0.35">
      <c r="A112" s="3" t="s">
        <v>47</v>
      </c>
      <c r="B112" s="3">
        <v>2007</v>
      </c>
      <c r="C112" s="3" t="s">
        <v>75</v>
      </c>
      <c r="D112" s="3">
        <v>5</v>
      </c>
      <c r="E112">
        <v>0.70779962852167966</v>
      </c>
      <c r="F112">
        <v>0.46292268250520763</v>
      </c>
      <c r="G112">
        <v>94860000</v>
      </c>
      <c r="H112">
        <v>4.5217278829142469</v>
      </c>
      <c r="I112">
        <v>5.4997105336862111</v>
      </c>
      <c r="J112">
        <v>79.815455071164081</v>
      </c>
      <c r="K112">
        <v>68.099999999999994</v>
      </c>
      <c r="L112" s="3">
        <v>5612.3277902620493</v>
      </c>
      <c r="M112" s="3">
        <v>1875458</v>
      </c>
      <c r="N112" s="3">
        <v>57.927999999999997</v>
      </c>
      <c r="O112" s="3">
        <v>3.0277313059921931</v>
      </c>
      <c r="P112">
        <v>2.3034373470373639</v>
      </c>
      <c r="Q112">
        <v>54.982999999999997</v>
      </c>
    </row>
    <row r="113" spans="1:17" x14ac:dyDescent="0.35">
      <c r="A113" s="3" t="s">
        <v>47</v>
      </c>
      <c r="B113" s="3">
        <v>2008</v>
      </c>
      <c r="C113" s="3" t="s">
        <v>75</v>
      </c>
      <c r="D113" s="3">
        <v>5</v>
      </c>
      <c r="E113">
        <v>0.71199685096752818</v>
      </c>
      <c r="F113">
        <v>0.68337444822362836</v>
      </c>
      <c r="G113">
        <v>731410000</v>
      </c>
      <c r="H113">
        <v>4.7593837342446745</v>
      </c>
      <c r="I113">
        <v>3.020144853112952</v>
      </c>
      <c r="J113">
        <v>68.403647373787265</v>
      </c>
      <c r="K113">
        <v>68.2</v>
      </c>
      <c r="L113" s="3">
        <v>5837.7792648829263</v>
      </c>
      <c r="M113" s="3">
        <v>1915636</v>
      </c>
      <c r="N113" s="3">
        <v>59.444000000000003</v>
      </c>
      <c r="O113" s="3">
        <v>3.0783243259759629</v>
      </c>
      <c r="P113">
        <v>2.2916671016832009</v>
      </c>
      <c r="Q113">
        <v>56.679000000000002</v>
      </c>
    </row>
    <row r="114" spans="1:17" x14ac:dyDescent="0.35">
      <c r="A114" s="3" t="s">
        <v>47</v>
      </c>
      <c r="B114" s="3">
        <v>2009</v>
      </c>
      <c r="C114" s="3" t="s">
        <v>75</v>
      </c>
      <c r="D114" s="3">
        <v>5</v>
      </c>
      <c r="E114">
        <v>0.71323126733015307</v>
      </c>
      <c r="F114">
        <v>0.46566322016634049</v>
      </c>
      <c r="G114">
        <v>259500000</v>
      </c>
      <c r="H114">
        <v>2.0326930078097587</v>
      </c>
      <c r="I114">
        <v>1.5533357890650439</v>
      </c>
      <c r="J114">
        <v>74.505365313122226</v>
      </c>
      <c r="K114">
        <v>69.7</v>
      </c>
      <c r="L114" s="3">
        <v>5286.5749179574805</v>
      </c>
      <c r="M114" s="3">
        <v>1953495</v>
      </c>
      <c r="N114" s="3">
        <v>60.936999999999998</v>
      </c>
      <c r="O114" s="3">
        <v>3.1289173459597306</v>
      </c>
      <c r="P114">
        <v>2.0936833726218906</v>
      </c>
      <c r="Q114">
        <v>58.447000000000003</v>
      </c>
    </row>
    <row r="115" spans="1:17" x14ac:dyDescent="0.35">
      <c r="A115" s="3" t="s">
        <v>47</v>
      </c>
      <c r="B115" s="3">
        <v>2010</v>
      </c>
      <c r="C115" s="3" t="s">
        <v>75</v>
      </c>
      <c r="D115" s="3">
        <v>5</v>
      </c>
      <c r="E115">
        <v>0.7095372349825787</v>
      </c>
      <c r="F115">
        <v>0.65487019661831081</v>
      </c>
      <c r="G115">
        <v>136940000</v>
      </c>
      <c r="H115">
        <v>1.7078731391112909</v>
      </c>
      <c r="I115">
        <v>1.5464000231141111</v>
      </c>
      <c r="J115">
        <v>78.724502547429367</v>
      </c>
      <c r="K115">
        <v>70.3</v>
      </c>
      <c r="L115" s="3">
        <v>5642.2200489412226</v>
      </c>
      <c r="M115" s="3">
        <v>1987106</v>
      </c>
      <c r="N115" s="3">
        <v>62.411999999999999</v>
      </c>
      <c r="O115" s="3">
        <v>3.1795103659434982</v>
      </c>
      <c r="P115">
        <v>1.6959336844637378</v>
      </c>
      <c r="Q115">
        <v>60.210999999999999</v>
      </c>
    </row>
    <row r="116" spans="1:17" x14ac:dyDescent="0.35">
      <c r="A116" s="3" t="s">
        <v>47</v>
      </c>
      <c r="B116" s="3">
        <v>2011</v>
      </c>
      <c r="C116" s="3" t="s">
        <v>75</v>
      </c>
      <c r="D116" s="3">
        <v>5</v>
      </c>
      <c r="E116">
        <v>0.71009669667319208</v>
      </c>
      <c r="F116">
        <v>0.52879463384916003</v>
      </c>
      <c r="G116">
        <v>106260000</v>
      </c>
      <c r="H116">
        <v>1.9099048225016773</v>
      </c>
      <c r="I116">
        <v>1.2828445340660439</v>
      </c>
      <c r="J116">
        <v>77.838935996506379</v>
      </c>
      <c r="K116">
        <v>68.8</v>
      </c>
      <c r="L116" s="3">
        <v>5899.4628414187891</v>
      </c>
      <c r="M116" s="3">
        <v>2015406</v>
      </c>
      <c r="N116" s="3">
        <v>63.865000000000002</v>
      </c>
      <c r="O116" s="3">
        <v>3.2586840076731853</v>
      </c>
      <c r="P116">
        <v>1.9847117652721089</v>
      </c>
      <c r="Q116">
        <v>61.91</v>
      </c>
    </row>
    <row r="117" spans="1:17" x14ac:dyDescent="0.35">
      <c r="A117" s="3" t="s">
        <v>47</v>
      </c>
      <c r="B117" s="3">
        <v>2012</v>
      </c>
      <c r="C117" s="3" t="s">
        <v>75</v>
      </c>
      <c r="D117" s="3">
        <v>5</v>
      </c>
      <c r="E117">
        <v>0.71324908651273167</v>
      </c>
      <c r="F117">
        <v>0.41789996630385651</v>
      </c>
      <c r="G117">
        <v>75260000</v>
      </c>
      <c r="H117">
        <v>1.0158839554762071</v>
      </c>
      <c r="I117">
        <v>1.538481947503977</v>
      </c>
      <c r="J117">
        <v>78.673384598168781</v>
      </c>
      <c r="K117">
        <v>69.599999999999994</v>
      </c>
      <c r="L117" s="3">
        <v>6089.3991095846368</v>
      </c>
      <c r="M117" s="3">
        <v>2039551</v>
      </c>
      <c r="N117" s="3">
        <v>64.768000000000001</v>
      </c>
      <c r="O117" s="3">
        <v>3.3378576494028827</v>
      </c>
      <c r="P117">
        <v>2.5152594860339361</v>
      </c>
      <c r="Q117">
        <v>63.511000000000003</v>
      </c>
    </row>
    <row r="118" spans="1:17" x14ac:dyDescent="0.35">
      <c r="A118" s="3" t="s">
        <v>47</v>
      </c>
      <c r="B118" s="3">
        <v>2013</v>
      </c>
      <c r="C118" s="3" t="s">
        <v>75</v>
      </c>
      <c r="D118" s="3">
        <v>5</v>
      </c>
      <c r="E118">
        <v>0.71440023709776757</v>
      </c>
      <c r="F118">
        <v>1.3601947882003902</v>
      </c>
      <c r="G118">
        <v>105110000</v>
      </c>
      <c r="H118">
        <v>0.45052964717462113</v>
      </c>
      <c r="I118">
        <v>0.99865572114903189</v>
      </c>
      <c r="J118">
        <v>65.808769410672838</v>
      </c>
      <c r="K118">
        <v>70.599999999999994</v>
      </c>
      <c r="L118" s="3">
        <v>6704.5368167296656</v>
      </c>
      <c r="M118" s="3">
        <v>2062551</v>
      </c>
      <c r="N118" s="3">
        <v>65.572000000000003</v>
      </c>
      <c r="O118" s="3">
        <v>3.4170312911325809</v>
      </c>
      <c r="P118">
        <v>2.6956909186730416</v>
      </c>
      <c r="Q118">
        <v>64.975999999999999</v>
      </c>
    </row>
    <row r="119" spans="1:17" x14ac:dyDescent="0.35">
      <c r="A119" s="3" t="s">
        <v>47</v>
      </c>
      <c r="B119" s="3">
        <v>2014</v>
      </c>
      <c r="C119" s="3" t="s">
        <v>75</v>
      </c>
      <c r="D119" s="3">
        <v>5</v>
      </c>
      <c r="E119">
        <v>0.69894273642841165</v>
      </c>
      <c r="F119">
        <v>0.42662001354887386</v>
      </c>
      <c r="G119">
        <v>103560000</v>
      </c>
      <c r="H119">
        <v>3.2909334833721058</v>
      </c>
      <c r="I119">
        <v>0.7220827986782099</v>
      </c>
      <c r="J119">
        <v>59.236024616872918</v>
      </c>
      <c r="K119">
        <v>72</v>
      </c>
      <c r="L119" s="3">
        <v>6895.5744132979808</v>
      </c>
      <c r="M119" s="3">
        <v>2088619</v>
      </c>
      <c r="N119" s="3">
        <v>66.367999999999995</v>
      </c>
      <c r="O119" s="3">
        <v>3.4962049328622786</v>
      </c>
      <c r="P119">
        <v>3.4137389346740599</v>
      </c>
      <c r="Q119">
        <v>66.265000000000001</v>
      </c>
    </row>
    <row r="120" spans="1:17" x14ac:dyDescent="0.35">
      <c r="A120" s="3" t="s">
        <v>47</v>
      </c>
      <c r="B120" s="3">
        <v>2015</v>
      </c>
      <c r="C120" s="3" t="s">
        <v>75</v>
      </c>
      <c r="D120" s="3">
        <v>5</v>
      </c>
      <c r="E120">
        <v>0.70468112812155348</v>
      </c>
      <c r="F120">
        <v>1.8891979723473049</v>
      </c>
      <c r="G120">
        <v>67890000</v>
      </c>
      <c r="H120">
        <v>2.7878417968972991</v>
      </c>
      <c r="I120">
        <v>0.66909679627116714</v>
      </c>
      <c r="J120">
        <v>56.179126449996055</v>
      </c>
      <c r="K120">
        <v>69.8</v>
      </c>
      <c r="L120" s="3">
        <v>6402.910183383914</v>
      </c>
      <c r="M120" s="3">
        <v>2120716</v>
      </c>
      <c r="N120" s="3">
        <v>67.155000000000001</v>
      </c>
      <c r="O120" s="3">
        <v>3.5753785745919768</v>
      </c>
      <c r="P120">
        <v>3.3997951635202455</v>
      </c>
      <c r="Q120">
        <v>67.337999999999994</v>
      </c>
    </row>
    <row r="121" spans="1:17" x14ac:dyDescent="0.35">
      <c r="A121" s="3" t="s">
        <v>47</v>
      </c>
      <c r="B121" s="3">
        <v>2016</v>
      </c>
      <c r="C121" s="3" t="s">
        <v>75</v>
      </c>
      <c r="D121" s="3">
        <v>5</v>
      </c>
      <c r="E121">
        <v>0.70538714532761126</v>
      </c>
      <c r="F121">
        <v>1.2226974663488905</v>
      </c>
      <c r="G121">
        <v>79770000</v>
      </c>
      <c r="H121">
        <v>0.94494852063919976</v>
      </c>
      <c r="I121">
        <v>0.64156638157649881</v>
      </c>
      <c r="J121">
        <v>56.860703871162876</v>
      </c>
      <c r="K121">
        <v>71.099999999999994</v>
      </c>
      <c r="L121" s="3">
        <v>6729.0655942796066</v>
      </c>
      <c r="M121" s="3">
        <v>2159925</v>
      </c>
      <c r="N121" s="3">
        <v>67.933000000000007</v>
      </c>
      <c r="O121" s="3">
        <v>3.6262904062214303</v>
      </c>
      <c r="P121">
        <v>3.296410755003067</v>
      </c>
      <c r="Q121">
        <v>68.177999999999997</v>
      </c>
    </row>
    <row r="122" spans="1:17" x14ac:dyDescent="0.35">
      <c r="A122" s="3" t="s">
        <v>47</v>
      </c>
      <c r="B122" s="3">
        <v>2017</v>
      </c>
      <c r="C122" s="3" t="s">
        <v>75</v>
      </c>
      <c r="D122" s="3">
        <v>5</v>
      </c>
      <c r="E122">
        <v>0.69867689208623351</v>
      </c>
      <c r="F122">
        <v>1.1976171307181591</v>
      </c>
      <c r="G122">
        <v>91310000</v>
      </c>
      <c r="H122">
        <v>1.6196422214053126</v>
      </c>
      <c r="I122">
        <v>0.70581177021831176</v>
      </c>
      <c r="J122">
        <v>64.734685227207564</v>
      </c>
      <c r="K122">
        <v>70.099999999999994</v>
      </c>
      <c r="L122" s="3">
        <v>6855.1603113019146</v>
      </c>
      <c r="M122" s="3">
        <v>2205076</v>
      </c>
      <c r="N122" s="3">
        <v>68.7</v>
      </c>
      <c r="O122" s="3">
        <v>3.6772022378508833</v>
      </c>
      <c r="P122">
        <v>3.5690379832713246</v>
      </c>
      <c r="Q122">
        <v>68.811999999999998</v>
      </c>
    </row>
    <row r="123" spans="1:17" x14ac:dyDescent="0.35">
      <c r="A123" s="3" t="s">
        <v>47</v>
      </c>
      <c r="B123" s="3">
        <v>2018</v>
      </c>
      <c r="C123" s="3" t="s">
        <v>75</v>
      </c>
      <c r="D123" s="3">
        <v>5</v>
      </c>
      <c r="E123">
        <v>0.69305523726276608</v>
      </c>
      <c r="F123">
        <v>1.2065856477551762</v>
      </c>
      <c r="G123">
        <v>73000000</v>
      </c>
      <c r="H123">
        <v>1.6906167569084376</v>
      </c>
      <c r="I123">
        <v>0.63839586311340435</v>
      </c>
      <c r="J123">
        <v>68.342568432074017</v>
      </c>
      <c r="K123">
        <v>69.900000000000006</v>
      </c>
      <c r="L123" s="3">
        <v>6973.0988456246359</v>
      </c>
      <c r="M123" s="3">
        <v>2254067</v>
      </c>
      <c r="N123" s="3">
        <v>69.445999999999998</v>
      </c>
      <c r="O123" s="3">
        <v>3.728114069480347</v>
      </c>
      <c r="P123">
        <v>3.6423052198537129</v>
      </c>
      <c r="Q123">
        <v>69.275000000000006</v>
      </c>
    </row>
    <row r="124" spans="1:17" x14ac:dyDescent="0.35">
      <c r="A124" s="3" t="s">
        <v>47</v>
      </c>
      <c r="B124" s="3">
        <v>2019</v>
      </c>
      <c r="C124" s="3" t="s">
        <v>75</v>
      </c>
      <c r="D124" s="3">
        <v>5</v>
      </c>
      <c r="E124">
        <v>0.60264524217349802</v>
      </c>
      <c r="F124">
        <v>1.2447906259371628</v>
      </c>
      <c r="G124">
        <v>63110000</v>
      </c>
      <c r="H124">
        <v>0.56065854320820507</v>
      </c>
      <c r="I124">
        <v>0.51987939310090059</v>
      </c>
      <c r="J124">
        <v>62.818079922383937</v>
      </c>
      <c r="K124">
        <v>69.5</v>
      </c>
      <c r="L124" s="3">
        <v>7027.0453566512897</v>
      </c>
      <c r="M124" s="3">
        <v>2303703</v>
      </c>
      <c r="N124" s="3">
        <v>70.171999999999997</v>
      </c>
      <c r="O124" s="3">
        <v>3.7790259011098017</v>
      </c>
      <c r="P124"/>
      <c r="Q124">
        <v>69.591999999999999</v>
      </c>
    </row>
    <row r="125" spans="1:17" x14ac:dyDescent="0.35">
      <c r="A125" s="3" t="s">
        <v>47</v>
      </c>
      <c r="B125" s="3">
        <v>2020</v>
      </c>
      <c r="C125" s="3" t="s">
        <v>75</v>
      </c>
      <c r="D125" s="3">
        <v>5</v>
      </c>
      <c r="E125">
        <v>0.60271198736690401</v>
      </c>
      <c r="F125">
        <v>1.2481157879709259</v>
      </c>
      <c r="G125">
        <v>75990000</v>
      </c>
      <c r="H125">
        <v>0.21304113241267736</v>
      </c>
      <c r="I125">
        <v>0.55871745451218802</v>
      </c>
      <c r="J125">
        <v>57.368477762314797</v>
      </c>
      <c r="K125">
        <v>69.599999999999994</v>
      </c>
      <c r="L125" s="3">
        <v>6299.2087253982027</v>
      </c>
      <c r="M125" s="3">
        <v>2351625</v>
      </c>
      <c r="N125" s="3">
        <v>70.876999999999995</v>
      </c>
      <c r="O125" s="3">
        <v>3.8299377327392556</v>
      </c>
      <c r="P125"/>
      <c r="Q125"/>
    </row>
    <row r="126" spans="1:17" x14ac:dyDescent="0.35">
      <c r="A126" s="3" t="s">
        <v>23</v>
      </c>
      <c r="B126" s="3">
        <v>1990</v>
      </c>
      <c r="C126" s="3" t="s">
        <v>72</v>
      </c>
      <c r="D126" s="3">
        <v>2</v>
      </c>
      <c r="E126">
        <v>0</v>
      </c>
      <c r="F126">
        <v>1.1086253723893815</v>
      </c>
      <c r="G126">
        <v>157930000</v>
      </c>
      <c r="H126">
        <v>1.4832486531259792E-2</v>
      </c>
      <c r="I126">
        <v>5.2617447101622701E-2</v>
      </c>
      <c r="J126">
        <v>60.2199505860222</v>
      </c>
      <c r="L126" s="3">
        <v>345.28415648763371</v>
      </c>
      <c r="M126" s="3">
        <v>8811033</v>
      </c>
      <c r="N126" s="3">
        <v>13.815</v>
      </c>
      <c r="O126" s="3">
        <v>5.505040657304173</v>
      </c>
      <c r="P126">
        <v>6.696150156287009E-2</v>
      </c>
      <c r="Q126">
        <v>49.454000000000001</v>
      </c>
    </row>
    <row r="127" spans="1:17" x14ac:dyDescent="0.35">
      <c r="A127" s="3" t="s">
        <v>23</v>
      </c>
      <c r="B127" s="3">
        <v>1991</v>
      </c>
      <c r="C127" s="3" t="s">
        <v>72</v>
      </c>
      <c r="D127" s="3">
        <v>2</v>
      </c>
      <c r="E127">
        <v>0.28788181873366359</v>
      </c>
      <c r="F127">
        <v>1.484049820255738</v>
      </c>
      <c r="G127">
        <v>214550000</v>
      </c>
      <c r="H127">
        <v>1.8181553235117356E-2</v>
      </c>
      <c r="I127">
        <v>0.158993046666767</v>
      </c>
      <c r="J127">
        <v>42.328472444096207</v>
      </c>
      <c r="L127" s="3">
        <v>366.65365944777642</v>
      </c>
      <c r="M127" s="3">
        <v>9050086</v>
      </c>
      <c r="N127" s="3">
        <v>14.07</v>
      </c>
      <c r="O127" s="3">
        <v>5.6699536317540034</v>
      </c>
      <c r="P127">
        <v>6.6297712530024575E-2</v>
      </c>
      <c r="Q127">
        <v>49.408999999999999</v>
      </c>
    </row>
    <row r="128" spans="1:17" x14ac:dyDescent="0.35">
      <c r="A128" s="3" t="s">
        <v>23</v>
      </c>
      <c r="B128" s="3">
        <v>1992</v>
      </c>
      <c r="C128" s="3" t="s">
        <v>72</v>
      </c>
      <c r="D128" s="3">
        <v>2</v>
      </c>
      <c r="E128">
        <v>0.43610844159996098</v>
      </c>
      <c r="F128">
        <v>0.99949698408199517</v>
      </c>
      <c r="G128">
        <v>204430000</v>
      </c>
      <c r="H128">
        <v>9.274165218984079E-2</v>
      </c>
      <c r="I128">
        <v>1.09720464033664E-2</v>
      </c>
      <c r="J128">
        <v>50.638871054757431</v>
      </c>
      <c r="L128" s="3">
        <v>357.74225199446829</v>
      </c>
      <c r="M128" s="3">
        <v>9297110</v>
      </c>
      <c r="N128" s="3">
        <v>14.33</v>
      </c>
      <c r="O128" s="3">
        <v>5.8348666062038443</v>
      </c>
      <c r="P128">
        <v>6.5611786888613771E-2</v>
      </c>
      <c r="Q128">
        <v>49.374000000000002</v>
      </c>
    </row>
    <row r="129" spans="1:17" x14ac:dyDescent="0.35">
      <c r="A129" s="3" t="s">
        <v>23</v>
      </c>
      <c r="B129" s="3">
        <v>1993</v>
      </c>
      <c r="C129" s="3" t="s">
        <v>72</v>
      </c>
      <c r="D129" s="3">
        <v>2</v>
      </c>
      <c r="E129">
        <v>0.43736681403279148</v>
      </c>
      <c r="F129">
        <v>1.1936830592287482</v>
      </c>
      <c r="G129">
        <v>227300000</v>
      </c>
      <c r="H129">
        <v>9.9338812676556282E-2</v>
      </c>
      <c r="I129">
        <v>0</v>
      </c>
      <c r="J129">
        <v>49.401896367572732</v>
      </c>
      <c r="L129" s="3">
        <v>360.23066077928934</v>
      </c>
      <c r="M129" s="3">
        <v>9552473</v>
      </c>
      <c r="N129" s="3">
        <v>14.593</v>
      </c>
      <c r="O129" s="3">
        <v>5.9997795806536764</v>
      </c>
      <c r="P129">
        <v>6.4904658720312536E-2</v>
      </c>
      <c r="Q129">
        <v>49.36</v>
      </c>
    </row>
    <row r="130" spans="1:17" x14ac:dyDescent="0.35">
      <c r="A130" s="3" t="s">
        <v>23</v>
      </c>
      <c r="B130" s="3">
        <v>1994</v>
      </c>
      <c r="C130" s="3" t="s">
        <v>72</v>
      </c>
      <c r="D130" s="3">
        <v>2</v>
      </c>
      <c r="E130">
        <v>0.43504945549269308</v>
      </c>
      <c r="F130">
        <v>2.3170699472265843</v>
      </c>
      <c r="G130">
        <v>213550000</v>
      </c>
      <c r="H130">
        <v>0.96932851209129722</v>
      </c>
      <c r="I130">
        <v>9.7862902377104793E-2</v>
      </c>
      <c r="J130">
        <v>59.696767595839916</v>
      </c>
      <c r="L130" s="3">
        <v>355.1484195262401</v>
      </c>
      <c r="M130" s="3">
        <v>9816584</v>
      </c>
      <c r="N130" s="3">
        <v>14.86</v>
      </c>
      <c r="O130" s="3">
        <v>6.164692555103505</v>
      </c>
      <c r="P130">
        <v>6.3158426597276607E-2</v>
      </c>
      <c r="Q130">
        <v>49.38</v>
      </c>
    </row>
    <row r="131" spans="1:17" x14ac:dyDescent="0.35">
      <c r="A131" s="3" t="s">
        <v>23</v>
      </c>
      <c r="B131" s="3">
        <v>1995</v>
      </c>
      <c r="C131" s="3" t="s">
        <v>72</v>
      </c>
      <c r="D131" s="3">
        <v>2</v>
      </c>
      <c r="E131">
        <v>0.4347815824034047</v>
      </c>
      <c r="F131">
        <v>2.0445214999989405</v>
      </c>
      <c r="G131">
        <v>242520000</v>
      </c>
      <c r="H131">
        <v>0.41255108348159469</v>
      </c>
      <c r="I131">
        <v>6.0528614909069703E-2</v>
      </c>
      <c r="J131">
        <v>55.354744640524011</v>
      </c>
      <c r="L131" s="3">
        <v>365.28053521555682</v>
      </c>
      <c r="M131" s="3">
        <v>10089880</v>
      </c>
      <c r="N131" s="3">
        <v>15.131</v>
      </c>
      <c r="O131" s="3">
        <v>6.3296055295533371</v>
      </c>
      <c r="P131">
        <v>6.34298921295397E-2</v>
      </c>
      <c r="Q131">
        <v>49.445</v>
      </c>
    </row>
    <row r="132" spans="1:17" x14ac:dyDescent="0.35">
      <c r="A132" s="3" t="s">
        <v>23</v>
      </c>
      <c r="B132" s="3">
        <v>1996</v>
      </c>
      <c r="C132" s="3" t="s">
        <v>72</v>
      </c>
      <c r="D132" s="3">
        <v>2</v>
      </c>
      <c r="E132">
        <v>0.43537814494887461</v>
      </c>
      <c r="F132">
        <v>1.8714806845328156</v>
      </c>
      <c r="G132">
        <v>235560000</v>
      </c>
      <c r="H132">
        <v>0.6272884619875001</v>
      </c>
      <c r="I132">
        <v>9.4011895370161205E-2</v>
      </c>
      <c r="J132">
        <v>45.850730511659989</v>
      </c>
      <c r="K132">
        <v>49.4</v>
      </c>
      <c r="L132" s="3">
        <v>394.45725846924097</v>
      </c>
      <c r="M132" s="3">
        <v>10372734</v>
      </c>
      <c r="N132" s="3">
        <v>15.407</v>
      </c>
      <c r="O132" s="3">
        <v>6.4291816978285112</v>
      </c>
      <c r="P132">
        <v>6.9412750775253662E-2</v>
      </c>
      <c r="Q132">
        <v>49.557000000000002</v>
      </c>
    </row>
    <row r="133" spans="1:17" x14ac:dyDescent="0.35">
      <c r="A133" s="3" t="s">
        <v>23</v>
      </c>
      <c r="B133" s="3">
        <v>1997</v>
      </c>
      <c r="C133" s="3" t="s">
        <v>72</v>
      </c>
      <c r="D133" s="3">
        <v>2</v>
      </c>
      <c r="E133">
        <v>0.44580137698757072</v>
      </c>
      <c r="F133">
        <v>2.1031687991609607</v>
      </c>
      <c r="G133">
        <v>210750000</v>
      </c>
      <c r="H133">
        <v>0.39898405632941386</v>
      </c>
      <c r="I133">
        <v>7.6229297425044501E-2</v>
      </c>
      <c r="J133">
        <v>69.387780217737088</v>
      </c>
      <c r="K133">
        <v>54</v>
      </c>
      <c r="L133" s="3">
        <v>407.8607314610062</v>
      </c>
      <c r="M133" s="3">
        <v>10665552</v>
      </c>
      <c r="N133" s="3">
        <v>15.875</v>
      </c>
      <c r="O133" s="3">
        <v>6.5287578661036756</v>
      </c>
      <c r="P133">
        <v>7.6883034277081957E-2</v>
      </c>
      <c r="Q133">
        <v>49.713000000000001</v>
      </c>
    </row>
    <row r="134" spans="1:17" x14ac:dyDescent="0.35">
      <c r="A134" s="3" t="s">
        <v>23</v>
      </c>
      <c r="B134" s="3">
        <v>1998</v>
      </c>
      <c r="C134" s="3" t="s">
        <v>72</v>
      </c>
      <c r="D134" s="3">
        <v>2</v>
      </c>
      <c r="E134">
        <v>0.45947451436322467</v>
      </c>
      <c r="F134">
        <v>1.9327586047932874</v>
      </c>
      <c r="G134">
        <v>216700000</v>
      </c>
      <c r="H134">
        <v>0.15712270196560599</v>
      </c>
      <c r="I134">
        <v>5.4507548283276697E-2</v>
      </c>
      <c r="J134">
        <v>55.600326500670874</v>
      </c>
      <c r="K134">
        <v>54.5</v>
      </c>
      <c r="L134" s="3">
        <v>425.56917909190634</v>
      </c>
      <c r="M134" s="3">
        <v>10968722</v>
      </c>
      <c r="N134" s="3">
        <v>16.510000000000002</v>
      </c>
      <c r="O134" s="3">
        <v>6.6283340343788515</v>
      </c>
      <c r="P134">
        <v>8.02281250267807E-2</v>
      </c>
      <c r="Q134">
        <v>49.914000000000001</v>
      </c>
    </row>
    <row r="135" spans="1:17" x14ac:dyDescent="0.35">
      <c r="A135" s="3" t="s">
        <v>23</v>
      </c>
      <c r="B135" s="3">
        <v>1999</v>
      </c>
      <c r="C135" s="3" t="s">
        <v>72</v>
      </c>
      <c r="D135" s="3">
        <v>2</v>
      </c>
      <c r="E135">
        <v>0.46098517745757761</v>
      </c>
      <c r="F135">
        <v>1.9141321271710203</v>
      </c>
      <c r="G135">
        <v>226350000</v>
      </c>
      <c r="H135">
        <v>0.2338337277529583</v>
      </c>
      <c r="I135">
        <v>2.3441170242738601E-2</v>
      </c>
      <c r="J135">
        <v>58.895628061897966</v>
      </c>
      <c r="K135">
        <v>55</v>
      </c>
      <c r="L135" s="3">
        <v>444.32252906917671</v>
      </c>
      <c r="M135" s="3">
        <v>11282696</v>
      </c>
      <c r="N135" s="3">
        <v>17.166</v>
      </c>
      <c r="O135" s="3">
        <v>6.7279102026540247</v>
      </c>
      <c r="P135">
        <v>8.2427107847273376E-2</v>
      </c>
      <c r="Q135">
        <v>50.167999999999999</v>
      </c>
    </row>
    <row r="136" spans="1:17" x14ac:dyDescent="0.35">
      <c r="A136" s="3" t="s">
        <v>23</v>
      </c>
      <c r="B136" s="3">
        <v>2000</v>
      </c>
      <c r="C136" s="3" t="s">
        <v>72</v>
      </c>
      <c r="D136" s="3">
        <v>2</v>
      </c>
      <c r="E136">
        <v>0.46128429439331109</v>
      </c>
      <c r="F136">
        <v>1.6015949613343481</v>
      </c>
      <c r="G136">
        <v>217490000</v>
      </c>
      <c r="H136">
        <v>0.77845822941963416</v>
      </c>
      <c r="I136">
        <v>2.8094170889528799E-2</v>
      </c>
      <c r="J136">
        <v>76.493046463698036</v>
      </c>
      <c r="K136">
        <v>55.7</v>
      </c>
      <c r="L136" s="3">
        <v>440.02840500633192</v>
      </c>
      <c r="M136" s="3">
        <v>11607951</v>
      </c>
      <c r="N136" s="3">
        <v>17.844000000000001</v>
      </c>
      <c r="O136" s="3">
        <v>6.8274863709291997</v>
      </c>
      <c r="P136">
        <v>9.0455240550205637E-2</v>
      </c>
      <c r="Q136">
        <v>50.488999999999997</v>
      </c>
    </row>
    <row r="137" spans="1:17" x14ac:dyDescent="0.35">
      <c r="A137" s="3" t="s">
        <v>23</v>
      </c>
      <c r="B137" s="3">
        <v>2001</v>
      </c>
      <c r="C137" s="3" t="s">
        <v>72</v>
      </c>
      <c r="D137" s="3">
        <v>2</v>
      </c>
      <c r="E137">
        <v>0.48009799412613918</v>
      </c>
      <c r="F137">
        <v>1.2072622580435075</v>
      </c>
      <c r="G137">
        <v>225330000</v>
      </c>
      <c r="H137">
        <v>0.19643673810310391</v>
      </c>
      <c r="I137">
        <v>9.2023954019192292E-3</v>
      </c>
      <c r="J137">
        <v>75.466611079938474</v>
      </c>
      <c r="K137">
        <v>56.7</v>
      </c>
      <c r="L137" s="3">
        <v>455.90765535586411</v>
      </c>
      <c r="M137" s="3">
        <v>11944589</v>
      </c>
      <c r="N137" s="3">
        <v>18.54</v>
      </c>
      <c r="O137" s="3">
        <v>7.4160015838795506</v>
      </c>
      <c r="P137">
        <v>8.5394315367401927E-2</v>
      </c>
      <c r="Q137">
        <v>50.893000000000001</v>
      </c>
    </row>
    <row r="138" spans="1:17" x14ac:dyDescent="0.35">
      <c r="A138" s="3" t="s">
        <v>23</v>
      </c>
      <c r="B138" s="3">
        <v>2002</v>
      </c>
      <c r="C138" s="3" t="s">
        <v>72</v>
      </c>
      <c r="D138" s="3">
        <v>2</v>
      </c>
      <c r="E138">
        <v>0.47714428661424868</v>
      </c>
      <c r="F138">
        <v>1.2388710571483754</v>
      </c>
      <c r="G138">
        <v>258709999.99999997</v>
      </c>
      <c r="H138">
        <v>0.41481587413695004</v>
      </c>
      <c r="I138">
        <v>2.7444600616739898E-2</v>
      </c>
      <c r="J138">
        <v>73.010295085777344</v>
      </c>
      <c r="K138">
        <v>58.8</v>
      </c>
      <c r="L138" s="3">
        <v>462.26559917822271</v>
      </c>
      <c r="M138" s="3">
        <v>12293097</v>
      </c>
      <c r="N138" s="3">
        <v>19.257999999999999</v>
      </c>
      <c r="O138" s="3">
        <v>8.0045167968299022</v>
      </c>
      <c r="P138">
        <v>8.297339555687229E-2</v>
      </c>
      <c r="Q138">
        <v>51.384</v>
      </c>
    </row>
    <row r="139" spans="1:17" x14ac:dyDescent="0.35">
      <c r="A139" s="3" t="s">
        <v>23</v>
      </c>
      <c r="B139" s="3">
        <v>2003</v>
      </c>
      <c r="C139" s="3" t="s">
        <v>72</v>
      </c>
      <c r="D139" s="3">
        <v>2</v>
      </c>
      <c r="E139">
        <v>0.47103791896634001</v>
      </c>
      <c r="F139">
        <v>1.0064225960565896</v>
      </c>
      <c r="G139">
        <v>369210000</v>
      </c>
      <c r="H139">
        <v>0.61429926500360998</v>
      </c>
      <c r="I139">
        <v>7.8769859629627108E-3</v>
      </c>
      <c r="J139">
        <v>9.7712194554564515</v>
      </c>
      <c r="K139">
        <v>58.9</v>
      </c>
      <c r="L139" s="3">
        <v>484.09706099589113</v>
      </c>
      <c r="M139" s="3">
        <v>12654624</v>
      </c>
      <c r="N139" s="3">
        <v>19.995999999999999</v>
      </c>
      <c r="O139" s="3">
        <v>8.5930320097802522</v>
      </c>
      <c r="P139">
        <v>8.6924747823404314E-2</v>
      </c>
      <c r="Q139">
        <v>51.956000000000003</v>
      </c>
    </row>
    <row r="140" spans="1:17" x14ac:dyDescent="0.35">
      <c r="A140" s="3" t="s">
        <v>23</v>
      </c>
      <c r="B140" s="3">
        <v>2004</v>
      </c>
      <c r="C140" s="3" t="s">
        <v>72</v>
      </c>
      <c r="D140" s="3">
        <v>2</v>
      </c>
      <c r="E140">
        <v>0.47197612011781581</v>
      </c>
      <c r="F140">
        <v>0.9766744900178157</v>
      </c>
      <c r="G140">
        <v>419820000</v>
      </c>
      <c r="H140">
        <v>0.26319029061966226</v>
      </c>
      <c r="I140">
        <v>1.8109738840487201E-2</v>
      </c>
      <c r="J140">
        <v>19.664448318141801</v>
      </c>
      <c r="K140">
        <v>58</v>
      </c>
      <c r="L140" s="3">
        <v>491.18467463814369</v>
      </c>
      <c r="M140" s="3">
        <v>13030576</v>
      </c>
      <c r="N140" s="3">
        <v>20.757000000000001</v>
      </c>
      <c r="O140" s="3">
        <v>9.181547222730611</v>
      </c>
      <c r="P140">
        <v>8.6719113567965078E-2</v>
      </c>
      <c r="Q140">
        <v>52.601999999999997</v>
      </c>
    </row>
    <row r="141" spans="1:17" x14ac:dyDescent="0.35">
      <c r="A141" s="3" t="s">
        <v>23</v>
      </c>
      <c r="B141" s="3">
        <v>2005</v>
      </c>
      <c r="C141" s="3" t="s">
        <v>72</v>
      </c>
      <c r="D141" s="3">
        <v>2</v>
      </c>
      <c r="E141">
        <v>0.5178047411936515</v>
      </c>
      <c r="F141">
        <v>0.76230084250926189</v>
      </c>
      <c r="G141">
        <v>440350000</v>
      </c>
      <c r="H141">
        <v>0.8481459341720845</v>
      </c>
      <c r="I141">
        <v>3.2194859229642998E-2</v>
      </c>
      <c r="J141">
        <v>73.669747162117218</v>
      </c>
      <c r="K141">
        <v>56.6</v>
      </c>
      <c r="L141" s="3">
        <v>518.1678672224964</v>
      </c>
      <c r="M141" s="3">
        <v>13421935</v>
      </c>
      <c r="N141" s="3">
        <v>21.536999999999999</v>
      </c>
      <c r="O141" s="3">
        <v>9.7700624356809627</v>
      </c>
      <c r="P141">
        <v>8.5680641427633195E-2</v>
      </c>
      <c r="Q141">
        <v>53.31</v>
      </c>
    </row>
    <row r="142" spans="1:17" x14ac:dyDescent="0.35">
      <c r="A142" s="3" t="s">
        <v>23</v>
      </c>
      <c r="B142" s="3">
        <v>2006</v>
      </c>
      <c r="C142" s="3" t="s">
        <v>72</v>
      </c>
      <c r="D142" s="3">
        <v>2</v>
      </c>
      <c r="E142">
        <v>0.5205098691117731</v>
      </c>
      <c r="F142">
        <v>0.69651079486515433</v>
      </c>
      <c r="G142">
        <v>1873560000</v>
      </c>
      <c r="H142">
        <v>1.2806457254765831</v>
      </c>
      <c r="I142">
        <v>9.3949372794594699E-2</v>
      </c>
      <c r="J142">
        <v>68.491402362338036</v>
      </c>
      <c r="K142">
        <v>55.8</v>
      </c>
      <c r="L142" s="3">
        <v>534.35671791291293</v>
      </c>
      <c r="M142" s="3">
        <v>13829173</v>
      </c>
      <c r="N142" s="3">
        <v>22.338999999999999</v>
      </c>
      <c r="O142" s="3">
        <v>10.000084261651097</v>
      </c>
      <c r="P142">
        <v>0.10123526547827552</v>
      </c>
      <c r="Q142">
        <v>54.063000000000002</v>
      </c>
    </row>
    <row r="143" spans="1:17" x14ac:dyDescent="0.35">
      <c r="A143" s="3" t="s">
        <v>23</v>
      </c>
      <c r="B143" s="3">
        <v>2007</v>
      </c>
      <c r="C143" s="3" t="s">
        <v>72</v>
      </c>
      <c r="D143" s="3">
        <v>2</v>
      </c>
      <c r="E143">
        <v>0.49846850969090811</v>
      </c>
      <c r="F143">
        <v>0.56491284865560087</v>
      </c>
      <c r="G143">
        <v>643160000</v>
      </c>
      <c r="H143">
        <v>0.28471792837346493</v>
      </c>
      <c r="I143">
        <v>1.47516762034622E-4</v>
      </c>
      <c r="J143">
        <v>66.644205011608278</v>
      </c>
      <c r="K143">
        <v>55.1</v>
      </c>
      <c r="L143" s="3">
        <v>539.82001746050366</v>
      </c>
      <c r="M143" s="3">
        <v>14252029</v>
      </c>
      <c r="N143" s="3">
        <v>22.995999999999999</v>
      </c>
      <c r="O143" s="3">
        <v>10.230106087621229</v>
      </c>
      <c r="P143">
        <v>0.1178779526760716</v>
      </c>
      <c r="Q143">
        <v>54.841000000000001</v>
      </c>
    </row>
    <row r="144" spans="1:17" x14ac:dyDescent="0.35">
      <c r="A144" s="3" t="s">
        <v>23</v>
      </c>
      <c r="B144" s="3">
        <v>2008</v>
      </c>
      <c r="C144" s="3" t="s">
        <v>72</v>
      </c>
      <c r="D144" s="3">
        <v>2</v>
      </c>
      <c r="E144">
        <v>0.5005038151121477</v>
      </c>
      <c r="F144">
        <v>0.45362404570740994</v>
      </c>
      <c r="G144">
        <v>646050000</v>
      </c>
      <c r="H144">
        <v>0.35116969120557912</v>
      </c>
      <c r="I144">
        <v>0.31868380864330198</v>
      </c>
      <c r="J144">
        <v>71.974890483200809</v>
      </c>
      <c r="K144">
        <v>55.7</v>
      </c>
      <c r="L144" s="3">
        <v>554.11212121080973</v>
      </c>
      <c r="M144" s="3">
        <v>14689725</v>
      </c>
      <c r="N144" s="3">
        <v>23.533999999999999</v>
      </c>
      <c r="O144" s="3">
        <v>10.460127913591363</v>
      </c>
      <c r="P144">
        <v>0.13002285611201025</v>
      </c>
      <c r="Q144">
        <v>55.618000000000002</v>
      </c>
    </row>
    <row r="145" spans="1:17" x14ac:dyDescent="0.35">
      <c r="A145" s="3" t="s">
        <v>23</v>
      </c>
      <c r="B145" s="3">
        <v>2009</v>
      </c>
      <c r="C145" s="3" t="s">
        <v>72</v>
      </c>
      <c r="D145" s="3">
        <v>2</v>
      </c>
      <c r="E145">
        <v>0.49829956721599222</v>
      </c>
      <c r="F145">
        <v>0.47903173263707455</v>
      </c>
      <c r="G145">
        <v>735350000</v>
      </c>
      <c r="H145">
        <v>0.59946891029359539</v>
      </c>
      <c r="I145">
        <v>1.03444190494664</v>
      </c>
      <c r="J145">
        <v>83.942303238873677</v>
      </c>
      <c r="K145">
        <v>59.5</v>
      </c>
      <c r="L145" s="3">
        <v>553.51667450958985</v>
      </c>
      <c r="M145" s="3">
        <v>15141098</v>
      </c>
      <c r="N145" s="3">
        <v>24.079000000000001</v>
      </c>
      <c r="O145" s="3">
        <v>10.690149739561496</v>
      </c>
      <c r="P145">
        <v>0.12746763808014452</v>
      </c>
      <c r="Q145">
        <v>56.377000000000002</v>
      </c>
    </row>
    <row r="146" spans="1:17" x14ac:dyDescent="0.35">
      <c r="A146" s="3" t="s">
        <v>23</v>
      </c>
      <c r="B146" s="3">
        <v>2010</v>
      </c>
      <c r="C146" s="3" t="s">
        <v>72</v>
      </c>
      <c r="D146" s="3">
        <v>2</v>
      </c>
      <c r="E146">
        <v>0.5180401235457831</v>
      </c>
      <c r="F146">
        <v>0.51171445559162065</v>
      </c>
      <c r="G146">
        <v>752730000</v>
      </c>
      <c r="H146">
        <v>0.38449224935451232</v>
      </c>
      <c r="I146">
        <v>3.190180513204</v>
      </c>
      <c r="J146">
        <v>86.870068759730074</v>
      </c>
      <c r="K146">
        <v>59.4</v>
      </c>
      <c r="L146" s="3">
        <v>582.41573413901256</v>
      </c>
      <c r="M146" s="3">
        <v>15605211</v>
      </c>
      <c r="N146" s="3">
        <v>24.632999999999999</v>
      </c>
      <c r="O146" s="3">
        <v>10.92017156553163</v>
      </c>
      <c r="P146">
        <v>0.13392962132969558</v>
      </c>
      <c r="Q146">
        <v>57.095999999999997</v>
      </c>
    </row>
    <row r="147" spans="1:17" x14ac:dyDescent="0.35">
      <c r="A147" s="3" t="s">
        <v>23</v>
      </c>
      <c r="B147" s="3">
        <v>2011</v>
      </c>
      <c r="C147" s="3" t="s">
        <v>72</v>
      </c>
      <c r="D147" s="3">
        <v>2</v>
      </c>
      <c r="E147">
        <v>0.51611122122000319</v>
      </c>
      <c r="F147">
        <v>0.59316700236283704</v>
      </c>
      <c r="G147">
        <v>766100000</v>
      </c>
      <c r="H147">
        <v>1.1907448679897858</v>
      </c>
      <c r="I147">
        <v>5.60932278184944</v>
      </c>
      <c r="J147">
        <v>84.05755693980845</v>
      </c>
      <c r="K147">
        <v>60.6</v>
      </c>
      <c r="L147" s="3">
        <v>602.57914692148393</v>
      </c>
      <c r="M147" s="3">
        <v>16081915</v>
      </c>
      <c r="N147" s="3">
        <v>25.196000000000002</v>
      </c>
      <c r="O147" s="3">
        <v>11.062064959203145</v>
      </c>
      <c r="P147">
        <v>0.13679962865118986</v>
      </c>
      <c r="Q147">
        <v>57.761000000000003</v>
      </c>
    </row>
    <row r="148" spans="1:17" x14ac:dyDescent="0.35">
      <c r="A148" s="3" t="s">
        <v>23</v>
      </c>
      <c r="B148" s="3">
        <v>2012</v>
      </c>
      <c r="C148" s="3" t="s">
        <v>72</v>
      </c>
      <c r="D148" s="3">
        <v>2</v>
      </c>
      <c r="E148">
        <v>0.56201382183764004</v>
      </c>
      <c r="F148">
        <v>0.5970196764658241</v>
      </c>
      <c r="G148">
        <v>882400000</v>
      </c>
      <c r="H148">
        <v>2.6214597101901864</v>
      </c>
      <c r="I148">
        <v>4.0148612629711504</v>
      </c>
      <c r="J148">
        <v>75.200121206306108</v>
      </c>
      <c r="K148">
        <v>60.6</v>
      </c>
      <c r="L148" s="3">
        <v>622.51971118277527</v>
      </c>
      <c r="M148" s="3">
        <v>16571252</v>
      </c>
      <c r="N148" s="3">
        <v>25.766999999999999</v>
      </c>
      <c r="O148" s="3">
        <v>11.203958352874659</v>
      </c>
      <c r="P148">
        <v>0.16353622526529679</v>
      </c>
      <c r="Q148">
        <v>58.374000000000002</v>
      </c>
    </row>
    <row r="149" spans="1:17" x14ac:dyDescent="0.35">
      <c r="A149" s="3" t="s">
        <v>23</v>
      </c>
      <c r="B149" s="3">
        <v>2013</v>
      </c>
      <c r="C149" s="3" t="s">
        <v>72</v>
      </c>
      <c r="D149" s="3">
        <v>2</v>
      </c>
      <c r="E149">
        <v>0.56334348706296467</v>
      </c>
      <c r="F149">
        <v>0.62731680287413549</v>
      </c>
      <c r="G149">
        <v>910670000</v>
      </c>
      <c r="H149">
        <v>3.6476675541668899</v>
      </c>
      <c r="I149">
        <v>2.8530817346414898</v>
      </c>
      <c r="J149">
        <v>65.798761900949287</v>
      </c>
      <c r="K149">
        <v>59.9</v>
      </c>
      <c r="L149" s="3">
        <v>639.23292127419722</v>
      </c>
      <c r="M149" s="3">
        <v>17072791</v>
      </c>
      <c r="N149" s="3">
        <v>26.346</v>
      </c>
      <c r="O149" s="3">
        <v>11.345851746546174</v>
      </c>
      <c r="P149">
        <v>0.17396101199856542</v>
      </c>
      <c r="Q149">
        <v>58.936999999999998</v>
      </c>
    </row>
    <row r="150" spans="1:17" x14ac:dyDescent="0.35">
      <c r="A150" s="3" t="s">
        <v>23</v>
      </c>
      <c r="B150" s="3">
        <v>2014</v>
      </c>
      <c r="C150" s="3" t="s">
        <v>72</v>
      </c>
      <c r="D150" s="3">
        <v>2</v>
      </c>
      <c r="E150">
        <v>0.54836579668071661</v>
      </c>
      <c r="F150">
        <v>0.75406959892748138</v>
      </c>
      <c r="G150">
        <v>945760000</v>
      </c>
      <c r="H150">
        <v>2.5625513921713892</v>
      </c>
      <c r="I150">
        <v>2.2309435995087199</v>
      </c>
      <c r="J150">
        <v>67.152290336941462</v>
      </c>
      <c r="K150">
        <v>58.9</v>
      </c>
      <c r="L150" s="3">
        <v>647.42870215405276</v>
      </c>
      <c r="M150" s="3">
        <v>17586029</v>
      </c>
      <c r="N150" s="3">
        <v>26.934000000000001</v>
      </c>
      <c r="O150" s="3">
        <v>11.487745140217674</v>
      </c>
      <c r="P150">
        <v>0.17172722733483495</v>
      </c>
      <c r="Q150">
        <v>59.45</v>
      </c>
    </row>
    <row r="151" spans="1:17" x14ac:dyDescent="0.35">
      <c r="A151" s="3" t="s">
        <v>23</v>
      </c>
      <c r="B151" s="3">
        <v>2015</v>
      </c>
      <c r="C151" s="3" t="s">
        <v>72</v>
      </c>
      <c r="D151" s="3">
        <v>2</v>
      </c>
      <c r="E151">
        <v>0.63698431367495789</v>
      </c>
      <c r="F151">
        <v>1.0579044575478667</v>
      </c>
      <c r="G151">
        <v>714870000</v>
      </c>
      <c r="H151">
        <v>1.959927163607686</v>
      </c>
      <c r="I151">
        <v>1.95831385695816</v>
      </c>
      <c r="J151">
        <v>69.158263269323299</v>
      </c>
      <c r="K151">
        <v>58.6</v>
      </c>
      <c r="L151" s="3">
        <v>653.32726813946965</v>
      </c>
      <c r="M151" s="3">
        <v>18110616</v>
      </c>
      <c r="N151" s="3">
        <v>27.53</v>
      </c>
      <c r="O151" s="3">
        <v>11.629638533889192</v>
      </c>
      <c r="P151">
        <v>0.18773519354614993</v>
      </c>
      <c r="Q151">
        <v>59.918999999999997</v>
      </c>
    </row>
    <row r="152" spans="1:17" x14ac:dyDescent="0.35">
      <c r="A152" s="3" t="s">
        <v>23</v>
      </c>
      <c r="B152" s="3">
        <v>2016</v>
      </c>
      <c r="C152" s="3" t="s">
        <v>72</v>
      </c>
      <c r="D152" s="3">
        <v>2</v>
      </c>
      <c r="E152">
        <v>0.64062416570734293</v>
      </c>
      <c r="F152">
        <v>1.039498655165991</v>
      </c>
      <c r="G152">
        <v>702990000</v>
      </c>
      <c r="H152">
        <v>3.043803421930809</v>
      </c>
      <c r="I152">
        <v>2.92311693101554</v>
      </c>
      <c r="J152">
        <v>78.344171460245946</v>
      </c>
      <c r="K152">
        <v>59.1</v>
      </c>
      <c r="L152" s="3">
        <v>672.36303991089176</v>
      </c>
      <c r="M152" s="3">
        <v>18646350</v>
      </c>
      <c r="N152" s="3">
        <v>28.134</v>
      </c>
      <c r="O152" s="3">
        <v>11.83623880314615</v>
      </c>
      <c r="P152">
        <v>0.1877042960150378</v>
      </c>
      <c r="Q152">
        <v>60.353999999999999</v>
      </c>
    </row>
    <row r="153" spans="1:17" x14ac:dyDescent="0.35">
      <c r="A153" s="3" t="s">
        <v>23</v>
      </c>
      <c r="B153" s="3">
        <v>2017</v>
      </c>
      <c r="C153" s="3" t="s">
        <v>72</v>
      </c>
      <c r="D153" s="3">
        <v>2</v>
      </c>
      <c r="E153">
        <v>0.64228424480448676</v>
      </c>
      <c r="F153">
        <v>1.0456862664290969</v>
      </c>
      <c r="G153">
        <v>676760000</v>
      </c>
      <c r="H153">
        <v>1.8237032641902174E-2</v>
      </c>
      <c r="I153">
        <v>3.2730891835915799</v>
      </c>
      <c r="J153">
        <v>74.878845012188975</v>
      </c>
      <c r="K153">
        <v>59.6</v>
      </c>
      <c r="L153" s="3">
        <v>693.72643925638988</v>
      </c>
      <c r="M153" s="3">
        <v>19193236</v>
      </c>
      <c r="N153" s="3">
        <v>28.742999999999999</v>
      </c>
      <c r="O153" s="3">
        <v>12.042839072403099</v>
      </c>
      <c r="P153">
        <v>0.21205387147847293</v>
      </c>
      <c r="Q153">
        <v>60.768000000000001</v>
      </c>
    </row>
    <row r="154" spans="1:17" x14ac:dyDescent="0.35">
      <c r="A154" s="3" t="s">
        <v>23</v>
      </c>
      <c r="B154" s="3">
        <v>2018</v>
      </c>
      <c r="C154" s="3" t="s">
        <v>72</v>
      </c>
      <c r="D154" s="3">
        <v>2</v>
      </c>
      <c r="E154">
        <v>0.6471436343218061</v>
      </c>
      <c r="F154">
        <v>0.99016331916158973</v>
      </c>
      <c r="G154">
        <v>889440000</v>
      </c>
      <c r="H154">
        <v>1.6891995571594709</v>
      </c>
      <c r="I154">
        <v>3.0013752781809599</v>
      </c>
      <c r="J154">
        <v>70.339107667062166</v>
      </c>
      <c r="K154">
        <v>60</v>
      </c>
      <c r="L154" s="3">
        <v>718.64255952388874</v>
      </c>
      <c r="M154" s="3">
        <v>19751466</v>
      </c>
      <c r="N154" s="3">
        <v>29.358000000000001</v>
      </c>
      <c r="O154" s="3">
        <v>12.249439341660047</v>
      </c>
      <c r="P154">
        <v>0.21618648458803008</v>
      </c>
      <c r="Q154">
        <v>61.173999999999999</v>
      </c>
    </row>
    <row r="155" spans="1:17" x14ac:dyDescent="0.35">
      <c r="A155" s="3" t="s">
        <v>23</v>
      </c>
      <c r="B155" s="3">
        <v>2019</v>
      </c>
      <c r="C155" s="3" t="s">
        <v>72</v>
      </c>
      <c r="D155" s="3">
        <v>2</v>
      </c>
      <c r="E155">
        <v>0.64552648161003856</v>
      </c>
      <c r="F155">
        <v>1.0783590126802367</v>
      </c>
      <c r="G155">
        <v>815080000</v>
      </c>
      <c r="H155">
        <v>1.0073464461581534</v>
      </c>
      <c r="I155">
        <v>2.8944760270393899</v>
      </c>
      <c r="J155">
        <v>68.540435212683775</v>
      </c>
      <c r="K155">
        <v>59.4</v>
      </c>
      <c r="L155" s="3">
        <v>738.21890116854036</v>
      </c>
      <c r="M155" s="3">
        <v>20321383</v>
      </c>
      <c r="N155" s="3">
        <v>29.98</v>
      </c>
      <c r="O155" s="3">
        <v>12.456039610916966</v>
      </c>
      <c r="Q155">
        <v>61.576999999999998</v>
      </c>
    </row>
    <row r="156" spans="1:17" x14ac:dyDescent="0.35">
      <c r="A156" s="3" t="s">
        <v>23</v>
      </c>
      <c r="B156" s="3">
        <v>2020</v>
      </c>
      <c r="C156" s="3" t="s">
        <v>72</v>
      </c>
      <c r="D156" s="3">
        <v>2</v>
      </c>
      <c r="E156">
        <v>0.63101979208867032</v>
      </c>
      <c r="F156">
        <v>0.98842925413261062</v>
      </c>
      <c r="G156">
        <v>1191010000</v>
      </c>
      <c r="H156">
        <v>-0.55079750312987352</v>
      </c>
      <c r="I156">
        <v>3.4845682394243198</v>
      </c>
      <c r="J156">
        <v>84.321597263941655</v>
      </c>
      <c r="K156">
        <v>56.7</v>
      </c>
      <c r="L156" s="3">
        <v>731.52207072322562</v>
      </c>
      <c r="M156" s="3">
        <v>20903278</v>
      </c>
      <c r="N156" s="3">
        <v>30.606999999999999</v>
      </c>
      <c r="O156" s="3">
        <v>2.4277018035620275</v>
      </c>
      <c r="Q156"/>
    </row>
    <row r="157" spans="1:17" x14ac:dyDescent="0.35">
      <c r="A157" s="3" t="s">
        <v>34</v>
      </c>
      <c r="B157" s="3">
        <v>1990</v>
      </c>
      <c r="C157" s="3" t="s">
        <v>73</v>
      </c>
      <c r="D157" s="3">
        <v>3</v>
      </c>
      <c r="E157">
        <v>0</v>
      </c>
      <c r="F157">
        <v>3.7950548775882895</v>
      </c>
      <c r="G157">
        <v>134900000</v>
      </c>
      <c r="H157">
        <v>0.11089421022611627</v>
      </c>
      <c r="I157">
        <v>13.547799064990757</v>
      </c>
      <c r="J157">
        <v>55.684627178204479</v>
      </c>
      <c r="L157" s="3">
        <v>438.71252958928</v>
      </c>
      <c r="M157" s="3">
        <v>5438959</v>
      </c>
      <c r="N157" s="3">
        <v>6.2709999999999999</v>
      </c>
      <c r="O157" s="3">
        <v>1.4073161617111627</v>
      </c>
      <c r="P157">
        <v>3.4933155407128463E-2</v>
      </c>
      <c r="Q157">
        <v>47.829000000000001</v>
      </c>
    </row>
    <row r="158" spans="1:17" x14ac:dyDescent="0.35">
      <c r="A158" s="3" t="s">
        <v>34</v>
      </c>
      <c r="B158" s="3">
        <v>1991</v>
      </c>
      <c r="C158" s="3" t="s">
        <v>73</v>
      </c>
      <c r="D158" s="3">
        <v>3</v>
      </c>
      <c r="E158">
        <v>0</v>
      </c>
      <c r="F158">
        <v>3.3963945682627061</v>
      </c>
      <c r="G158">
        <v>117250000</v>
      </c>
      <c r="H158">
        <v>7.6452053287451915E-2</v>
      </c>
      <c r="I158">
        <v>12.811020928419991</v>
      </c>
      <c r="J158">
        <v>61.242701007161983</v>
      </c>
      <c r="L158" s="3">
        <v>450.2076574143818</v>
      </c>
      <c r="M158" s="3">
        <v>5564923</v>
      </c>
      <c r="N158" s="3">
        <v>6.4550000000000001</v>
      </c>
      <c r="O158" s="3">
        <v>1.4380367879974667</v>
      </c>
      <c r="P158">
        <v>4.1330311308889631E-2</v>
      </c>
      <c r="Q158">
        <v>47.521999999999998</v>
      </c>
    </row>
    <row r="159" spans="1:17" x14ac:dyDescent="0.35">
      <c r="A159" s="3" t="s">
        <v>34</v>
      </c>
      <c r="B159" s="3">
        <v>1992</v>
      </c>
      <c r="C159" s="3" t="s">
        <v>73</v>
      </c>
      <c r="D159" s="3">
        <v>3</v>
      </c>
      <c r="E159">
        <v>0</v>
      </c>
      <c r="F159">
        <v>3.7041487725191362</v>
      </c>
      <c r="G159">
        <v>151470000</v>
      </c>
      <c r="H159">
        <v>5.5407891090943115E-2</v>
      </c>
      <c r="I159">
        <v>14.1997386710357</v>
      </c>
      <c r="J159">
        <v>43.113554065939034</v>
      </c>
      <c r="L159" s="3">
        <v>445.10499358618182</v>
      </c>
      <c r="M159" s="3">
        <v>5685569</v>
      </c>
      <c r="N159" s="3">
        <v>6.6369999999999996</v>
      </c>
      <c r="O159" s="3">
        <v>1.4687574142837696</v>
      </c>
      <c r="P159">
        <v>3.5176778260891745E-2</v>
      </c>
      <c r="Q159">
        <v>47.212000000000003</v>
      </c>
    </row>
    <row r="160" spans="1:17" x14ac:dyDescent="0.35">
      <c r="A160" s="3" t="s">
        <v>34</v>
      </c>
      <c r="B160" s="3">
        <v>1993</v>
      </c>
      <c r="C160" s="3" t="s">
        <v>73</v>
      </c>
      <c r="D160" s="3">
        <v>3</v>
      </c>
      <c r="E160">
        <v>0.57159351406312242</v>
      </c>
      <c r="F160">
        <v>3.8849812991296617</v>
      </c>
      <c r="G160">
        <v>111660000</v>
      </c>
      <c r="H160">
        <v>5.0464885698053387E-2</v>
      </c>
      <c r="I160">
        <v>14.3890962233379</v>
      </c>
      <c r="J160">
        <v>58.792470925570264</v>
      </c>
      <c r="L160" s="3">
        <v>409.23403329444835</v>
      </c>
      <c r="M160" s="3">
        <v>5798054</v>
      </c>
      <c r="N160" s="3">
        <v>6.8230000000000004</v>
      </c>
      <c r="O160" s="3">
        <v>1.4994780405700729</v>
      </c>
      <c r="P160">
        <v>3.6219048667018278E-2</v>
      </c>
      <c r="Q160">
        <v>46.953000000000003</v>
      </c>
    </row>
    <row r="161" spans="1:17" x14ac:dyDescent="0.35">
      <c r="A161" s="3" t="s">
        <v>34</v>
      </c>
      <c r="B161" s="3">
        <v>1994</v>
      </c>
      <c r="C161" s="3" t="s">
        <v>73</v>
      </c>
      <c r="D161" s="3">
        <v>3</v>
      </c>
      <c r="E161">
        <v>0.60105429884632566</v>
      </c>
      <c r="F161">
        <v>4.4798566258367636</v>
      </c>
      <c r="G161">
        <v>243030000</v>
      </c>
      <c r="H161">
        <v>4.2786140817898137E-4</v>
      </c>
      <c r="I161">
        <v>17.274144821313602</v>
      </c>
      <c r="J161">
        <v>50.696543937248691</v>
      </c>
      <c r="L161" s="3">
        <v>386.82797124415555</v>
      </c>
      <c r="M161" s="3">
        <v>5898964</v>
      </c>
      <c r="N161" s="3">
        <v>7.0140000000000002</v>
      </c>
      <c r="O161" s="3">
        <v>1.530198666856377</v>
      </c>
      <c r="P161">
        <v>3.5599471364802363E-2</v>
      </c>
      <c r="Q161">
        <v>46.786000000000001</v>
      </c>
    </row>
    <row r="162" spans="1:17" x14ac:dyDescent="0.35">
      <c r="A162" s="3" t="s">
        <v>34</v>
      </c>
      <c r="B162" s="3">
        <v>1995</v>
      </c>
      <c r="C162" s="3" t="s">
        <v>73</v>
      </c>
      <c r="D162" s="3">
        <v>3</v>
      </c>
      <c r="E162">
        <v>0.60020017287705507</v>
      </c>
      <c r="F162">
        <v>3.9099069436867411</v>
      </c>
      <c r="G162">
        <v>229060000</v>
      </c>
      <c r="H162">
        <v>0.19810737848951104</v>
      </c>
      <c r="I162">
        <v>24.260942933802127</v>
      </c>
      <c r="J162">
        <v>48.093709579070442</v>
      </c>
      <c r="L162" s="3">
        <v>350.95099380813895</v>
      </c>
      <c r="M162" s="3">
        <v>5987044</v>
      </c>
      <c r="N162" s="3">
        <v>7.2110000000000003</v>
      </c>
      <c r="O162" s="3">
        <v>1.5609192931426812</v>
      </c>
      <c r="P162">
        <v>3.6746013558610895E-2</v>
      </c>
      <c r="Q162">
        <v>46.758000000000003</v>
      </c>
    </row>
    <row r="163" spans="1:17" x14ac:dyDescent="0.35">
      <c r="A163" s="3" t="s">
        <v>34</v>
      </c>
      <c r="B163" s="3">
        <v>1996</v>
      </c>
      <c r="C163" s="3" t="s">
        <v>73</v>
      </c>
      <c r="D163" s="3">
        <v>3</v>
      </c>
      <c r="E163">
        <v>0.50771498712299956</v>
      </c>
      <c r="F163">
        <v>3.6193396849878692</v>
      </c>
      <c r="G163">
        <v>72360000</v>
      </c>
      <c r="H163">
        <v>0</v>
      </c>
      <c r="I163">
        <v>29.170564620517947</v>
      </c>
      <c r="J163">
        <v>26.243370314119641</v>
      </c>
      <c r="L163" s="3">
        <v>318.98205122918154</v>
      </c>
      <c r="M163" s="3">
        <v>6060110</v>
      </c>
      <c r="N163" s="3">
        <v>7.4119999999999999</v>
      </c>
      <c r="O163" s="3">
        <v>1.5342575829169127</v>
      </c>
      <c r="P163">
        <v>3.6302971398208941E-2</v>
      </c>
      <c r="Q163">
        <v>46.905000000000001</v>
      </c>
    </row>
    <row r="164" spans="1:17" x14ac:dyDescent="0.35">
      <c r="A164" s="3" t="s">
        <v>34</v>
      </c>
      <c r="B164" s="3">
        <v>1997</v>
      </c>
      <c r="C164" s="3" t="s">
        <v>73</v>
      </c>
      <c r="D164" s="3">
        <v>3</v>
      </c>
      <c r="E164">
        <v>0</v>
      </c>
      <c r="F164">
        <v>3.0636145914918376</v>
      </c>
      <c r="G164">
        <v>45790000</v>
      </c>
      <c r="H164">
        <v>0</v>
      </c>
      <c r="I164">
        <v>23.929009492404099</v>
      </c>
      <c r="J164">
        <v>63.78712919949303</v>
      </c>
      <c r="K164">
        <v>45.4</v>
      </c>
      <c r="L164" s="3">
        <v>310.73018117411141</v>
      </c>
      <c r="M164" s="3">
        <v>6122130</v>
      </c>
      <c r="N164" s="3">
        <v>7.6180000000000003</v>
      </c>
      <c r="O164" s="3">
        <v>1.5075958726911443</v>
      </c>
      <c r="P164">
        <v>3.7568623991976649E-2</v>
      </c>
      <c r="Q164">
        <v>47.225999999999999</v>
      </c>
    </row>
    <row r="165" spans="1:17" x14ac:dyDescent="0.35">
      <c r="A165" s="3" t="s">
        <v>34</v>
      </c>
      <c r="B165" s="3">
        <v>1998</v>
      </c>
      <c r="C165" s="3" t="s">
        <v>73</v>
      </c>
      <c r="D165" s="3">
        <v>3</v>
      </c>
      <c r="E165">
        <v>0</v>
      </c>
      <c r="F165">
        <v>3.4472398962686985</v>
      </c>
      <c r="G165">
        <v>51660000</v>
      </c>
      <c r="H165">
        <v>0</v>
      </c>
      <c r="I165">
        <v>27.2725044066833</v>
      </c>
      <c r="J165">
        <v>52.290569507937143</v>
      </c>
      <c r="K165">
        <v>44.7</v>
      </c>
      <c r="L165" s="3">
        <v>322.15191141366728</v>
      </c>
      <c r="M165" s="3">
        <v>6185564</v>
      </c>
      <c r="N165" s="3">
        <v>7.83</v>
      </c>
      <c r="O165" s="3">
        <v>1.480934162465376</v>
      </c>
      <c r="P165">
        <v>3.7183351429231029E-2</v>
      </c>
      <c r="Q165">
        <v>47.707999999999998</v>
      </c>
    </row>
    <row r="166" spans="1:17" x14ac:dyDescent="0.35">
      <c r="A166" s="3" t="s">
        <v>34</v>
      </c>
      <c r="B166" s="3">
        <v>1999</v>
      </c>
      <c r="C166" s="3" t="s">
        <v>73</v>
      </c>
      <c r="D166" s="3">
        <v>3</v>
      </c>
      <c r="E166">
        <v>0</v>
      </c>
      <c r="F166">
        <v>3.7474745435021184</v>
      </c>
      <c r="G166">
        <v>60260000</v>
      </c>
      <c r="H166">
        <v>-5.8805184897175372E-2</v>
      </c>
      <c r="I166">
        <v>15.6359816342801</v>
      </c>
      <c r="J166">
        <v>69.090644943306785</v>
      </c>
      <c r="K166">
        <v>41.1</v>
      </c>
      <c r="L166" s="3">
        <v>314.74765236428038</v>
      </c>
      <c r="M166" s="3">
        <v>6267132</v>
      </c>
      <c r="N166" s="3">
        <v>8.0359999999999996</v>
      </c>
      <c r="O166" s="3">
        <v>1.3991756991015678</v>
      </c>
      <c r="P166">
        <v>3.6699402533726749E-2</v>
      </c>
      <c r="Q166">
        <v>48.338999999999999</v>
      </c>
    </row>
    <row r="167" spans="1:17" x14ac:dyDescent="0.35">
      <c r="A167" s="3" t="s">
        <v>34</v>
      </c>
      <c r="B167" s="3">
        <v>2000</v>
      </c>
      <c r="C167" s="3" t="s">
        <v>73</v>
      </c>
      <c r="D167" s="3">
        <v>3</v>
      </c>
      <c r="E167">
        <v>0</v>
      </c>
      <c r="F167">
        <v>2.5586884641320933</v>
      </c>
      <c r="G167">
        <v>59520000</v>
      </c>
      <c r="H167">
        <v>1.3421519923982888</v>
      </c>
      <c r="I167">
        <v>14.817518862441201</v>
      </c>
      <c r="J167">
        <v>65.096683336005754</v>
      </c>
      <c r="K167">
        <v>42.6</v>
      </c>
      <c r="L167" s="3">
        <v>306.58448537723183</v>
      </c>
      <c r="M167" s="3">
        <v>6378871</v>
      </c>
      <c r="N167" s="3">
        <v>8.2460000000000004</v>
      </c>
      <c r="O167" s="3">
        <v>1.3174172357377603</v>
      </c>
      <c r="P167">
        <v>4.0759563878937199E-2</v>
      </c>
      <c r="Q167">
        <v>49.091000000000001</v>
      </c>
    </row>
    <row r="168" spans="1:17" x14ac:dyDescent="0.35">
      <c r="A168" s="3" t="s">
        <v>34</v>
      </c>
      <c r="B168" s="3">
        <v>2001</v>
      </c>
      <c r="C168" s="3" t="s">
        <v>73</v>
      </c>
      <c r="D168" s="3">
        <v>3</v>
      </c>
      <c r="E168">
        <v>0</v>
      </c>
      <c r="F168">
        <v>2.7159594776421567</v>
      </c>
      <c r="G168">
        <v>134350000</v>
      </c>
      <c r="H168">
        <v>-1.3048564735641045E-3</v>
      </c>
      <c r="I168">
        <v>19.050281394778075</v>
      </c>
      <c r="J168">
        <v>79.944790696766091</v>
      </c>
      <c r="K168"/>
      <c r="L168" s="3">
        <v>305.85448932292076</v>
      </c>
      <c r="M168" s="3">
        <v>6525546</v>
      </c>
      <c r="N168" s="3">
        <v>8.4610000000000003</v>
      </c>
      <c r="O168" s="3">
        <v>1.300932530583967</v>
      </c>
      <c r="P168">
        <v>3.2181215181074509E-2</v>
      </c>
      <c r="Q168">
        <v>49.93</v>
      </c>
    </row>
    <row r="169" spans="1:17" x14ac:dyDescent="0.35">
      <c r="A169" s="3" t="s">
        <v>34</v>
      </c>
      <c r="B169" s="3">
        <v>2002</v>
      </c>
      <c r="C169" s="3" t="s">
        <v>73</v>
      </c>
      <c r="D169" s="3">
        <v>3</v>
      </c>
      <c r="E169">
        <v>0</v>
      </c>
      <c r="F169">
        <v>2.9156272287347385</v>
      </c>
      <c r="G169">
        <v>128250000</v>
      </c>
      <c r="H169">
        <v>0</v>
      </c>
      <c r="I169">
        <v>24.706925595223328</v>
      </c>
      <c r="J169">
        <v>52.606664495658961</v>
      </c>
      <c r="K169"/>
      <c r="L169" s="3">
        <v>310.94532897014329</v>
      </c>
      <c r="M169" s="3">
        <v>6704118</v>
      </c>
      <c r="N169" s="3">
        <v>8.6820000000000004</v>
      </c>
      <c r="O169" s="3">
        <v>1.284447825430175</v>
      </c>
      <c r="P169">
        <v>3.2815651514487065E-2</v>
      </c>
      <c r="Q169">
        <v>50.81</v>
      </c>
    </row>
    <row r="170" spans="1:17" x14ac:dyDescent="0.35">
      <c r="A170" s="3" t="s">
        <v>34</v>
      </c>
      <c r="B170" s="3">
        <v>2003</v>
      </c>
      <c r="C170" s="3" t="s">
        <v>73</v>
      </c>
      <c r="D170" s="3">
        <v>3</v>
      </c>
      <c r="E170">
        <v>0</v>
      </c>
      <c r="F170">
        <v>3.8600446048523382</v>
      </c>
      <c r="G170">
        <v>172620000</v>
      </c>
      <c r="H170">
        <v>0</v>
      </c>
      <c r="I170">
        <v>41.411619345844016</v>
      </c>
      <c r="J170">
        <v>60.686840546371855</v>
      </c>
      <c r="K170"/>
      <c r="L170" s="3">
        <v>298.0252118047519</v>
      </c>
      <c r="M170" s="3">
        <v>6909161</v>
      </c>
      <c r="N170" s="3">
        <v>8.9079999999999995</v>
      </c>
      <c r="O170" s="3">
        <v>1.2679631202763817</v>
      </c>
      <c r="P170">
        <v>2.4605013546507314E-2</v>
      </c>
      <c r="Q170">
        <v>51.69</v>
      </c>
    </row>
    <row r="171" spans="1:17" x14ac:dyDescent="0.35">
      <c r="A171" s="3" t="s">
        <v>34</v>
      </c>
      <c r="B171" s="3">
        <v>2004</v>
      </c>
      <c r="C171" s="3" t="s">
        <v>73</v>
      </c>
      <c r="D171" s="3">
        <v>3</v>
      </c>
      <c r="E171">
        <v>0</v>
      </c>
      <c r="F171">
        <v>9.9509073852966132</v>
      </c>
      <c r="G171">
        <v>258820000</v>
      </c>
      <c r="H171">
        <v>4.8828571441574169E-3</v>
      </c>
      <c r="I171">
        <v>31.357845759203592</v>
      </c>
      <c r="J171">
        <v>53.607871792316764</v>
      </c>
      <c r="K171"/>
      <c r="L171" s="3">
        <v>302.68208860296551</v>
      </c>
      <c r="M171" s="3">
        <v>7131688</v>
      </c>
      <c r="N171" s="3">
        <v>9.1389999999999993</v>
      </c>
      <c r="O171" s="3">
        <v>1.2514784151225902</v>
      </c>
      <c r="P171">
        <v>2.2435081287908276E-2</v>
      </c>
      <c r="Q171">
        <v>52.546999999999997</v>
      </c>
    </row>
    <row r="172" spans="1:17" x14ac:dyDescent="0.35">
      <c r="A172" s="3" t="s">
        <v>34</v>
      </c>
      <c r="B172" s="3">
        <v>2005</v>
      </c>
      <c r="C172" s="3" t="s">
        <v>73</v>
      </c>
      <c r="D172" s="3">
        <v>3</v>
      </c>
      <c r="E172">
        <v>0.4212299893436654</v>
      </c>
      <c r="F172">
        <v>3.6392469259666473</v>
      </c>
      <c r="G172">
        <v>292650000</v>
      </c>
      <c r="H172">
        <v>5.2340422918719598E-2</v>
      </c>
      <c r="I172">
        <v>26.851866863863325</v>
      </c>
      <c r="J172">
        <v>58.376399736690423</v>
      </c>
      <c r="K172"/>
      <c r="L172" s="3">
        <v>295.73716463145411</v>
      </c>
      <c r="M172" s="3">
        <v>7364857</v>
      </c>
      <c r="N172" s="3">
        <v>9.375</v>
      </c>
      <c r="O172" s="3">
        <v>1.234993709968796</v>
      </c>
      <c r="P172">
        <v>2.1724793841889935E-2</v>
      </c>
      <c r="Q172">
        <v>53.369</v>
      </c>
    </row>
    <row r="173" spans="1:17" x14ac:dyDescent="0.35">
      <c r="A173" s="3" t="s">
        <v>34</v>
      </c>
      <c r="B173" s="3">
        <v>2006</v>
      </c>
      <c r="C173" s="3" t="s">
        <v>73</v>
      </c>
      <c r="D173" s="3">
        <v>3</v>
      </c>
      <c r="E173">
        <v>0.53974530733741288</v>
      </c>
      <c r="F173">
        <v>1.5793649387383302</v>
      </c>
      <c r="G173">
        <v>352500000</v>
      </c>
      <c r="H173">
        <v>2.4811055412556375E-3</v>
      </c>
      <c r="I173">
        <v>24.023792490335133</v>
      </c>
      <c r="J173">
        <v>55.831919333779226</v>
      </c>
      <c r="K173">
        <v>48.7</v>
      </c>
      <c r="L173" s="3">
        <v>301.79065035797339</v>
      </c>
      <c r="M173" s="3">
        <v>7607850</v>
      </c>
      <c r="N173" s="3">
        <v>9.6170000000000009</v>
      </c>
      <c r="O173" s="3">
        <v>1.2828080026341309</v>
      </c>
      <c r="P173">
        <v>2.4974204275846658E-2</v>
      </c>
      <c r="Q173">
        <v>54.162999999999997</v>
      </c>
    </row>
    <row r="174" spans="1:17" x14ac:dyDescent="0.35">
      <c r="A174" s="3" t="s">
        <v>34</v>
      </c>
      <c r="B174" s="3">
        <v>2007</v>
      </c>
      <c r="C174" s="3" t="s">
        <v>73</v>
      </c>
      <c r="D174" s="3">
        <v>3</v>
      </c>
      <c r="E174">
        <v>0.54282021635515998</v>
      </c>
      <c r="F174">
        <v>1.3477898362400031</v>
      </c>
      <c r="G174">
        <v>441780000</v>
      </c>
      <c r="H174">
        <v>3.6885807943963102E-2</v>
      </c>
      <c r="I174">
        <v>32.396403449971167</v>
      </c>
      <c r="J174">
        <v>57.478902861986512</v>
      </c>
      <c r="K174">
        <v>46.9</v>
      </c>
      <c r="L174" s="3">
        <v>302.10707108045636</v>
      </c>
      <c r="M174" s="3">
        <v>7862226</v>
      </c>
      <c r="N174" s="3">
        <v>9.8640000000000008</v>
      </c>
      <c r="O174" s="3">
        <v>1.3306222952994675</v>
      </c>
      <c r="P174">
        <v>2.4166183978939298E-2</v>
      </c>
      <c r="Q174">
        <v>54.944000000000003</v>
      </c>
    </row>
    <row r="175" spans="1:17" x14ac:dyDescent="0.35">
      <c r="A175" s="3" t="s">
        <v>34</v>
      </c>
      <c r="B175" s="3">
        <v>2008</v>
      </c>
      <c r="C175" s="3" t="s">
        <v>73</v>
      </c>
      <c r="D175" s="3">
        <v>3</v>
      </c>
      <c r="E175">
        <v>0.53468906157016571</v>
      </c>
      <c r="F175">
        <v>1.2211544562313672</v>
      </c>
      <c r="G175">
        <v>434280000</v>
      </c>
      <c r="H175">
        <v>0.23781629029737789</v>
      </c>
      <c r="I175">
        <v>33.008632811237575</v>
      </c>
      <c r="J175">
        <v>56.865218785071214</v>
      </c>
      <c r="K175">
        <v>46.2</v>
      </c>
      <c r="L175" s="3">
        <v>306.50741516848404</v>
      </c>
      <c r="M175" s="3">
        <v>8126104</v>
      </c>
      <c r="N175" s="3">
        <v>10.118</v>
      </c>
      <c r="O175" s="3">
        <v>1.3784365879648024</v>
      </c>
      <c r="P175">
        <v>2.4612040407063458E-2</v>
      </c>
      <c r="Q175">
        <v>55.720999999999997</v>
      </c>
    </row>
    <row r="176" spans="1:17" x14ac:dyDescent="0.35">
      <c r="A176" s="3" t="s">
        <v>34</v>
      </c>
      <c r="B176" s="3">
        <v>2009</v>
      </c>
      <c r="C176" s="3" t="s">
        <v>73</v>
      </c>
      <c r="D176" s="3">
        <v>3</v>
      </c>
      <c r="E176">
        <v>0.52908559929887522</v>
      </c>
      <c r="F176">
        <v>1.1259386755595271</v>
      </c>
      <c r="G176">
        <v>832220000</v>
      </c>
      <c r="H176">
        <v>1.9557301001888808E-2</v>
      </c>
      <c r="I176">
        <v>30.546805578809643</v>
      </c>
      <c r="J176">
        <v>56.560769340443073</v>
      </c>
      <c r="K176">
        <v>48.8</v>
      </c>
      <c r="L176" s="3">
        <v>307.90426582230634</v>
      </c>
      <c r="M176" s="3">
        <v>8397661</v>
      </c>
      <c r="N176" s="3">
        <v>10.375999999999999</v>
      </c>
      <c r="O176" s="3">
        <v>1.4262508806301371</v>
      </c>
      <c r="P176">
        <v>2.3816155474720876E-2</v>
      </c>
      <c r="Q176">
        <v>56.488</v>
      </c>
    </row>
    <row r="177" spans="1:17" x14ac:dyDescent="0.35">
      <c r="A177" s="3" t="s">
        <v>34</v>
      </c>
      <c r="B177" s="3">
        <v>2010</v>
      </c>
      <c r="C177" s="3" t="s">
        <v>73</v>
      </c>
      <c r="D177" s="3">
        <v>3</v>
      </c>
      <c r="E177">
        <v>0.40228510393499017</v>
      </c>
      <c r="F177">
        <v>0.21643225844617961</v>
      </c>
      <c r="G177">
        <v>521539999.99999994</v>
      </c>
      <c r="H177">
        <v>3.8411912050457374E-2</v>
      </c>
      <c r="I177">
        <v>23.927151076050031</v>
      </c>
      <c r="J177">
        <v>82.171521516138768</v>
      </c>
      <c r="K177">
        <v>47.5</v>
      </c>
      <c r="L177" s="3">
        <v>313.31181791409364</v>
      </c>
      <c r="M177" s="3">
        <v>8675606</v>
      </c>
      <c r="N177" s="3">
        <v>10.641999999999999</v>
      </c>
      <c r="O177" s="3">
        <v>1.4740651732954717</v>
      </c>
      <c r="P177">
        <v>3.6885031431810066E-2</v>
      </c>
      <c r="Q177">
        <v>57.228000000000002</v>
      </c>
    </row>
    <row r="178" spans="1:17" x14ac:dyDescent="0.35">
      <c r="A178" s="3" t="s">
        <v>34</v>
      </c>
      <c r="B178" s="3">
        <v>2011</v>
      </c>
      <c r="C178" s="3" t="s">
        <v>73</v>
      </c>
      <c r="D178" s="3">
        <v>3</v>
      </c>
      <c r="E178">
        <v>0.40377527207737701</v>
      </c>
      <c r="F178">
        <v>0.46107821741852445</v>
      </c>
      <c r="G178">
        <v>474170000</v>
      </c>
      <c r="H178">
        <v>0.15005670753275901</v>
      </c>
      <c r="I178">
        <v>25.084122028696775</v>
      </c>
      <c r="J178">
        <v>74.669656520281961</v>
      </c>
      <c r="K178">
        <v>49.6</v>
      </c>
      <c r="L178" s="3">
        <v>315.65692312859602</v>
      </c>
      <c r="M178" s="3">
        <v>8958406</v>
      </c>
      <c r="N178" s="3">
        <v>10.914999999999999</v>
      </c>
      <c r="O178" s="3">
        <v>1.4435642257601708</v>
      </c>
      <c r="P178">
        <v>4.1301990555016148E-2</v>
      </c>
      <c r="Q178">
        <v>57.924999999999997</v>
      </c>
    </row>
    <row r="179" spans="1:17" x14ac:dyDescent="0.35">
      <c r="A179" s="3" t="s">
        <v>34</v>
      </c>
      <c r="B179" s="3">
        <v>2012</v>
      </c>
      <c r="C179" s="3" t="s">
        <v>73</v>
      </c>
      <c r="D179" s="3">
        <v>3</v>
      </c>
      <c r="E179">
        <v>0.40095667427406928</v>
      </c>
      <c r="F179">
        <v>0.90235995745319619</v>
      </c>
      <c r="G179">
        <v>426940000</v>
      </c>
      <c r="H179">
        <v>2.5925038574919349E-2</v>
      </c>
      <c r="I179">
        <v>17.459548421538138</v>
      </c>
      <c r="J179">
        <v>60.756577874251491</v>
      </c>
      <c r="K179">
        <v>48.1</v>
      </c>
      <c r="L179" s="3">
        <v>319.43853376291412</v>
      </c>
      <c r="M179" s="3">
        <v>9245992</v>
      </c>
      <c r="N179" s="3">
        <v>11.194000000000001</v>
      </c>
      <c r="O179" s="3">
        <v>1.4130632782248691</v>
      </c>
      <c r="P179">
        <v>4.2180438832307016E-2</v>
      </c>
      <c r="Q179">
        <v>58.567999999999998</v>
      </c>
    </row>
    <row r="180" spans="1:17" x14ac:dyDescent="0.35">
      <c r="A180" s="3" t="s">
        <v>34</v>
      </c>
      <c r="B180" s="3">
        <v>2013</v>
      </c>
      <c r="C180" s="3" t="s">
        <v>73</v>
      </c>
      <c r="D180" s="3">
        <v>3</v>
      </c>
      <c r="E180">
        <v>0.39370852050164812</v>
      </c>
      <c r="F180">
        <v>1.3180054377654034</v>
      </c>
      <c r="G180">
        <v>463170000</v>
      </c>
      <c r="H180">
        <v>4.7612505408984225</v>
      </c>
      <c r="I180">
        <v>17.427926577473333</v>
      </c>
      <c r="J180">
        <v>77.862257814599573</v>
      </c>
      <c r="K180">
        <v>49</v>
      </c>
      <c r="L180" s="3">
        <v>324.82866069469901</v>
      </c>
      <c r="M180" s="3">
        <v>9540302</v>
      </c>
      <c r="N180" s="3">
        <v>11.481999999999999</v>
      </c>
      <c r="O180" s="3">
        <v>1.3825623306895687</v>
      </c>
      <c r="P180">
        <v>4.2975578760504646E-2</v>
      </c>
      <c r="Q180">
        <v>59.148000000000003</v>
      </c>
    </row>
    <row r="181" spans="1:17" x14ac:dyDescent="0.35">
      <c r="A181" s="3" t="s">
        <v>34</v>
      </c>
      <c r="B181" s="3">
        <v>2014</v>
      </c>
      <c r="C181" s="3" t="s">
        <v>73</v>
      </c>
      <c r="D181" s="3">
        <v>3</v>
      </c>
      <c r="E181">
        <v>0.38755148044762261</v>
      </c>
      <c r="F181">
        <v>1.1209531249507219</v>
      </c>
      <c r="G181">
        <v>395900000</v>
      </c>
      <c r="H181">
        <v>3.0212026986125027</v>
      </c>
      <c r="I181">
        <v>17.42396474313308</v>
      </c>
      <c r="J181">
        <v>57.312887768070972</v>
      </c>
      <c r="K181">
        <v>51.4</v>
      </c>
      <c r="L181" s="3">
        <v>328.14719590403752</v>
      </c>
      <c r="M181" s="3">
        <v>9844301</v>
      </c>
      <c r="N181" s="3">
        <v>11.776</v>
      </c>
      <c r="O181" s="3">
        <v>1.3520613831542658</v>
      </c>
      <c r="P181">
        <v>3.9616830082704703E-2</v>
      </c>
      <c r="Q181">
        <v>59.664999999999999</v>
      </c>
    </row>
    <row r="182" spans="1:17" x14ac:dyDescent="0.35">
      <c r="A182" s="3" t="s">
        <v>34</v>
      </c>
      <c r="B182" s="3">
        <v>2015</v>
      </c>
      <c r="C182" s="3" t="s">
        <v>73</v>
      </c>
      <c r="D182" s="3">
        <v>3</v>
      </c>
      <c r="E182">
        <v>0.25316353806873709</v>
      </c>
      <c r="F182">
        <v>0.8675390703916579</v>
      </c>
      <c r="G182">
        <v>325890000</v>
      </c>
      <c r="H182">
        <v>1.5986729392923278</v>
      </c>
      <c r="I182">
        <v>15.506372857039704</v>
      </c>
      <c r="J182">
        <v>50.902430874792124</v>
      </c>
      <c r="K182">
        <v>53.7</v>
      </c>
      <c r="L182" s="3">
        <v>305.54965250265747</v>
      </c>
      <c r="M182" s="3">
        <v>10160034</v>
      </c>
      <c r="N182" s="3">
        <v>12.077999999999999</v>
      </c>
      <c r="O182" s="3">
        <v>1.321560435618965</v>
      </c>
      <c r="P182">
        <v>4.0354195665093247E-2</v>
      </c>
      <c r="Q182">
        <v>60.122999999999998</v>
      </c>
    </row>
    <row r="183" spans="1:17" x14ac:dyDescent="0.35">
      <c r="A183" s="3" t="s">
        <v>34</v>
      </c>
      <c r="B183" s="3">
        <v>2016</v>
      </c>
      <c r="C183" s="3" t="s">
        <v>73</v>
      </c>
      <c r="D183" s="3">
        <v>3</v>
      </c>
      <c r="E183">
        <v>0.2462704721580154</v>
      </c>
      <c r="F183">
        <v>1.2662710478181465</v>
      </c>
      <c r="G183">
        <v>719290000</v>
      </c>
      <c r="H183">
        <v>2.0997958388205406E-3</v>
      </c>
      <c r="I183">
        <v>18.409389788882109</v>
      </c>
      <c r="J183">
        <v>51.899769460427834</v>
      </c>
      <c r="K183">
        <v>53.9</v>
      </c>
      <c r="L183" s="3">
        <v>294.21884817246956</v>
      </c>
      <c r="M183" s="3">
        <v>10488002</v>
      </c>
      <c r="N183" s="3">
        <v>12.388</v>
      </c>
      <c r="O183" s="3">
        <v>1.3403837606729225</v>
      </c>
      <c r="P183">
        <v>4.3859640759031128E-2</v>
      </c>
      <c r="Q183">
        <v>60.527999999999999</v>
      </c>
    </row>
    <row r="184" spans="1:17" x14ac:dyDescent="0.35">
      <c r="A184" s="3" t="s">
        <v>34</v>
      </c>
      <c r="B184" s="3">
        <v>2017</v>
      </c>
      <c r="C184" s="3" t="s">
        <v>73</v>
      </c>
      <c r="D184" s="3">
        <v>3</v>
      </c>
      <c r="E184">
        <v>0.2441288126392375</v>
      </c>
      <c r="F184">
        <v>1.0001107686760338</v>
      </c>
      <c r="G184">
        <v>430990000</v>
      </c>
      <c r="H184">
        <v>1.1667980638967063E-2</v>
      </c>
      <c r="I184">
        <v>18.242608153418637</v>
      </c>
      <c r="J184">
        <v>54.927945231054629</v>
      </c>
      <c r="K184">
        <v>53.2</v>
      </c>
      <c r="L184" s="3">
        <v>286.43152781331446</v>
      </c>
      <c r="M184" s="3">
        <v>10827010</v>
      </c>
      <c r="N184" s="3">
        <v>12.706</v>
      </c>
      <c r="O184" s="3">
        <v>1.3592070857268801</v>
      </c>
      <c r="P184">
        <v>5.2646113747008637E-2</v>
      </c>
      <c r="Q184">
        <v>60.898000000000003</v>
      </c>
    </row>
    <row r="185" spans="1:17" x14ac:dyDescent="0.35">
      <c r="A185" s="3" t="s">
        <v>34</v>
      </c>
      <c r="B185" s="3">
        <v>2018</v>
      </c>
      <c r="C185" s="3" t="s">
        <v>73</v>
      </c>
      <c r="D185" s="3">
        <v>3</v>
      </c>
      <c r="E185">
        <v>0.23821515608031599</v>
      </c>
      <c r="F185">
        <v>1.1246560405893331</v>
      </c>
      <c r="G185">
        <v>444990000</v>
      </c>
      <c r="H185">
        <v>3.6981255909169605E-2</v>
      </c>
      <c r="I185">
        <v>12.578419245283699</v>
      </c>
      <c r="J185">
        <v>59.909589024118205</v>
      </c>
      <c r="K185">
        <v>50.9</v>
      </c>
      <c r="L185" s="3">
        <v>281.97023229892397</v>
      </c>
      <c r="M185" s="3">
        <v>11175379</v>
      </c>
      <c r="N185" s="3">
        <v>13.032</v>
      </c>
      <c r="O185" s="3">
        <v>1.3780304107808379</v>
      </c>
      <c r="P185">
        <v>5.27946300523678E-2</v>
      </c>
      <c r="Q185">
        <v>61.247</v>
      </c>
    </row>
    <row r="186" spans="1:17" x14ac:dyDescent="0.35">
      <c r="A186" s="3" t="s">
        <v>34</v>
      </c>
      <c r="B186" s="3">
        <v>2019</v>
      </c>
      <c r="C186" s="3" t="s">
        <v>73</v>
      </c>
      <c r="D186" s="3">
        <v>3</v>
      </c>
      <c r="E186">
        <v>0.23874088477934499</v>
      </c>
      <c r="F186">
        <v>1.5354308066109557</v>
      </c>
      <c r="G186">
        <v>535330000.00000006</v>
      </c>
      <c r="H186">
        <v>4.0482327452152078E-2</v>
      </c>
      <c r="I186">
        <v>12.820449607154501</v>
      </c>
      <c r="J186">
        <v>62.296242566674543</v>
      </c>
      <c r="K186">
        <v>48.9</v>
      </c>
      <c r="L186" s="3">
        <v>278.3193712969084</v>
      </c>
      <c r="M186" s="3">
        <v>11530577</v>
      </c>
      <c r="N186" s="3">
        <v>13.366</v>
      </c>
      <c r="O186" s="3">
        <v>1.3968537358347963</v>
      </c>
      <c r="P186"/>
      <c r="Q186">
        <v>61.584000000000003</v>
      </c>
    </row>
    <row r="187" spans="1:17" x14ac:dyDescent="0.35">
      <c r="A187" s="3" t="s">
        <v>34</v>
      </c>
      <c r="B187" s="3">
        <v>2020</v>
      </c>
      <c r="C187" s="3" t="s">
        <v>73</v>
      </c>
      <c r="D187" s="3">
        <v>3</v>
      </c>
      <c r="E187">
        <v>0.29023882477525792</v>
      </c>
      <c r="F187">
        <v>1.2911321310398471</v>
      </c>
      <c r="G187">
        <v>474750000</v>
      </c>
      <c r="H187">
        <v>0.30476212267994912</v>
      </c>
      <c r="I187">
        <v>12.3453312208892</v>
      </c>
      <c r="J187">
        <v>71.577289222686218</v>
      </c>
      <c r="K187">
        <v>49</v>
      </c>
      <c r="L187" s="3">
        <v>270.69144873480764</v>
      </c>
      <c r="M187" s="3">
        <v>11890781</v>
      </c>
      <c r="N187" s="3">
        <v>13.708</v>
      </c>
      <c r="O187" s="3">
        <v>1.415677060888753</v>
      </c>
      <c r="P187"/>
      <c r="Q187"/>
    </row>
    <row r="188" spans="1:17" x14ac:dyDescent="0.35">
      <c r="A188" s="3" t="s">
        <v>56</v>
      </c>
      <c r="B188" s="3">
        <v>1990</v>
      </c>
      <c r="C188" s="3" t="s">
        <v>72</v>
      </c>
      <c r="D188" s="3">
        <v>2</v>
      </c>
      <c r="E188">
        <v>0.35388151512139382</v>
      </c>
      <c r="F188">
        <v>1.856993180107636</v>
      </c>
      <c r="G188">
        <v>77460000</v>
      </c>
      <c r="H188">
        <v>8.2309721794122187E-2</v>
      </c>
      <c r="I188">
        <v>2.0717119323764219</v>
      </c>
      <c r="J188">
        <v>93.105752369503634</v>
      </c>
      <c r="L188" s="3">
        <v>849.08271395143061</v>
      </c>
      <c r="M188" s="3">
        <v>337953</v>
      </c>
      <c r="N188" s="3">
        <v>44.12</v>
      </c>
      <c r="O188" s="3">
        <v>0.25372990547385105</v>
      </c>
      <c r="P188">
        <v>0.29589913390323508</v>
      </c>
      <c r="Q188">
        <v>64.676000000000002</v>
      </c>
    </row>
    <row r="189" spans="1:17" x14ac:dyDescent="0.35">
      <c r="A189" s="3" t="s">
        <v>56</v>
      </c>
      <c r="B189" s="3">
        <v>1991</v>
      </c>
      <c r="C189" s="3" t="s">
        <v>72</v>
      </c>
      <c r="D189" s="3">
        <v>2</v>
      </c>
      <c r="E189">
        <v>0.71497916811257511</v>
      </c>
      <c r="F189">
        <v>2.4781545531928644</v>
      </c>
      <c r="G189">
        <v>68880000</v>
      </c>
      <c r="H189">
        <v>0.54539920283972532</v>
      </c>
      <c r="I189">
        <v>1.9855586597514021</v>
      </c>
      <c r="J189">
        <v>82.174196513574657</v>
      </c>
      <c r="L189" s="3">
        <v>840.424258306718</v>
      </c>
      <c r="M189" s="3">
        <v>346229</v>
      </c>
      <c r="N189" s="3">
        <v>45.043999999999997</v>
      </c>
      <c r="O189" s="3">
        <v>0.26176754186752293</v>
      </c>
      <c r="P189">
        <v>0.28882618151570205</v>
      </c>
      <c r="Q189">
        <v>64.992000000000004</v>
      </c>
    </row>
    <row r="190" spans="1:17" x14ac:dyDescent="0.35">
      <c r="A190" s="3" t="s">
        <v>56</v>
      </c>
      <c r="B190" s="3">
        <v>1992</v>
      </c>
      <c r="C190" s="3" t="s">
        <v>72</v>
      </c>
      <c r="D190" s="3">
        <v>2</v>
      </c>
      <c r="E190">
        <v>0.73566419371321135</v>
      </c>
      <c r="F190">
        <v>2.965350482653863</v>
      </c>
      <c r="G190">
        <v>63350000</v>
      </c>
      <c r="H190">
        <v>0.12612568884081604</v>
      </c>
      <c r="I190">
        <v>1.6523349622439731</v>
      </c>
      <c r="J190">
        <v>85.275945921021787</v>
      </c>
      <c r="L190" s="3">
        <v>907.36117725038901</v>
      </c>
      <c r="M190" s="3">
        <v>355763</v>
      </c>
      <c r="N190" s="3">
        <v>45.972999999999999</v>
      </c>
      <c r="O190" s="3">
        <v>0.26980517826119377</v>
      </c>
      <c r="P190">
        <v>0.30919460427306944</v>
      </c>
      <c r="Q190">
        <v>65.298000000000002</v>
      </c>
    </row>
    <row r="191" spans="1:17" x14ac:dyDescent="0.35">
      <c r="A191" s="3" t="s">
        <v>56</v>
      </c>
      <c r="B191" s="3">
        <v>1993</v>
      </c>
      <c r="C191" s="3" t="s">
        <v>72</v>
      </c>
      <c r="D191" s="3">
        <v>2</v>
      </c>
      <c r="E191">
        <v>0.7340339919971145</v>
      </c>
      <c r="F191">
        <v>1.3565468943918422</v>
      </c>
      <c r="G191">
        <v>57790000</v>
      </c>
      <c r="H191">
        <v>0.74305442741592087</v>
      </c>
      <c r="I191">
        <v>0.98271297211530295</v>
      </c>
      <c r="J191">
        <v>68.329191205876043</v>
      </c>
      <c r="L191" s="3">
        <v>958.63880648796828</v>
      </c>
      <c r="M191" s="3">
        <v>366057</v>
      </c>
      <c r="N191" s="3">
        <v>46.902000000000001</v>
      </c>
      <c r="O191" s="3">
        <v>0.2778428146548656</v>
      </c>
      <c r="P191">
        <v>0.30049964896177372</v>
      </c>
      <c r="Q191">
        <v>65.597999999999999</v>
      </c>
    </row>
    <row r="192" spans="1:17" x14ac:dyDescent="0.35">
      <c r="A192" s="3" t="s">
        <v>56</v>
      </c>
      <c r="B192" s="3">
        <v>1994</v>
      </c>
      <c r="C192" s="3" t="s">
        <v>72</v>
      </c>
      <c r="D192" s="3">
        <v>2</v>
      </c>
      <c r="E192">
        <v>0.7323351794950399</v>
      </c>
      <c r="F192">
        <v>2.307506484307225</v>
      </c>
      <c r="G192">
        <v>63260000</v>
      </c>
      <c r="H192">
        <v>0.52349843561553555</v>
      </c>
      <c r="I192">
        <v>1.126449505035914</v>
      </c>
      <c r="J192">
        <v>76.477495750104907</v>
      </c>
      <c r="L192" s="3">
        <v>1111.1091669467389</v>
      </c>
      <c r="M192" s="3">
        <v>376409</v>
      </c>
      <c r="N192" s="3">
        <v>47.834000000000003</v>
      </c>
      <c r="O192" s="3">
        <v>0.28588045104853649</v>
      </c>
      <c r="P192">
        <v>0.29223530786989688</v>
      </c>
      <c r="Q192">
        <v>65.899000000000001</v>
      </c>
    </row>
    <row r="193" spans="1:17" x14ac:dyDescent="0.35">
      <c r="A193" s="3" t="s">
        <v>56</v>
      </c>
      <c r="B193" s="3">
        <v>1995</v>
      </c>
      <c r="C193" s="3" t="s">
        <v>72</v>
      </c>
      <c r="D193" s="3">
        <v>2</v>
      </c>
      <c r="E193">
        <v>0.76056115556211779</v>
      </c>
      <c r="F193">
        <v>2.0136034164392114</v>
      </c>
      <c r="G193">
        <v>61370000</v>
      </c>
      <c r="H193">
        <v>5.3742586903807599</v>
      </c>
      <c r="I193">
        <v>1.260636533145836</v>
      </c>
      <c r="J193">
        <v>88.128540457627452</v>
      </c>
      <c r="L193" s="3">
        <v>1236.5619138026361</v>
      </c>
      <c r="M193" s="3">
        <v>386288</v>
      </c>
      <c r="N193" s="3">
        <v>48.768000000000001</v>
      </c>
      <c r="O193" s="3">
        <v>0.29391808744220832</v>
      </c>
      <c r="P193">
        <v>0.31064904941390881</v>
      </c>
      <c r="Q193">
        <v>66.224000000000004</v>
      </c>
    </row>
    <row r="194" spans="1:17" x14ac:dyDescent="0.35">
      <c r="A194" s="3" t="s">
        <v>56</v>
      </c>
      <c r="B194" s="3">
        <v>1996</v>
      </c>
      <c r="C194" s="3" t="s">
        <v>72</v>
      </c>
      <c r="D194" s="3">
        <v>2</v>
      </c>
      <c r="E194">
        <v>0.77465854147577407</v>
      </c>
      <c r="F194">
        <v>1.6126730057729459</v>
      </c>
      <c r="G194">
        <v>59800000</v>
      </c>
      <c r="H194">
        <v>5.6831070222290601</v>
      </c>
      <c r="I194">
        <v>1.2554308363133739</v>
      </c>
      <c r="J194">
        <v>87.106174504711646</v>
      </c>
      <c r="K194">
        <v>49.7</v>
      </c>
      <c r="L194" s="3">
        <v>1344.6864433687961</v>
      </c>
      <c r="M194" s="3">
        <v>395533</v>
      </c>
      <c r="N194" s="3">
        <v>49.704000000000001</v>
      </c>
      <c r="O194" s="3">
        <v>0.30364534352501704</v>
      </c>
      <c r="P194">
        <v>0.35395276753140698</v>
      </c>
      <c r="Q194">
        <v>66.596000000000004</v>
      </c>
    </row>
    <row r="195" spans="1:17" x14ac:dyDescent="0.35">
      <c r="A195" s="3" t="s">
        <v>56</v>
      </c>
      <c r="B195" s="3">
        <v>1997</v>
      </c>
      <c r="C195" s="3" t="s">
        <v>72</v>
      </c>
      <c r="D195" s="3">
        <v>2</v>
      </c>
      <c r="E195">
        <v>0.77325579772153541</v>
      </c>
      <c r="F195">
        <v>3.0140379794841374</v>
      </c>
      <c r="G195">
        <v>63400000</v>
      </c>
      <c r="H195">
        <v>2.3596425689710916</v>
      </c>
      <c r="I195">
        <v>1.224950569786319</v>
      </c>
      <c r="J195">
        <v>99.307396472604125</v>
      </c>
      <c r="K195">
        <v>47.7</v>
      </c>
      <c r="L195" s="3">
        <v>1461.9817487308005</v>
      </c>
      <c r="M195" s="3">
        <v>404248</v>
      </c>
      <c r="N195" s="3">
        <v>50.637</v>
      </c>
      <c r="O195" s="3">
        <v>0.31337054090975869</v>
      </c>
      <c r="P195">
        <v>0.37105934970612103</v>
      </c>
      <c r="Q195">
        <v>67.025999999999996</v>
      </c>
    </row>
    <row r="196" spans="1:17" x14ac:dyDescent="0.35">
      <c r="A196" s="3" t="s">
        <v>56</v>
      </c>
      <c r="B196" s="3">
        <v>1998</v>
      </c>
      <c r="C196" s="3" t="s">
        <v>72</v>
      </c>
      <c r="D196" s="3">
        <v>2</v>
      </c>
      <c r="E196">
        <v>0.77872561006934504</v>
      </c>
      <c r="F196">
        <v>3.8061295314951886</v>
      </c>
      <c r="G196">
        <v>61860000</v>
      </c>
      <c r="H196">
        <v>1.3017068264142035</v>
      </c>
      <c r="I196">
        <v>1.0517075305146761</v>
      </c>
      <c r="J196">
        <v>99.821026258803499</v>
      </c>
      <c r="K196">
        <v>48</v>
      </c>
      <c r="L196" s="3">
        <v>1612.0237581724768</v>
      </c>
      <c r="M196" s="3">
        <v>412513</v>
      </c>
      <c r="N196" s="3">
        <v>51.572000000000003</v>
      </c>
      <c r="O196" s="3">
        <v>0.32309383323530588</v>
      </c>
      <c r="P196">
        <v>0.38786656420524929</v>
      </c>
      <c r="Q196">
        <v>67.512</v>
      </c>
    </row>
    <row r="197" spans="1:17" x14ac:dyDescent="0.35">
      <c r="A197" s="3" t="s">
        <v>56</v>
      </c>
      <c r="B197" s="3">
        <v>1999</v>
      </c>
      <c r="C197" s="3" t="s">
        <v>72</v>
      </c>
      <c r="D197" s="3">
        <v>2</v>
      </c>
      <c r="E197">
        <v>0.77388323059282005</v>
      </c>
      <c r="F197">
        <v>3.488437290931047</v>
      </c>
      <c r="G197">
        <v>47030000</v>
      </c>
      <c r="H197">
        <v>9.1042377901278382</v>
      </c>
      <c r="I197">
        <v>0.62659907512176505</v>
      </c>
      <c r="J197">
        <v>99.754580908925277</v>
      </c>
      <c r="K197">
        <v>50.7</v>
      </c>
      <c r="L197" s="3">
        <v>1759.0644673156837</v>
      </c>
      <c r="M197" s="3">
        <v>420456</v>
      </c>
      <c r="N197" s="3">
        <v>52.505000000000003</v>
      </c>
      <c r="O197" s="3">
        <v>0.3328153592236916</v>
      </c>
      <c r="P197">
        <v>0.45189032859562001</v>
      </c>
      <c r="Q197">
        <v>68.040999999999997</v>
      </c>
    </row>
    <row r="198" spans="1:17" x14ac:dyDescent="0.35">
      <c r="A198" s="3" t="s">
        <v>56</v>
      </c>
      <c r="B198" s="3">
        <v>2000</v>
      </c>
      <c r="C198" s="3" t="s">
        <v>72</v>
      </c>
      <c r="D198" s="3">
        <v>2</v>
      </c>
      <c r="E198">
        <v>0.77622281328105991</v>
      </c>
      <c r="F198">
        <v>3.0774631326125053</v>
      </c>
      <c r="G198">
        <v>44310000</v>
      </c>
      <c r="H198">
        <v>6.3428242228707701</v>
      </c>
      <c r="I198">
        <v>0.75740902644609698</v>
      </c>
      <c r="J198">
        <v>76.595859885672439</v>
      </c>
      <c r="K198">
        <v>51.9</v>
      </c>
      <c r="L198" s="3">
        <v>1974.0888488929731</v>
      </c>
      <c r="M198" s="3">
        <v>428178</v>
      </c>
      <c r="N198" s="3">
        <v>53.435000000000002</v>
      </c>
      <c r="O198" s="3">
        <v>0.34253524444756139</v>
      </c>
      <c r="P198">
        <v>0.5138050063291435</v>
      </c>
      <c r="Q198">
        <v>68.582999999999998</v>
      </c>
    </row>
    <row r="199" spans="1:17" x14ac:dyDescent="0.35">
      <c r="A199" s="3" t="s">
        <v>56</v>
      </c>
      <c r="B199" s="3">
        <v>2001</v>
      </c>
      <c r="C199" s="3" t="s">
        <v>72</v>
      </c>
      <c r="D199" s="3">
        <v>2</v>
      </c>
      <c r="E199">
        <v>0.78889910602799929</v>
      </c>
      <c r="F199">
        <v>2.4610802380339147</v>
      </c>
      <c r="G199">
        <v>24340000</v>
      </c>
      <c r="H199">
        <v>1.6003190044683364</v>
      </c>
      <c r="I199">
        <v>1.032768129222388</v>
      </c>
      <c r="J199">
        <v>97.50578071567115</v>
      </c>
      <c r="K199">
        <v>56.3</v>
      </c>
      <c r="L199" s="3">
        <v>1983.2975583912366</v>
      </c>
      <c r="M199" s="3">
        <v>435701</v>
      </c>
      <c r="N199" s="3">
        <v>54.290999999999997</v>
      </c>
      <c r="O199" s="3">
        <v>0.35745419623679298</v>
      </c>
      <c r="P199">
        <v>0.5737879876337213</v>
      </c>
      <c r="Q199">
        <v>69.099000000000004</v>
      </c>
    </row>
    <row r="200" spans="1:17" x14ac:dyDescent="0.35">
      <c r="A200" s="3" t="s">
        <v>56</v>
      </c>
      <c r="B200" s="3">
        <v>2002</v>
      </c>
      <c r="C200" s="3" t="s">
        <v>72</v>
      </c>
      <c r="D200" s="3">
        <v>2</v>
      </c>
      <c r="E200">
        <v>0.78769701662155056</v>
      </c>
      <c r="F200">
        <v>3.7788390659543274</v>
      </c>
      <c r="G200">
        <v>42420000</v>
      </c>
      <c r="H200">
        <v>2.3767550629974941</v>
      </c>
      <c r="I200">
        <v>0.91803634058768102</v>
      </c>
      <c r="J200">
        <v>93.051019198426715</v>
      </c>
      <c r="K200">
        <v>57.6</v>
      </c>
      <c r="L200" s="3">
        <v>2053.2536697069236</v>
      </c>
      <c r="M200" s="3">
        <v>442955</v>
      </c>
      <c r="N200" s="3">
        <v>55.146000000000001</v>
      </c>
      <c r="O200" s="3">
        <v>0.37237314802602461</v>
      </c>
      <c r="P200">
        <v>0.63211838674357446</v>
      </c>
      <c r="Q200">
        <v>69.557000000000002</v>
      </c>
    </row>
    <row r="201" spans="1:17" x14ac:dyDescent="0.35">
      <c r="A201" s="3" t="s">
        <v>56</v>
      </c>
      <c r="B201" s="3">
        <v>2003</v>
      </c>
      <c r="C201" s="3" t="s">
        <v>72</v>
      </c>
      <c r="D201" s="3">
        <v>2</v>
      </c>
      <c r="E201">
        <v>0.78796439110394889</v>
      </c>
      <c r="F201">
        <v>2.3822278064590261</v>
      </c>
      <c r="G201">
        <v>59280000</v>
      </c>
      <c r="H201">
        <v>4.8179672558826976</v>
      </c>
      <c r="I201">
        <v>0.87745106748079094</v>
      </c>
      <c r="J201">
        <v>98.412782624024217</v>
      </c>
      <c r="K201">
        <v>56.1</v>
      </c>
      <c r="L201" s="3">
        <v>2105.866566618718</v>
      </c>
      <c r="M201" s="3">
        <v>449925</v>
      </c>
      <c r="N201" s="3">
        <v>55.997</v>
      </c>
      <c r="O201" s="3">
        <v>0.38729209981525609</v>
      </c>
      <c r="P201">
        <v>0.68900372284269595</v>
      </c>
      <c r="Q201">
        <v>69.932000000000002</v>
      </c>
    </row>
    <row r="202" spans="1:17" x14ac:dyDescent="0.35">
      <c r="A202" s="3" t="s">
        <v>56</v>
      </c>
      <c r="B202" s="3">
        <v>2004</v>
      </c>
      <c r="C202" s="3" t="s">
        <v>72</v>
      </c>
      <c r="D202" s="3">
        <v>2</v>
      </c>
      <c r="E202">
        <v>0.78702300388436763</v>
      </c>
      <c r="F202">
        <v>2.6540461514214004</v>
      </c>
      <c r="G202">
        <v>71560000</v>
      </c>
      <c r="H202">
        <v>7.317637208338275</v>
      </c>
      <c r="I202">
        <v>1.1402197682837409</v>
      </c>
      <c r="J202">
        <v>97.649187661857454</v>
      </c>
      <c r="K202">
        <v>58.1</v>
      </c>
      <c r="L202" s="3">
        <v>2286.5834404889315</v>
      </c>
      <c r="M202" s="3">
        <v>456619</v>
      </c>
      <c r="N202" s="3">
        <v>56.845999999999997</v>
      </c>
      <c r="O202" s="3">
        <v>0.40221105160448772</v>
      </c>
      <c r="P202">
        <v>0.74460326880835004</v>
      </c>
      <c r="Q202">
        <v>70.218999999999994</v>
      </c>
    </row>
    <row r="203" spans="1:17" x14ac:dyDescent="0.35">
      <c r="A203" s="3" t="s">
        <v>56</v>
      </c>
      <c r="B203" s="3">
        <v>2005</v>
      </c>
      <c r="C203" s="3" t="s">
        <v>72</v>
      </c>
      <c r="D203" s="3">
        <v>2</v>
      </c>
      <c r="E203">
        <v>0.78649962469809998</v>
      </c>
      <c r="F203">
        <v>3.8067878896358804</v>
      </c>
      <c r="G203">
        <v>74980000</v>
      </c>
      <c r="H203">
        <v>8.2834814023116525</v>
      </c>
      <c r="I203">
        <v>1.336814191010427</v>
      </c>
      <c r="J203">
        <v>86.842506941408757</v>
      </c>
      <c r="K203">
        <v>57.8</v>
      </c>
      <c r="L203" s="3">
        <v>2410.7738118259217</v>
      </c>
      <c r="M203" s="3">
        <v>463034</v>
      </c>
      <c r="N203" s="3">
        <v>57.689</v>
      </c>
      <c r="O203" s="3">
        <v>0.41713000339371925</v>
      </c>
      <c r="P203">
        <v>0.95025419299662661</v>
      </c>
      <c r="Q203">
        <v>70.424000000000007</v>
      </c>
    </row>
    <row r="204" spans="1:17" x14ac:dyDescent="0.35">
      <c r="A204" s="3" t="s">
        <v>56</v>
      </c>
      <c r="B204" s="3">
        <v>2006</v>
      </c>
      <c r="C204" s="3" t="s">
        <v>72</v>
      </c>
      <c r="D204" s="3">
        <v>2</v>
      </c>
      <c r="E204">
        <v>0.80232172409870539</v>
      </c>
      <c r="F204">
        <v>2.9712188889850597</v>
      </c>
      <c r="G204">
        <v>59270000</v>
      </c>
      <c r="H204">
        <v>11.87300560276344</v>
      </c>
      <c r="I204">
        <v>1.246994063112945</v>
      </c>
      <c r="J204">
        <v>80.258775135457341</v>
      </c>
      <c r="K204">
        <v>58.6</v>
      </c>
      <c r="L204" s="3">
        <v>2569.1921955019529</v>
      </c>
      <c r="M204" s="3">
        <v>469171</v>
      </c>
      <c r="N204" s="3">
        <v>58.529000000000003</v>
      </c>
      <c r="O204" s="3">
        <v>0.44582475779349934</v>
      </c>
      <c r="P204">
        <v>1.0657095174254163</v>
      </c>
      <c r="Q204">
        <v>70.564999999999998</v>
      </c>
    </row>
    <row r="205" spans="1:17" x14ac:dyDescent="0.35">
      <c r="A205" s="3" t="s">
        <v>56</v>
      </c>
      <c r="B205" s="3">
        <v>2007</v>
      </c>
      <c r="C205" s="3" t="s">
        <v>72</v>
      </c>
      <c r="D205" s="3">
        <v>2</v>
      </c>
      <c r="E205">
        <v>0.80286199602418429</v>
      </c>
      <c r="F205">
        <v>1.989147346923412</v>
      </c>
      <c r="G205">
        <v>80780000</v>
      </c>
      <c r="H205">
        <v>12.666626239208201</v>
      </c>
      <c r="I205">
        <v>0.98534537195021599</v>
      </c>
      <c r="J205">
        <v>83.955829221616412</v>
      </c>
      <c r="K205">
        <v>56.5</v>
      </c>
      <c r="L205" s="3">
        <v>2922.2330719626866</v>
      </c>
      <c r="M205" s="3">
        <v>475067</v>
      </c>
      <c r="N205" s="3">
        <v>59.363</v>
      </c>
      <c r="O205" s="3">
        <v>0.47451951219327831</v>
      </c>
      <c r="P205">
        <v>0.96828447355846647</v>
      </c>
      <c r="Q205">
        <v>70.676000000000002</v>
      </c>
    </row>
    <row r="206" spans="1:17" x14ac:dyDescent="0.35">
      <c r="A206" s="3" t="s">
        <v>56</v>
      </c>
      <c r="B206" s="3">
        <v>2008</v>
      </c>
      <c r="C206" s="3" t="s">
        <v>72</v>
      </c>
      <c r="D206" s="3">
        <v>2</v>
      </c>
      <c r="E206">
        <v>0.80209400027587785</v>
      </c>
      <c r="F206">
        <v>1.7997575663998153</v>
      </c>
      <c r="G206">
        <v>113570000</v>
      </c>
      <c r="H206">
        <v>11.786716112912428</v>
      </c>
      <c r="I206">
        <v>1.8160745584783882</v>
      </c>
      <c r="J206">
        <v>82.705565760931904</v>
      </c>
      <c r="K206">
        <v>57.9</v>
      </c>
      <c r="L206" s="3">
        <v>3079.1205129229561</v>
      </c>
      <c r="M206" s="3">
        <v>480846</v>
      </c>
      <c r="N206" s="3">
        <v>60.194000000000003</v>
      </c>
      <c r="O206" s="3">
        <v>0.50321426659305712</v>
      </c>
      <c r="P206">
        <v>0.99824060094084188</v>
      </c>
      <c r="Q206">
        <v>70.786000000000001</v>
      </c>
    </row>
    <row r="207" spans="1:17" x14ac:dyDescent="0.35">
      <c r="A207" s="3" t="s">
        <v>56</v>
      </c>
      <c r="B207" s="3">
        <v>2009</v>
      </c>
      <c r="C207" s="3" t="s">
        <v>72</v>
      </c>
      <c r="D207" s="3">
        <v>2</v>
      </c>
      <c r="E207">
        <v>0.79954658699167325</v>
      </c>
      <c r="F207">
        <v>1.9730283749748105</v>
      </c>
      <c r="G207">
        <v>119440000</v>
      </c>
      <c r="H207">
        <v>7.3608066099529275</v>
      </c>
      <c r="I207">
        <v>0.99652013216353796</v>
      </c>
      <c r="J207">
        <v>97.327209756775062</v>
      </c>
      <c r="K207">
        <v>61.3</v>
      </c>
      <c r="L207" s="3">
        <v>3003.6412454945225</v>
      </c>
      <c r="M207" s="3">
        <v>486667</v>
      </c>
      <c r="N207" s="3">
        <v>61.015999999999998</v>
      </c>
      <c r="O207" s="3">
        <v>0.53190902099283721</v>
      </c>
      <c r="P207">
        <v>1.047944487709255</v>
      </c>
      <c r="Q207">
        <v>70.911000000000001</v>
      </c>
    </row>
    <row r="208" spans="1:17" x14ac:dyDescent="0.35">
      <c r="A208" s="3" t="s">
        <v>56</v>
      </c>
      <c r="B208" s="3">
        <v>2010</v>
      </c>
      <c r="C208" s="3" t="s">
        <v>72</v>
      </c>
      <c r="D208" s="3">
        <v>2</v>
      </c>
      <c r="E208">
        <v>0.8021343469063108</v>
      </c>
      <c r="F208">
        <v>2.2007698921200207</v>
      </c>
      <c r="G208">
        <v>138970000</v>
      </c>
      <c r="H208">
        <v>6.9819030014191306</v>
      </c>
      <c r="I208">
        <v>1.3410949253868898</v>
      </c>
      <c r="J208">
        <v>94.881167344659261</v>
      </c>
      <c r="K208">
        <v>61.8</v>
      </c>
      <c r="L208" s="3">
        <v>3010.7221781092449</v>
      </c>
      <c r="M208" s="3">
        <v>492644</v>
      </c>
      <c r="N208" s="3">
        <v>61.820999999999998</v>
      </c>
      <c r="O208" s="3">
        <v>0.56060377539261597</v>
      </c>
      <c r="P208">
        <v>1.0961262087836248</v>
      </c>
      <c r="Q208">
        <v>71.061999999999998</v>
      </c>
    </row>
    <row r="209" spans="1:17" x14ac:dyDescent="0.35">
      <c r="A209" s="3" t="s">
        <v>56</v>
      </c>
      <c r="B209" s="3">
        <v>2011</v>
      </c>
      <c r="C209" s="3" t="s">
        <v>72</v>
      </c>
      <c r="D209" s="3">
        <v>2</v>
      </c>
      <c r="E209">
        <v>0.81767101392710395</v>
      </c>
      <c r="F209">
        <v>2.1082747043969152</v>
      </c>
      <c r="G209">
        <v>88570000</v>
      </c>
      <c r="H209">
        <v>5.4796897183132236</v>
      </c>
      <c r="I209">
        <v>1.5593650601445421</v>
      </c>
      <c r="J209">
        <v>94.368359192229534</v>
      </c>
      <c r="K209">
        <v>64.599999999999994</v>
      </c>
      <c r="L209" s="3">
        <v>3091.2229596849102</v>
      </c>
      <c r="M209" s="3">
        <v>498858</v>
      </c>
      <c r="N209" s="3">
        <v>62.322000000000003</v>
      </c>
      <c r="O209" s="3">
        <v>0.58719602704980711</v>
      </c>
      <c r="P209">
        <v>1.1426097206018546</v>
      </c>
      <c r="Q209">
        <v>71.242999999999995</v>
      </c>
    </row>
    <row r="210" spans="1:17" x14ac:dyDescent="0.35">
      <c r="A210" s="3" t="s">
        <v>56</v>
      </c>
      <c r="B210" s="3">
        <v>2012</v>
      </c>
      <c r="C210" s="3" t="s">
        <v>72</v>
      </c>
      <c r="D210" s="3">
        <v>2</v>
      </c>
      <c r="E210">
        <v>0.81917922686635192</v>
      </c>
      <c r="F210">
        <v>2.1314633228074342</v>
      </c>
      <c r="G210">
        <v>66129999.999999993</v>
      </c>
      <c r="H210">
        <v>7.3492504239475007</v>
      </c>
      <c r="I210">
        <v>1.150194501721594</v>
      </c>
      <c r="J210">
        <v>72.359849964884205</v>
      </c>
      <c r="K210">
        <v>63.5</v>
      </c>
      <c r="L210" s="3">
        <v>3085.1917455542466</v>
      </c>
      <c r="M210" s="3">
        <v>505241</v>
      </c>
      <c r="N210" s="3">
        <v>62.820999999999998</v>
      </c>
      <c r="O210" s="3">
        <v>0.61378827870699815</v>
      </c>
      <c r="P210">
        <v>1.0490043365443422</v>
      </c>
      <c r="Q210">
        <v>71.444999999999993</v>
      </c>
    </row>
    <row r="211" spans="1:17" x14ac:dyDescent="0.35">
      <c r="A211" s="3" t="s">
        <v>56</v>
      </c>
      <c r="B211" s="3">
        <v>2013</v>
      </c>
      <c r="C211" s="3" t="s">
        <v>72</v>
      </c>
      <c r="D211" s="3">
        <v>2</v>
      </c>
      <c r="E211">
        <v>0.82084670528398207</v>
      </c>
      <c r="F211">
        <v>2.1912534871601337</v>
      </c>
      <c r="G211">
        <v>70840000</v>
      </c>
      <c r="H211">
        <v>4.8256627747801462</v>
      </c>
      <c r="I211">
        <v>0.86583703776800092</v>
      </c>
      <c r="J211">
        <v>76.48703401687203</v>
      </c>
      <c r="K211">
        <v>63.7</v>
      </c>
      <c r="L211" s="3">
        <v>3070.4636996248792</v>
      </c>
      <c r="M211" s="3">
        <v>511740</v>
      </c>
      <c r="N211" s="3">
        <v>63.317</v>
      </c>
      <c r="O211" s="3">
        <v>0.64038053036418907</v>
      </c>
      <c r="P211">
        <v>0.99659983585414469</v>
      </c>
      <c r="Q211">
        <v>71.661000000000001</v>
      </c>
    </row>
    <row r="212" spans="1:17" x14ac:dyDescent="0.35">
      <c r="A212" s="3" t="s">
        <v>56</v>
      </c>
      <c r="B212" s="3">
        <v>2014</v>
      </c>
      <c r="C212" s="3" t="s">
        <v>72</v>
      </c>
      <c r="D212" s="3">
        <v>2</v>
      </c>
      <c r="E212">
        <v>0.81746689329032018</v>
      </c>
      <c r="F212">
        <v>2.4546549189124138</v>
      </c>
      <c r="G212">
        <v>63670000</v>
      </c>
      <c r="H212">
        <v>9.7096585714080668</v>
      </c>
      <c r="I212">
        <v>0.77988731490219998</v>
      </c>
      <c r="J212">
        <v>90.892823882719</v>
      </c>
      <c r="K212">
        <v>66.099999999999994</v>
      </c>
      <c r="L212" s="3">
        <v>3050.2723461782457</v>
      </c>
      <c r="M212" s="3">
        <v>518276</v>
      </c>
      <c r="N212" s="3">
        <v>63.81</v>
      </c>
      <c r="O212" s="3">
        <v>0.66697278202138011</v>
      </c>
      <c r="P212">
        <v>0.96473693553241902</v>
      </c>
      <c r="Q212">
        <v>71.885999999999996</v>
      </c>
    </row>
    <row r="213" spans="1:17" x14ac:dyDescent="0.35">
      <c r="A213" s="3" t="s">
        <v>56</v>
      </c>
      <c r="B213" s="3">
        <v>2015</v>
      </c>
      <c r="C213" s="3" t="s">
        <v>72</v>
      </c>
      <c r="D213" s="3">
        <v>2</v>
      </c>
      <c r="E213">
        <v>0.81845660520320385</v>
      </c>
      <c r="F213">
        <v>2.7224975760107184</v>
      </c>
      <c r="G213">
        <v>61570000</v>
      </c>
      <c r="H213">
        <v>6.0164989704186977</v>
      </c>
      <c r="I213">
        <v>0.78892764667484294</v>
      </c>
      <c r="J213">
        <v>98.959618415050215</v>
      </c>
      <c r="K213">
        <v>66.400000000000006</v>
      </c>
      <c r="L213" s="3">
        <v>3043.0313815681075</v>
      </c>
      <c r="M213" s="3">
        <v>524740</v>
      </c>
      <c r="N213" s="3">
        <v>64.3</v>
      </c>
      <c r="O213" s="3">
        <v>0.69356503367857103</v>
      </c>
      <c r="P213">
        <v>0.95285284140717308</v>
      </c>
      <c r="Q213">
        <v>72.117000000000004</v>
      </c>
    </row>
    <row r="214" spans="1:17" x14ac:dyDescent="0.35">
      <c r="A214" s="3" t="s">
        <v>56</v>
      </c>
      <c r="B214" s="3">
        <v>2016</v>
      </c>
      <c r="C214" s="3" t="s">
        <v>72</v>
      </c>
      <c r="D214" s="3">
        <v>2</v>
      </c>
      <c r="E214">
        <v>0.83772641277902737</v>
      </c>
      <c r="F214">
        <v>2.7260140673530402</v>
      </c>
      <c r="G214">
        <v>54310000</v>
      </c>
      <c r="H214">
        <v>7.5953906363704773</v>
      </c>
      <c r="I214">
        <v>0.81130588909132206</v>
      </c>
      <c r="J214">
        <v>98.45278794362379</v>
      </c>
      <c r="K214">
        <v>66.5</v>
      </c>
      <c r="L214" s="3">
        <v>3147.8374430421964</v>
      </c>
      <c r="M214" s="3">
        <v>531140</v>
      </c>
      <c r="N214" s="3">
        <v>64.784000000000006</v>
      </c>
      <c r="O214" s="3">
        <v>0.71762508892155508</v>
      </c>
      <c r="P214">
        <v>1.0355085288247921</v>
      </c>
      <c r="Q214">
        <v>72.346999999999994</v>
      </c>
    </row>
    <row r="215" spans="1:17" x14ac:dyDescent="0.35">
      <c r="A215" s="3" t="s">
        <v>56</v>
      </c>
      <c r="B215" s="3">
        <v>2017</v>
      </c>
      <c r="C215" s="3" t="s">
        <v>72</v>
      </c>
      <c r="D215" s="3">
        <v>2</v>
      </c>
      <c r="E215">
        <v>0.83411359613181579</v>
      </c>
      <c r="F215">
        <v>2.9672759282523877</v>
      </c>
      <c r="G215">
        <v>76370000</v>
      </c>
      <c r="H215">
        <v>6.3121505661651058</v>
      </c>
      <c r="I215">
        <v>0.81851943684768402</v>
      </c>
      <c r="J215">
        <v>95.07595324021824</v>
      </c>
      <c r="K215">
        <v>56.9</v>
      </c>
      <c r="L215" s="3">
        <v>3225.751753181466</v>
      </c>
      <c r="M215" s="3">
        <v>537499</v>
      </c>
      <c r="N215" s="3">
        <v>65.260999999999996</v>
      </c>
      <c r="O215" s="3">
        <v>0.74168514416453879</v>
      </c>
      <c r="P215">
        <v>1.0976764607934155</v>
      </c>
      <c r="Q215">
        <v>72.569999999999993</v>
      </c>
    </row>
    <row r="216" spans="1:17" x14ac:dyDescent="0.35">
      <c r="A216" s="3" t="s">
        <v>56</v>
      </c>
      <c r="B216" s="3">
        <v>2018</v>
      </c>
      <c r="C216" s="3" t="s">
        <v>72</v>
      </c>
      <c r="D216" s="3">
        <v>2</v>
      </c>
      <c r="E216">
        <v>0.81391707815030723</v>
      </c>
      <c r="F216">
        <v>2.9162273111343198</v>
      </c>
      <c r="G216">
        <v>43630000</v>
      </c>
      <c r="H216">
        <v>5.2257075933394637</v>
      </c>
      <c r="I216">
        <v>0.66026803996722305</v>
      </c>
      <c r="J216">
        <v>95.327788736841256</v>
      </c>
      <c r="K216">
        <v>60</v>
      </c>
      <c r="L216" s="3">
        <v>3333.0661099036656</v>
      </c>
      <c r="M216" s="3">
        <v>543764</v>
      </c>
      <c r="N216" s="3">
        <v>65.731999999999999</v>
      </c>
      <c r="O216" s="3">
        <v>0.76574519940752261</v>
      </c>
      <c r="P216">
        <v>1.1402005281703091</v>
      </c>
      <c r="Q216">
        <v>72.781999999999996</v>
      </c>
    </row>
    <row r="217" spans="1:17" x14ac:dyDescent="0.35">
      <c r="A217" s="3" t="s">
        <v>56</v>
      </c>
      <c r="B217" s="3">
        <v>2019</v>
      </c>
      <c r="C217" s="3" t="s">
        <v>72</v>
      </c>
      <c r="D217" s="3">
        <v>2</v>
      </c>
      <c r="E217">
        <v>0.81406443131573869</v>
      </c>
      <c r="F217">
        <v>3.1679505506416432</v>
      </c>
      <c r="G217">
        <v>53300000</v>
      </c>
      <c r="H217">
        <v>4.5328419782456235</v>
      </c>
      <c r="I217">
        <v>0.64030001203361797</v>
      </c>
      <c r="J217">
        <v>95.741702559985924</v>
      </c>
      <c r="K217">
        <v>63.1</v>
      </c>
      <c r="L217" s="3">
        <v>3482.4484719474085</v>
      </c>
      <c r="M217" s="3">
        <v>549936</v>
      </c>
      <c r="N217" s="3">
        <v>66.194999999999993</v>
      </c>
      <c r="O217" s="3">
        <v>0.78980525465050755</v>
      </c>
      <c r="P217"/>
      <c r="Q217">
        <v>72.980999999999995</v>
      </c>
    </row>
    <row r="218" spans="1:17" x14ac:dyDescent="0.35">
      <c r="A218" s="3" t="s">
        <v>56</v>
      </c>
      <c r="B218" s="3">
        <v>2020</v>
      </c>
      <c r="C218" s="3" t="s">
        <v>72</v>
      </c>
      <c r="D218" s="3">
        <v>2</v>
      </c>
      <c r="E218">
        <v>0.82800629233173639</v>
      </c>
      <c r="F218">
        <v>3.5549469362080011</v>
      </c>
      <c r="G218">
        <v>53350000</v>
      </c>
      <c r="H218">
        <v>2.9451815198931017</v>
      </c>
      <c r="I218">
        <v>0.64353148658807191</v>
      </c>
      <c r="J218">
        <v>93.457720015641982</v>
      </c>
      <c r="K218">
        <v>63.6</v>
      </c>
      <c r="L218" s="3">
        <v>2935.3210457821733</v>
      </c>
      <c r="M218" s="3">
        <v>555988</v>
      </c>
      <c r="N218" s="3">
        <v>66.652000000000001</v>
      </c>
      <c r="O218" s="3">
        <v>0.81386530989349115</v>
      </c>
      <c r="P218"/>
      <c r="Q218"/>
    </row>
    <row r="219" spans="1:17" x14ac:dyDescent="0.35">
      <c r="A219" s="3" t="s">
        <v>20</v>
      </c>
      <c r="B219" s="3">
        <v>1990</v>
      </c>
      <c r="C219" s="3" t="s">
        <v>74</v>
      </c>
      <c r="D219" s="3">
        <v>4</v>
      </c>
      <c r="E219">
        <v>0.31699734237334543</v>
      </c>
      <c r="F219">
        <v>4.3807715974272234</v>
      </c>
      <c r="G219">
        <v>312710000</v>
      </c>
      <c r="H219">
        <v>-0.91624914521584566</v>
      </c>
      <c r="I219">
        <v>11.449459611264251</v>
      </c>
      <c r="J219">
        <v>86.87120502010923</v>
      </c>
      <c r="L219" s="3">
        <v>1308.7076941176144</v>
      </c>
      <c r="M219" s="3">
        <v>11780086</v>
      </c>
      <c r="N219" s="3">
        <v>39.656999999999996</v>
      </c>
      <c r="O219" s="3">
        <v>5.8057938621645571</v>
      </c>
      <c r="P219">
        <v>0.24617816881812241</v>
      </c>
      <c r="Q219">
        <v>53.362000000000002</v>
      </c>
    </row>
    <row r="220" spans="1:17" x14ac:dyDescent="0.35">
      <c r="A220" s="3" t="s">
        <v>20</v>
      </c>
      <c r="B220" s="3">
        <v>1991</v>
      </c>
      <c r="C220" s="3" t="s">
        <v>74</v>
      </c>
      <c r="D220" s="3">
        <v>4</v>
      </c>
      <c r="E220">
        <v>0.31947657764925341</v>
      </c>
      <c r="F220">
        <v>3.784867784102977</v>
      </c>
      <c r="G220">
        <v>259209999.99999997</v>
      </c>
      <c r="H220">
        <v>-0.12244775193725732</v>
      </c>
      <c r="I220">
        <v>7.5721376011405024</v>
      </c>
      <c r="J220">
        <v>86.074052072781939</v>
      </c>
      <c r="L220" s="3">
        <v>1221.7529059357903</v>
      </c>
      <c r="M220" s="3">
        <v>12137912</v>
      </c>
      <c r="N220" s="3">
        <v>40.234999999999999</v>
      </c>
      <c r="O220" s="3">
        <v>5.8493531668941552</v>
      </c>
      <c r="P220">
        <v>0.21832420600841396</v>
      </c>
      <c r="Q220">
        <v>53.088000000000001</v>
      </c>
    </row>
    <row r="221" spans="1:17" x14ac:dyDescent="0.35">
      <c r="A221" s="3" t="s">
        <v>20</v>
      </c>
      <c r="B221" s="3">
        <v>1992</v>
      </c>
      <c r="C221" s="3" t="s">
        <v>74</v>
      </c>
      <c r="D221" s="3">
        <v>4</v>
      </c>
      <c r="E221">
        <v>0.31471392834527667</v>
      </c>
      <c r="F221">
        <v>3.4557331175986397</v>
      </c>
      <c r="G221">
        <v>203770000</v>
      </c>
      <c r="H221">
        <v>0.24191781953710215</v>
      </c>
      <c r="I221">
        <v>7.5902041694416802</v>
      </c>
      <c r="J221">
        <v>81.896282713332951</v>
      </c>
      <c r="L221" s="3">
        <v>1149.6311472043778</v>
      </c>
      <c r="M221" s="3">
        <v>12499499</v>
      </c>
      <c r="N221" s="3">
        <v>40.817</v>
      </c>
      <c r="O221" s="3">
        <v>5.8929124716237533</v>
      </c>
      <c r="P221">
        <v>0.20240811251714969</v>
      </c>
      <c r="Q221">
        <v>52.738</v>
      </c>
    </row>
    <row r="222" spans="1:17" x14ac:dyDescent="0.35">
      <c r="A222" s="3" t="s">
        <v>20</v>
      </c>
      <c r="B222" s="3">
        <v>1993</v>
      </c>
      <c r="C222" s="3" t="s">
        <v>74</v>
      </c>
      <c r="D222" s="3">
        <v>4</v>
      </c>
      <c r="E222">
        <v>0.31432137525829101</v>
      </c>
      <c r="F222">
        <v>3.0365642685097036</v>
      </c>
      <c r="G222">
        <v>109620000</v>
      </c>
      <c r="H222">
        <v>3.1644989104094849E-2</v>
      </c>
      <c r="I222">
        <v>4.8746450454193102</v>
      </c>
      <c r="J222">
        <v>84.292461813474603</v>
      </c>
      <c r="L222" s="3">
        <v>1028.4434563869311</v>
      </c>
      <c r="M222" s="3">
        <v>12864091</v>
      </c>
      <c r="N222" s="3">
        <v>41.399000000000001</v>
      </c>
      <c r="O222" s="3">
        <v>5.9364717763533541</v>
      </c>
      <c r="P222">
        <v>0.5177202182416154</v>
      </c>
      <c r="Q222">
        <v>52.343000000000004</v>
      </c>
    </row>
    <row r="223" spans="1:17" x14ac:dyDescent="0.35">
      <c r="A223" s="3" t="s">
        <v>20</v>
      </c>
      <c r="B223" s="3">
        <v>1994</v>
      </c>
      <c r="C223" s="3" t="s">
        <v>74</v>
      </c>
      <c r="D223" s="3">
        <v>4</v>
      </c>
      <c r="E223">
        <v>0.31589691908403239</v>
      </c>
      <c r="F223">
        <v>4.536711754597281</v>
      </c>
      <c r="G223">
        <v>334560000</v>
      </c>
      <c r="H223">
        <v>4.1273156068503153E-2</v>
      </c>
      <c r="I223">
        <v>8.0485576382819293</v>
      </c>
      <c r="J223">
        <v>81.981939047340447</v>
      </c>
      <c r="L223" s="3">
        <v>1018.6920338145045</v>
      </c>
      <c r="M223" s="3">
        <v>13230978</v>
      </c>
      <c r="N223" s="3">
        <v>41.984999999999999</v>
      </c>
      <c r="O223" s="3">
        <v>5.9800310810829602</v>
      </c>
      <c r="P223">
        <v>0.55097967814624138</v>
      </c>
      <c r="Q223">
        <v>51.936</v>
      </c>
    </row>
    <row r="224" spans="1:17" x14ac:dyDescent="0.35">
      <c r="A224" s="3" t="s">
        <v>20</v>
      </c>
      <c r="B224" s="3">
        <v>1995</v>
      </c>
      <c r="C224" s="3" t="s">
        <v>74</v>
      </c>
      <c r="D224" s="3">
        <v>4</v>
      </c>
      <c r="E224">
        <v>0.31503736425357293</v>
      </c>
      <c r="F224">
        <v>4.1797430851911015</v>
      </c>
      <c r="G224">
        <v>206450000</v>
      </c>
      <c r="H224">
        <v>0.13903398847810966</v>
      </c>
      <c r="I224">
        <v>8.625892720803801</v>
      </c>
      <c r="J224">
        <v>82.94833713677761</v>
      </c>
      <c r="K224">
        <v>51.3</v>
      </c>
      <c r="L224" s="3">
        <v>1019.7330997645536</v>
      </c>
      <c r="M224" s="3">
        <v>13599984</v>
      </c>
      <c r="N224" s="3">
        <v>42.573</v>
      </c>
      <c r="O224" s="3">
        <v>6.5347803384208003</v>
      </c>
      <c r="P224">
        <v>0.52279473269968557</v>
      </c>
      <c r="Q224">
        <v>51.554000000000002</v>
      </c>
    </row>
    <row r="225" spans="1:17" x14ac:dyDescent="0.35">
      <c r="A225" s="3" t="s">
        <v>20</v>
      </c>
      <c r="B225" s="3">
        <v>1996</v>
      </c>
      <c r="C225" s="3" t="s">
        <v>74</v>
      </c>
      <c r="D225" s="3">
        <v>4</v>
      </c>
      <c r="E225">
        <v>0.31395988526588281</v>
      </c>
      <c r="F225">
        <v>4.8430195392479307</v>
      </c>
      <c r="G225">
        <v>240200000</v>
      </c>
      <c r="H225">
        <v>0.94124204862205507</v>
      </c>
      <c r="I225">
        <v>9.2260602984252991</v>
      </c>
      <c r="J225">
        <v>82.318363618298662</v>
      </c>
      <c r="K225">
        <v>45.7</v>
      </c>
      <c r="L225" s="3">
        <v>1034.5078697946517</v>
      </c>
      <c r="M225" s="3">
        <v>13970812</v>
      </c>
      <c r="N225" s="3">
        <v>43.164000000000001</v>
      </c>
      <c r="O225" s="3">
        <v>7.0699301434723507</v>
      </c>
      <c r="P225">
        <v>0.45380325782066211</v>
      </c>
      <c r="Q225">
        <v>51.238</v>
      </c>
    </row>
    <row r="226" spans="1:17" x14ac:dyDescent="0.35">
      <c r="A226" s="3" t="s">
        <v>20</v>
      </c>
      <c r="B226" s="3">
        <v>1997</v>
      </c>
      <c r="C226" s="3" t="s">
        <v>74</v>
      </c>
      <c r="D226" s="3">
        <v>4</v>
      </c>
      <c r="E226">
        <v>0.3146514069152469</v>
      </c>
      <c r="F226">
        <v>4.9840168652422054</v>
      </c>
      <c r="G226">
        <v>140440000</v>
      </c>
      <c r="H226">
        <v>1.3866729814757397</v>
      </c>
      <c r="I226">
        <v>8.5613466774168661</v>
      </c>
      <c r="J226">
        <v>80.44850727192528</v>
      </c>
      <c r="K226">
        <v>44.6</v>
      </c>
      <c r="L226" s="3">
        <v>1053.1773674946519</v>
      </c>
      <c r="M226" s="3">
        <v>14344444</v>
      </c>
      <c r="N226" s="3">
        <v>43.755000000000003</v>
      </c>
      <c r="O226" s="3">
        <v>7.6050799485238931</v>
      </c>
      <c r="P226">
        <v>0.45941132329702006</v>
      </c>
      <c r="Q226">
        <v>51.009</v>
      </c>
    </row>
    <row r="227" spans="1:17" x14ac:dyDescent="0.35">
      <c r="A227" s="3" t="s">
        <v>20</v>
      </c>
      <c r="B227" s="3">
        <v>1998</v>
      </c>
      <c r="C227" s="3" t="s">
        <v>74</v>
      </c>
      <c r="D227" s="3">
        <v>4</v>
      </c>
      <c r="E227">
        <v>0.31712641166889372</v>
      </c>
      <c r="F227">
        <v>4.8148093487198267</v>
      </c>
      <c r="G227">
        <v>277780000</v>
      </c>
      <c r="H227">
        <v>0.4888527855245608</v>
      </c>
      <c r="I227">
        <v>4.9759049077347681</v>
      </c>
      <c r="J227">
        <v>81.718191934901256</v>
      </c>
      <c r="K227">
        <v>48</v>
      </c>
      <c r="L227" s="3">
        <v>1074.5304830193274</v>
      </c>
      <c r="M227" s="3">
        <v>14723772</v>
      </c>
      <c r="N227" s="3">
        <v>44.347999999999999</v>
      </c>
      <c r="O227" s="3">
        <v>8.1402297535754258</v>
      </c>
      <c r="P227">
        <v>0.45912148055539032</v>
      </c>
      <c r="Q227">
        <v>50.884999999999998</v>
      </c>
    </row>
    <row r="228" spans="1:17" x14ac:dyDescent="0.35">
      <c r="A228" s="3" t="s">
        <v>20</v>
      </c>
      <c r="B228" s="3">
        <v>1999</v>
      </c>
      <c r="C228" s="3" t="s">
        <v>74</v>
      </c>
      <c r="D228" s="3">
        <v>4</v>
      </c>
      <c r="E228">
        <v>0.31633729412490619</v>
      </c>
      <c r="F228">
        <v>4.9424656407117098</v>
      </c>
      <c r="G228">
        <v>190000000</v>
      </c>
      <c r="H228">
        <v>0.30270036614449242</v>
      </c>
      <c r="I228">
        <v>4.8340752486028755</v>
      </c>
      <c r="J228">
        <v>80.88173216225276</v>
      </c>
      <c r="K228">
        <v>50.3</v>
      </c>
      <c r="L228" s="3">
        <v>1094.112453642007</v>
      </c>
      <c r="M228" s="3">
        <v>15112598</v>
      </c>
      <c r="N228" s="3">
        <v>44.944000000000003</v>
      </c>
      <c r="O228" s="3">
        <v>8.6753795586269717</v>
      </c>
      <c r="P228">
        <v>0.43142813697552201</v>
      </c>
      <c r="Q228">
        <v>50.878</v>
      </c>
    </row>
    <row r="229" spans="1:17" x14ac:dyDescent="0.35">
      <c r="A229" s="3" t="s">
        <v>20</v>
      </c>
      <c r="B229" s="3">
        <v>2000</v>
      </c>
      <c r="C229" s="3" t="s">
        <v>74</v>
      </c>
      <c r="D229" s="3">
        <v>4</v>
      </c>
      <c r="E229">
        <v>0.3228892330953525</v>
      </c>
      <c r="F229">
        <v>5.6125478222988878</v>
      </c>
      <c r="G229">
        <v>233650000</v>
      </c>
      <c r="H229">
        <v>1.5114447818447732</v>
      </c>
      <c r="I229">
        <v>7.3280858616194315</v>
      </c>
      <c r="J229">
        <v>79.522128561537926</v>
      </c>
      <c r="K229">
        <v>49.9</v>
      </c>
      <c r="L229" s="3">
        <v>1106.6539512179959</v>
      </c>
      <c r="M229" s="3">
        <v>15513944</v>
      </c>
      <c r="N229" s="3">
        <v>45.542000000000002</v>
      </c>
      <c r="O229" s="3">
        <v>9.2105293636785088</v>
      </c>
      <c r="P229">
        <v>0.43186954909725084</v>
      </c>
      <c r="Q229">
        <v>50.993000000000002</v>
      </c>
    </row>
    <row r="230" spans="1:17" x14ac:dyDescent="0.35">
      <c r="A230" s="3" t="s">
        <v>20</v>
      </c>
      <c r="B230" s="3">
        <v>2001</v>
      </c>
      <c r="C230" s="3" t="s">
        <v>74</v>
      </c>
      <c r="D230" s="3">
        <v>4</v>
      </c>
      <c r="E230">
        <v>0.32250110781975222</v>
      </c>
      <c r="F230">
        <v>3.3402774861764981</v>
      </c>
      <c r="G230">
        <v>309090000</v>
      </c>
      <c r="H230">
        <v>-0.10652670924380567</v>
      </c>
      <c r="I230">
        <v>4.8164590895825317</v>
      </c>
      <c r="J230">
        <v>80.581939166733946</v>
      </c>
      <c r="K230">
        <v>53.3</v>
      </c>
      <c r="L230" s="3">
        <v>1124.4323136394253</v>
      </c>
      <c r="M230" s="3">
        <v>15928910</v>
      </c>
      <c r="N230" s="3">
        <v>46.139000000000003</v>
      </c>
      <c r="O230" s="3">
        <v>9.3956873663759648</v>
      </c>
      <c r="P230">
        <v>0.39739065636003967</v>
      </c>
      <c r="Q230">
        <v>51.222000000000001</v>
      </c>
    </row>
    <row r="231" spans="1:17" x14ac:dyDescent="0.35">
      <c r="A231" s="3" t="s">
        <v>20</v>
      </c>
      <c r="B231" s="3">
        <v>2002</v>
      </c>
      <c r="C231" s="3" t="s">
        <v>74</v>
      </c>
      <c r="D231" s="3">
        <v>4</v>
      </c>
      <c r="E231">
        <v>0.33870813438452602</v>
      </c>
      <c r="F231">
        <v>2.9810088809722912</v>
      </c>
      <c r="G231">
        <v>406830000</v>
      </c>
      <c r="H231">
        <v>4.0689844321869026</v>
      </c>
      <c r="I231">
        <v>4.3850451478062702</v>
      </c>
      <c r="J231">
        <v>79.891403060026491</v>
      </c>
      <c r="K231">
        <v>52.8</v>
      </c>
      <c r="L231" s="3">
        <v>1143.9853545401418</v>
      </c>
      <c r="M231" s="3">
        <v>16357605</v>
      </c>
      <c r="N231" s="3">
        <v>46.738</v>
      </c>
      <c r="O231" s="3">
        <v>9.580845369073419</v>
      </c>
      <c r="P231">
        <v>0.38025126539001275</v>
      </c>
      <c r="Q231">
        <v>51.536000000000001</v>
      </c>
    </row>
    <row r="232" spans="1:17" x14ac:dyDescent="0.35">
      <c r="A232" s="3" t="s">
        <v>20</v>
      </c>
      <c r="B232" s="3">
        <v>2003</v>
      </c>
      <c r="C232" s="3" t="s">
        <v>74</v>
      </c>
      <c r="D232" s="3">
        <v>4</v>
      </c>
      <c r="E232">
        <v>0.3368150333319766</v>
      </c>
      <c r="F232">
        <v>2.827010042094845</v>
      </c>
      <c r="G232">
        <v>802170000</v>
      </c>
      <c r="H232">
        <v>2.0969437366237296</v>
      </c>
      <c r="I232">
        <v>4.3849381221221835</v>
      </c>
      <c r="J232">
        <v>77.178553868520183</v>
      </c>
      <c r="K232">
        <v>52.7</v>
      </c>
      <c r="L232" s="3">
        <v>1174.5405312893067</v>
      </c>
      <c r="M232" s="3">
        <v>16800869</v>
      </c>
      <c r="N232" s="3">
        <v>47.338000000000001</v>
      </c>
      <c r="O232" s="3">
        <v>9.7660033717708714</v>
      </c>
      <c r="P232">
        <v>0.36307645753323831</v>
      </c>
      <c r="Q232">
        <v>51.908000000000001</v>
      </c>
    </row>
    <row r="233" spans="1:17" x14ac:dyDescent="0.35">
      <c r="A233" s="3" t="s">
        <v>20</v>
      </c>
      <c r="B233" s="3">
        <v>2004</v>
      </c>
      <c r="C233" s="3" t="s">
        <v>74</v>
      </c>
      <c r="D233" s="3">
        <v>4</v>
      </c>
      <c r="E233">
        <v>0.33709741455962189</v>
      </c>
      <c r="F233">
        <v>3.3311401414730546</v>
      </c>
      <c r="G233">
        <v>607640000</v>
      </c>
      <c r="H233">
        <v>0.36111801888013828</v>
      </c>
      <c r="I233">
        <v>4.2644108055423278</v>
      </c>
      <c r="J233">
        <v>76.688878353552923</v>
      </c>
      <c r="K233">
        <v>52.3</v>
      </c>
      <c r="L233" s="3">
        <v>1223.9342288013806</v>
      </c>
      <c r="M233" s="3">
        <v>17259322</v>
      </c>
      <c r="N233" s="3">
        <v>47.94</v>
      </c>
      <c r="O233" s="3">
        <v>9.9511613744683274</v>
      </c>
      <c r="P233">
        <v>0.37892566115864806</v>
      </c>
      <c r="Q233">
        <v>52.320999999999998</v>
      </c>
    </row>
    <row r="234" spans="1:17" x14ac:dyDescent="0.35">
      <c r="A234" s="3" t="s">
        <v>20</v>
      </c>
      <c r="B234" s="3">
        <v>2005</v>
      </c>
      <c r="C234" s="3" t="s">
        <v>74</v>
      </c>
      <c r="D234" s="3">
        <v>4</v>
      </c>
      <c r="E234">
        <v>0.36139006297125892</v>
      </c>
      <c r="F234">
        <v>4.3051360566244714</v>
      </c>
      <c r="G234">
        <v>338460000</v>
      </c>
      <c r="H234">
        <v>1.2486084006088034</v>
      </c>
      <c r="I234">
        <v>6.6709615212526394</v>
      </c>
      <c r="J234">
        <v>77.910011422568516</v>
      </c>
      <c r="K234">
        <v>53</v>
      </c>
      <c r="L234" s="3">
        <v>1217.7569526912821</v>
      </c>
      <c r="M234" s="3">
        <v>17733408</v>
      </c>
      <c r="N234" s="3">
        <v>48.540999999999997</v>
      </c>
      <c r="O234" s="3">
        <v>10.136319377165769</v>
      </c>
      <c r="P234">
        <v>0.37274279145892314</v>
      </c>
      <c r="Q234">
        <v>52.76</v>
      </c>
    </row>
    <row r="235" spans="1:17" x14ac:dyDescent="0.35">
      <c r="A235" s="3" t="s">
        <v>20</v>
      </c>
      <c r="B235" s="3">
        <v>2006</v>
      </c>
      <c r="C235" s="3" t="s">
        <v>74</v>
      </c>
      <c r="D235" s="3">
        <v>4</v>
      </c>
      <c r="E235">
        <v>0.3679849306298234</v>
      </c>
      <c r="F235">
        <v>3.6265860032626502</v>
      </c>
      <c r="G235">
        <v>3118090000</v>
      </c>
      <c r="H235">
        <v>0.2827395415271044</v>
      </c>
      <c r="I235">
        <v>7.7734204934474889</v>
      </c>
      <c r="J235">
        <v>84.03300069134535</v>
      </c>
      <c r="K235">
        <v>54.6</v>
      </c>
      <c r="L235" s="3">
        <v>1230.1392121082649</v>
      </c>
      <c r="M235" s="3">
        <v>18223677</v>
      </c>
      <c r="N235" s="3">
        <v>49.143000000000001</v>
      </c>
      <c r="O235" s="3">
        <v>10.510459609824172</v>
      </c>
      <c r="P235">
        <v>0.38137199205187844</v>
      </c>
      <c r="Q235">
        <v>53.215000000000003</v>
      </c>
    </row>
    <row r="236" spans="1:17" x14ac:dyDescent="0.35">
      <c r="A236" s="3" t="s">
        <v>20</v>
      </c>
      <c r="B236" s="3">
        <v>2007</v>
      </c>
      <c r="C236" s="3" t="s">
        <v>74</v>
      </c>
      <c r="D236" s="3">
        <v>4</v>
      </c>
      <c r="E236">
        <v>0.36556064600603522</v>
      </c>
      <c r="F236">
        <v>2.0750421781430703</v>
      </c>
      <c r="G236">
        <v>1823370000</v>
      </c>
      <c r="H236">
        <v>0.79229063578833081</v>
      </c>
      <c r="I236">
        <v>8.0636196918626588</v>
      </c>
      <c r="J236">
        <v>71.992075986750052</v>
      </c>
      <c r="K236">
        <v>55.6</v>
      </c>
      <c r="L236" s="3">
        <v>1248.6625985933927</v>
      </c>
      <c r="M236" s="3">
        <v>18730283</v>
      </c>
      <c r="N236" s="3">
        <v>49.746000000000002</v>
      </c>
      <c r="O236" s="3">
        <v>10.884599842482555</v>
      </c>
      <c r="P236">
        <v>0.43352254741692903</v>
      </c>
      <c r="Q236">
        <v>53.680999999999997</v>
      </c>
    </row>
    <row r="237" spans="1:17" x14ac:dyDescent="0.35">
      <c r="A237" s="3" t="s">
        <v>20</v>
      </c>
      <c r="B237" s="3">
        <v>2008</v>
      </c>
      <c r="C237" s="3" t="s">
        <v>74</v>
      </c>
      <c r="D237" s="3">
        <v>4</v>
      </c>
      <c r="E237">
        <v>0.36593536684492273</v>
      </c>
      <c r="F237">
        <v>1.6039718698612795</v>
      </c>
      <c r="G237">
        <v>872770000</v>
      </c>
      <c r="H237">
        <v>7.5754660719179537E-2</v>
      </c>
      <c r="I237">
        <v>9.9625557681674852</v>
      </c>
      <c r="J237">
        <v>61.665833275202374</v>
      </c>
      <c r="K237">
        <v>54.3</v>
      </c>
      <c r="L237" s="3">
        <v>1249.3751861163962</v>
      </c>
      <c r="M237" s="3">
        <v>19252674</v>
      </c>
      <c r="N237" s="3">
        <v>50.35</v>
      </c>
      <c r="O237" s="3">
        <v>11.258740075140954</v>
      </c>
      <c r="P237">
        <v>0.42643427089660374</v>
      </c>
      <c r="Q237">
        <v>54.152999999999999</v>
      </c>
    </row>
    <row r="238" spans="1:17" x14ac:dyDescent="0.35">
      <c r="A238" s="3" t="s">
        <v>20</v>
      </c>
      <c r="B238" s="3">
        <v>2009</v>
      </c>
      <c r="C238" s="3" t="s">
        <v>74</v>
      </c>
      <c r="D238" s="3">
        <v>4</v>
      </c>
      <c r="E238">
        <v>0.36584739365794172</v>
      </c>
      <c r="F238">
        <v>1.4461188763940569</v>
      </c>
      <c r="G238">
        <v>376380000</v>
      </c>
      <c r="H238">
        <v>2.671669371306963</v>
      </c>
      <c r="I238">
        <v>5.6083060384147858</v>
      </c>
      <c r="J238">
        <v>66.021557025512138</v>
      </c>
      <c r="K238">
        <v>53</v>
      </c>
      <c r="L238" s="3">
        <v>1246.8074186951619</v>
      </c>
      <c r="M238" s="3">
        <v>19789922</v>
      </c>
      <c r="N238" s="3">
        <v>50.954000000000001</v>
      </c>
      <c r="O238" s="3">
        <v>11.632880307799324</v>
      </c>
      <c r="P238">
        <v>0.44416546967693959</v>
      </c>
      <c r="Q238">
        <v>54.627000000000002</v>
      </c>
    </row>
    <row r="239" spans="1:17" x14ac:dyDescent="0.35">
      <c r="A239" s="3" t="s">
        <v>20</v>
      </c>
      <c r="B239" s="3">
        <v>2010</v>
      </c>
      <c r="C239" s="3" t="s">
        <v>74</v>
      </c>
      <c r="D239" s="3">
        <v>4</v>
      </c>
      <c r="E239">
        <v>0.3698967583581908</v>
      </c>
      <c r="F239">
        <v>0.74563000498803167</v>
      </c>
      <c r="G239">
        <v>360180000</v>
      </c>
      <c r="H239">
        <v>1.9495240166158878</v>
      </c>
      <c r="I239">
        <v>6.5404597127038713</v>
      </c>
      <c r="J239">
        <v>71.606215283737882</v>
      </c>
      <c r="K239">
        <v>52.3</v>
      </c>
      <c r="L239" s="3">
        <v>1248.1804620244391</v>
      </c>
      <c r="M239" s="3">
        <v>20341236</v>
      </c>
      <c r="N239" s="3">
        <v>51.558999999999997</v>
      </c>
      <c r="O239" s="3">
        <v>12.00702054045771</v>
      </c>
      <c r="P239">
        <v>0.44195937749308839</v>
      </c>
      <c r="Q239">
        <v>55.100999999999999</v>
      </c>
    </row>
    <row r="240" spans="1:17" x14ac:dyDescent="0.35">
      <c r="A240" s="3" t="s">
        <v>20</v>
      </c>
      <c r="B240" s="3">
        <v>2011</v>
      </c>
      <c r="C240" s="3" t="s">
        <v>74</v>
      </c>
      <c r="D240" s="3">
        <v>4</v>
      </c>
      <c r="E240">
        <v>0.3900314025189861</v>
      </c>
      <c r="F240">
        <v>1.0940887305323479</v>
      </c>
      <c r="G240">
        <v>446460000</v>
      </c>
      <c r="H240">
        <v>2.1327037948821093</v>
      </c>
      <c r="I240">
        <v>7.6324289366800313</v>
      </c>
      <c r="J240">
        <v>60.126294253618248</v>
      </c>
      <c r="K240">
        <v>51.8</v>
      </c>
      <c r="L240" s="3">
        <v>1255.4772399484955</v>
      </c>
      <c r="M240" s="3">
        <v>20906392</v>
      </c>
      <c r="N240" s="3">
        <v>52.164000000000001</v>
      </c>
      <c r="O240" s="3">
        <v>12.386893946575642</v>
      </c>
      <c r="P240">
        <v>0.38122312066089648</v>
      </c>
      <c r="Q240">
        <v>55.581000000000003</v>
      </c>
    </row>
    <row r="241" spans="1:17" x14ac:dyDescent="0.35">
      <c r="A241" s="3" t="s">
        <v>20</v>
      </c>
      <c r="B241" s="3">
        <v>2012</v>
      </c>
      <c r="C241" s="3" t="s">
        <v>74</v>
      </c>
      <c r="D241" s="3">
        <v>4</v>
      </c>
      <c r="E241">
        <v>0.38565565686127368</v>
      </c>
      <c r="F241">
        <v>0.7988647795296524</v>
      </c>
      <c r="G241">
        <v>319150000</v>
      </c>
      <c r="H241">
        <v>1.7488403459351123</v>
      </c>
      <c r="I241">
        <v>7.9290003761232217</v>
      </c>
      <c r="J241">
        <v>60.865953741671575</v>
      </c>
      <c r="K241">
        <v>51.8</v>
      </c>
      <c r="L241" s="3">
        <v>1278.1643839294723</v>
      </c>
      <c r="M241" s="3">
        <v>21485267</v>
      </c>
      <c r="N241" s="3">
        <v>52.768999999999998</v>
      </c>
      <c r="O241" s="3">
        <v>12.766767352693556</v>
      </c>
      <c r="P241">
        <v>0.32859726621037572</v>
      </c>
      <c r="Q241">
        <v>56.073</v>
      </c>
    </row>
    <row r="242" spans="1:17" x14ac:dyDescent="0.35">
      <c r="A242" s="3" t="s">
        <v>20</v>
      </c>
      <c r="B242" s="3">
        <v>2013</v>
      </c>
      <c r="C242" s="3" t="s">
        <v>74</v>
      </c>
      <c r="D242" s="3">
        <v>4</v>
      </c>
      <c r="E242">
        <v>0.40597940092955292</v>
      </c>
      <c r="F242">
        <v>0.82811792675862395</v>
      </c>
      <c r="G242">
        <v>355380000</v>
      </c>
      <c r="H242">
        <v>1.6229679838790763</v>
      </c>
      <c r="I242">
        <v>7.0192610750352298</v>
      </c>
      <c r="J242">
        <v>70.639764579193837</v>
      </c>
      <c r="K242">
        <v>52.3</v>
      </c>
      <c r="L242" s="3">
        <v>1306.0274781153496</v>
      </c>
      <c r="M242" s="3">
        <v>22077300</v>
      </c>
      <c r="N242" s="3">
        <v>53.372999999999998</v>
      </c>
      <c r="O242" s="3">
        <v>13.146640758811477</v>
      </c>
      <c r="P242">
        <v>0.33382705312696753</v>
      </c>
      <c r="Q242">
        <v>56.576000000000001</v>
      </c>
    </row>
    <row r="243" spans="1:17" x14ac:dyDescent="0.35">
      <c r="A243" s="3" t="s">
        <v>20</v>
      </c>
      <c r="B243" s="3">
        <v>2014</v>
      </c>
      <c r="C243" s="3" t="s">
        <v>74</v>
      </c>
      <c r="D243" s="3">
        <v>4</v>
      </c>
      <c r="E243">
        <v>0.40280450968842602</v>
      </c>
      <c r="F243">
        <v>1.470157774390916</v>
      </c>
      <c r="G243">
        <v>333260000</v>
      </c>
      <c r="H243">
        <v>1.994843156062351</v>
      </c>
      <c r="I243">
        <v>6.9630825382306663</v>
      </c>
      <c r="J243">
        <v>57.306910107076959</v>
      </c>
      <c r="K243">
        <v>52.6</v>
      </c>
      <c r="L243" s="3">
        <v>1343.9284552439542</v>
      </c>
      <c r="M243" s="3">
        <v>22681853</v>
      </c>
      <c r="N243" s="3">
        <v>53.975999999999999</v>
      </c>
      <c r="O243" s="3">
        <v>13.526514164929402</v>
      </c>
      <c r="P243">
        <v>0.34168284222633838</v>
      </c>
      <c r="Q243">
        <v>57.082999999999998</v>
      </c>
    </row>
    <row r="244" spans="1:17" x14ac:dyDescent="0.35">
      <c r="A244" s="3" t="s">
        <v>20</v>
      </c>
      <c r="B244" s="3">
        <v>2015</v>
      </c>
      <c r="C244" s="3" t="s">
        <v>74</v>
      </c>
      <c r="D244" s="3">
        <v>4</v>
      </c>
      <c r="E244">
        <v>0.40518016613921948</v>
      </c>
      <c r="F244">
        <v>1.6018525658021019</v>
      </c>
      <c r="G244">
        <v>310240000</v>
      </c>
      <c r="H244">
        <v>2.1556402177657525</v>
      </c>
      <c r="I244">
        <v>5.5870194033619285</v>
      </c>
      <c r="J244">
        <v>52.039245765104511</v>
      </c>
      <c r="K244">
        <v>51.9</v>
      </c>
      <c r="L244" s="3">
        <v>1382.5097900241033</v>
      </c>
      <c r="M244" s="3">
        <v>23298376</v>
      </c>
      <c r="N244" s="3">
        <v>54.578000000000003</v>
      </c>
      <c r="O244" s="3">
        <v>13.906387571047324</v>
      </c>
      <c r="P244">
        <v>0.34380078680162085</v>
      </c>
      <c r="Q244">
        <v>57.582999999999998</v>
      </c>
    </row>
    <row r="245" spans="1:17" x14ac:dyDescent="0.35">
      <c r="A245" s="3" t="s">
        <v>20</v>
      </c>
      <c r="B245" s="3">
        <v>2016</v>
      </c>
      <c r="C245" s="3" t="s">
        <v>74</v>
      </c>
      <c r="D245" s="3">
        <v>4</v>
      </c>
      <c r="E245">
        <v>0.40930542773493989</v>
      </c>
      <c r="F245">
        <v>2.597733335683766</v>
      </c>
      <c r="G245">
        <v>329940000</v>
      </c>
      <c r="H245">
        <v>1.9633493848770789</v>
      </c>
      <c r="I245">
        <v>5.3054423710576248</v>
      </c>
      <c r="J245">
        <v>59.152385477966064</v>
      </c>
      <c r="K245">
        <v>54.2</v>
      </c>
      <c r="L245" s="3">
        <v>1407.27452167776</v>
      </c>
      <c r="M245" s="3">
        <v>23926549</v>
      </c>
      <c r="N245" s="3">
        <v>55.179000000000002</v>
      </c>
      <c r="O245" s="3">
        <v>14.121210671738121</v>
      </c>
      <c r="P245">
        <v>0.35734363530653751</v>
      </c>
      <c r="Q245">
        <v>58.063000000000002</v>
      </c>
    </row>
    <row r="246" spans="1:17" x14ac:dyDescent="0.35">
      <c r="A246" s="3" t="s">
        <v>20</v>
      </c>
      <c r="B246" s="3">
        <v>2017</v>
      </c>
      <c r="C246" s="3" t="s">
        <v>74</v>
      </c>
      <c r="D246" s="3">
        <v>4</v>
      </c>
      <c r="E246">
        <v>0.40473136367703738</v>
      </c>
      <c r="F246">
        <v>2.0340252012185931</v>
      </c>
      <c r="G246">
        <v>428660000</v>
      </c>
      <c r="H246">
        <v>2.2562095644646805</v>
      </c>
      <c r="I246">
        <v>6.082973347433926</v>
      </c>
      <c r="J246">
        <v>57.826669573836341</v>
      </c>
      <c r="K246">
        <v>51.8</v>
      </c>
      <c r="L246" s="3">
        <v>1419.1761337892081</v>
      </c>
      <c r="M246" s="3">
        <v>24566070</v>
      </c>
      <c r="N246" s="3">
        <v>55.777000000000001</v>
      </c>
      <c r="O246" s="3">
        <v>14.336033772428927</v>
      </c>
      <c r="P246">
        <v>0.33867851064496685</v>
      </c>
      <c r="Q246">
        <v>58.511000000000003</v>
      </c>
    </row>
    <row r="247" spans="1:17" x14ac:dyDescent="0.35">
      <c r="A247" s="3" t="s">
        <v>20</v>
      </c>
      <c r="B247" s="3">
        <v>2018</v>
      </c>
      <c r="C247" s="3" t="s">
        <v>74</v>
      </c>
      <c r="D247" s="3">
        <v>4</v>
      </c>
      <c r="E247">
        <v>0.35162938863138632</v>
      </c>
      <c r="F247">
        <v>2.7063037152294021</v>
      </c>
      <c r="G247">
        <v>470870000</v>
      </c>
      <c r="H247">
        <v>1.913981820815192</v>
      </c>
      <c r="I247">
        <v>5.8313494600952502</v>
      </c>
      <c r="J247">
        <v>51.834256924502775</v>
      </c>
      <c r="K247">
        <v>51.9</v>
      </c>
      <c r="L247" s="3">
        <v>1437.2715338839248</v>
      </c>
      <c r="M247" s="3">
        <v>25216261</v>
      </c>
      <c r="N247" s="3">
        <v>56.374000000000002</v>
      </c>
      <c r="O247" s="3">
        <v>14.550856873119718</v>
      </c>
      <c r="P247">
        <v>0.34184290843119047</v>
      </c>
      <c r="Q247">
        <v>58.920999999999999</v>
      </c>
    </row>
    <row r="248" spans="1:17" x14ac:dyDescent="0.35">
      <c r="A248" s="3" t="s">
        <v>20</v>
      </c>
      <c r="B248" s="3">
        <v>2019</v>
      </c>
      <c r="C248" s="3" t="s">
        <v>74</v>
      </c>
      <c r="D248" s="3">
        <v>4</v>
      </c>
      <c r="E248">
        <v>0.357545650275987</v>
      </c>
      <c r="F248">
        <v>2.9427966583643648</v>
      </c>
      <c r="G248">
        <v>534909999.99999994</v>
      </c>
      <c r="H248">
        <v>2.5831963485892868</v>
      </c>
      <c r="I248">
        <v>5.44509590314928</v>
      </c>
      <c r="J248">
        <v>53.193828636482465</v>
      </c>
      <c r="K248">
        <v>52.4</v>
      </c>
      <c r="L248" s="3">
        <v>1449.2775480985331</v>
      </c>
      <c r="M248" s="3">
        <v>25876387</v>
      </c>
      <c r="N248" s="3">
        <v>56.968000000000004</v>
      </c>
      <c r="O248" s="3">
        <v>14.765679973810514</v>
      </c>
      <c r="P248"/>
      <c r="Q248">
        <v>59.292000000000002</v>
      </c>
    </row>
    <row r="249" spans="1:17" x14ac:dyDescent="0.35">
      <c r="A249" s="3" t="s">
        <v>20</v>
      </c>
      <c r="B249" s="3">
        <v>2020</v>
      </c>
      <c r="C249" s="3" t="s">
        <v>74</v>
      </c>
      <c r="D249" s="3">
        <v>4</v>
      </c>
      <c r="E249">
        <v>0.38243003874090858</v>
      </c>
      <c r="F249">
        <v>3.1157573442841664</v>
      </c>
      <c r="G249">
        <v>578110000</v>
      </c>
      <c r="H249">
        <v>1.6546896188685691</v>
      </c>
      <c r="I249">
        <v>3.8000240582593703</v>
      </c>
      <c r="J249">
        <v>52.603363119491185</v>
      </c>
      <c r="K249">
        <v>53.6</v>
      </c>
      <c r="L249" s="3">
        <v>1419.6767112099194</v>
      </c>
      <c r="M249" s="3">
        <v>26545864</v>
      </c>
      <c r="N249" s="3">
        <v>57.56</v>
      </c>
      <c r="O249" s="3">
        <v>14.980503074501311</v>
      </c>
      <c r="P249"/>
      <c r="Q249"/>
    </row>
    <row r="250" spans="1:17" x14ac:dyDescent="0.35">
      <c r="A250" s="3" t="s">
        <v>42</v>
      </c>
      <c r="B250" s="3">
        <v>1990</v>
      </c>
      <c r="C250" s="3" t="s">
        <v>74</v>
      </c>
      <c r="D250" s="3">
        <v>4</v>
      </c>
      <c r="E250">
        <v>0.24893887195186121</v>
      </c>
      <c r="F250">
        <v>2.0530412699723626</v>
      </c>
      <c r="G250">
        <v>86170000</v>
      </c>
      <c r="H250">
        <v>4.8437880563925929E-2</v>
      </c>
      <c r="I250">
        <v>8.9479400360223203E-3</v>
      </c>
      <c r="J250">
        <v>15.627351503094433</v>
      </c>
      <c r="L250" s="3">
        <v>531.85571867236422</v>
      </c>
      <c r="M250" s="3">
        <v>2806740</v>
      </c>
      <c r="N250" s="3">
        <v>36.825000000000003</v>
      </c>
      <c r="O250" s="3">
        <v>9.7292512824814938</v>
      </c>
      <c r="P250">
        <v>5.7005636432302248E-2</v>
      </c>
      <c r="Q250">
        <v>49.103999999999999</v>
      </c>
    </row>
    <row r="251" spans="1:17" x14ac:dyDescent="0.35">
      <c r="A251" s="3" t="s">
        <v>42</v>
      </c>
      <c r="B251" s="3">
        <v>1991</v>
      </c>
      <c r="C251" s="3" t="s">
        <v>74</v>
      </c>
      <c r="D251" s="3">
        <v>4</v>
      </c>
      <c r="E251">
        <v>0.26865619741840879</v>
      </c>
      <c r="F251">
        <v>1.1098658288795087</v>
      </c>
      <c r="G251">
        <v>73310000</v>
      </c>
      <c r="H251">
        <v>-0.35386431608074559</v>
      </c>
      <c r="I251">
        <v>1.46037163512983E-2</v>
      </c>
      <c r="J251">
        <v>11.393033314889314</v>
      </c>
      <c r="L251" s="3">
        <v>515.73001711566485</v>
      </c>
      <c r="M251" s="3">
        <v>2878507</v>
      </c>
      <c r="N251" s="3">
        <v>36.905999999999999</v>
      </c>
      <c r="O251" s="3">
        <v>9.903672964298238</v>
      </c>
      <c r="P251">
        <v>5.2110347482219078E-2</v>
      </c>
      <c r="Q251">
        <v>48.728000000000002</v>
      </c>
    </row>
    <row r="252" spans="1:17" x14ac:dyDescent="0.35">
      <c r="A252" s="3" t="s">
        <v>42</v>
      </c>
      <c r="B252" s="3">
        <v>1992</v>
      </c>
      <c r="C252" s="3" t="s">
        <v>74</v>
      </c>
      <c r="D252" s="3">
        <v>4</v>
      </c>
      <c r="E252">
        <v>0.3290473726293911</v>
      </c>
      <c r="F252">
        <v>1.1097062837566638</v>
      </c>
      <c r="G252">
        <v>94250000</v>
      </c>
      <c r="H252">
        <v>-0.75617502588451591</v>
      </c>
      <c r="I252">
        <v>4.5260321266995902E-3</v>
      </c>
      <c r="J252">
        <v>11.622166341374522</v>
      </c>
      <c r="L252" s="3">
        <v>469.4336436734099</v>
      </c>
      <c r="M252" s="3">
        <v>2959236</v>
      </c>
      <c r="N252" s="3">
        <v>36.987000000000002</v>
      </c>
      <c r="O252" s="3">
        <v>10.078094646114968</v>
      </c>
      <c r="P252">
        <v>5.0688758855326171E-2</v>
      </c>
      <c r="Q252">
        <v>48.267000000000003</v>
      </c>
    </row>
    <row r="253" spans="1:17" x14ac:dyDescent="0.35">
      <c r="A253" s="3" t="s">
        <v>42</v>
      </c>
      <c r="B253" s="3">
        <v>1993</v>
      </c>
      <c r="C253" s="3" t="s">
        <v>74</v>
      </c>
      <c r="D253" s="3">
        <v>4</v>
      </c>
      <c r="E253">
        <v>0.43996760279276848</v>
      </c>
      <c r="F253">
        <v>0.73342818643165297</v>
      </c>
      <c r="G253">
        <v>92890000</v>
      </c>
      <c r="H253">
        <v>-0.78044098076860247</v>
      </c>
      <c r="I253">
        <v>5.2414244894037803E-3</v>
      </c>
      <c r="J253">
        <v>14.48883698799118</v>
      </c>
      <c r="L253" s="3">
        <v>457.56886081246455</v>
      </c>
      <c r="M253" s="3">
        <v>3046148</v>
      </c>
      <c r="N253" s="3">
        <v>37.067999999999998</v>
      </c>
      <c r="O253" s="3">
        <v>10.252516327931721</v>
      </c>
      <c r="P253">
        <v>5.252535333148619E-2</v>
      </c>
      <c r="Q253">
        <v>47.731000000000002</v>
      </c>
    </row>
    <row r="254" spans="1:17" x14ac:dyDescent="0.35">
      <c r="A254" s="3" t="s">
        <v>42</v>
      </c>
      <c r="B254" s="3">
        <v>1994</v>
      </c>
      <c r="C254" s="3" t="s">
        <v>74</v>
      </c>
      <c r="D254" s="3">
        <v>4</v>
      </c>
      <c r="E254">
        <v>0.47262972450653218</v>
      </c>
      <c r="F254">
        <v>2.7881848406730412</v>
      </c>
      <c r="G254">
        <v>100330000</v>
      </c>
      <c r="H254">
        <v>0.42321235434075638</v>
      </c>
      <c r="I254">
        <v>5.6969451015513803E-2</v>
      </c>
      <c r="J254">
        <v>8.3938050045890069</v>
      </c>
      <c r="L254" s="3">
        <v>466.38313799653321</v>
      </c>
      <c r="M254" s="3">
        <v>3135017</v>
      </c>
      <c r="N254" s="3">
        <v>37.149000000000001</v>
      </c>
      <c r="O254" s="3">
        <v>10.426938009748453</v>
      </c>
      <c r="P254">
        <v>5.1036405863189895E-2</v>
      </c>
      <c r="Q254">
        <v>47.143000000000001</v>
      </c>
    </row>
    <row r="255" spans="1:17" x14ac:dyDescent="0.35">
      <c r="A255" s="3" t="s">
        <v>42</v>
      </c>
      <c r="B255" s="3">
        <v>1995</v>
      </c>
      <c r="C255" s="3" t="s">
        <v>74</v>
      </c>
      <c r="D255" s="3">
        <v>4</v>
      </c>
      <c r="E255">
        <v>0.47668165353562569</v>
      </c>
      <c r="F255">
        <v>1.4328768387073336</v>
      </c>
      <c r="G255">
        <v>109640000</v>
      </c>
      <c r="H255">
        <v>0.55591023686784435</v>
      </c>
      <c r="I255">
        <v>9.3401573222800897E-3</v>
      </c>
      <c r="J255">
        <v>17.983776876998895</v>
      </c>
      <c r="L255" s="3">
        <v>486.36571412055861</v>
      </c>
      <c r="M255" s="3">
        <v>3222662</v>
      </c>
      <c r="N255" s="3">
        <v>37.231000000000002</v>
      </c>
      <c r="O255" s="3">
        <v>10.601359691565193</v>
      </c>
      <c r="P255">
        <v>4.964839626370994E-2</v>
      </c>
      <c r="Q255">
        <v>46.53</v>
      </c>
    </row>
    <row r="256" spans="1:17" x14ac:dyDescent="0.35">
      <c r="A256" s="3" t="s">
        <v>42</v>
      </c>
      <c r="B256" s="3">
        <v>1996</v>
      </c>
      <c r="C256" s="3" t="s">
        <v>74</v>
      </c>
      <c r="D256" s="3">
        <v>4</v>
      </c>
      <c r="E256">
        <v>0.4760501739896652</v>
      </c>
      <c r="F256">
        <v>1.30896202946686</v>
      </c>
      <c r="G256">
        <v>119870000</v>
      </c>
      <c r="H256">
        <v>1.084111039032273</v>
      </c>
      <c r="I256">
        <v>2.4792486475714099E-2</v>
      </c>
      <c r="J256">
        <v>33.092401923495963</v>
      </c>
      <c r="L256" s="3">
        <v>454.83321338845536</v>
      </c>
      <c r="M256" s="3">
        <v>3308235</v>
      </c>
      <c r="N256" s="3">
        <v>37.311999999999998</v>
      </c>
      <c r="O256" s="3">
        <v>10.751225125407046</v>
      </c>
      <c r="P256">
        <v>5.1386917797556705E-2</v>
      </c>
      <c r="Q256">
        <v>45.921999999999997</v>
      </c>
    </row>
    <row r="257" spans="1:17" x14ac:dyDescent="0.35">
      <c r="A257" s="3" t="s">
        <v>42</v>
      </c>
      <c r="B257" s="3">
        <v>1997</v>
      </c>
      <c r="C257" s="3" t="s">
        <v>74</v>
      </c>
      <c r="D257" s="3">
        <v>4</v>
      </c>
      <c r="E257">
        <v>0.47418619070878198</v>
      </c>
      <c r="F257">
        <v>1.6912600049274824</v>
      </c>
      <c r="G257">
        <v>73760000</v>
      </c>
      <c r="H257">
        <v>0.15968409748864945</v>
      </c>
      <c r="I257">
        <v>1.6709659379460201E-2</v>
      </c>
      <c r="J257">
        <v>28.793331558712204</v>
      </c>
      <c r="L257" s="3">
        <v>467.05226109640978</v>
      </c>
      <c r="M257" s="3">
        <v>3392432</v>
      </c>
      <c r="N257" s="3">
        <v>37.393999999999998</v>
      </c>
      <c r="O257" s="3">
        <v>10.901090559248892</v>
      </c>
      <c r="P257">
        <v>5.0111542397902158E-2</v>
      </c>
      <c r="Q257">
        <v>45.353000000000002</v>
      </c>
    </row>
    <row r="258" spans="1:17" x14ac:dyDescent="0.35">
      <c r="A258" s="3" t="s">
        <v>42</v>
      </c>
      <c r="B258" s="3">
        <v>1998</v>
      </c>
      <c r="C258" s="3" t="s">
        <v>74</v>
      </c>
      <c r="D258" s="3">
        <v>4</v>
      </c>
      <c r="E258">
        <v>0.46328899619100322</v>
      </c>
      <c r="F258">
        <v>3.5048886870287164</v>
      </c>
      <c r="G258">
        <v>103010000</v>
      </c>
      <c r="H258">
        <v>0.75470945163352943</v>
      </c>
      <c r="I258">
        <v>7.37903711171256E-3</v>
      </c>
      <c r="J258">
        <v>90.521710830077211</v>
      </c>
      <c r="L258" s="3">
        <v>477.31873819879354</v>
      </c>
      <c r="M258" s="3">
        <v>3475485</v>
      </c>
      <c r="N258" s="3">
        <v>37.475000000000001</v>
      </c>
      <c r="O258" s="3">
        <v>11.050955993090735</v>
      </c>
      <c r="P258">
        <v>6.6177814031710677E-2</v>
      </c>
      <c r="Q258">
        <v>44.856999999999999</v>
      </c>
    </row>
    <row r="259" spans="1:17" x14ac:dyDescent="0.35">
      <c r="A259" s="3" t="s">
        <v>42</v>
      </c>
      <c r="B259" s="3">
        <v>1999</v>
      </c>
      <c r="C259" s="3" t="s">
        <v>74</v>
      </c>
      <c r="D259" s="3">
        <v>4</v>
      </c>
      <c r="E259">
        <v>0.46304666071171208</v>
      </c>
      <c r="F259">
        <v>1.9217457844775212</v>
      </c>
      <c r="G259">
        <v>80070000</v>
      </c>
      <c r="H259">
        <v>0.59800710506171273</v>
      </c>
      <c r="I259">
        <v>3.78589806620828E-3</v>
      </c>
      <c r="J259">
        <v>83.971931468062735</v>
      </c>
      <c r="L259" s="3">
        <v>483.03131788979761</v>
      </c>
      <c r="M259" s="3">
        <v>3558019</v>
      </c>
      <c r="N259" s="3">
        <v>37.557000000000002</v>
      </c>
      <c r="O259" s="3">
        <v>11.200821426932587</v>
      </c>
      <c r="P259">
        <v>6.7453265426632075E-2</v>
      </c>
      <c r="Q259">
        <v>44.460999999999999</v>
      </c>
    </row>
    <row r="260" spans="1:17" x14ac:dyDescent="0.35">
      <c r="A260" s="3" t="s">
        <v>42</v>
      </c>
      <c r="B260" s="3">
        <v>2000</v>
      </c>
      <c r="C260" s="3" t="s">
        <v>74</v>
      </c>
      <c r="D260" s="3">
        <v>4</v>
      </c>
      <c r="E260">
        <v>0.454055098320085</v>
      </c>
      <c r="F260">
        <v>1.6196596322979131</v>
      </c>
      <c r="G260">
        <v>56390000</v>
      </c>
      <c r="H260">
        <v>9.697828652875673E-2</v>
      </c>
      <c r="I260">
        <v>2.0049629089638299E-3</v>
      </c>
      <c r="J260">
        <v>93.866341139438219</v>
      </c>
      <c r="L260" s="3">
        <v>460.34520711177146</v>
      </c>
      <c r="M260" s="3">
        <v>3640421</v>
      </c>
      <c r="N260" s="3">
        <v>37.639000000000003</v>
      </c>
      <c r="O260" s="3">
        <v>11.350686860774431</v>
      </c>
      <c r="P260">
        <v>6.5926440925376487E-2</v>
      </c>
      <c r="Q260">
        <v>44.19</v>
      </c>
    </row>
    <row r="261" spans="1:17" x14ac:dyDescent="0.35">
      <c r="A261" s="3" t="s">
        <v>42</v>
      </c>
      <c r="B261" s="3">
        <v>2001</v>
      </c>
      <c r="C261" s="3" t="s">
        <v>74</v>
      </c>
      <c r="D261" s="3">
        <v>4</v>
      </c>
      <c r="E261">
        <v>0.45621339835280078</v>
      </c>
      <c r="F261">
        <v>1.4641517093502996</v>
      </c>
      <c r="G261">
        <v>58600000</v>
      </c>
      <c r="H261">
        <v>0.55582550334920533</v>
      </c>
      <c r="I261">
        <v>3.0290166126358798E-3</v>
      </c>
      <c r="J261">
        <v>94.349514243041426</v>
      </c>
      <c r="L261" s="3">
        <v>470.35603936987502</v>
      </c>
      <c r="M261" s="3">
        <v>3722016</v>
      </c>
      <c r="N261" s="3">
        <v>37.72</v>
      </c>
      <c r="O261" s="3">
        <v>11.355742645881895</v>
      </c>
      <c r="P261">
        <v>6.7167900406661346E-2</v>
      </c>
      <c r="Q261">
        <v>44.061</v>
      </c>
    </row>
    <row r="262" spans="1:17" x14ac:dyDescent="0.35">
      <c r="A262" s="3" t="s">
        <v>42</v>
      </c>
      <c r="B262" s="3">
        <v>2002</v>
      </c>
      <c r="C262" s="3" t="s">
        <v>74</v>
      </c>
      <c r="D262" s="3">
        <v>4</v>
      </c>
      <c r="E262">
        <v>0.45647044844994972</v>
      </c>
      <c r="F262">
        <v>0.118809453352397</v>
      </c>
      <c r="G262">
        <v>45410000</v>
      </c>
      <c r="H262">
        <v>0.56665666148319715</v>
      </c>
      <c r="I262">
        <v>5.1408359560185602E-3</v>
      </c>
      <c r="J262">
        <v>94.676690580890593</v>
      </c>
      <c r="K262">
        <v>59.8</v>
      </c>
      <c r="L262" s="3">
        <v>477.09757381062241</v>
      </c>
      <c r="M262" s="3">
        <v>3802129</v>
      </c>
      <c r="N262" s="3">
        <v>37.802</v>
      </c>
      <c r="O262" s="3">
        <v>11.360798430989366</v>
      </c>
      <c r="P262">
        <v>6.5752634905338572E-2</v>
      </c>
      <c r="Q262">
        <v>44.063000000000002</v>
      </c>
    </row>
    <row r="263" spans="1:17" x14ac:dyDescent="0.35">
      <c r="A263" s="3" t="s">
        <v>42</v>
      </c>
      <c r="B263" s="3">
        <v>2003</v>
      </c>
      <c r="C263" s="3" t="s">
        <v>74</v>
      </c>
      <c r="D263" s="3">
        <v>4</v>
      </c>
      <c r="E263">
        <v>0.27945213446639677</v>
      </c>
      <c r="F263">
        <v>7.0956512572913757E-2</v>
      </c>
      <c r="G263">
        <v>34860000</v>
      </c>
      <c r="H263">
        <v>0.98921880867451073</v>
      </c>
      <c r="I263">
        <v>1.62328952383975E-3</v>
      </c>
      <c r="J263">
        <v>94.610060156791633</v>
      </c>
      <c r="K263">
        <v>60</v>
      </c>
      <c r="L263" s="3">
        <v>442.15281334586717</v>
      </c>
      <c r="M263" s="3">
        <v>3881185</v>
      </c>
      <c r="N263" s="3">
        <v>37.884</v>
      </c>
      <c r="O263" s="3">
        <v>11.365854216096828</v>
      </c>
      <c r="P263">
        <v>6.183678438415071E-2</v>
      </c>
      <c r="Q263">
        <v>44.182000000000002</v>
      </c>
    </row>
    <row r="264" spans="1:17" x14ac:dyDescent="0.35">
      <c r="A264" s="3" t="s">
        <v>42</v>
      </c>
      <c r="B264" s="3">
        <v>2004</v>
      </c>
      <c r="C264" s="3" t="s">
        <v>74</v>
      </c>
      <c r="D264" s="3">
        <v>4</v>
      </c>
      <c r="E264">
        <v>0</v>
      </c>
      <c r="F264">
        <v>0.85402247862901171</v>
      </c>
      <c r="G264">
        <v>86330000</v>
      </c>
      <c r="H264">
        <v>1.1867705577747911</v>
      </c>
      <c r="I264">
        <v>4.8492527510807801E-4</v>
      </c>
      <c r="J264">
        <v>50.769771158378397</v>
      </c>
      <c r="K264">
        <v>57.5</v>
      </c>
      <c r="L264" s="3">
        <v>459.34531103511108</v>
      </c>
      <c r="M264" s="3">
        <v>3959883</v>
      </c>
      <c r="N264" s="3">
        <v>37.966000000000001</v>
      </c>
      <c r="O264" s="3">
        <v>11.37091000120429</v>
      </c>
      <c r="P264">
        <v>6.0607851292576065E-2</v>
      </c>
      <c r="Q264">
        <v>44.412999999999997</v>
      </c>
    </row>
    <row r="265" spans="1:17" x14ac:dyDescent="0.35">
      <c r="A265" s="3" t="s">
        <v>42</v>
      </c>
      <c r="B265" s="3">
        <v>2005</v>
      </c>
      <c r="C265" s="3" t="s">
        <v>74</v>
      </c>
      <c r="D265" s="3">
        <v>4</v>
      </c>
      <c r="E265">
        <v>0.38166604076247268</v>
      </c>
      <c r="F265">
        <v>0.51808441655728676</v>
      </c>
      <c r="G265">
        <v>63270000</v>
      </c>
      <c r="H265">
        <v>0.75491758944526666</v>
      </c>
      <c r="I265">
        <v>1.58428305441259E-3</v>
      </c>
      <c r="J265">
        <v>82.105197451377549</v>
      </c>
      <c r="K265">
        <v>56.5</v>
      </c>
      <c r="L265" s="3">
        <v>454.50740568134228</v>
      </c>
      <c r="M265" s="3">
        <v>4038380</v>
      </c>
      <c r="N265" s="3">
        <v>38.069000000000003</v>
      </c>
      <c r="O265" s="3">
        <v>11.375965786311761</v>
      </c>
      <c r="P265">
        <v>5.9429771343954753E-2</v>
      </c>
      <c r="Q265">
        <v>44.744</v>
      </c>
    </row>
    <row r="266" spans="1:17" x14ac:dyDescent="0.35">
      <c r="A266" s="3" t="s">
        <v>42</v>
      </c>
      <c r="B266" s="3">
        <v>2006</v>
      </c>
      <c r="C266" s="3" t="s">
        <v>74</v>
      </c>
      <c r="D266" s="3">
        <v>4</v>
      </c>
      <c r="E266">
        <v>0.38590318303913612</v>
      </c>
      <c r="F266">
        <v>4.918997366086848</v>
      </c>
      <c r="G266">
        <v>157690000</v>
      </c>
      <c r="H266">
        <v>2.3716365198858407</v>
      </c>
      <c r="I266">
        <v>2.6924076672245499E-3</v>
      </c>
      <c r="J266">
        <v>87.605956949815734</v>
      </c>
      <c r="K266">
        <v>54.2</v>
      </c>
      <c r="L266" s="3">
        <v>466.97683535962028</v>
      </c>
      <c r="M266" s="3">
        <v>4118075</v>
      </c>
      <c r="N266" s="3">
        <v>38.192999999999998</v>
      </c>
      <c r="O266" s="3">
        <v>11.84931872321531</v>
      </c>
      <c r="P266">
        <v>6.3136295477862842E-2</v>
      </c>
      <c r="Q266">
        <v>45.158000000000001</v>
      </c>
    </row>
    <row r="267" spans="1:17" x14ac:dyDescent="0.35">
      <c r="A267" s="3" t="s">
        <v>42</v>
      </c>
      <c r="B267" s="3">
        <v>2007</v>
      </c>
      <c r="C267" s="3" t="s">
        <v>74</v>
      </c>
      <c r="D267" s="3">
        <v>4</v>
      </c>
      <c r="E267">
        <v>0.38506510005344269</v>
      </c>
      <c r="F267">
        <v>5.3191186951549758</v>
      </c>
      <c r="G267">
        <v>149340000</v>
      </c>
      <c r="H267">
        <v>3.3386058926130335</v>
      </c>
      <c r="I267">
        <v>2.6131302619554898E-3</v>
      </c>
      <c r="J267">
        <v>81.481807600984496</v>
      </c>
      <c r="K267">
        <v>50.6</v>
      </c>
      <c r="L267" s="3">
        <v>479.19216584901471</v>
      </c>
      <c r="M267" s="3">
        <v>4198004</v>
      </c>
      <c r="N267" s="3">
        <v>38.338999999999999</v>
      </c>
      <c r="O267" s="3">
        <v>12.322671660118857</v>
      </c>
      <c r="P267">
        <v>6.193419539381096E-2</v>
      </c>
      <c r="Q267">
        <v>45.636000000000003</v>
      </c>
    </row>
    <row r="268" spans="1:17" x14ac:dyDescent="0.35">
      <c r="A268" s="3" t="s">
        <v>42</v>
      </c>
      <c r="B268" s="3">
        <v>2008</v>
      </c>
      <c r="C268" s="3" t="s">
        <v>74</v>
      </c>
      <c r="D268" s="3">
        <v>4</v>
      </c>
      <c r="E268">
        <v>0.38543854116495502</v>
      </c>
      <c r="F268">
        <v>1.3680678720577686</v>
      </c>
      <c r="G268">
        <v>232840000</v>
      </c>
      <c r="H268">
        <v>5.8748638845740224</v>
      </c>
      <c r="I268">
        <v>1.21295003749221E-2</v>
      </c>
      <c r="J268">
        <v>74.321037234730952</v>
      </c>
      <c r="K268">
        <v>48.6</v>
      </c>
      <c r="L268" s="3">
        <v>480.41090011918919</v>
      </c>
      <c r="M268" s="3">
        <v>4273368</v>
      </c>
      <c r="N268" s="3">
        <v>38.506</v>
      </c>
      <c r="O268" s="3">
        <v>12.796024597022395</v>
      </c>
      <c r="P268">
        <v>6.0841940127786792E-2</v>
      </c>
      <c r="Q268">
        <v>46.161000000000001</v>
      </c>
    </row>
    <row r="269" spans="1:17" x14ac:dyDescent="0.35">
      <c r="A269" s="3" t="s">
        <v>42</v>
      </c>
      <c r="B269" s="3">
        <v>2009</v>
      </c>
      <c r="C269" s="3" t="s">
        <v>74</v>
      </c>
      <c r="D269" s="3">
        <v>4</v>
      </c>
      <c r="E269">
        <v>0.38717218626023259</v>
      </c>
      <c r="F269">
        <v>1.5222019062876375</v>
      </c>
      <c r="G269">
        <v>354930000</v>
      </c>
      <c r="H269">
        <v>2.0450989162413049</v>
      </c>
      <c r="I269">
        <v>2.0047237410979499E-2</v>
      </c>
      <c r="J269">
        <v>83.791359746943755</v>
      </c>
      <c r="K269">
        <v>48.3</v>
      </c>
      <c r="L269" s="3">
        <v>513.93739572749757</v>
      </c>
      <c r="M269" s="3">
        <v>4337623</v>
      </c>
      <c r="N269" s="3">
        <v>38.694000000000003</v>
      </c>
      <c r="O269" s="3">
        <v>13.269377533925942</v>
      </c>
      <c r="P269">
        <v>5.9940663354099699E-2</v>
      </c>
      <c r="Q269">
        <v>46.719000000000001</v>
      </c>
    </row>
    <row r="270" spans="1:17" x14ac:dyDescent="0.35">
      <c r="A270" s="3" t="s">
        <v>42</v>
      </c>
      <c r="B270" s="3">
        <v>2010</v>
      </c>
      <c r="C270" s="3" t="s">
        <v>74</v>
      </c>
      <c r="D270" s="3">
        <v>4</v>
      </c>
      <c r="E270">
        <v>0.38136014962752057</v>
      </c>
      <c r="F270">
        <v>0.15604412930326853</v>
      </c>
      <c r="G270">
        <v>237890000</v>
      </c>
      <c r="H270">
        <v>2.8712894438669538</v>
      </c>
      <c r="I270">
        <v>2.53474908554383E-2</v>
      </c>
      <c r="J270">
        <v>87.172725827700546</v>
      </c>
      <c r="K270">
        <v>48.4</v>
      </c>
      <c r="L270" s="3">
        <v>531.71299580567097</v>
      </c>
      <c r="M270" s="3">
        <v>4386765</v>
      </c>
      <c r="N270" s="3">
        <v>38.904000000000003</v>
      </c>
      <c r="O270" s="3">
        <v>13.742730470829491</v>
      </c>
      <c r="P270">
        <v>6.1548772272961974E-2</v>
      </c>
      <c r="Q270">
        <v>47.311999999999998</v>
      </c>
    </row>
    <row r="271" spans="1:17" x14ac:dyDescent="0.35">
      <c r="A271" s="3" t="s">
        <v>42</v>
      </c>
      <c r="B271" s="3">
        <v>2011</v>
      </c>
      <c r="C271" s="3" t="s">
        <v>74</v>
      </c>
      <c r="D271" s="3">
        <v>4</v>
      </c>
      <c r="E271">
        <v>0.35411125912415381</v>
      </c>
      <c r="F271">
        <v>6.1478307975246206E-2</v>
      </c>
      <c r="G271">
        <v>258790000.00000003</v>
      </c>
      <c r="H271">
        <v>1.5138931743092392</v>
      </c>
      <c r="I271">
        <v>3.3975992392865702E-2</v>
      </c>
      <c r="J271">
        <v>65.011871342279278</v>
      </c>
      <c r="K271">
        <v>49.3</v>
      </c>
      <c r="L271" s="3">
        <v>550.01989551869792</v>
      </c>
      <c r="M271" s="3">
        <v>4418639</v>
      </c>
      <c r="N271" s="3">
        <v>39.134999999999998</v>
      </c>
      <c r="O271" s="3">
        <v>14.410497832343108</v>
      </c>
      <c r="P271">
        <v>6.5631068752165539E-2</v>
      </c>
      <c r="Q271">
        <v>47.95</v>
      </c>
    </row>
    <row r="272" spans="1:17" x14ac:dyDescent="0.35">
      <c r="A272" s="3" t="s">
        <v>42</v>
      </c>
      <c r="B272" s="3">
        <v>2012</v>
      </c>
      <c r="C272" s="3" t="s">
        <v>74</v>
      </c>
      <c r="D272" s="3">
        <v>4</v>
      </c>
      <c r="E272">
        <v>0.35459784116736348</v>
      </c>
      <c r="F272">
        <v>0.18403032551425963</v>
      </c>
      <c r="G272">
        <v>208310000</v>
      </c>
      <c r="H272">
        <v>2.7901044726709059</v>
      </c>
      <c r="I272">
        <v>3.2228132477899303E-2</v>
      </c>
      <c r="J272">
        <v>76.386766017484746</v>
      </c>
      <c r="K272">
        <v>50.3</v>
      </c>
      <c r="L272" s="3">
        <v>575.50188881893644</v>
      </c>
      <c r="M272" s="3">
        <v>4436411</v>
      </c>
      <c r="N272" s="3">
        <v>39.387999999999998</v>
      </c>
      <c r="O272" s="3">
        <v>15.078265193856746</v>
      </c>
      <c r="P272">
        <v>6.7622228869236869E-2</v>
      </c>
      <c r="Q272">
        <v>48.637999999999998</v>
      </c>
    </row>
    <row r="273" spans="1:17" x14ac:dyDescent="0.35">
      <c r="A273" s="3" t="s">
        <v>42</v>
      </c>
      <c r="B273" s="3">
        <v>2013</v>
      </c>
      <c r="C273" s="3" t="s">
        <v>74</v>
      </c>
      <c r="D273" s="3">
        <v>4</v>
      </c>
      <c r="E273">
        <v>0.38010043963449669</v>
      </c>
      <c r="F273">
        <v>0.3925626749500491</v>
      </c>
      <c r="G273">
        <v>201310000</v>
      </c>
      <c r="H273">
        <v>0.10953261572140625</v>
      </c>
      <c r="I273">
        <v>3.5002336994698298E-2</v>
      </c>
      <c r="J273">
        <v>74.616736382601317</v>
      </c>
      <c r="K273">
        <v>50.4</v>
      </c>
      <c r="L273" s="3">
        <v>365.11612633638504</v>
      </c>
      <c r="M273" s="3">
        <v>4447945</v>
      </c>
      <c r="N273" s="3">
        <v>39.662999999999997</v>
      </c>
      <c r="O273" s="3">
        <v>15.746032555370315</v>
      </c>
      <c r="P273">
        <v>6.7446877153382059E-2</v>
      </c>
      <c r="Q273">
        <v>49.371000000000002</v>
      </c>
    </row>
    <row r="274" spans="1:17" x14ac:dyDescent="0.35">
      <c r="A274" s="3" t="s">
        <v>42</v>
      </c>
      <c r="B274" s="3">
        <v>2014</v>
      </c>
      <c r="C274" s="3" t="s">
        <v>74</v>
      </c>
      <c r="D274" s="3">
        <v>4</v>
      </c>
      <c r="E274">
        <v>0.37913548683093368</v>
      </c>
      <c r="F274">
        <v>0.62943891302606925</v>
      </c>
      <c r="G274">
        <v>497970000</v>
      </c>
      <c r="H274">
        <v>0.18339577439643406</v>
      </c>
      <c r="I274">
        <v>2.5486485768979401E-2</v>
      </c>
      <c r="J274">
        <v>66.977414607442952</v>
      </c>
      <c r="K274">
        <v>46.7</v>
      </c>
      <c r="L274" s="3">
        <v>364.08395804307776</v>
      </c>
      <c r="M274" s="3">
        <v>4464171</v>
      </c>
      <c r="N274" s="3">
        <v>39.959000000000003</v>
      </c>
      <c r="O274" s="3">
        <v>16.413799916883992</v>
      </c>
      <c r="P274">
        <v>6.7201726815572252E-2</v>
      </c>
      <c r="Q274">
        <v>50.128999999999998</v>
      </c>
    </row>
    <row r="275" spans="1:17" x14ac:dyDescent="0.35">
      <c r="A275" s="3" t="s">
        <v>42</v>
      </c>
      <c r="B275" s="3">
        <v>2015</v>
      </c>
      <c r="C275" s="3" t="s">
        <v>74</v>
      </c>
      <c r="D275" s="3">
        <v>4</v>
      </c>
      <c r="E275">
        <v>0.4378438988324162</v>
      </c>
      <c r="F275">
        <v>1.0232916423104237</v>
      </c>
      <c r="G275">
        <v>451660000</v>
      </c>
      <c r="H275">
        <v>0.17690497231176788</v>
      </c>
      <c r="I275">
        <v>2.1435693031601699E-2</v>
      </c>
      <c r="J275">
        <v>84.58451968365857</v>
      </c>
      <c r="K275">
        <v>45.9</v>
      </c>
      <c r="L275" s="3">
        <v>377.42291768019527</v>
      </c>
      <c r="M275" s="3">
        <v>4493171</v>
      </c>
      <c r="N275" s="3">
        <v>40.277000000000001</v>
      </c>
      <c r="O275" s="3">
        <v>17.081567278397568</v>
      </c>
      <c r="P275">
        <v>6.8993590495442972E-2</v>
      </c>
      <c r="Q275">
        <v>50.881</v>
      </c>
    </row>
    <row r="276" spans="1:17" x14ac:dyDescent="0.35">
      <c r="A276" s="3" t="s">
        <v>42</v>
      </c>
      <c r="B276" s="3">
        <v>2016</v>
      </c>
      <c r="C276" s="3" t="s">
        <v>74</v>
      </c>
      <c r="D276" s="3">
        <v>4</v>
      </c>
      <c r="E276">
        <v>0.45104871157152349</v>
      </c>
      <c r="F276">
        <v>1.3666578715707047</v>
      </c>
      <c r="G276">
        <v>460020000</v>
      </c>
      <c r="H276">
        <v>0.39759003610356669</v>
      </c>
      <c r="I276">
        <v>2.5603749432498501E-2</v>
      </c>
      <c r="J276">
        <v>44.737991686606442</v>
      </c>
      <c r="K276">
        <v>45.2</v>
      </c>
      <c r="L276" s="3">
        <v>391.4735345511408</v>
      </c>
      <c r="M276" s="3">
        <v>4537683</v>
      </c>
      <c r="N276" s="3">
        <v>40.618000000000002</v>
      </c>
      <c r="O276" s="3">
        <v>17.297211292554163</v>
      </c>
      <c r="P276">
        <v>6.8316803972423804E-2</v>
      </c>
      <c r="Q276">
        <v>51.593000000000004</v>
      </c>
    </row>
    <row r="277" spans="1:17" x14ac:dyDescent="0.35">
      <c r="A277" s="3" t="s">
        <v>42</v>
      </c>
      <c r="B277" s="3">
        <v>2017</v>
      </c>
      <c r="C277" s="3" t="s">
        <v>74</v>
      </c>
      <c r="D277" s="3">
        <v>4</v>
      </c>
      <c r="E277">
        <v>0.45070386259763279</v>
      </c>
      <c r="F277">
        <v>1.8214454503550908</v>
      </c>
      <c r="G277">
        <v>444360000</v>
      </c>
      <c r="H277">
        <v>0.3324125503326949</v>
      </c>
      <c r="I277">
        <v>3.46234393820107E-2</v>
      </c>
      <c r="J277">
        <v>66.796244854092066</v>
      </c>
      <c r="K277">
        <v>51.8</v>
      </c>
      <c r="L277" s="3">
        <v>404.0024591469986</v>
      </c>
      <c r="M277" s="3">
        <v>4596023</v>
      </c>
      <c r="N277" s="3">
        <v>40.98</v>
      </c>
      <c r="O277" s="3">
        <v>17.512855306710744</v>
      </c>
      <c r="P277">
        <v>6.7449618942289888E-2</v>
      </c>
      <c r="Q277">
        <v>52.24</v>
      </c>
    </row>
    <row r="278" spans="1:17" x14ac:dyDescent="0.35">
      <c r="A278" s="3" t="s">
        <v>42</v>
      </c>
      <c r="B278" s="3">
        <v>2018</v>
      </c>
      <c r="C278" s="3" t="s">
        <v>74</v>
      </c>
      <c r="D278" s="3">
        <v>4</v>
      </c>
      <c r="E278">
        <v>0.45512470988492892</v>
      </c>
      <c r="F278">
        <v>1.1347149852813192</v>
      </c>
      <c r="G278">
        <v>547210000</v>
      </c>
      <c r="H278">
        <v>0.81061260066074681</v>
      </c>
      <c r="I278">
        <v>4.1360381696081597E-2</v>
      </c>
      <c r="J278">
        <v>58.841512731869713</v>
      </c>
      <c r="K278">
        <v>49.2</v>
      </c>
      <c r="L278" s="3">
        <v>412.9902026786736</v>
      </c>
      <c r="M278" s="3">
        <v>4666375</v>
      </c>
      <c r="N278" s="3">
        <v>41.363999999999997</v>
      </c>
      <c r="O278" s="3">
        <v>17.728499320867233</v>
      </c>
      <c r="P278">
        <v>7.0718705633387807E-2</v>
      </c>
      <c r="Q278">
        <v>52.805</v>
      </c>
    </row>
    <row r="279" spans="1:17" x14ac:dyDescent="0.35">
      <c r="A279" s="3" t="s">
        <v>42</v>
      </c>
      <c r="B279" s="3">
        <v>2019</v>
      </c>
      <c r="C279" s="3" t="s">
        <v>74</v>
      </c>
      <c r="D279" s="3">
        <v>4</v>
      </c>
      <c r="E279">
        <v>0.44797586529842298</v>
      </c>
      <c r="F279">
        <v>1.3274604341682694</v>
      </c>
      <c r="G279">
        <v>680380000</v>
      </c>
      <c r="H279">
        <v>1.1525296512507399</v>
      </c>
      <c r="I279">
        <v>5.17842190329936E-2</v>
      </c>
      <c r="J279">
        <v>61.002122438884122</v>
      </c>
      <c r="K279">
        <v>49.1</v>
      </c>
      <c r="L279" s="3">
        <v>418.31555179171033</v>
      </c>
      <c r="M279" s="3">
        <v>4745179</v>
      </c>
      <c r="N279" s="3">
        <v>41.77</v>
      </c>
      <c r="O279" s="3">
        <v>17.944143335023831</v>
      </c>
      <c r="P279"/>
      <c r="Q279">
        <v>53.283000000000001</v>
      </c>
    </row>
    <row r="280" spans="1:17" x14ac:dyDescent="0.35">
      <c r="A280" s="3" t="s">
        <v>42</v>
      </c>
      <c r="B280" s="3">
        <v>2020</v>
      </c>
      <c r="C280" s="3" t="s">
        <v>74</v>
      </c>
      <c r="D280" s="3">
        <v>4</v>
      </c>
      <c r="E280">
        <v>0.40451580671235488</v>
      </c>
      <c r="F280">
        <v>0.69994181669241262</v>
      </c>
      <c r="G280">
        <v>721030000</v>
      </c>
      <c r="H280">
        <v>1.4933976894511107</v>
      </c>
      <c r="I280">
        <v>6.9549664884448498E-2</v>
      </c>
      <c r="J280">
        <v>55.872643884594432</v>
      </c>
      <c r="K280">
        <v>50.7</v>
      </c>
      <c r="L280" s="3">
        <v>414.39661906937755</v>
      </c>
      <c r="M280" s="3">
        <v>4829764</v>
      </c>
      <c r="N280" s="3">
        <v>42.198</v>
      </c>
      <c r="O280" s="3">
        <v>18.159787349180423</v>
      </c>
      <c r="P280"/>
      <c r="Q280"/>
    </row>
    <row r="281" spans="1:17" x14ac:dyDescent="0.35">
      <c r="A281" s="3" t="s">
        <v>28</v>
      </c>
      <c r="B281" s="3">
        <v>1990</v>
      </c>
      <c r="C281" s="3" t="s">
        <v>74</v>
      </c>
      <c r="D281" s="3">
        <v>4</v>
      </c>
      <c r="E281">
        <v>0.17277116191783209</v>
      </c>
      <c r="F281">
        <v>0.68703453669368875</v>
      </c>
      <c r="G281">
        <v>146670000</v>
      </c>
      <c r="H281">
        <v>0.54066317436415423</v>
      </c>
      <c r="I281">
        <v>7.0765387609555503</v>
      </c>
      <c r="J281">
        <v>90.252959613520588</v>
      </c>
      <c r="L281" s="3">
        <v>419.44650738242302</v>
      </c>
      <c r="M281" s="3">
        <v>5963250</v>
      </c>
      <c r="N281" s="3">
        <v>20.811</v>
      </c>
      <c r="O281" s="3">
        <v>11.484211668642709</v>
      </c>
      <c r="P281">
        <v>6.5400578543579418E-2</v>
      </c>
      <c r="Q281">
        <v>47.018999999999998</v>
      </c>
    </row>
    <row r="282" spans="1:17" x14ac:dyDescent="0.35">
      <c r="A282" s="3" t="s">
        <v>28</v>
      </c>
      <c r="B282" s="3">
        <v>1991</v>
      </c>
      <c r="C282" s="3" t="s">
        <v>74</v>
      </c>
      <c r="D282" s="3">
        <v>4</v>
      </c>
      <c r="E282">
        <v>0</v>
      </c>
      <c r="F282">
        <v>0.53636634725750354</v>
      </c>
      <c r="G282">
        <v>112760000</v>
      </c>
      <c r="H282">
        <v>0.22585059881709843</v>
      </c>
      <c r="I282">
        <v>6.4558007746808999</v>
      </c>
      <c r="J282">
        <v>74.10085402013064</v>
      </c>
      <c r="L282" s="3">
        <v>440.91493479734959</v>
      </c>
      <c r="M282" s="3">
        <v>6157085</v>
      </c>
      <c r="N282" s="3">
        <v>21.023</v>
      </c>
      <c r="O282" s="3">
        <v>11.785397890889666</v>
      </c>
      <c r="P282">
        <v>6.496580768334366E-2</v>
      </c>
      <c r="Q282">
        <v>47.107999999999997</v>
      </c>
    </row>
    <row r="283" spans="1:17" x14ac:dyDescent="0.35">
      <c r="A283" s="3" t="s">
        <v>28</v>
      </c>
      <c r="B283" s="3">
        <v>1992</v>
      </c>
      <c r="C283" s="3" t="s">
        <v>74</v>
      </c>
      <c r="D283" s="3">
        <v>4</v>
      </c>
      <c r="E283">
        <v>0</v>
      </c>
      <c r="F283">
        <v>0.49355583182793017</v>
      </c>
      <c r="G283">
        <v>112050000</v>
      </c>
      <c r="H283">
        <v>0.10419392591057386</v>
      </c>
      <c r="I283">
        <v>6.7489726878299301</v>
      </c>
      <c r="J283">
        <v>79.451730697811371</v>
      </c>
      <c r="L283" s="3">
        <v>461.23791626508552</v>
      </c>
      <c r="M283" s="3">
        <v>6356741</v>
      </c>
      <c r="N283" s="3">
        <v>21.234999999999999</v>
      </c>
      <c r="O283" s="3">
        <v>12.086584113136634</v>
      </c>
      <c r="P283">
        <v>6.4498459194735167E-2</v>
      </c>
      <c r="Q283">
        <v>47.186999999999998</v>
      </c>
    </row>
    <row r="284" spans="1:17" x14ac:dyDescent="0.35">
      <c r="A284" s="3" t="s">
        <v>28</v>
      </c>
      <c r="B284" s="3">
        <v>1993</v>
      </c>
      <c r="C284" s="3" t="s">
        <v>74</v>
      </c>
      <c r="D284" s="3">
        <v>4</v>
      </c>
      <c r="E284">
        <v>0</v>
      </c>
      <c r="F284">
        <v>0.95676316982222143</v>
      </c>
      <c r="G284">
        <v>106050000</v>
      </c>
      <c r="H284">
        <v>1.0361107567830548</v>
      </c>
      <c r="I284">
        <v>8.1968664492648706</v>
      </c>
      <c r="J284">
        <v>73.762918115910253</v>
      </c>
      <c r="L284" s="3">
        <v>376.50678033220123</v>
      </c>
      <c r="M284" s="3">
        <v>6563925</v>
      </c>
      <c r="N284" s="3">
        <v>21.408000000000001</v>
      </c>
      <c r="O284" s="3">
        <v>12.387770335383591</v>
      </c>
      <c r="P284">
        <v>6.2462627162863688E-2</v>
      </c>
      <c r="Q284">
        <v>47.265000000000001</v>
      </c>
    </row>
    <row r="285" spans="1:17" x14ac:dyDescent="0.35">
      <c r="A285" s="3" t="s">
        <v>28</v>
      </c>
      <c r="B285" s="3">
        <v>1994</v>
      </c>
      <c r="C285" s="3" t="s">
        <v>74</v>
      </c>
      <c r="D285" s="3">
        <v>4</v>
      </c>
      <c r="E285">
        <v>0</v>
      </c>
      <c r="F285">
        <v>1.3381315809064422</v>
      </c>
      <c r="G285">
        <v>114650000</v>
      </c>
      <c r="H285">
        <v>2.294781148440348</v>
      </c>
      <c r="I285">
        <v>11.526622959974899</v>
      </c>
      <c r="J285">
        <v>65.364695775671848</v>
      </c>
      <c r="L285" s="3">
        <v>401.39486870934951</v>
      </c>
      <c r="M285" s="3">
        <v>6781057</v>
      </c>
      <c r="N285" s="3">
        <v>21.44</v>
      </c>
      <c r="O285" s="3">
        <v>12.688956557630556</v>
      </c>
      <c r="P285">
        <v>6.1937246656384108E-2</v>
      </c>
      <c r="Q285">
        <v>47.344999999999999</v>
      </c>
    </row>
    <row r="286" spans="1:17" x14ac:dyDescent="0.35">
      <c r="A286" s="3" t="s">
        <v>28</v>
      </c>
      <c r="B286" s="3">
        <v>1995</v>
      </c>
      <c r="C286" s="3" t="s">
        <v>74</v>
      </c>
      <c r="D286" s="3">
        <v>4</v>
      </c>
      <c r="E286">
        <v>0</v>
      </c>
      <c r="F286">
        <v>1.0627648465419384</v>
      </c>
      <c r="G286">
        <v>120950000</v>
      </c>
      <c r="H286">
        <v>2.2554201324447845</v>
      </c>
      <c r="I286">
        <v>13.4084869304746</v>
      </c>
      <c r="J286">
        <v>83.411464093190375</v>
      </c>
      <c r="L286" s="3">
        <v>393.07794461219504</v>
      </c>
      <c r="M286" s="3">
        <v>7010159</v>
      </c>
      <c r="N286" s="3">
        <v>21.472999999999999</v>
      </c>
      <c r="O286" s="3">
        <v>12.990142779877514</v>
      </c>
      <c r="P286">
        <v>6.2766051383427959E-2</v>
      </c>
      <c r="Q286">
        <v>47.426000000000002</v>
      </c>
    </row>
    <row r="287" spans="1:17" x14ac:dyDescent="0.35">
      <c r="A287" s="3" t="s">
        <v>28</v>
      </c>
      <c r="B287" s="3">
        <v>1996</v>
      </c>
      <c r="C287" s="3" t="s">
        <v>74</v>
      </c>
      <c r="D287" s="3">
        <v>4</v>
      </c>
      <c r="E287">
        <v>0.24049983596184879</v>
      </c>
      <c r="F287">
        <v>1.7356694581495906</v>
      </c>
      <c r="G287">
        <v>124270000</v>
      </c>
      <c r="H287">
        <v>2.4553635000413805</v>
      </c>
      <c r="I287">
        <v>12.055941232615201</v>
      </c>
      <c r="J287">
        <v>82.749646056296996</v>
      </c>
      <c r="L287" s="3">
        <v>388.43878861358525</v>
      </c>
      <c r="M287" s="3">
        <v>7250974</v>
      </c>
      <c r="N287" s="3">
        <v>21.506</v>
      </c>
      <c r="O287" s="3">
        <v>13.610283402928843</v>
      </c>
      <c r="P287">
        <v>6.2060627992873776E-2</v>
      </c>
      <c r="Q287">
        <v>47.497999999999998</v>
      </c>
    </row>
    <row r="288" spans="1:17" x14ac:dyDescent="0.35">
      <c r="A288" s="3" t="s">
        <v>28</v>
      </c>
      <c r="B288" s="3">
        <v>1997</v>
      </c>
      <c r="C288" s="3" t="s">
        <v>74</v>
      </c>
      <c r="D288" s="3">
        <v>4</v>
      </c>
      <c r="E288">
        <v>0.34318566835870268</v>
      </c>
      <c r="F288">
        <v>2.1296700477946691</v>
      </c>
      <c r="G288">
        <v>107290000</v>
      </c>
      <c r="H288">
        <v>2.8674979935450673</v>
      </c>
      <c r="I288">
        <v>11.866804104163601</v>
      </c>
      <c r="J288">
        <v>65.838310600806153</v>
      </c>
      <c r="K288">
        <v>45.1</v>
      </c>
      <c r="L288" s="3">
        <v>396.58733900828366</v>
      </c>
      <c r="M288" s="3">
        <v>7503494</v>
      </c>
      <c r="N288" s="3">
        <v>21.538</v>
      </c>
      <c r="O288" s="3">
        <v>14.230424025980184</v>
      </c>
      <c r="P288">
        <v>6.1304773482860113E-2</v>
      </c>
      <c r="Q288">
        <v>47.558999999999997</v>
      </c>
    </row>
    <row r="289" spans="1:17" x14ac:dyDescent="0.35">
      <c r="A289" s="3" t="s">
        <v>28</v>
      </c>
      <c r="B289" s="3">
        <v>1998</v>
      </c>
      <c r="C289" s="3" t="s">
        <v>74</v>
      </c>
      <c r="D289" s="3">
        <v>4</v>
      </c>
      <c r="E289">
        <v>0.34477769436700711</v>
      </c>
      <c r="F289">
        <v>1.7064534264995581</v>
      </c>
      <c r="G289">
        <v>90020000</v>
      </c>
      <c r="H289">
        <v>1.2435092464572119</v>
      </c>
      <c r="I289">
        <v>10.9849455093369</v>
      </c>
      <c r="J289">
        <v>85.066368416035388</v>
      </c>
      <c r="K289">
        <v>46.6</v>
      </c>
      <c r="L289" s="3">
        <v>409.60533841873058</v>
      </c>
      <c r="M289" s="3">
        <v>7770053</v>
      </c>
      <c r="N289" s="3">
        <v>21.571000000000002</v>
      </c>
      <c r="O289" s="3">
        <v>14.850564649031524</v>
      </c>
      <c r="P289">
        <v>6.0488647889531774E-2</v>
      </c>
      <c r="Q289">
        <v>47.61</v>
      </c>
    </row>
    <row r="290" spans="1:17" x14ac:dyDescent="0.35">
      <c r="A290" s="3" t="s">
        <v>28</v>
      </c>
      <c r="B290" s="3">
        <v>1999</v>
      </c>
      <c r="C290" s="3" t="s">
        <v>74</v>
      </c>
      <c r="D290" s="3">
        <v>4</v>
      </c>
      <c r="E290">
        <v>0.34511461832134999</v>
      </c>
      <c r="F290">
        <v>1.9012339478442886</v>
      </c>
      <c r="G290">
        <v>61510000</v>
      </c>
      <c r="H290">
        <v>1.5980577937351272</v>
      </c>
      <c r="I290">
        <v>8.99472913112497</v>
      </c>
      <c r="J290">
        <v>81.322796812139273</v>
      </c>
      <c r="K290">
        <v>47.2</v>
      </c>
      <c r="L290" s="3">
        <v>392.48896269677755</v>
      </c>
      <c r="M290" s="3">
        <v>8053532</v>
      </c>
      <c r="N290" s="3">
        <v>21.603999999999999</v>
      </c>
      <c r="O290" s="3">
        <v>15.470705272082856</v>
      </c>
      <c r="P290">
        <v>6.0842869935824433E-2</v>
      </c>
      <c r="Q290">
        <v>47.656999999999996</v>
      </c>
    </row>
    <row r="291" spans="1:17" x14ac:dyDescent="0.35">
      <c r="A291" s="3" t="s">
        <v>28</v>
      </c>
      <c r="B291" s="3">
        <v>2000</v>
      </c>
      <c r="C291" s="3" t="s">
        <v>74</v>
      </c>
      <c r="D291" s="3">
        <v>4</v>
      </c>
      <c r="E291">
        <v>0.3469568167458732</v>
      </c>
      <c r="F291">
        <v>1.8221143024483279</v>
      </c>
      <c r="G291">
        <v>62310000</v>
      </c>
      <c r="H291">
        <v>8.2946966935178867</v>
      </c>
      <c r="I291">
        <v>10.1367221179773</v>
      </c>
      <c r="J291">
        <v>81.906035267806672</v>
      </c>
      <c r="K291">
        <v>46.8</v>
      </c>
      <c r="L291" s="3">
        <v>374.96961769373792</v>
      </c>
      <c r="M291" s="3">
        <v>8355654</v>
      </c>
      <c r="N291" s="3">
        <v>21.637</v>
      </c>
      <c r="O291" s="3">
        <v>16.090845895134201</v>
      </c>
      <c r="P291">
        <v>6.1036514915529055E-2</v>
      </c>
      <c r="Q291">
        <v>47.713000000000001</v>
      </c>
    </row>
    <row r="292" spans="1:17" x14ac:dyDescent="0.35">
      <c r="A292" s="3" t="s">
        <v>28</v>
      </c>
      <c r="B292" s="3">
        <v>2001</v>
      </c>
      <c r="C292" s="3" t="s">
        <v>74</v>
      </c>
      <c r="D292" s="3">
        <v>4</v>
      </c>
      <c r="E292">
        <v>0.31616848950236592</v>
      </c>
      <c r="F292">
        <v>1.2120725531789716</v>
      </c>
      <c r="G292">
        <v>110920000</v>
      </c>
      <c r="H292">
        <v>26.879514653784813</v>
      </c>
      <c r="I292">
        <v>7.3111760024562997</v>
      </c>
      <c r="J292">
        <v>88.83550541638661</v>
      </c>
      <c r="K292">
        <v>46.4</v>
      </c>
      <c r="L292" s="3">
        <v>403.12970266845156</v>
      </c>
      <c r="M292" s="3">
        <v>8678049</v>
      </c>
      <c r="N292" s="3">
        <v>21.67</v>
      </c>
      <c r="O292" s="3">
        <v>18.221968202776175</v>
      </c>
      <c r="P292">
        <v>5.9921302587712971E-2</v>
      </c>
      <c r="Q292">
        <v>47.789000000000001</v>
      </c>
    </row>
    <row r="293" spans="1:17" x14ac:dyDescent="0.35">
      <c r="A293" s="3" t="s">
        <v>28</v>
      </c>
      <c r="B293" s="3">
        <v>2002</v>
      </c>
      <c r="C293" s="3" t="s">
        <v>74</v>
      </c>
      <c r="D293" s="3">
        <v>4</v>
      </c>
      <c r="E293">
        <v>0.3162828966656383</v>
      </c>
      <c r="F293">
        <v>1.417499769328173</v>
      </c>
      <c r="G293">
        <v>109700000</v>
      </c>
      <c r="H293">
        <v>46.275239476765691</v>
      </c>
      <c r="I293">
        <v>6.9691074875993504</v>
      </c>
      <c r="J293">
        <v>86.577234691393585</v>
      </c>
      <c r="K293">
        <v>49.2</v>
      </c>
      <c r="L293" s="3">
        <v>420.81593707180929</v>
      </c>
      <c r="M293" s="3">
        <v>9019226</v>
      </c>
      <c r="N293" s="3">
        <v>21.702000000000002</v>
      </c>
      <c r="O293" s="3">
        <v>20.353090510418149</v>
      </c>
      <c r="P293">
        <v>5.8763357299174014E-2</v>
      </c>
      <c r="Q293">
        <v>47.9</v>
      </c>
    </row>
    <row r="294" spans="1:17" x14ac:dyDescent="0.35">
      <c r="A294" s="3" t="s">
        <v>28</v>
      </c>
      <c r="B294" s="3">
        <v>2003</v>
      </c>
      <c r="C294" s="3" t="s">
        <v>74</v>
      </c>
      <c r="D294" s="3">
        <v>4</v>
      </c>
      <c r="E294">
        <v>0.31376408874535239</v>
      </c>
      <c r="F294">
        <v>1.8023746622781511</v>
      </c>
      <c r="G294">
        <v>126040000</v>
      </c>
      <c r="H294">
        <v>25.982919167758244</v>
      </c>
      <c r="I294">
        <v>10.714591971243101</v>
      </c>
      <c r="J294">
        <v>84.486040223081986</v>
      </c>
      <c r="K294">
        <v>52.6</v>
      </c>
      <c r="L294" s="3">
        <v>464.5002788068054</v>
      </c>
      <c r="M294" s="3">
        <v>9373913</v>
      </c>
      <c r="N294" s="3">
        <v>21.734999999999999</v>
      </c>
      <c r="O294" s="3">
        <v>22.484212818060126</v>
      </c>
      <c r="P294">
        <v>8.1076067166401061E-2</v>
      </c>
      <c r="Q294">
        <v>48.057000000000002</v>
      </c>
    </row>
    <row r="295" spans="1:17" x14ac:dyDescent="0.35">
      <c r="A295" s="3" t="s">
        <v>28</v>
      </c>
      <c r="B295" s="3">
        <v>2004</v>
      </c>
      <c r="C295" s="3" t="s">
        <v>74</v>
      </c>
      <c r="D295" s="3">
        <v>4</v>
      </c>
      <c r="E295">
        <v>0.31414720906590088</v>
      </c>
      <c r="F295">
        <v>1.0514052714683477</v>
      </c>
      <c r="G295">
        <v>228260000</v>
      </c>
      <c r="H295">
        <v>10.554119320636017</v>
      </c>
      <c r="I295">
        <v>33.657901748662383</v>
      </c>
      <c r="J295">
        <v>83.064803278181358</v>
      </c>
      <c r="K295">
        <v>53.1</v>
      </c>
      <c r="L295" s="3">
        <v>597.70037854447264</v>
      </c>
      <c r="M295" s="3">
        <v>9734761</v>
      </c>
      <c r="N295" s="3">
        <v>21.768000000000001</v>
      </c>
      <c r="O295" s="3">
        <v>24.615335125702099</v>
      </c>
      <c r="P295">
        <v>7.9097987100042816E-2</v>
      </c>
      <c r="Q295">
        <v>48.27</v>
      </c>
    </row>
    <row r="296" spans="1:17" x14ac:dyDescent="0.35">
      <c r="A296" s="3" t="s">
        <v>28</v>
      </c>
      <c r="B296" s="3">
        <v>2005</v>
      </c>
      <c r="C296" s="3" t="s">
        <v>74</v>
      </c>
      <c r="D296" s="3">
        <v>4</v>
      </c>
      <c r="E296">
        <v>0.31218984549923912</v>
      </c>
      <c r="F296">
        <v>0.97066982628975762</v>
      </c>
      <c r="G296">
        <v>271710000</v>
      </c>
      <c r="H296">
        <v>-1.4940281521744883</v>
      </c>
      <c r="I296">
        <v>30.061821187069125</v>
      </c>
      <c r="J296">
        <v>90.30634872507872</v>
      </c>
      <c r="K296">
        <v>52.1</v>
      </c>
      <c r="L296" s="3">
        <v>676.16211234586308</v>
      </c>
      <c r="M296" s="3">
        <v>10096630</v>
      </c>
      <c r="N296" s="3">
        <v>21.800999999999998</v>
      </c>
      <c r="O296" s="3">
        <v>26.746457433344066</v>
      </c>
      <c r="P296">
        <v>7.9234358394830742E-2</v>
      </c>
      <c r="Q296">
        <v>48.548999999999999</v>
      </c>
    </row>
    <row r="297" spans="1:17" x14ac:dyDescent="0.35">
      <c r="A297" s="3" t="s">
        <v>28</v>
      </c>
      <c r="B297" s="3">
        <v>2006</v>
      </c>
      <c r="C297" s="3" t="s">
        <v>74</v>
      </c>
      <c r="D297" s="3">
        <v>4</v>
      </c>
      <c r="E297">
        <v>0.3054130899792149</v>
      </c>
      <c r="F297">
        <v>0.91940689371993922</v>
      </c>
      <c r="G297">
        <v>214470000</v>
      </c>
      <c r="H297">
        <v>-3.7478149889861188</v>
      </c>
      <c r="I297">
        <v>28.699234531572696</v>
      </c>
      <c r="J297">
        <v>87.907063740383862</v>
      </c>
      <c r="K297">
        <v>50</v>
      </c>
      <c r="L297" s="3">
        <v>657.08473594738757</v>
      </c>
      <c r="M297" s="3">
        <v>10457122</v>
      </c>
      <c r="N297" s="3">
        <v>21.834</v>
      </c>
      <c r="O297" s="3">
        <v>26.826752994158525</v>
      </c>
      <c r="P297">
        <v>7.8415456948862219E-2</v>
      </c>
      <c r="Q297">
        <v>48.906999999999996</v>
      </c>
    </row>
    <row r="298" spans="1:17" x14ac:dyDescent="0.35">
      <c r="A298" s="3" t="s">
        <v>28</v>
      </c>
      <c r="B298" s="3">
        <v>2007</v>
      </c>
      <c r="C298" s="3" t="s">
        <v>74</v>
      </c>
      <c r="D298" s="3">
        <v>4</v>
      </c>
      <c r="E298">
        <v>0.30959054429676203</v>
      </c>
      <c r="F298">
        <v>0.92086047541023819</v>
      </c>
      <c r="G298">
        <v>322110000</v>
      </c>
      <c r="H298">
        <v>-3.7184955586597201</v>
      </c>
      <c r="I298">
        <v>24.880097573650723</v>
      </c>
      <c r="J298">
        <v>95.261569456801837</v>
      </c>
      <c r="K298">
        <v>50.1</v>
      </c>
      <c r="L298" s="3">
        <v>655.94256718684619</v>
      </c>
      <c r="M298" s="3">
        <v>10818031</v>
      </c>
      <c r="N298" s="3">
        <v>21.867999999999999</v>
      </c>
      <c r="O298" s="3">
        <v>26.907048554972963</v>
      </c>
      <c r="P298">
        <v>8.1345671869492694E-2</v>
      </c>
      <c r="Q298">
        <v>49.335000000000001</v>
      </c>
    </row>
    <row r="299" spans="1:17" x14ac:dyDescent="0.35">
      <c r="A299" s="3" t="s">
        <v>28</v>
      </c>
      <c r="B299" s="3">
        <v>2008</v>
      </c>
      <c r="C299" s="3" t="s">
        <v>74</v>
      </c>
      <c r="D299" s="3">
        <v>4</v>
      </c>
      <c r="E299">
        <v>0.30972575852081757</v>
      </c>
      <c r="F299">
        <v>1.573530384266919</v>
      </c>
      <c r="G299">
        <v>445300000</v>
      </c>
      <c r="H299">
        <v>4.484687436532468</v>
      </c>
      <c r="I299">
        <v>26.119735262350851</v>
      </c>
      <c r="J299">
        <v>98.440574038940838</v>
      </c>
      <c r="K299">
        <v>47.8</v>
      </c>
      <c r="L299" s="3">
        <v>653.87115277921009</v>
      </c>
      <c r="M299" s="3">
        <v>11183589</v>
      </c>
      <c r="N299" s="3">
        <v>21.901</v>
      </c>
      <c r="O299" s="3">
        <v>26.987344115787405</v>
      </c>
      <c r="P299">
        <v>8.4945897063992609E-2</v>
      </c>
      <c r="Q299">
        <v>49.82</v>
      </c>
    </row>
    <row r="300" spans="1:17" x14ac:dyDescent="0.35">
      <c r="A300" s="3" t="s">
        <v>28</v>
      </c>
      <c r="B300" s="3">
        <v>2009</v>
      </c>
      <c r="C300" s="3" t="s">
        <v>74</v>
      </c>
      <c r="D300" s="3">
        <v>4</v>
      </c>
      <c r="E300">
        <v>0.31079767726024421</v>
      </c>
      <c r="F300">
        <v>0.87258600625205562</v>
      </c>
      <c r="G300">
        <v>536860000</v>
      </c>
      <c r="H300">
        <v>4.0352055155790429</v>
      </c>
      <c r="I300">
        <v>13.440092622535447</v>
      </c>
      <c r="J300">
        <v>96.371268807386883</v>
      </c>
      <c r="K300">
        <v>47.5</v>
      </c>
      <c r="L300" s="3">
        <v>659.25232950750353</v>
      </c>
      <c r="M300" s="3">
        <v>11560142</v>
      </c>
      <c r="N300" s="3">
        <v>21.934000000000001</v>
      </c>
      <c r="O300" s="3">
        <v>27.067639676601832</v>
      </c>
      <c r="P300">
        <v>8.390900388593843E-2</v>
      </c>
      <c r="Q300">
        <v>50.345999999999997</v>
      </c>
    </row>
    <row r="301" spans="1:17" x14ac:dyDescent="0.35">
      <c r="A301" s="3" t="s">
        <v>28</v>
      </c>
      <c r="B301" s="3">
        <v>2010</v>
      </c>
      <c r="C301" s="3" t="s">
        <v>74</v>
      </c>
      <c r="D301" s="3">
        <v>4</v>
      </c>
      <c r="E301">
        <v>0.31077838337552671</v>
      </c>
      <c r="F301">
        <v>0.7092697364887276</v>
      </c>
      <c r="G301">
        <v>452950000</v>
      </c>
      <c r="H301">
        <v>2.9339799941988436</v>
      </c>
      <c r="I301">
        <v>16.076307715939155</v>
      </c>
      <c r="J301">
        <v>82.44371529810131</v>
      </c>
      <c r="K301">
        <v>47.5</v>
      </c>
      <c r="L301" s="3">
        <v>724.03058550571541</v>
      </c>
      <c r="M301" s="3">
        <v>11952134</v>
      </c>
      <c r="N301" s="3">
        <v>21.984999999999999</v>
      </c>
      <c r="O301" s="3">
        <v>27.14793523741627</v>
      </c>
      <c r="P301">
        <v>8.6177079339973928E-2</v>
      </c>
      <c r="Q301">
        <v>50.89</v>
      </c>
    </row>
    <row r="302" spans="1:17" x14ac:dyDescent="0.35">
      <c r="A302" s="3" t="s">
        <v>28</v>
      </c>
      <c r="B302" s="3">
        <v>2011</v>
      </c>
      <c r="C302" s="3" t="s">
        <v>74</v>
      </c>
      <c r="D302" s="3">
        <v>4</v>
      </c>
      <c r="E302">
        <v>0.31401855247851251</v>
      </c>
      <c r="F302">
        <v>0.69839143622427247</v>
      </c>
      <c r="G302">
        <v>454570000</v>
      </c>
      <c r="H302">
        <v>2.3159121888595315</v>
      </c>
      <c r="I302">
        <v>18.187118935669108</v>
      </c>
      <c r="J302">
        <v>92.344373845088725</v>
      </c>
      <c r="K302">
        <v>45.3</v>
      </c>
      <c r="L302" s="3">
        <v>700.66270527094161</v>
      </c>
      <c r="M302" s="3">
        <v>12360986</v>
      </c>
      <c r="N302" s="3">
        <v>22.053999999999998</v>
      </c>
      <c r="O302" s="3">
        <v>27.41776930754353</v>
      </c>
      <c r="P302">
        <v>6.6337750079160346E-2</v>
      </c>
      <c r="Q302">
        <v>51.423999999999999</v>
      </c>
    </row>
    <row r="303" spans="1:17" x14ac:dyDescent="0.35">
      <c r="A303" s="3" t="s">
        <v>28</v>
      </c>
      <c r="B303" s="3">
        <v>2012</v>
      </c>
      <c r="C303" s="3" t="s">
        <v>74</v>
      </c>
      <c r="D303" s="3">
        <v>4</v>
      </c>
      <c r="E303">
        <v>0.314674200331855</v>
      </c>
      <c r="F303">
        <v>0.69147595896899694</v>
      </c>
      <c r="G303">
        <v>477620000</v>
      </c>
      <c r="H303">
        <v>4.6880891716639645</v>
      </c>
      <c r="I303">
        <v>16.09964532970222</v>
      </c>
      <c r="J303">
        <v>90.79463720624905</v>
      </c>
      <c r="K303">
        <v>44.8</v>
      </c>
      <c r="L303" s="3">
        <v>737.61260785015315</v>
      </c>
      <c r="M303" s="3">
        <v>12784748</v>
      </c>
      <c r="N303" s="3">
        <v>22.141999999999999</v>
      </c>
      <c r="O303" s="3">
        <v>27.687603377670783</v>
      </c>
      <c r="P303">
        <v>6.9614199669794027E-2</v>
      </c>
      <c r="Q303">
        <v>51.927999999999997</v>
      </c>
    </row>
    <row r="304" spans="1:17" x14ac:dyDescent="0.35">
      <c r="A304" s="3" t="s">
        <v>28</v>
      </c>
      <c r="B304" s="3">
        <v>2013</v>
      </c>
      <c r="C304" s="3" t="s">
        <v>74</v>
      </c>
      <c r="D304" s="3">
        <v>4</v>
      </c>
      <c r="E304">
        <v>0.31319700832516201</v>
      </c>
      <c r="F304">
        <v>0.97138911082952428</v>
      </c>
      <c r="G304">
        <v>471270000</v>
      </c>
      <c r="H304">
        <v>4.0158978334944226</v>
      </c>
      <c r="I304">
        <v>14.033699216831046</v>
      </c>
      <c r="J304">
        <v>90.124891535235392</v>
      </c>
      <c r="K304">
        <v>45.2</v>
      </c>
      <c r="L304" s="3">
        <v>753.96262333824222</v>
      </c>
      <c r="M304" s="3">
        <v>13220433</v>
      </c>
      <c r="N304" s="3">
        <v>22.248000000000001</v>
      </c>
      <c r="O304" s="3">
        <v>27.957437447798032</v>
      </c>
      <c r="P304">
        <v>6.9589248703124926E-2</v>
      </c>
      <c r="Q304">
        <v>52.386000000000003</v>
      </c>
    </row>
    <row r="305" spans="1:17" x14ac:dyDescent="0.35">
      <c r="A305" s="3" t="s">
        <v>28</v>
      </c>
      <c r="B305" s="3">
        <v>2014</v>
      </c>
      <c r="C305" s="3" t="s">
        <v>74</v>
      </c>
      <c r="D305" s="3">
        <v>4</v>
      </c>
      <c r="E305">
        <v>0.31123985100661122</v>
      </c>
      <c r="F305">
        <v>4.4189383002146059</v>
      </c>
      <c r="G305">
        <v>379230000</v>
      </c>
      <c r="H305">
        <v>-4.8458299589429314</v>
      </c>
      <c r="I305">
        <v>14.572266740648782</v>
      </c>
      <c r="J305">
        <v>94.493338743853656</v>
      </c>
      <c r="K305">
        <v>44.5</v>
      </c>
      <c r="L305" s="3">
        <v>779.84664669477274</v>
      </c>
      <c r="M305" s="3">
        <v>13663562</v>
      </c>
      <c r="N305" s="3">
        <v>22.372</v>
      </c>
      <c r="O305" s="3">
        <v>28.227271517925296</v>
      </c>
      <c r="P305">
        <v>6.8796116268949492E-2</v>
      </c>
      <c r="Q305">
        <v>52.789000000000001</v>
      </c>
    </row>
    <row r="306" spans="1:17" x14ac:dyDescent="0.35">
      <c r="A306" s="3" t="s">
        <v>28</v>
      </c>
      <c r="B306" s="3">
        <v>2015</v>
      </c>
      <c r="C306" s="3" t="s">
        <v>74</v>
      </c>
      <c r="D306" s="3">
        <v>4</v>
      </c>
      <c r="E306">
        <v>0.31114711857491473</v>
      </c>
      <c r="F306">
        <v>0.97133363332574352</v>
      </c>
      <c r="G306">
        <v>1083380000</v>
      </c>
      <c r="H306">
        <v>5.1107029893517302</v>
      </c>
      <c r="I306">
        <v>10.017234187604096</v>
      </c>
      <c r="J306">
        <v>77.227853275048176</v>
      </c>
      <c r="K306">
        <v>45.9</v>
      </c>
      <c r="L306" s="3">
        <v>776.01975228426159</v>
      </c>
      <c r="M306" s="3">
        <v>14110971</v>
      </c>
      <c r="N306" s="3">
        <v>22.515000000000001</v>
      </c>
      <c r="O306" s="3">
        <v>28.497105588052445</v>
      </c>
      <c r="P306">
        <v>6.874084001731702E-2</v>
      </c>
      <c r="Q306">
        <v>53.137</v>
      </c>
    </row>
    <row r="307" spans="1:17" x14ac:dyDescent="0.35">
      <c r="A307" s="3" t="s">
        <v>28</v>
      </c>
      <c r="B307" s="3">
        <v>2016</v>
      </c>
      <c r="C307" s="3" t="s">
        <v>74</v>
      </c>
      <c r="D307" s="3">
        <v>4</v>
      </c>
      <c r="E307">
        <v>0.30330127665175732</v>
      </c>
      <c r="F307">
        <v>1.5261752526038106</v>
      </c>
      <c r="G307">
        <v>541250000</v>
      </c>
      <c r="H307">
        <v>2.4231282604669762</v>
      </c>
      <c r="I307">
        <v>9.9723992186092829</v>
      </c>
      <c r="J307">
        <v>78.819903708250166</v>
      </c>
      <c r="K307">
        <v>46.3</v>
      </c>
      <c r="L307" s="3">
        <v>704.96007176041257</v>
      </c>
      <c r="M307" s="3">
        <v>14561658</v>
      </c>
      <c r="N307" s="3">
        <v>22.677</v>
      </c>
      <c r="O307" s="3">
        <v>28.930027584526709</v>
      </c>
      <c r="P307">
        <v>7.0046968552619493E-2</v>
      </c>
      <c r="Q307">
        <v>53.438000000000002</v>
      </c>
    </row>
    <row r="308" spans="1:17" x14ac:dyDescent="0.35">
      <c r="A308" s="3" t="s">
        <v>28</v>
      </c>
      <c r="B308" s="3">
        <v>2017</v>
      </c>
      <c r="C308" s="3" t="s">
        <v>74</v>
      </c>
      <c r="D308" s="3">
        <v>4</v>
      </c>
      <c r="E308">
        <v>0.29313287562030738</v>
      </c>
      <c r="F308">
        <v>1.8559497088350128</v>
      </c>
      <c r="G308">
        <v>535919999.99999994</v>
      </c>
      <c r="H308">
        <v>3.6336727459097276</v>
      </c>
      <c r="I308">
        <v>14.808760586036509</v>
      </c>
      <c r="J308">
        <v>66.957157389662058</v>
      </c>
      <c r="K308">
        <v>49</v>
      </c>
      <c r="L308" s="3">
        <v>663.1647294283747</v>
      </c>
      <c r="M308" s="3">
        <v>15016761</v>
      </c>
      <c r="N308" s="3">
        <v>22.858000000000001</v>
      </c>
      <c r="O308" s="3">
        <v>29.362949581000876</v>
      </c>
      <c r="P308">
        <v>6.7924101608862253E-2</v>
      </c>
      <c r="Q308">
        <v>53.712000000000003</v>
      </c>
    </row>
    <row r="309" spans="1:17" x14ac:dyDescent="0.35">
      <c r="A309" s="3" t="s">
        <v>28</v>
      </c>
      <c r="B309" s="3">
        <v>2018</v>
      </c>
      <c r="C309" s="3" t="s">
        <v>74</v>
      </c>
      <c r="D309" s="3">
        <v>4</v>
      </c>
      <c r="E309">
        <v>0.29111507851480189</v>
      </c>
      <c r="F309">
        <v>0.93323260410272513</v>
      </c>
      <c r="G309">
        <v>665990000</v>
      </c>
      <c r="H309">
        <v>4.1007532467617782</v>
      </c>
      <c r="I309">
        <v>15.92510056095548</v>
      </c>
      <c r="J309">
        <v>61.618014928921362</v>
      </c>
      <c r="K309">
        <v>49.3</v>
      </c>
      <c r="L309" s="3">
        <v>658.68889193522512</v>
      </c>
      <c r="M309" s="3">
        <v>15477727</v>
      </c>
      <c r="N309" s="3">
        <v>23.059000000000001</v>
      </c>
      <c r="O309" s="3">
        <v>29.795871577475037</v>
      </c>
      <c r="P309">
        <v>6.9131597940705378E-2</v>
      </c>
      <c r="Q309">
        <v>53.976999999999997</v>
      </c>
    </row>
    <row r="310" spans="1:17" x14ac:dyDescent="0.35">
      <c r="A310" s="3" t="s">
        <v>28</v>
      </c>
      <c r="B310" s="3">
        <v>2019</v>
      </c>
      <c r="C310" s="3" t="s">
        <v>74</v>
      </c>
      <c r="D310" s="3">
        <v>4</v>
      </c>
      <c r="E310">
        <v>0.29409103901903272</v>
      </c>
      <c r="F310">
        <v>0.79993651141109201</v>
      </c>
      <c r="G310">
        <v>534830000.00000006</v>
      </c>
      <c r="H310">
        <v>5.0078779023104865</v>
      </c>
      <c r="I310">
        <v>14.100776336799971</v>
      </c>
      <c r="J310">
        <v>40.567304071113014</v>
      </c>
      <c r="K310">
        <v>49.9</v>
      </c>
      <c r="L310" s="3">
        <v>660.06992878813685</v>
      </c>
      <c r="M310" s="3">
        <v>15946882</v>
      </c>
      <c r="N310" s="3">
        <v>23.279</v>
      </c>
      <c r="O310" s="3">
        <v>30.228793573949194</v>
      </c>
      <c r="P310"/>
      <c r="Q310">
        <v>54.238999999999997</v>
      </c>
    </row>
    <row r="311" spans="1:17" x14ac:dyDescent="0.35">
      <c r="A311" s="3" t="s">
        <v>28</v>
      </c>
      <c r="B311" s="3">
        <v>2020</v>
      </c>
      <c r="C311" s="3" t="s">
        <v>74</v>
      </c>
      <c r="D311" s="3">
        <v>4</v>
      </c>
      <c r="E311">
        <v>0.29708555580541107</v>
      </c>
      <c r="F311">
        <v>1.1439815621293397</v>
      </c>
      <c r="G311">
        <v>804180000</v>
      </c>
      <c r="H311">
        <v>5.2045906307560745</v>
      </c>
      <c r="I311">
        <v>10.921995496309691</v>
      </c>
      <c r="J311">
        <v>55.127538440068477</v>
      </c>
      <c r="K311">
        <v>50.2</v>
      </c>
      <c r="L311" s="3">
        <v>634.75179054003786</v>
      </c>
      <c r="M311" s="3">
        <v>16425859</v>
      </c>
      <c r="N311" s="3">
        <v>23.52</v>
      </c>
      <c r="O311" s="3">
        <v>30.661715570423357</v>
      </c>
      <c r="P311"/>
      <c r="Q311"/>
    </row>
    <row r="312" spans="1:17" x14ac:dyDescent="0.35">
      <c r="A312" s="3" t="s">
        <v>55</v>
      </c>
      <c r="B312" s="3">
        <v>1990</v>
      </c>
      <c r="C312" s="3" t="s">
        <v>73</v>
      </c>
      <c r="D312" s="3">
        <v>3</v>
      </c>
      <c r="E312">
        <v>0.50398954069235258</v>
      </c>
      <c r="F312">
        <v>0.25862932449819315</v>
      </c>
      <c r="G312">
        <v>27740000</v>
      </c>
      <c r="H312">
        <v>9.1476453403679367E-2</v>
      </c>
      <c r="I312">
        <v>0.73424793233241703</v>
      </c>
      <c r="J312">
        <v>98.618178860816485</v>
      </c>
      <c r="L312" s="3">
        <v>1285.3415041210928</v>
      </c>
      <c r="M312" s="3">
        <v>411598</v>
      </c>
      <c r="N312" s="3">
        <v>27.869</v>
      </c>
      <c r="O312" s="3">
        <v>0.12217519308316041</v>
      </c>
      <c r="P312">
        <v>0.1700688535901535</v>
      </c>
      <c r="Q312">
        <v>56.677</v>
      </c>
    </row>
    <row r="313" spans="1:17" x14ac:dyDescent="0.35">
      <c r="A313" s="3" t="s">
        <v>55</v>
      </c>
      <c r="B313" s="3">
        <v>1991</v>
      </c>
      <c r="C313" s="3" t="s">
        <v>73</v>
      </c>
      <c r="D313" s="3">
        <v>3</v>
      </c>
      <c r="E313">
        <v>0.50531611540136423</v>
      </c>
      <c r="F313">
        <v>1.9211222965216026</v>
      </c>
      <c r="G313">
        <v>32790000</v>
      </c>
      <c r="H313">
        <v>0.59092462932166046</v>
      </c>
      <c r="I313">
        <v>0.75344330378794599</v>
      </c>
      <c r="J313">
        <v>96.820262088344791</v>
      </c>
      <c r="L313" s="3">
        <v>1180.7751336512274</v>
      </c>
      <c r="M313" s="3">
        <v>423873</v>
      </c>
      <c r="N313" s="3">
        <v>28.366</v>
      </c>
      <c r="O313" s="3">
        <v>0.12412386460005422</v>
      </c>
      <c r="P313">
        <v>0.16514380486608016</v>
      </c>
      <c r="Q313">
        <v>57.167999999999999</v>
      </c>
    </row>
    <row r="314" spans="1:17" x14ac:dyDescent="0.35">
      <c r="A314" s="3" t="s">
        <v>55</v>
      </c>
      <c r="B314" s="3">
        <v>1992</v>
      </c>
      <c r="C314" s="3" t="s">
        <v>73</v>
      </c>
      <c r="D314" s="3">
        <v>3</v>
      </c>
      <c r="E314">
        <v>0.51860613408257328</v>
      </c>
      <c r="F314">
        <v>1.2315799394792695</v>
      </c>
      <c r="G314">
        <v>22810000</v>
      </c>
      <c r="H314">
        <v>-0.31635641807715242</v>
      </c>
      <c r="I314">
        <v>0.72613107365027596</v>
      </c>
      <c r="J314">
        <v>91.960176273775048</v>
      </c>
      <c r="L314" s="3">
        <v>1244.5667837152587</v>
      </c>
      <c r="M314" s="3">
        <v>436454</v>
      </c>
      <c r="N314" s="3">
        <v>28.434999999999999</v>
      </c>
      <c r="O314" s="3">
        <v>0.1260725361169481</v>
      </c>
      <c r="P314">
        <v>0.16038345392641606</v>
      </c>
      <c r="Q314">
        <v>57.622999999999998</v>
      </c>
    </row>
    <row r="315" spans="1:17" x14ac:dyDescent="0.35">
      <c r="A315" s="3" t="s">
        <v>55</v>
      </c>
      <c r="B315" s="3">
        <v>1993</v>
      </c>
      <c r="C315" s="3" t="s">
        <v>73</v>
      </c>
      <c r="D315" s="3">
        <v>3</v>
      </c>
      <c r="E315">
        <v>0.51658876317930802</v>
      </c>
      <c r="F315">
        <v>0.47742779354148213</v>
      </c>
      <c r="G315">
        <v>27830000</v>
      </c>
      <c r="H315">
        <v>4.2109206175009677E-2</v>
      </c>
      <c r="I315">
        <v>0.63065724315831195</v>
      </c>
      <c r="J315">
        <v>99.513718533388442</v>
      </c>
      <c r="L315" s="3">
        <v>1245.409131121623</v>
      </c>
      <c r="M315" s="3">
        <v>449270</v>
      </c>
      <c r="N315" s="3">
        <v>28.39</v>
      </c>
      <c r="O315" s="3">
        <v>0.12802120763384181</v>
      </c>
      <c r="P315">
        <v>0.15580831126048925</v>
      </c>
      <c r="Q315">
        <v>58.037999999999997</v>
      </c>
    </row>
    <row r="316" spans="1:17" x14ac:dyDescent="0.35">
      <c r="A316" s="3" t="s">
        <v>55</v>
      </c>
      <c r="B316" s="3">
        <v>1994</v>
      </c>
      <c r="C316" s="3" t="s">
        <v>73</v>
      </c>
      <c r="D316" s="3">
        <v>3</v>
      </c>
      <c r="E316">
        <v>0.51585193610496127</v>
      </c>
      <c r="F316">
        <v>0.87367731395374837</v>
      </c>
      <c r="G316">
        <v>16510000.000000002</v>
      </c>
      <c r="H316">
        <v>5.5676770955204791E-2</v>
      </c>
      <c r="I316">
        <v>1.0900644596111699</v>
      </c>
      <c r="J316">
        <v>91.632487490785664</v>
      </c>
      <c r="L316" s="3">
        <v>1146.4913956159928</v>
      </c>
      <c r="M316" s="3">
        <v>462280</v>
      </c>
      <c r="N316" s="3">
        <v>28.346</v>
      </c>
      <c r="O316" s="3">
        <v>0.12996987915073571</v>
      </c>
      <c r="P316">
        <v>0.15142337976983647</v>
      </c>
      <c r="Q316">
        <v>58.406999999999996</v>
      </c>
    </row>
    <row r="317" spans="1:17" x14ac:dyDescent="0.35">
      <c r="A317" s="3" t="s">
        <v>55</v>
      </c>
      <c r="B317" s="3">
        <v>1995</v>
      </c>
      <c r="C317" s="3" t="s">
        <v>73</v>
      </c>
      <c r="D317" s="3">
        <v>3</v>
      </c>
      <c r="E317">
        <v>0.54591083473359936</v>
      </c>
      <c r="F317">
        <v>0.24150386114180727</v>
      </c>
      <c r="G317">
        <v>17750000</v>
      </c>
      <c r="H317">
        <v>0.22323972862827401</v>
      </c>
      <c r="I317">
        <v>1.6856339084651399</v>
      </c>
      <c r="J317">
        <v>96.036190466986426</v>
      </c>
      <c r="L317" s="3">
        <v>1155.1137329932644</v>
      </c>
      <c r="M317" s="3">
        <v>475394</v>
      </c>
      <c r="N317" s="3">
        <v>28.300999999999998</v>
      </c>
      <c r="O317" s="3">
        <v>0.13191855066762945</v>
      </c>
      <c r="P317">
        <v>0.16828146758267878</v>
      </c>
      <c r="Q317">
        <v>58.722000000000001</v>
      </c>
    </row>
    <row r="318" spans="1:17" x14ac:dyDescent="0.35">
      <c r="A318" s="3" t="s">
        <v>55</v>
      </c>
      <c r="B318" s="3">
        <v>1996</v>
      </c>
      <c r="C318" s="3" t="s">
        <v>73</v>
      </c>
      <c r="D318" s="3">
        <v>3</v>
      </c>
      <c r="E318">
        <v>0.50538280437293648</v>
      </c>
      <c r="F318">
        <v>0.360311942372117</v>
      </c>
      <c r="G318">
        <v>15990000</v>
      </c>
      <c r="H318">
        <v>0.12877038499506416</v>
      </c>
      <c r="I318">
        <v>1.72379670704997</v>
      </c>
      <c r="J318">
        <v>97.620372147080019</v>
      </c>
      <c r="L318" s="3">
        <v>1109.3190752259795</v>
      </c>
      <c r="M318" s="3">
        <v>488625</v>
      </c>
      <c r="N318" s="3">
        <v>28.257000000000001</v>
      </c>
      <c r="O318" s="3">
        <v>0.1327202375706007</v>
      </c>
      <c r="P318">
        <v>0.16372473778459962</v>
      </c>
      <c r="Q318">
        <v>58.972000000000001</v>
      </c>
    </row>
    <row r="319" spans="1:17" x14ac:dyDescent="0.35">
      <c r="A319" s="3" t="s">
        <v>55</v>
      </c>
      <c r="B319" s="3">
        <v>1997</v>
      </c>
      <c r="C319" s="3" t="s">
        <v>73</v>
      </c>
      <c r="D319" s="3">
        <v>3</v>
      </c>
      <c r="E319">
        <v>0.50614324335455951</v>
      </c>
      <c r="F319">
        <v>0.74867463877663576</v>
      </c>
      <c r="G319">
        <v>14750000</v>
      </c>
      <c r="H319">
        <v>5.4877876328078478E-3</v>
      </c>
      <c r="I319">
        <v>1.7595360186295601</v>
      </c>
      <c r="J319">
        <v>87.229190414469045</v>
      </c>
      <c r="L319" s="3">
        <v>1123.379824306314</v>
      </c>
      <c r="M319" s="3">
        <v>501955</v>
      </c>
      <c r="N319" s="3">
        <v>28.213000000000001</v>
      </c>
      <c r="O319" s="3">
        <v>0.13352192447357167</v>
      </c>
      <c r="P319">
        <v>0.15937683656901516</v>
      </c>
      <c r="Q319">
        <v>59.16</v>
      </c>
    </row>
    <row r="320" spans="1:17" x14ac:dyDescent="0.35">
      <c r="A320" s="3" t="s">
        <v>55</v>
      </c>
      <c r="B320" s="3">
        <v>1998</v>
      </c>
      <c r="C320" s="3" t="s">
        <v>73</v>
      </c>
      <c r="D320" s="3">
        <v>3</v>
      </c>
      <c r="E320">
        <v>0.50625586079544982</v>
      </c>
      <c r="F320">
        <v>0.64591276252289442</v>
      </c>
      <c r="G320">
        <v>29760000</v>
      </c>
      <c r="H320">
        <v>0.10381228468916749</v>
      </c>
      <c r="I320">
        <v>1.8343232427941301</v>
      </c>
      <c r="J320">
        <v>84.417040341973802</v>
      </c>
      <c r="L320" s="3">
        <v>1108.1451200306963</v>
      </c>
      <c r="M320" s="3">
        <v>515382</v>
      </c>
      <c r="N320" s="3">
        <v>28.167999999999999</v>
      </c>
      <c r="O320" s="3">
        <v>0.13432361137654281</v>
      </c>
      <c r="P320">
        <v>0.17462775184232279</v>
      </c>
      <c r="Q320">
        <v>59.293999999999997</v>
      </c>
    </row>
    <row r="321" spans="1:17" x14ac:dyDescent="0.35">
      <c r="A321" s="3" t="s">
        <v>55</v>
      </c>
      <c r="B321" s="3">
        <v>1999</v>
      </c>
      <c r="C321" s="3" t="s">
        <v>73</v>
      </c>
      <c r="D321" s="3">
        <v>3</v>
      </c>
      <c r="E321">
        <v>0.44572923637798212</v>
      </c>
      <c r="F321">
        <v>0.94440837976815817</v>
      </c>
      <c r="G321">
        <v>15920000</v>
      </c>
      <c r="H321">
        <v>7.0858011301866294E-2</v>
      </c>
      <c r="I321">
        <v>1.27037857801563</v>
      </c>
      <c r="J321">
        <v>94.721418523396025</v>
      </c>
      <c r="L321" s="3">
        <v>1100.7003718022245</v>
      </c>
      <c r="M321" s="3">
        <v>528853</v>
      </c>
      <c r="N321" s="3">
        <v>28.123999999999999</v>
      </c>
      <c r="O321" s="3">
        <v>0.13512529827951386</v>
      </c>
      <c r="P321">
        <v>0.17017961512934596</v>
      </c>
      <c r="Q321">
        <v>59.387999999999998</v>
      </c>
    </row>
    <row r="322" spans="1:17" x14ac:dyDescent="0.35">
      <c r="A322" s="3" t="s">
        <v>55</v>
      </c>
      <c r="B322" s="3">
        <v>2000</v>
      </c>
      <c r="C322" s="3" t="s">
        <v>73</v>
      </c>
      <c r="D322" s="3">
        <v>3</v>
      </c>
      <c r="E322">
        <v>0.44198882233949149</v>
      </c>
      <c r="F322">
        <v>0.92637939989149054</v>
      </c>
      <c r="G322">
        <v>11330000</v>
      </c>
      <c r="H322">
        <v>2.6666580332400668E-2</v>
      </c>
      <c r="I322">
        <v>1.39815812584721</v>
      </c>
      <c r="J322">
        <v>98.246649904842684</v>
      </c>
      <c r="L322" s="3">
        <v>1189.7218041183428</v>
      </c>
      <c r="M322" s="3">
        <v>542358</v>
      </c>
      <c r="N322" s="3">
        <v>28.08</v>
      </c>
      <c r="O322" s="3">
        <v>0.13592698518248503</v>
      </c>
      <c r="P322">
        <v>0.18438005892786682</v>
      </c>
      <c r="Q322">
        <v>59.46</v>
      </c>
    </row>
    <row r="323" spans="1:17" x14ac:dyDescent="0.35">
      <c r="A323" s="3" t="s">
        <v>55</v>
      </c>
      <c r="B323" s="3">
        <v>2001</v>
      </c>
      <c r="C323" s="3" t="s">
        <v>73</v>
      </c>
      <c r="D323" s="3">
        <v>3</v>
      </c>
      <c r="E323">
        <v>0.45717379917096301</v>
      </c>
      <c r="F323">
        <v>0.74986768471064202</v>
      </c>
      <c r="G323">
        <v>11150000</v>
      </c>
      <c r="H323">
        <v>0.30274204902127722</v>
      </c>
      <c r="I323">
        <v>1.27103426417926</v>
      </c>
      <c r="J323">
        <v>98.955711122400132</v>
      </c>
      <c r="L323" s="3">
        <v>1187.8292504571648</v>
      </c>
      <c r="M323" s="3">
        <v>555895</v>
      </c>
      <c r="N323" s="3">
        <v>28.036000000000001</v>
      </c>
      <c r="O323" s="3">
        <v>0.13721229541697005</v>
      </c>
      <c r="P323">
        <v>0.19787909587242197</v>
      </c>
      <c r="Q323">
        <v>59.529000000000003</v>
      </c>
    </row>
    <row r="324" spans="1:17" x14ac:dyDescent="0.35">
      <c r="A324" s="3" t="s">
        <v>55</v>
      </c>
      <c r="B324" s="3">
        <v>2002</v>
      </c>
      <c r="C324" s="3" t="s">
        <v>73</v>
      </c>
      <c r="D324" s="3">
        <v>3</v>
      </c>
      <c r="E324">
        <v>0.50304617415687669</v>
      </c>
      <c r="F324">
        <v>1.1101088919507696</v>
      </c>
      <c r="G324">
        <v>8170000</v>
      </c>
      <c r="H324">
        <v>0.10104674915746677</v>
      </c>
      <c r="I324">
        <v>1.3775944936905</v>
      </c>
      <c r="J324">
        <v>98.077538050226593</v>
      </c>
      <c r="L324" s="3">
        <v>1186.4510536465045</v>
      </c>
      <c r="M324" s="3">
        <v>569480</v>
      </c>
      <c r="N324" s="3">
        <v>27.992000000000001</v>
      </c>
      <c r="O324" s="3">
        <v>0.13849760565145508</v>
      </c>
      <c r="P324">
        <v>0.19315867106834306</v>
      </c>
      <c r="Q324">
        <v>59.616999999999997</v>
      </c>
    </row>
    <row r="325" spans="1:17" x14ac:dyDescent="0.35">
      <c r="A325" s="3" t="s">
        <v>55</v>
      </c>
      <c r="B325" s="3">
        <v>2003</v>
      </c>
      <c r="C325" s="3" t="s">
        <v>73</v>
      </c>
      <c r="D325" s="3">
        <v>3</v>
      </c>
      <c r="E325">
        <v>0.50931174876779917</v>
      </c>
      <c r="F325">
        <v>0.55995279389315911</v>
      </c>
      <c r="G325">
        <v>7430000</v>
      </c>
      <c r="H325">
        <v>0.14504758152780445</v>
      </c>
      <c r="I325">
        <v>1.65947199338221</v>
      </c>
      <c r="J325">
        <v>90.060849248793787</v>
      </c>
      <c r="L325" s="3">
        <v>1182.887158200406</v>
      </c>
      <c r="M325" s="3">
        <v>583213</v>
      </c>
      <c r="N325" s="3">
        <v>27.946999999999999</v>
      </c>
      <c r="O325" s="3">
        <v>0.13978291588594022</v>
      </c>
      <c r="P325">
        <v>0.24004951878644681</v>
      </c>
      <c r="Q325">
        <v>59.738</v>
      </c>
    </row>
    <row r="326" spans="1:17" x14ac:dyDescent="0.35">
      <c r="A326" s="3" t="s">
        <v>55</v>
      </c>
      <c r="B326" s="3">
        <v>2004</v>
      </c>
      <c r="C326" s="3" t="s">
        <v>73</v>
      </c>
      <c r="D326" s="3">
        <v>3</v>
      </c>
      <c r="E326">
        <v>0.56122407657635431</v>
      </c>
      <c r="F326">
        <v>0.5236476217006405</v>
      </c>
      <c r="G326">
        <v>14180000</v>
      </c>
      <c r="H326">
        <v>0.10613126911120005</v>
      </c>
      <c r="I326">
        <v>1.23681947507817</v>
      </c>
      <c r="J326">
        <v>27.400264645032056</v>
      </c>
      <c r="L326" s="3">
        <v>1177.2992390179727</v>
      </c>
      <c r="M326" s="3">
        <v>597230</v>
      </c>
      <c r="N326" s="3">
        <v>27.902999999999999</v>
      </c>
      <c r="O326" s="3">
        <v>0.14106822612042513</v>
      </c>
      <c r="P326">
        <v>0.25115951978299816</v>
      </c>
      <c r="Q326">
        <v>59.904000000000003</v>
      </c>
    </row>
    <row r="327" spans="1:17" x14ac:dyDescent="0.35">
      <c r="A327" s="3" t="s">
        <v>55</v>
      </c>
      <c r="B327" s="3">
        <v>2005</v>
      </c>
      <c r="C327" s="3" t="s">
        <v>73</v>
      </c>
      <c r="D327" s="3">
        <v>3</v>
      </c>
      <c r="E327">
        <v>0.55898803345228931</v>
      </c>
      <c r="F327">
        <v>0.61826100404461093</v>
      </c>
      <c r="G327">
        <v>12590000</v>
      </c>
      <c r="H327">
        <v>8.5473727719934195E-2</v>
      </c>
      <c r="I327">
        <v>1.29051394959612</v>
      </c>
      <c r="J327">
        <v>91.594173849850904</v>
      </c>
      <c r="L327" s="3">
        <v>1182.21090765811</v>
      </c>
      <c r="M327" s="3">
        <v>611625</v>
      </c>
      <c r="N327" s="3">
        <v>27.875</v>
      </c>
      <c r="O327" s="3">
        <v>0.14235353635491016</v>
      </c>
      <c r="P327">
        <v>0.22889842632331903</v>
      </c>
      <c r="Q327">
        <v>60.125999999999998</v>
      </c>
    </row>
    <row r="328" spans="1:17" x14ac:dyDescent="0.35">
      <c r="A328" s="3" t="s">
        <v>55</v>
      </c>
      <c r="B328" s="3">
        <v>2006</v>
      </c>
      <c r="C328" s="3" t="s">
        <v>73</v>
      </c>
      <c r="D328" s="3">
        <v>3</v>
      </c>
      <c r="E328">
        <v>0.61228532747416775</v>
      </c>
      <c r="F328">
        <v>0.53894814793085855</v>
      </c>
      <c r="G328">
        <v>20130000</v>
      </c>
      <c r="H328">
        <v>0.11145256887799004</v>
      </c>
      <c r="I328">
        <v>1.2679222924865701</v>
      </c>
      <c r="J328">
        <v>79.584864387049876</v>
      </c>
      <c r="L328" s="3">
        <v>1184.8293267108618</v>
      </c>
      <c r="M328" s="3">
        <v>626427</v>
      </c>
      <c r="N328" s="3">
        <v>27.863</v>
      </c>
      <c r="O328" s="3">
        <v>0.14683284604771207</v>
      </c>
      <c r="P328">
        <v>0.23945328027048643</v>
      </c>
      <c r="Q328">
        <v>60.406999999999996</v>
      </c>
    </row>
    <row r="329" spans="1:17" x14ac:dyDescent="0.35">
      <c r="A329" s="3" t="s">
        <v>55</v>
      </c>
      <c r="B329" s="3">
        <v>2007</v>
      </c>
      <c r="C329" s="3" t="s">
        <v>73</v>
      </c>
      <c r="D329" s="3">
        <v>3</v>
      </c>
      <c r="E329">
        <v>0.6134213758343543</v>
      </c>
      <c r="F329">
        <v>3.2830693237158051</v>
      </c>
      <c r="G329">
        <v>29330000</v>
      </c>
      <c r="H329">
        <v>0.96672201357339382</v>
      </c>
      <c r="I329">
        <v>1.58030268731681</v>
      </c>
      <c r="J329">
        <v>91.788267873042074</v>
      </c>
      <c r="L329" s="3">
        <v>1166.0210148099907</v>
      </c>
      <c r="M329" s="3">
        <v>641624</v>
      </c>
      <c r="N329" s="3">
        <v>27.867000000000001</v>
      </c>
      <c r="O329" s="3">
        <v>0.15131215574051377</v>
      </c>
      <c r="P329">
        <v>0.187025422989165</v>
      </c>
      <c r="Q329">
        <v>60.734000000000002</v>
      </c>
    </row>
    <row r="330" spans="1:17" x14ac:dyDescent="0.35">
      <c r="A330" s="3" t="s">
        <v>55</v>
      </c>
      <c r="B330" s="3">
        <v>2008</v>
      </c>
      <c r="C330" s="3" t="s">
        <v>73</v>
      </c>
      <c r="D330" s="3">
        <v>3</v>
      </c>
      <c r="E330">
        <v>0.61246394883879129</v>
      </c>
      <c r="F330">
        <v>1.3533022577050819</v>
      </c>
      <c r="G330">
        <v>32350000</v>
      </c>
      <c r="H330">
        <v>0.5078935692829335</v>
      </c>
      <c r="I330">
        <v>1.7200498197474701</v>
      </c>
      <c r="J330">
        <v>86.133000631276047</v>
      </c>
      <c r="L330" s="3">
        <v>1183.8721488397591</v>
      </c>
      <c r="M330" s="3">
        <v>657227</v>
      </c>
      <c r="N330" s="3">
        <v>27.885999999999999</v>
      </c>
      <c r="O330" s="3">
        <v>0.15579146543331579</v>
      </c>
      <c r="P330">
        <v>0.18258531679313236</v>
      </c>
      <c r="Q330">
        <v>61.094000000000001</v>
      </c>
    </row>
    <row r="331" spans="1:17" x14ac:dyDescent="0.35">
      <c r="A331" s="3" t="s">
        <v>55</v>
      </c>
      <c r="B331" s="3">
        <v>2009</v>
      </c>
      <c r="C331" s="3" t="s">
        <v>73</v>
      </c>
      <c r="D331" s="3">
        <v>3</v>
      </c>
      <c r="E331">
        <v>0.5929771743727138</v>
      </c>
      <c r="F331">
        <v>1.312488430892788</v>
      </c>
      <c r="G331">
        <v>41520000</v>
      </c>
      <c r="H331">
        <v>1.5286612208307451</v>
      </c>
      <c r="I331">
        <v>1.7515292612725599</v>
      </c>
      <c r="J331">
        <v>89.039677316983912</v>
      </c>
      <c r="K331">
        <v>43.3</v>
      </c>
      <c r="L331" s="3">
        <v>1192.678434283534</v>
      </c>
      <c r="M331" s="3">
        <v>673251</v>
      </c>
      <c r="N331" s="3">
        <v>27.920999999999999</v>
      </c>
      <c r="O331" s="3">
        <v>0.16027077512611765</v>
      </c>
      <c r="P331">
        <v>0.19309291779737423</v>
      </c>
      <c r="Q331">
        <v>61.475000000000001</v>
      </c>
    </row>
    <row r="332" spans="1:17" x14ac:dyDescent="0.35">
      <c r="A332" s="3" t="s">
        <v>55</v>
      </c>
      <c r="B332" s="3">
        <v>2010</v>
      </c>
      <c r="C332" s="3" t="s">
        <v>73</v>
      </c>
      <c r="D332" s="3">
        <v>3</v>
      </c>
      <c r="E332">
        <v>0.59106617996307098</v>
      </c>
      <c r="F332">
        <v>0.47388651172107055</v>
      </c>
      <c r="G332">
        <v>60390000</v>
      </c>
      <c r="H332">
        <v>0.91966986731745437</v>
      </c>
      <c r="I332">
        <v>1.5949378144394999</v>
      </c>
      <c r="J332">
        <v>69.844089270322101</v>
      </c>
      <c r="K332">
        <v>44.9</v>
      </c>
      <c r="L332" s="3">
        <v>1208.4807629228669</v>
      </c>
      <c r="M332" s="3">
        <v>689696</v>
      </c>
      <c r="N332" s="3">
        <v>27.972999999999999</v>
      </c>
      <c r="O332" s="3">
        <v>0.16475008481891934</v>
      </c>
      <c r="P332">
        <v>0.23198626641302836</v>
      </c>
      <c r="Q332">
        <v>61.862000000000002</v>
      </c>
    </row>
    <row r="333" spans="1:17" x14ac:dyDescent="0.35">
      <c r="A333" s="3" t="s">
        <v>55</v>
      </c>
      <c r="B333" s="3">
        <v>2011</v>
      </c>
      <c r="C333" s="3" t="s">
        <v>73</v>
      </c>
      <c r="D333" s="3">
        <v>3</v>
      </c>
      <c r="E333">
        <v>0.59714509840431718</v>
      </c>
      <c r="F333">
        <v>0.38550824240018033</v>
      </c>
      <c r="G333">
        <v>48860000</v>
      </c>
      <c r="H333">
        <v>2.2596767414423073</v>
      </c>
      <c r="I333">
        <v>1.6347062414543301</v>
      </c>
      <c r="J333">
        <v>76.787980426408495</v>
      </c>
      <c r="K333">
        <v>43.8</v>
      </c>
      <c r="L333" s="3">
        <v>1227.9690719741261</v>
      </c>
      <c r="M333" s="3">
        <v>706578</v>
      </c>
      <c r="N333" s="3">
        <v>28.04</v>
      </c>
      <c r="O333" s="3">
        <v>0.16917703874632556</v>
      </c>
      <c r="P333">
        <v>0.21229078742898871</v>
      </c>
      <c r="Q333">
        <v>62.24</v>
      </c>
    </row>
    <row r="334" spans="1:17" x14ac:dyDescent="0.35">
      <c r="A334" s="3" t="s">
        <v>55</v>
      </c>
      <c r="B334" s="3">
        <v>2012</v>
      </c>
      <c r="C334" s="3" t="s">
        <v>73</v>
      </c>
      <c r="D334" s="3">
        <v>3</v>
      </c>
      <c r="E334">
        <v>0.59472816985809573</v>
      </c>
      <c r="F334">
        <v>1.214269563897179</v>
      </c>
      <c r="G334">
        <v>93450000</v>
      </c>
      <c r="H334">
        <v>1.0213383066943602</v>
      </c>
      <c r="I334">
        <v>1.9172248252867501</v>
      </c>
      <c r="J334">
        <v>70.458041490322714</v>
      </c>
      <c r="K334">
        <v>45.7</v>
      </c>
      <c r="L334" s="3">
        <v>1237.0031547153574</v>
      </c>
      <c r="M334" s="3">
        <v>723865</v>
      </c>
      <c r="N334" s="3">
        <v>28.123000000000001</v>
      </c>
      <c r="O334" s="3">
        <v>0.17360399267373161</v>
      </c>
      <c r="P334">
        <v>0.20722095970933807</v>
      </c>
      <c r="Q334">
        <v>62.594999999999999</v>
      </c>
    </row>
    <row r="335" spans="1:17" x14ac:dyDescent="0.35">
      <c r="A335" s="3" t="s">
        <v>55</v>
      </c>
      <c r="B335" s="3">
        <v>2013</v>
      </c>
      <c r="C335" s="3" t="s">
        <v>73</v>
      </c>
      <c r="D335" s="3">
        <v>3</v>
      </c>
      <c r="E335">
        <v>0.60905932186462797</v>
      </c>
      <c r="F335">
        <v>5.2949983368738955E-2</v>
      </c>
      <c r="G335">
        <v>157720000</v>
      </c>
      <c r="H335">
        <v>0.37910346006253609</v>
      </c>
      <c r="I335">
        <v>1.8145653531868899</v>
      </c>
      <c r="J335">
        <v>72.539119955387719</v>
      </c>
      <c r="K335">
        <v>47.5</v>
      </c>
      <c r="L335" s="3">
        <v>1261.9046922689893</v>
      </c>
      <c r="M335" s="3">
        <v>741511</v>
      </c>
      <c r="N335" s="3">
        <v>28.222999999999999</v>
      </c>
      <c r="O335" s="3">
        <v>0.17803094660113777</v>
      </c>
      <c r="P335">
        <v>0.24274757893004958</v>
      </c>
      <c r="Q335">
        <v>62.921999999999997</v>
      </c>
    </row>
    <row r="336" spans="1:17" x14ac:dyDescent="0.35">
      <c r="A336" s="3" t="s">
        <v>55</v>
      </c>
      <c r="B336" s="3">
        <v>2014</v>
      </c>
      <c r="C336" s="3" t="s">
        <v>73</v>
      </c>
      <c r="D336" s="3">
        <v>3</v>
      </c>
      <c r="E336">
        <v>0.60899712716107302</v>
      </c>
      <c r="F336">
        <v>6.7966330422721238E-2</v>
      </c>
      <c r="G336">
        <v>59030000</v>
      </c>
      <c r="H336">
        <v>0.40749904265943204</v>
      </c>
      <c r="I336">
        <v>1.97435897056864</v>
      </c>
      <c r="J336">
        <v>50.576926649458045</v>
      </c>
      <c r="K336">
        <v>51.4</v>
      </c>
      <c r="L336" s="3">
        <v>1258.0707027073895</v>
      </c>
      <c r="M336" s="3">
        <v>759390</v>
      </c>
      <c r="N336" s="3">
        <v>28.338000000000001</v>
      </c>
      <c r="O336" s="3">
        <v>0.18245790052854374</v>
      </c>
      <c r="P336">
        <v>0.21069542659239654</v>
      </c>
      <c r="Q336">
        <v>63.213999999999999</v>
      </c>
    </row>
    <row r="337" spans="1:17" x14ac:dyDescent="0.35">
      <c r="A337" s="3" t="s">
        <v>55</v>
      </c>
      <c r="B337" s="3">
        <v>2015</v>
      </c>
      <c r="C337" s="3" t="s">
        <v>73</v>
      </c>
      <c r="D337" s="3">
        <v>3</v>
      </c>
      <c r="E337">
        <v>0.55309096817882097</v>
      </c>
      <c r="F337">
        <v>0.7705628535000163</v>
      </c>
      <c r="G337">
        <v>50890000</v>
      </c>
      <c r="H337">
        <v>0.51102986975177189</v>
      </c>
      <c r="I337">
        <v>2.45597125325664</v>
      </c>
      <c r="J337">
        <v>72.545253488966523</v>
      </c>
      <c r="K337">
        <v>52.1</v>
      </c>
      <c r="L337" s="3">
        <v>1242.5856078499926</v>
      </c>
      <c r="M337" s="3">
        <v>777435</v>
      </c>
      <c r="N337" s="3">
        <v>28.47</v>
      </c>
      <c r="O337" s="3">
        <v>0.18688485445594988</v>
      </c>
      <c r="P337">
        <v>0.23153061027610025</v>
      </c>
      <c r="Q337">
        <v>63.470999999999997</v>
      </c>
    </row>
    <row r="338" spans="1:17" x14ac:dyDescent="0.35">
      <c r="A338" s="3" t="s">
        <v>55</v>
      </c>
      <c r="B338" s="3">
        <v>2016</v>
      </c>
      <c r="C338" s="3" t="s">
        <v>73</v>
      </c>
      <c r="D338" s="3">
        <v>3</v>
      </c>
      <c r="E338">
        <v>0.55761242251099552</v>
      </c>
      <c r="F338">
        <v>0.63070988446310705</v>
      </c>
      <c r="G338">
        <v>41200000</v>
      </c>
      <c r="H338">
        <v>0.35245838693567216</v>
      </c>
      <c r="I338">
        <v>2.4935729354825198</v>
      </c>
      <c r="J338">
        <v>49.988799713905699</v>
      </c>
      <c r="K338">
        <v>52.4</v>
      </c>
      <c r="L338" s="3">
        <v>1254.5400398397833</v>
      </c>
      <c r="M338" s="3">
        <v>795597</v>
      </c>
      <c r="N338" s="3">
        <v>28.619</v>
      </c>
      <c r="O338" s="3">
        <v>0.18742927305446039</v>
      </c>
      <c r="P338">
        <v>0.25138355222556141</v>
      </c>
      <c r="Q338">
        <v>63.7</v>
      </c>
    </row>
    <row r="339" spans="1:17" x14ac:dyDescent="0.35">
      <c r="A339" s="3" t="s">
        <v>55</v>
      </c>
      <c r="B339" s="3">
        <v>2017</v>
      </c>
      <c r="C339" s="3" t="s">
        <v>73</v>
      </c>
      <c r="D339" s="3">
        <v>3</v>
      </c>
      <c r="E339">
        <v>0.55349717822493527</v>
      </c>
      <c r="F339">
        <v>0.37414810153617145</v>
      </c>
      <c r="G339">
        <v>53840000</v>
      </c>
      <c r="H339">
        <v>0.36377656783337647</v>
      </c>
      <c r="I339">
        <v>2.3508700582939701</v>
      </c>
      <c r="J339">
        <v>50.137797424391827</v>
      </c>
      <c r="K339">
        <v>55.8</v>
      </c>
      <c r="L339" s="3">
        <v>1273.1365802077385</v>
      </c>
      <c r="M339" s="3">
        <v>813890</v>
      </c>
      <c r="N339" s="3">
        <v>28.783999999999999</v>
      </c>
      <c r="O339" s="3">
        <v>0.1879736916529709</v>
      </c>
      <c r="P339">
        <v>0.30716681615451719</v>
      </c>
      <c r="Q339">
        <v>63.911999999999999</v>
      </c>
    </row>
    <row r="340" spans="1:17" x14ac:dyDescent="0.35">
      <c r="A340" s="3" t="s">
        <v>55</v>
      </c>
      <c r="B340" s="3">
        <v>2018</v>
      </c>
      <c r="C340" s="3" t="s">
        <v>73</v>
      </c>
      <c r="D340" s="3">
        <v>3</v>
      </c>
      <c r="E340">
        <v>0.47494089702983922</v>
      </c>
      <c r="F340">
        <v>0.51874669240099713</v>
      </c>
      <c r="G340">
        <v>61180000</v>
      </c>
      <c r="H340">
        <v>0.47715004203558126</v>
      </c>
      <c r="I340">
        <v>1.4615381300165999</v>
      </c>
      <c r="J340">
        <v>59.911432602421023</v>
      </c>
      <c r="K340">
        <v>56.2</v>
      </c>
      <c r="L340" s="3">
        <v>1290.2899662850552</v>
      </c>
      <c r="M340" s="3">
        <v>832322</v>
      </c>
      <c r="N340" s="3">
        <v>28.965</v>
      </c>
      <c r="O340" s="3">
        <v>0.18851811025148127</v>
      </c>
      <c r="P340">
        <v>0.31237910327974028</v>
      </c>
      <c r="Q340">
        <v>64.117999999999995</v>
      </c>
    </row>
    <row r="341" spans="1:17" x14ac:dyDescent="0.35">
      <c r="A341" s="3" t="s">
        <v>55</v>
      </c>
      <c r="B341" s="3">
        <v>2019</v>
      </c>
      <c r="C341" s="3" t="s">
        <v>73</v>
      </c>
      <c r="D341" s="3">
        <v>3</v>
      </c>
      <c r="E341">
        <v>0.30104135057320192</v>
      </c>
      <c r="F341">
        <v>0.37296740814387147</v>
      </c>
      <c r="G341">
        <v>76940000</v>
      </c>
      <c r="H341">
        <v>0.35989402295497952</v>
      </c>
      <c r="I341">
        <v>1.5147434315138799</v>
      </c>
      <c r="J341">
        <v>66.347966668180732</v>
      </c>
      <c r="K341">
        <v>55.4</v>
      </c>
      <c r="L341" s="3">
        <v>1284.286518913759</v>
      </c>
      <c r="M341" s="3">
        <v>850891</v>
      </c>
      <c r="N341" s="3">
        <v>29.164000000000001</v>
      </c>
      <c r="O341" s="3">
        <v>0.18906252884999175</v>
      </c>
      <c r="P341"/>
      <c r="Q341">
        <v>64.320999999999998</v>
      </c>
    </row>
    <row r="342" spans="1:17" x14ac:dyDescent="0.35">
      <c r="A342" s="3" t="s">
        <v>55</v>
      </c>
      <c r="B342" s="3">
        <v>2020</v>
      </c>
      <c r="C342" s="3" t="s">
        <v>73</v>
      </c>
      <c r="D342" s="3">
        <v>3</v>
      </c>
      <c r="E342">
        <v>0.30772860791605461</v>
      </c>
      <c r="F342">
        <v>0.66361832917704267</v>
      </c>
      <c r="G342">
        <v>107390000</v>
      </c>
      <c r="H342">
        <v>0.31649645776070978</v>
      </c>
      <c r="I342">
        <v>1.51369918527629</v>
      </c>
      <c r="J342">
        <v>60.967664350038994</v>
      </c>
      <c r="K342">
        <v>53.7</v>
      </c>
      <c r="L342" s="3">
        <v>1255.0439478407923</v>
      </c>
      <c r="M342" s="3">
        <v>869595</v>
      </c>
      <c r="N342" s="3">
        <v>29.38</v>
      </c>
      <c r="O342" s="3">
        <v>0.18960694744850237</v>
      </c>
      <c r="P342"/>
      <c r="Q342"/>
    </row>
    <row r="343" spans="1:17" x14ac:dyDescent="0.35">
      <c r="A343" s="3" t="s">
        <v>40</v>
      </c>
      <c r="B343" s="3">
        <v>1990</v>
      </c>
      <c r="C343" s="3" t="s">
        <v>74</v>
      </c>
      <c r="D343" s="3">
        <v>4</v>
      </c>
      <c r="E343">
        <v>0.24940472171734571</v>
      </c>
      <c r="F343">
        <v>22.354209130769945</v>
      </c>
      <c r="G343">
        <v>49870000</v>
      </c>
      <c r="H343">
        <v>0.80577364978532184</v>
      </c>
      <c r="I343">
        <v>41.688046563244065</v>
      </c>
      <c r="J343">
        <v>89.944605873903001</v>
      </c>
      <c r="L343" s="3">
        <v>2374.4474232911889</v>
      </c>
      <c r="M343" s="3">
        <v>2356740</v>
      </c>
      <c r="N343" s="3">
        <v>54.323999999999998</v>
      </c>
      <c r="O343" s="3">
        <v>0.87565584565314769</v>
      </c>
      <c r="P343">
        <v>0.35642455255989203</v>
      </c>
      <c r="Q343">
        <v>54.637999999999998</v>
      </c>
    </row>
    <row r="344" spans="1:17" x14ac:dyDescent="0.35">
      <c r="A344" s="3" t="s">
        <v>40</v>
      </c>
      <c r="B344" s="3">
        <v>1991</v>
      </c>
      <c r="C344" s="3" t="s">
        <v>74</v>
      </c>
      <c r="D344" s="3">
        <v>4</v>
      </c>
      <c r="E344">
        <v>0.30648916206872501</v>
      </c>
      <c r="F344">
        <v>14.126852395316366</v>
      </c>
      <c r="G344">
        <v>28030000</v>
      </c>
      <c r="H344">
        <v>1.2020290084602818</v>
      </c>
      <c r="I344">
        <v>23.989465098859977</v>
      </c>
      <c r="J344">
        <v>81.960515624312663</v>
      </c>
      <c r="L344" s="3">
        <v>2365.5082047170163</v>
      </c>
      <c r="M344" s="3">
        <v>2422312</v>
      </c>
      <c r="N344" s="3">
        <v>54.743000000000002</v>
      </c>
      <c r="O344" s="3">
        <v>0.85300555938245737</v>
      </c>
      <c r="P344">
        <v>1.2715125054080563</v>
      </c>
      <c r="Q344">
        <v>54.280999999999999</v>
      </c>
    </row>
    <row r="345" spans="1:17" x14ac:dyDescent="0.35">
      <c r="A345" s="3" t="s">
        <v>40</v>
      </c>
      <c r="B345" s="3">
        <v>1992</v>
      </c>
      <c r="C345" s="3" t="s">
        <v>74</v>
      </c>
      <c r="D345" s="3">
        <v>4</v>
      </c>
      <c r="E345">
        <v>0.64334307351188291</v>
      </c>
      <c r="F345">
        <v>7.2406721148725834</v>
      </c>
      <c r="G345">
        <v>38630000</v>
      </c>
      <c r="H345">
        <v>9.337962966761465E-2</v>
      </c>
      <c r="I345">
        <v>26.101064811540951</v>
      </c>
      <c r="J345">
        <v>93.067531818704083</v>
      </c>
      <c r="L345" s="3">
        <v>2361.3628033933287</v>
      </c>
      <c r="M345" s="3">
        <v>2489945</v>
      </c>
      <c r="N345" s="3">
        <v>55.161999999999999</v>
      </c>
      <c r="O345" s="3">
        <v>0.83035527311176383</v>
      </c>
      <c r="P345">
        <v>1.208862043137499</v>
      </c>
      <c r="Q345">
        <v>53.866999999999997</v>
      </c>
    </row>
    <row r="346" spans="1:17" x14ac:dyDescent="0.35">
      <c r="A346" s="3" t="s">
        <v>40</v>
      </c>
      <c r="B346" s="3">
        <v>1993</v>
      </c>
      <c r="C346" s="3" t="s">
        <v>74</v>
      </c>
      <c r="D346" s="3">
        <v>4</v>
      </c>
      <c r="E346">
        <v>0.61426447716459942</v>
      </c>
      <c r="F346">
        <v>7.3209614746381906</v>
      </c>
      <c r="G346">
        <v>71830000</v>
      </c>
      <c r="H346">
        <v>10.656476739198625</v>
      </c>
      <c r="I346">
        <v>32.072272419434306</v>
      </c>
      <c r="J346">
        <v>93.367690588382501</v>
      </c>
      <c r="L346" s="3">
        <v>2274.3493559858944</v>
      </c>
      <c r="M346" s="3">
        <v>2559880</v>
      </c>
      <c r="N346" s="3">
        <v>55.58</v>
      </c>
      <c r="O346" s="3">
        <v>0.8077049868410715</v>
      </c>
      <c r="P346">
        <v>1.1680235011016142</v>
      </c>
      <c r="Q346">
        <v>53.423999999999999</v>
      </c>
    </row>
    <row r="347" spans="1:17" x14ac:dyDescent="0.35">
      <c r="A347" s="3" t="s">
        <v>40</v>
      </c>
      <c r="B347" s="3">
        <v>1994</v>
      </c>
      <c r="C347" s="3" t="s">
        <v>74</v>
      </c>
      <c r="D347" s="3">
        <v>4</v>
      </c>
      <c r="E347">
        <v>0.62047172192165334</v>
      </c>
      <c r="F347">
        <v>36.738428206162013</v>
      </c>
      <c r="G347">
        <v>182630000</v>
      </c>
      <c r="H347">
        <v>0.16898713709948837</v>
      </c>
      <c r="I347">
        <v>33.199495125724944</v>
      </c>
      <c r="J347">
        <v>91.142398061036474</v>
      </c>
      <c r="L347" s="3">
        <v>2090.2469794573394</v>
      </c>
      <c r="M347" s="3">
        <v>2632345</v>
      </c>
      <c r="N347" s="3">
        <v>55.996000000000002</v>
      </c>
      <c r="O347" s="3">
        <v>0.78505470057037918</v>
      </c>
      <c r="P347">
        <v>1.0560925714524503</v>
      </c>
      <c r="Q347">
        <v>52.984000000000002</v>
      </c>
    </row>
    <row r="348" spans="1:17" x14ac:dyDescent="0.35">
      <c r="A348" s="3" t="s">
        <v>40</v>
      </c>
      <c r="B348" s="3">
        <v>1995</v>
      </c>
      <c r="C348" s="3" t="s">
        <v>74</v>
      </c>
      <c r="D348" s="3">
        <v>4</v>
      </c>
      <c r="E348">
        <v>0.61712739604493672</v>
      </c>
      <c r="F348">
        <v>15.188633670403936</v>
      </c>
      <c r="G348">
        <v>88290000</v>
      </c>
      <c r="H348">
        <v>5.3299564476424823</v>
      </c>
      <c r="I348">
        <v>48.572385032675939</v>
      </c>
      <c r="J348">
        <v>92.834413921276635</v>
      </c>
      <c r="L348" s="3">
        <v>2113.1915497086961</v>
      </c>
      <c r="M348" s="3">
        <v>2707532</v>
      </c>
      <c r="N348" s="3">
        <v>56.412999999999997</v>
      </c>
      <c r="O348" s="3">
        <v>0.79806572488134542</v>
      </c>
      <c r="P348">
        <v>1.0821663418936509</v>
      </c>
      <c r="Q348">
        <v>52.582999999999998</v>
      </c>
    </row>
    <row r="349" spans="1:17" x14ac:dyDescent="0.35">
      <c r="A349" s="3" t="s">
        <v>40</v>
      </c>
      <c r="B349" s="3">
        <v>1996</v>
      </c>
      <c r="C349" s="3" t="s">
        <v>74</v>
      </c>
      <c r="D349" s="3">
        <v>4</v>
      </c>
      <c r="E349">
        <v>0.61768903122611973</v>
      </c>
      <c r="F349">
        <v>25.035037888889416</v>
      </c>
      <c r="G349">
        <v>300920000</v>
      </c>
      <c r="H349">
        <v>2.4571054858813577</v>
      </c>
      <c r="I349">
        <v>52.186089389058218</v>
      </c>
      <c r="J349">
        <v>63.658003307327036</v>
      </c>
      <c r="L349" s="3">
        <v>2141.9279790951173</v>
      </c>
      <c r="M349" s="3">
        <v>2785815</v>
      </c>
      <c r="N349" s="3">
        <v>56.832000000000001</v>
      </c>
      <c r="O349" s="3">
        <v>0.81200778954476438</v>
      </c>
      <c r="P349">
        <v>1.0050918671914681</v>
      </c>
      <c r="Q349">
        <v>52.252000000000002</v>
      </c>
    </row>
    <row r="350" spans="1:17" x14ac:dyDescent="0.35">
      <c r="A350" s="3" t="s">
        <v>40</v>
      </c>
      <c r="B350" s="3">
        <v>1997</v>
      </c>
      <c r="C350" s="3" t="s">
        <v>74</v>
      </c>
      <c r="D350" s="3">
        <v>4</v>
      </c>
      <c r="E350">
        <v>0.48021249420237522</v>
      </c>
      <c r="F350">
        <v>8.1731490435678023</v>
      </c>
      <c r="G350">
        <v>233910000</v>
      </c>
      <c r="H350">
        <v>-2.1182414988566776</v>
      </c>
      <c r="I350">
        <v>46.102462606090853</v>
      </c>
      <c r="J350">
        <v>87.249949099219393</v>
      </c>
      <c r="L350" s="3">
        <v>2068.0666880995182</v>
      </c>
      <c r="M350" s="3">
        <v>2867283</v>
      </c>
      <c r="N350" s="3">
        <v>57.298999999999999</v>
      </c>
      <c r="O350" s="3">
        <v>0.82594985420818556</v>
      </c>
      <c r="P350">
        <v>1.1648658329156907</v>
      </c>
      <c r="Q350">
        <v>52.015999999999998</v>
      </c>
    </row>
    <row r="351" spans="1:17" x14ac:dyDescent="0.35">
      <c r="A351" s="3" t="s">
        <v>40</v>
      </c>
      <c r="B351" s="3">
        <v>1998</v>
      </c>
      <c r="C351" s="3" t="s">
        <v>74</v>
      </c>
      <c r="D351" s="3">
        <v>4</v>
      </c>
      <c r="E351">
        <v>0</v>
      </c>
      <c r="F351">
        <v>3.0916402362177862</v>
      </c>
      <c r="G351">
        <v>53470000</v>
      </c>
      <c r="H351">
        <v>-8.7030692983218927</v>
      </c>
      <c r="I351">
        <v>28.014070214302368</v>
      </c>
      <c r="J351">
        <v>90.430428470265383</v>
      </c>
      <c r="L351" s="3">
        <v>2084.0401989826555</v>
      </c>
      <c r="M351" s="3">
        <v>2951651</v>
      </c>
      <c r="N351" s="3">
        <v>57.765999999999998</v>
      </c>
      <c r="O351" s="3">
        <v>0.8398919188716053</v>
      </c>
      <c r="P351">
        <v>1.0943028156106531</v>
      </c>
      <c r="Q351">
        <v>51.899000000000001</v>
      </c>
    </row>
    <row r="352" spans="1:17" x14ac:dyDescent="0.35">
      <c r="A352" s="3" t="s">
        <v>40</v>
      </c>
      <c r="B352" s="3">
        <v>1999</v>
      </c>
      <c r="C352" s="3" t="s">
        <v>74</v>
      </c>
      <c r="D352" s="3">
        <v>4</v>
      </c>
      <c r="E352">
        <v>0</v>
      </c>
      <c r="F352">
        <v>1.6236255430501487</v>
      </c>
      <c r="G352">
        <v>128889999.99999999</v>
      </c>
      <c r="H352">
        <v>-2.9004346926102254</v>
      </c>
      <c r="I352">
        <v>44.133355125882957</v>
      </c>
      <c r="J352">
        <v>89.104734399050685</v>
      </c>
      <c r="L352" s="3">
        <v>1972.2406083272979</v>
      </c>
      <c r="M352" s="3">
        <v>3038432</v>
      </c>
      <c r="N352" s="3">
        <v>58.231000000000002</v>
      </c>
      <c r="O352" s="3">
        <v>0.85383398353502427</v>
      </c>
      <c r="P352">
        <v>0.97089551452854639</v>
      </c>
      <c r="Q352">
        <v>51.924999999999997</v>
      </c>
    </row>
    <row r="353" spans="1:17" x14ac:dyDescent="0.35">
      <c r="A353" s="3" t="s">
        <v>40</v>
      </c>
      <c r="B353" s="3">
        <v>2000</v>
      </c>
      <c r="C353" s="3" t="s">
        <v>74</v>
      </c>
      <c r="D353" s="3">
        <v>4</v>
      </c>
      <c r="E353">
        <v>0</v>
      </c>
      <c r="F353">
        <v>1.9746247144483653</v>
      </c>
      <c r="G353">
        <v>31280000</v>
      </c>
      <c r="H353">
        <v>-3.0403925845147204</v>
      </c>
      <c r="I353">
        <v>63.80448086726139</v>
      </c>
      <c r="J353">
        <v>79.462792478751155</v>
      </c>
      <c r="L353" s="3">
        <v>2061.2872715684143</v>
      </c>
      <c r="M353" s="3">
        <v>3127420</v>
      </c>
      <c r="N353" s="3">
        <v>58.695</v>
      </c>
      <c r="O353" s="3">
        <v>0.86777604819844434</v>
      </c>
      <c r="P353">
        <v>0.91449181753649977</v>
      </c>
      <c r="Q353">
        <v>52.122999999999998</v>
      </c>
    </row>
    <row r="354" spans="1:17" x14ac:dyDescent="0.35">
      <c r="A354" s="3" t="s">
        <v>40</v>
      </c>
      <c r="B354" s="3">
        <v>2001</v>
      </c>
      <c r="C354" s="3" t="s">
        <v>74</v>
      </c>
      <c r="D354" s="3">
        <v>4</v>
      </c>
      <c r="E354">
        <v>0</v>
      </c>
      <c r="F354">
        <v>4.7727955095289722</v>
      </c>
      <c r="G354">
        <v>34670000</v>
      </c>
      <c r="H354">
        <v>-4.8442610945662263</v>
      </c>
      <c r="I354">
        <v>48.764288178719461</v>
      </c>
      <c r="J354">
        <v>72.899380337106706</v>
      </c>
      <c r="L354" s="3">
        <v>2079.4878042840364</v>
      </c>
      <c r="M354" s="3">
        <v>3217930</v>
      </c>
      <c r="N354" s="3">
        <v>59.155999999999999</v>
      </c>
      <c r="O354" s="3">
        <v>0.90687880222905815</v>
      </c>
      <c r="P354">
        <v>0.92916875134014731</v>
      </c>
      <c r="Q354">
        <v>52.517000000000003</v>
      </c>
    </row>
    <row r="355" spans="1:17" x14ac:dyDescent="0.35">
      <c r="A355" s="3" t="s">
        <v>40</v>
      </c>
      <c r="B355" s="3">
        <v>2002</v>
      </c>
      <c r="C355" s="3" t="s">
        <v>74</v>
      </c>
      <c r="D355" s="3">
        <v>4</v>
      </c>
      <c r="E355">
        <v>0.33572509592532468</v>
      </c>
      <c r="F355">
        <v>1.3661986255514731</v>
      </c>
      <c r="G355">
        <v>60930000</v>
      </c>
      <c r="H355">
        <v>6.5945650624732801</v>
      </c>
      <c r="I355">
        <v>44.452283254464049</v>
      </c>
      <c r="J355">
        <v>74.978607330496274</v>
      </c>
      <c r="L355" s="3">
        <v>2114.0343947077781</v>
      </c>
      <c r="M355" s="3">
        <v>3310376</v>
      </c>
      <c r="N355" s="3">
        <v>59.616999999999997</v>
      </c>
      <c r="O355" s="3">
        <v>0.94598155625967073</v>
      </c>
      <c r="P355">
        <v>0.84582536847778023</v>
      </c>
      <c r="Q355">
        <v>53.091000000000001</v>
      </c>
    </row>
    <row r="356" spans="1:17" x14ac:dyDescent="0.35">
      <c r="A356" s="3" t="s">
        <v>40</v>
      </c>
      <c r="B356" s="3">
        <v>2003</v>
      </c>
      <c r="C356" s="3" t="s">
        <v>74</v>
      </c>
      <c r="D356" s="3">
        <v>4</v>
      </c>
      <c r="E356">
        <v>0.35112610747241302</v>
      </c>
      <c r="F356">
        <v>2.5132546729220695</v>
      </c>
      <c r="G356">
        <v>33250000</v>
      </c>
      <c r="H356">
        <v>6.2801456836302716</v>
      </c>
      <c r="I356">
        <v>35.400454593716169</v>
      </c>
      <c r="J356">
        <v>63.775619713188611</v>
      </c>
      <c r="L356" s="3">
        <v>2070.8362158295936</v>
      </c>
      <c r="M356" s="3">
        <v>3406915</v>
      </c>
      <c r="N356" s="3">
        <v>60.076000000000001</v>
      </c>
      <c r="O356" s="3">
        <v>0.98508431029028543</v>
      </c>
      <c r="P356">
        <v>0.86295079272597064</v>
      </c>
      <c r="Q356">
        <v>53.817</v>
      </c>
    </row>
    <row r="357" spans="1:17" x14ac:dyDescent="0.35">
      <c r="A357" s="3" t="s">
        <v>40</v>
      </c>
      <c r="B357" s="3">
        <v>2004</v>
      </c>
      <c r="C357" s="3" t="s">
        <v>74</v>
      </c>
      <c r="D357" s="3">
        <v>4</v>
      </c>
      <c r="E357">
        <v>0.35230095013089019</v>
      </c>
      <c r="F357">
        <v>6.700600337365306</v>
      </c>
      <c r="G357">
        <v>77510000</v>
      </c>
      <c r="H357">
        <v>1.9016206531476505</v>
      </c>
      <c r="I357">
        <v>45.799702299150859</v>
      </c>
      <c r="J357">
        <v>47.119151786864776</v>
      </c>
      <c r="L357" s="3">
        <v>2079.6215754889881</v>
      </c>
      <c r="M357" s="3">
        <v>3510468</v>
      </c>
      <c r="N357" s="3">
        <v>60.533000000000001</v>
      </c>
      <c r="O357" s="3">
        <v>1.0241870643209001</v>
      </c>
      <c r="P357">
        <v>0.81470618732317168</v>
      </c>
      <c r="Q357">
        <v>54.667000000000002</v>
      </c>
    </row>
    <row r="358" spans="1:17" x14ac:dyDescent="0.35">
      <c r="A358" s="3" t="s">
        <v>40</v>
      </c>
      <c r="B358" s="3">
        <v>2005</v>
      </c>
      <c r="C358" s="3" t="s">
        <v>74</v>
      </c>
      <c r="D358" s="3">
        <v>4</v>
      </c>
      <c r="E358">
        <v>0.3540741599861908</v>
      </c>
      <c r="F358">
        <v>2.2278491657253952</v>
      </c>
      <c r="G358">
        <v>1289030000</v>
      </c>
      <c r="H358">
        <v>12.049845576594386</v>
      </c>
      <c r="I358">
        <v>48.803361169995256</v>
      </c>
      <c r="J358">
        <v>43.395269809118368</v>
      </c>
      <c r="L358" s="3">
        <v>2171.4431370528137</v>
      </c>
      <c r="M358" s="3">
        <v>3622775</v>
      </c>
      <c r="N358" s="3">
        <v>60.988</v>
      </c>
      <c r="O358" s="3">
        <v>1.0632898183515127</v>
      </c>
      <c r="P358">
        <v>1.3304718068331598</v>
      </c>
      <c r="Q358">
        <v>55.6</v>
      </c>
    </row>
    <row r="359" spans="1:17" x14ac:dyDescent="0.35">
      <c r="A359" s="3" t="s">
        <v>40</v>
      </c>
      <c r="B359" s="3">
        <v>2006</v>
      </c>
      <c r="C359" s="3" t="s">
        <v>74</v>
      </c>
      <c r="D359" s="3">
        <v>4</v>
      </c>
      <c r="E359">
        <v>0.35303104674930741</v>
      </c>
      <c r="F359">
        <v>1.2833518557612498</v>
      </c>
      <c r="G359">
        <v>254450000</v>
      </c>
      <c r="H359">
        <v>18.445980120834395</v>
      </c>
      <c r="I359">
        <v>50.63797572288987</v>
      </c>
      <c r="J359">
        <v>43.221257208217438</v>
      </c>
      <c r="L359" s="3">
        <v>2268.2443164187894</v>
      </c>
      <c r="M359" s="3">
        <v>3745143</v>
      </c>
      <c r="N359" s="3">
        <v>61.441000000000003</v>
      </c>
      <c r="O359" s="3">
        <v>1.1915492099821337</v>
      </c>
      <c r="P359">
        <v>1.3217118812285673</v>
      </c>
      <c r="Q359">
        <v>56.573</v>
      </c>
    </row>
    <row r="360" spans="1:17" x14ac:dyDescent="0.35">
      <c r="A360" s="3" t="s">
        <v>40</v>
      </c>
      <c r="B360" s="3">
        <v>2007</v>
      </c>
      <c r="C360" s="3" t="s">
        <v>74</v>
      </c>
      <c r="D360" s="3">
        <v>4</v>
      </c>
      <c r="E360">
        <v>0.34037659836609879</v>
      </c>
      <c r="F360">
        <v>1.4718620939587241</v>
      </c>
      <c r="G360">
        <v>91650000</v>
      </c>
      <c r="H360">
        <v>16.21655504272664</v>
      </c>
      <c r="I360">
        <v>40.426514933071296</v>
      </c>
      <c r="J360">
        <v>32.987993372162038</v>
      </c>
      <c r="L360" s="3">
        <v>2046.6448365818067</v>
      </c>
      <c r="M360" s="3">
        <v>3876123</v>
      </c>
      <c r="N360" s="3">
        <v>61.893000000000001</v>
      </c>
      <c r="O360" s="3">
        <v>1.3198086016127544</v>
      </c>
      <c r="P360">
        <v>1.3234874125511495</v>
      </c>
      <c r="Q360">
        <v>57.540999999999997</v>
      </c>
    </row>
    <row r="361" spans="1:17" x14ac:dyDescent="0.35">
      <c r="A361" s="3" t="s">
        <v>40</v>
      </c>
      <c r="B361" s="3">
        <v>2008</v>
      </c>
      <c r="C361" s="3" t="s">
        <v>74</v>
      </c>
      <c r="D361" s="3">
        <v>4</v>
      </c>
      <c r="E361">
        <v>0.34190472592522902</v>
      </c>
      <c r="F361">
        <v>1.6397016858565698</v>
      </c>
      <c r="G361">
        <v>464370000</v>
      </c>
      <c r="H361">
        <v>16.721001832813435</v>
      </c>
      <c r="I361">
        <v>45.374301334639412</v>
      </c>
      <c r="J361">
        <v>48.202269914092568</v>
      </c>
      <c r="L361" s="3">
        <v>2102.2964552618723</v>
      </c>
      <c r="M361" s="3">
        <v>4011487</v>
      </c>
      <c r="N361" s="3">
        <v>62.345999999999997</v>
      </c>
      <c r="O361" s="3">
        <v>1.448067993243376</v>
      </c>
      <c r="P361">
        <v>1.348627080182486</v>
      </c>
      <c r="Q361">
        <v>58.466000000000001</v>
      </c>
    </row>
    <row r="362" spans="1:17" x14ac:dyDescent="0.35">
      <c r="A362" s="3" t="s">
        <v>40</v>
      </c>
      <c r="B362" s="3">
        <v>2009</v>
      </c>
      <c r="C362" s="3" t="s">
        <v>74</v>
      </c>
      <c r="D362" s="3">
        <v>4</v>
      </c>
      <c r="E362">
        <v>0.36128008197738998</v>
      </c>
      <c r="F362">
        <v>1.9957466821302658</v>
      </c>
      <c r="G362">
        <v>286920000</v>
      </c>
      <c r="H362">
        <v>12.228886258846812</v>
      </c>
      <c r="I362">
        <v>30.121485039474049</v>
      </c>
      <c r="J362">
        <v>50.505467643957346</v>
      </c>
      <c r="L362" s="3">
        <v>2271.1309990163359</v>
      </c>
      <c r="M362" s="3">
        <v>4145400</v>
      </c>
      <c r="N362" s="3">
        <v>62.8</v>
      </c>
      <c r="O362" s="3">
        <v>1.5763273848739978</v>
      </c>
      <c r="P362">
        <v>1.3122979688329233</v>
      </c>
      <c r="Q362">
        <v>59.320999999999998</v>
      </c>
    </row>
    <row r="363" spans="1:17" x14ac:dyDescent="0.35">
      <c r="A363" s="3" t="s">
        <v>40</v>
      </c>
      <c r="B363" s="3">
        <v>2010</v>
      </c>
      <c r="C363" s="3" t="s">
        <v>74</v>
      </c>
      <c r="D363" s="3">
        <v>4</v>
      </c>
      <c r="E363">
        <v>0.35641421328464679</v>
      </c>
      <c r="F363">
        <v>1.0788786881251522</v>
      </c>
      <c r="G363">
        <v>1365540000</v>
      </c>
      <c r="H363">
        <v>11.577295226946131</v>
      </c>
      <c r="I363">
        <v>37.659625281459384</v>
      </c>
      <c r="J363">
        <v>51.139144813821403</v>
      </c>
      <c r="L363" s="3">
        <v>2421.7090290666406</v>
      </c>
      <c r="M363" s="3">
        <v>4273738</v>
      </c>
      <c r="N363" s="3">
        <v>63.256</v>
      </c>
      <c r="O363" s="3">
        <v>1.7045867765046188</v>
      </c>
      <c r="P363">
        <v>1.165256269804092</v>
      </c>
      <c r="Q363">
        <v>60.093000000000004</v>
      </c>
    </row>
    <row r="364" spans="1:17" x14ac:dyDescent="0.35">
      <c r="A364" s="3" t="s">
        <v>40</v>
      </c>
      <c r="B364" s="3">
        <v>2011</v>
      </c>
      <c r="C364" s="3" t="s">
        <v>74</v>
      </c>
      <c r="D364" s="3">
        <v>4</v>
      </c>
      <c r="E364">
        <v>0.35865421583866219</v>
      </c>
      <c r="F364">
        <v>0.97331190872809481</v>
      </c>
      <c r="G364">
        <v>303370000</v>
      </c>
      <c r="H364">
        <v>1.9078347934782931</v>
      </c>
      <c r="I364">
        <v>45.307722442091702</v>
      </c>
      <c r="J364">
        <v>49.422811754235809</v>
      </c>
      <c r="L364" s="3">
        <v>2406.925445685155</v>
      </c>
      <c r="M364" s="3">
        <v>4394842</v>
      </c>
      <c r="N364" s="3">
        <v>63.712000000000003</v>
      </c>
      <c r="O364" s="3">
        <v>1.7502096444364499</v>
      </c>
      <c r="P364">
        <v>1.1058418027314749</v>
      </c>
      <c r="Q364">
        <v>60.784999999999997</v>
      </c>
    </row>
    <row r="365" spans="1:17" x14ac:dyDescent="0.35">
      <c r="A365" s="3" t="s">
        <v>40</v>
      </c>
      <c r="B365" s="3">
        <v>2012</v>
      </c>
      <c r="C365" s="3" t="s">
        <v>74</v>
      </c>
      <c r="D365" s="3">
        <v>4</v>
      </c>
      <c r="E365">
        <v>0.34119752776940349</v>
      </c>
      <c r="F365">
        <v>1.098806635297477</v>
      </c>
      <c r="G365">
        <v>122950000</v>
      </c>
      <c r="H365">
        <v>-0.39139939786751776</v>
      </c>
      <c r="I365">
        <v>34.431093770868799</v>
      </c>
      <c r="J365">
        <v>54.203690512912672</v>
      </c>
      <c r="L365" s="3">
        <v>2578.6617685700758</v>
      </c>
      <c r="M365" s="3">
        <v>4510197</v>
      </c>
      <c r="N365" s="3">
        <v>64.168999999999997</v>
      </c>
      <c r="O365" s="3">
        <v>1.7958325123682817</v>
      </c>
      <c r="P365">
        <v>1.0531690744328908</v>
      </c>
      <c r="Q365">
        <v>61.423000000000002</v>
      </c>
    </row>
    <row r="366" spans="1:17" x14ac:dyDescent="0.35">
      <c r="A366" s="3" t="s">
        <v>40</v>
      </c>
      <c r="B366" s="3">
        <v>2013</v>
      </c>
      <c r="C366" s="3" t="s">
        <v>74</v>
      </c>
      <c r="D366" s="3">
        <v>4</v>
      </c>
      <c r="E366">
        <v>0.339274190156512</v>
      </c>
      <c r="F366">
        <v>2.6823097529504545</v>
      </c>
      <c r="G366">
        <v>131190000</v>
      </c>
      <c r="H366">
        <v>10.4621010052408</v>
      </c>
      <c r="I366">
        <v>22.563407424576148</v>
      </c>
      <c r="J366">
        <v>35.469903287051061</v>
      </c>
      <c r="L366" s="3">
        <v>2497.9497092582606</v>
      </c>
      <c r="M366" s="3">
        <v>4622757</v>
      </c>
      <c r="N366" s="3">
        <v>64.626999999999995</v>
      </c>
      <c r="O366" s="3">
        <v>1.8414553803001146</v>
      </c>
      <c r="P366">
        <v>0.86528450446346195</v>
      </c>
      <c r="Q366">
        <v>62.021999999999998</v>
      </c>
    </row>
    <row r="367" spans="1:17" x14ac:dyDescent="0.35">
      <c r="A367" s="3" t="s">
        <v>40</v>
      </c>
      <c r="B367" s="3">
        <v>2014</v>
      </c>
      <c r="C367" s="3" t="s">
        <v>74</v>
      </c>
      <c r="D367" s="3">
        <v>4</v>
      </c>
      <c r="E367">
        <v>0.34066816738842071</v>
      </c>
      <c r="F367">
        <v>2.7632201453825544</v>
      </c>
      <c r="G367">
        <v>96690000</v>
      </c>
      <c r="H367">
        <v>16.139771657609472</v>
      </c>
      <c r="I367">
        <v>18.986876893147539</v>
      </c>
      <c r="J367">
        <v>37.12127064068023</v>
      </c>
      <c r="L367" s="3">
        <v>2601.4583826532207</v>
      </c>
      <c r="M367" s="3">
        <v>4736965</v>
      </c>
      <c r="N367" s="3">
        <v>65.084999999999994</v>
      </c>
      <c r="O367" s="3">
        <v>1.8870782482319501</v>
      </c>
      <c r="P367">
        <v>0.86131098709827925</v>
      </c>
      <c r="Q367">
        <v>62.582000000000001</v>
      </c>
    </row>
    <row r="368" spans="1:17" x14ac:dyDescent="0.35">
      <c r="A368" s="3" t="s">
        <v>40</v>
      </c>
      <c r="B368" s="3">
        <v>2015</v>
      </c>
      <c r="C368" s="3" t="s">
        <v>74</v>
      </c>
      <c r="D368" s="3">
        <v>4</v>
      </c>
      <c r="E368">
        <v>0.33550029847973101</v>
      </c>
      <c r="F368">
        <v>3.6378637292985343</v>
      </c>
      <c r="G368">
        <v>89360000</v>
      </c>
      <c r="H368">
        <v>35.994498820561098</v>
      </c>
      <c r="I368">
        <v>10.634087154721703</v>
      </c>
      <c r="J368">
        <v>35.865751503853275</v>
      </c>
      <c r="L368" s="3">
        <v>2447.5393082704104</v>
      </c>
      <c r="M368" s="3">
        <v>4856093</v>
      </c>
      <c r="N368" s="3">
        <v>65.543000000000006</v>
      </c>
      <c r="O368" s="3">
        <v>1.9327011161637822</v>
      </c>
      <c r="P368">
        <v>0.70838841018901411</v>
      </c>
      <c r="Q368">
        <v>63.097000000000001</v>
      </c>
    </row>
    <row r="369" spans="1:17" x14ac:dyDescent="0.35">
      <c r="A369" s="3" t="s">
        <v>40</v>
      </c>
      <c r="B369" s="3">
        <v>2016</v>
      </c>
      <c r="C369" s="3" t="s">
        <v>74</v>
      </c>
      <c r="D369" s="3">
        <v>4</v>
      </c>
      <c r="E369">
        <v>0.32210084428134977</v>
      </c>
      <c r="F369">
        <v>3.8154974092429481</v>
      </c>
      <c r="G369">
        <v>75030000</v>
      </c>
      <c r="H369">
        <v>0.49522469470134428</v>
      </c>
      <c r="I369">
        <v>11.86329701897477</v>
      </c>
      <c r="J369">
        <v>48.339692926465176</v>
      </c>
      <c r="L369" s="3">
        <v>2128.8591751256386</v>
      </c>
      <c r="M369" s="3">
        <v>4980996</v>
      </c>
      <c r="N369" s="3">
        <v>66.001000000000005</v>
      </c>
      <c r="O369" s="3">
        <v>1.9778444954874508</v>
      </c>
      <c r="P369">
        <v>0.67255625180184853</v>
      </c>
      <c r="Q369">
        <v>63.555999999999997</v>
      </c>
    </row>
    <row r="370" spans="1:17" x14ac:dyDescent="0.35">
      <c r="A370" s="3" t="s">
        <v>40</v>
      </c>
      <c r="B370" s="3">
        <v>2017</v>
      </c>
      <c r="C370" s="3" t="s">
        <v>74</v>
      </c>
      <c r="D370" s="3">
        <v>4</v>
      </c>
      <c r="E370">
        <v>0.32460854097156339</v>
      </c>
      <c r="F370">
        <v>4.4909415491240949</v>
      </c>
      <c r="G370">
        <v>86810000</v>
      </c>
      <c r="H370">
        <v>39.810941233551681</v>
      </c>
      <c r="I370">
        <v>24.691131792107335</v>
      </c>
      <c r="J370">
        <v>35.315459378708788</v>
      </c>
      <c r="L370" s="3">
        <v>1983.9005468266355</v>
      </c>
      <c r="M370" s="3">
        <v>5110701</v>
      </c>
      <c r="N370" s="3">
        <v>66.459000000000003</v>
      </c>
      <c r="O370" s="3">
        <v>2.022987874811109</v>
      </c>
      <c r="P370">
        <v>0.6300505547086398</v>
      </c>
      <c r="Q370">
        <v>63.954000000000001</v>
      </c>
    </row>
    <row r="371" spans="1:17" x14ac:dyDescent="0.35">
      <c r="A371" s="3" t="s">
        <v>40</v>
      </c>
      <c r="B371" s="3">
        <v>2018</v>
      </c>
      <c r="C371" s="3" t="s">
        <v>74</v>
      </c>
      <c r="D371" s="3">
        <v>4</v>
      </c>
      <c r="E371">
        <v>0.32164614080922871</v>
      </c>
      <c r="F371">
        <v>4.2021395852232413</v>
      </c>
      <c r="G371">
        <v>81530000</v>
      </c>
      <c r="H371">
        <v>31.567219579924654</v>
      </c>
      <c r="I371">
        <v>37.095934271148181</v>
      </c>
      <c r="J371">
        <v>23.229414632870899</v>
      </c>
      <c r="L371" s="3">
        <v>1840.4336288701656</v>
      </c>
      <c r="M371" s="3">
        <v>5244363</v>
      </c>
      <c r="N371" s="3">
        <v>66.915999999999997</v>
      </c>
      <c r="O371" s="3">
        <v>2.0681312541347783</v>
      </c>
      <c r="P371">
        <v>0.61399258594418427</v>
      </c>
      <c r="Q371">
        <v>64.290000000000006</v>
      </c>
    </row>
    <row r="372" spans="1:17" x14ac:dyDescent="0.35">
      <c r="A372" s="3" t="s">
        <v>40</v>
      </c>
      <c r="B372" s="3">
        <v>2019</v>
      </c>
      <c r="C372" s="3" t="s">
        <v>74</v>
      </c>
      <c r="D372" s="3">
        <v>4</v>
      </c>
      <c r="E372">
        <v>0.32627187318575313</v>
      </c>
      <c r="F372">
        <v>5.590535882791869</v>
      </c>
      <c r="G372">
        <v>84320000</v>
      </c>
      <c r="H372">
        <v>-11.197186887351872</v>
      </c>
      <c r="I372">
        <v>39.755979603718302</v>
      </c>
      <c r="J372">
        <v>19.306827369305914</v>
      </c>
      <c r="L372" s="3">
        <v>1792.3071667248878</v>
      </c>
      <c r="M372" s="3">
        <v>5380504</v>
      </c>
      <c r="N372" s="3">
        <v>67.373000000000005</v>
      </c>
      <c r="O372" s="3">
        <v>2.1132746334584471</v>
      </c>
      <c r="P372"/>
      <c r="Q372">
        <v>64.569999999999993</v>
      </c>
    </row>
    <row r="373" spans="1:17" x14ac:dyDescent="0.35">
      <c r="A373" s="3" t="s">
        <v>40</v>
      </c>
      <c r="B373" s="3">
        <v>2020</v>
      </c>
      <c r="C373" s="3" t="s">
        <v>74</v>
      </c>
      <c r="D373" s="3">
        <v>4</v>
      </c>
      <c r="E373">
        <v>0.32713353972078379</v>
      </c>
      <c r="F373">
        <v>8.3097998853419579</v>
      </c>
      <c r="G373">
        <v>112390000</v>
      </c>
      <c r="H373">
        <v>-18.917774329280419</v>
      </c>
      <c r="I373">
        <v>29.670460929079571</v>
      </c>
      <c r="J373">
        <v>23.943633791471292</v>
      </c>
      <c r="L373" s="3">
        <v>1608.7792663145929</v>
      </c>
      <c r="M373" s="3">
        <v>5518092</v>
      </c>
      <c r="N373" s="3">
        <v>67.828999999999994</v>
      </c>
      <c r="O373" s="3">
        <v>2.1584180127821146</v>
      </c>
      <c r="P373"/>
      <c r="Q373"/>
    </row>
    <row r="374" spans="1:17" x14ac:dyDescent="0.35">
      <c r="A374" s="3" t="s">
        <v>21</v>
      </c>
      <c r="B374" s="3">
        <v>1990</v>
      </c>
      <c r="C374" s="3" t="s">
        <v>72</v>
      </c>
      <c r="D374" s="3">
        <v>2</v>
      </c>
      <c r="E374">
        <v>0.30516608020773001</v>
      </c>
      <c r="F374">
        <v>13.702640878107712</v>
      </c>
      <c r="G374">
        <v>286850000</v>
      </c>
      <c r="H374">
        <v>0.44863933011443419</v>
      </c>
      <c r="I374">
        <v>0.10467962917759924</v>
      </c>
      <c r="J374">
        <v>58.536123537113028</v>
      </c>
      <c r="L374" s="3">
        <v>1907.5325515986567</v>
      </c>
      <c r="M374" s="3">
        <v>11924873</v>
      </c>
      <c r="N374" s="3">
        <v>39.344999999999999</v>
      </c>
      <c r="O374" s="3">
        <v>3.4061323474424974</v>
      </c>
      <c r="P374">
        <v>0.22725608901662936</v>
      </c>
      <c r="Q374">
        <v>53.253999999999998</v>
      </c>
    </row>
    <row r="375" spans="1:17" x14ac:dyDescent="0.35">
      <c r="A375" s="3" t="s">
        <v>21</v>
      </c>
      <c r="B375" s="3">
        <v>1991</v>
      </c>
      <c r="C375" s="3" t="s">
        <v>72</v>
      </c>
      <c r="D375" s="3">
        <v>2</v>
      </c>
      <c r="E375">
        <v>0.34936324309182548</v>
      </c>
      <c r="F375">
        <v>14.027897825283238</v>
      </c>
      <c r="G375">
        <v>227950000</v>
      </c>
      <c r="H375">
        <v>0.17655142528339549</v>
      </c>
      <c r="I375">
        <v>3.6639744977326201E-2</v>
      </c>
      <c r="J375">
        <v>59.866998172523466</v>
      </c>
      <c r="L375" s="3">
        <v>1840.7740681654307</v>
      </c>
      <c r="M375" s="3">
        <v>12362404</v>
      </c>
      <c r="N375" s="3">
        <v>39.716000000000001</v>
      </c>
      <c r="O375" s="3">
        <v>8.7215023857969491</v>
      </c>
      <c r="P375">
        <v>0.22568426011639806</v>
      </c>
      <c r="Q375">
        <v>53.061999999999998</v>
      </c>
    </row>
    <row r="376" spans="1:17" x14ac:dyDescent="0.35">
      <c r="A376" s="3" t="s">
        <v>21</v>
      </c>
      <c r="B376" s="3">
        <v>1992</v>
      </c>
      <c r="C376" s="3" t="s">
        <v>72</v>
      </c>
      <c r="D376" s="3">
        <v>2</v>
      </c>
      <c r="E376">
        <v>0.34786150606975719</v>
      </c>
      <c r="F376">
        <v>11.823874854037761</v>
      </c>
      <c r="G376">
        <v>192560000</v>
      </c>
      <c r="H376">
        <v>0.61915198867657284</v>
      </c>
      <c r="I376">
        <v>0.19665992335745075</v>
      </c>
      <c r="J376">
        <v>58.060421707363638</v>
      </c>
      <c r="L376" s="3">
        <v>1771.7749930077775</v>
      </c>
      <c r="M376" s="3">
        <v>12812428</v>
      </c>
      <c r="N376" s="3">
        <v>40.088000000000001</v>
      </c>
      <c r="O376" s="3">
        <v>14.036872424151426</v>
      </c>
      <c r="P376">
        <v>0.21619633686917109</v>
      </c>
      <c r="Q376">
        <v>52.779000000000003</v>
      </c>
    </row>
    <row r="377" spans="1:17" x14ac:dyDescent="0.35">
      <c r="A377" s="3" t="s">
        <v>21</v>
      </c>
      <c r="B377" s="3">
        <v>1993</v>
      </c>
      <c r="C377" s="3" t="s">
        <v>72</v>
      </c>
      <c r="D377" s="3">
        <v>2</v>
      </c>
      <c r="E377">
        <v>0.36674380476470059</v>
      </c>
      <c r="F377">
        <v>11.301242905934512</v>
      </c>
      <c r="G377">
        <v>212050000</v>
      </c>
      <c r="H377">
        <v>1.5857083787900916</v>
      </c>
      <c r="I377">
        <v>0.20679506131604461</v>
      </c>
      <c r="J377">
        <v>63.800833976481087</v>
      </c>
      <c r="L377" s="3">
        <v>1707.1776663101059</v>
      </c>
      <c r="M377" s="3">
        <v>13271638</v>
      </c>
      <c r="N377" s="3">
        <v>40.460999999999999</v>
      </c>
      <c r="O377" s="3">
        <v>19.352242462505863</v>
      </c>
      <c r="P377">
        <v>0.22303200253050906</v>
      </c>
      <c r="Q377">
        <v>52.423000000000002</v>
      </c>
    </row>
    <row r="378" spans="1:17" x14ac:dyDescent="0.35">
      <c r="A378" s="3" t="s">
        <v>21</v>
      </c>
      <c r="B378" s="3">
        <v>1994</v>
      </c>
      <c r="C378" s="3" t="s">
        <v>72</v>
      </c>
      <c r="D378" s="3">
        <v>2</v>
      </c>
      <c r="E378">
        <v>0.34718835366297812</v>
      </c>
      <c r="F378">
        <v>16.502323617606095</v>
      </c>
      <c r="G378">
        <v>684280000</v>
      </c>
      <c r="H378">
        <v>1.4138179413968601</v>
      </c>
      <c r="I378">
        <v>0.26989068846180847</v>
      </c>
      <c r="J378">
        <v>63.755970306819002</v>
      </c>
      <c r="L378" s="3">
        <v>1662.9130752423464</v>
      </c>
      <c r="M378" s="3">
        <v>13735438</v>
      </c>
      <c r="N378" s="3">
        <v>40.835000000000001</v>
      </c>
      <c r="O378" s="3">
        <v>24.667612500860276</v>
      </c>
      <c r="P378">
        <v>0.22496552348749271</v>
      </c>
      <c r="Q378">
        <v>52.012999999999998</v>
      </c>
    </row>
    <row r="379" spans="1:17" x14ac:dyDescent="0.35">
      <c r="A379" s="3" t="s">
        <v>21</v>
      </c>
      <c r="B379" s="3">
        <v>1995</v>
      </c>
      <c r="C379" s="3" t="s">
        <v>72</v>
      </c>
      <c r="D379" s="3">
        <v>2</v>
      </c>
      <c r="E379">
        <v>0.4030135463570324</v>
      </c>
      <c r="F379">
        <v>10.448069105997652</v>
      </c>
      <c r="G379">
        <v>454810000</v>
      </c>
      <c r="H379">
        <v>1.9250728512064343</v>
      </c>
      <c r="I379">
        <v>0.30096370051682403</v>
      </c>
      <c r="J379">
        <v>67.642300344875366</v>
      </c>
      <c r="K379">
        <v>53.4</v>
      </c>
      <c r="L379" s="3">
        <v>1723.1573687997338</v>
      </c>
      <c r="M379" s="3">
        <v>14199759</v>
      </c>
      <c r="N379" s="3">
        <v>41.21</v>
      </c>
      <c r="O379" s="3">
        <v>25.163756348738605</v>
      </c>
      <c r="P379">
        <v>0.22958136120479228</v>
      </c>
      <c r="Q379">
        <v>51.569000000000003</v>
      </c>
    </row>
    <row r="380" spans="1:17" x14ac:dyDescent="0.35">
      <c r="A380" s="3" t="s">
        <v>21</v>
      </c>
      <c r="B380" s="3">
        <v>1996</v>
      </c>
      <c r="C380" s="3" t="s">
        <v>72</v>
      </c>
      <c r="D380" s="3">
        <v>2</v>
      </c>
      <c r="E380">
        <v>0.41148725258991181</v>
      </c>
      <c r="F380">
        <v>12.248557167195036</v>
      </c>
      <c r="G380">
        <v>497360000</v>
      </c>
      <c r="H380">
        <v>1.4896366398136081</v>
      </c>
      <c r="I380">
        <v>0.54748285173523703</v>
      </c>
      <c r="J380">
        <v>70.76025533258732</v>
      </c>
      <c r="K380">
        <v>49.9</v>
      </c>
      <c r="L380" s="3">
        <v>1797.4387264338225</v>
      </c>
      <c r="M380" s="3">
        <v>14665125</v>
      </c>
      <c r="N380" s="3">
        <v>41.587000000000003</v>
      </c>
      <c r="O380" s="3">
        <v>25.637003932592044</v>
      </c>
      <c r="P380">
        <v>0.2645732648034026</v>
      </c>
      <c r="Q380">
        <v>51.109000000000002</v>
      </c>
    </row>
    <row r="381" spans="1:17" x14ac:dyDescent="0.35">
      <c r="A381" s="3" t="s">
        <v>21</v>
      </c>
      <c r="B381" s="3">
        <v>1997</v>
      </c>
      <c r="C381" s="3" t="s">
        <v>72</v>
      </c>
      <c r="D381" s="3">
        <v>2</v>
      </c>
      <c r="E381">
        <v>0.40959891456398101</v>
      </c>
      <c r="F381">
        <v>10.603334218576592</v>
      </c>
      <c r="G381">
        <v>304220000</v>
      </c>
      <c r="H381">
        <v>2.3020183421835085</v>
      </c>
      <c r="I381">
        <v>0.47165351066216649</v>
      </c>
      <c r="J381">
        <v>58.026279506250319</v>
      </c>
      <c r="K381">
        <v>50.5</v>
      </c>
      <c r="L381" s="3">
        <v>1910.2298669236311</v>
      </c>
      <c r="M381" s="3">
        <v>15130674</v>
      </c>
      <c r="N381" s="3">
        <v>41.963999999999999</v>
      </c>
      <c r="O381" s="3">
        <v>26.11025151644543</v>
      </c>
      <c r="P381">
        <v>0.31657545460301373</v>
      </c>
      <c r="Q381">
        <v>50.656999999999996</v>
      </c>
    </row>
    <row r="382" spans="1:17" x14ac:dyDescent="0.35">
      <c r="A382" s="3" t="s">
        <v>21</v>
      </c>
      <c r="B382" s="3">
        <v>1998</v>
      </c>
      <c r="C382" s="3" t="s">
        <v>72</v>
      </c>
      <c r="D382" s="3">
        <v>2</v>
      </c>
      <c r="E382">
        <v>0.40894370409249248</v>
      </c>
      <c r="F382">
        <v>11.50908253170004</v>
      </c>
      <c r="G382">
        <v>513330000.00000006</v>
      </c>
      <c r="H382">
        <v>3.8741719382131832</v>
      </c>
      <c r="I382">
        <v>0.108577173583578</v>
      </c>
      <c r="J382">
        <v>58.337535354557055</v>
      </c>
      <c r="K382">
        <v>51.3</v>
      </c>
      <c r="L382" s="3">
        <v>1933.0732017537882</v>
      </c>
      <c r="M382" s="3">
        <v>15589407</v>
      </c>
      <c r="N382" s="3">
        <v>42.341999999999999</v>
      </c>
      <c r="O382" s="3">
        <v>26.58349910029888</v>
      </c>
      <c r="P382">
        <v>0.30982576822838737</v>
      </c>
      <c r="Q382">
        <v>50.241999999999997</v>
      </c>
    </row>
    <row r="383" spans="1:17" x14ac:dyDescent="0.35">
      <c r="A383" s="3" t="s">
        <v>21</v>
      </c>
      <c r="B383" s="3">
        <v>1999</v>
      </c>
      <c r="C383" s="3" t="s">
        <v>72</v>
      </c>
      <c r="D383" s="3">
        <v>2</v>
      </c>
      <c r="E383">
        <v>0.36889982709054492</v>
      </c>
      <c r="F383">
        <v>12.357708238313778</v>
      </c>
      <c r="G383">
        <v>366800000</v>
      </c>
      <c r="H383">
        <v>1.2471456747768106</v>
      </c>
      <c r="I383">
        <v>0.233313114880043</v>
      </c>
      <c r="J383">
        <v>56.593590572787335</v>
      </c>
      <c r="K383">
        <v>51.7</v>
      </c>
      <c r="L383" s="3">
        <v>1901.5727284553609</v>
      </c>
      <c r="M383" s="3">
        <v>16032573</v>
      </c>
      <c r="N383" s="3">
        <v>42.741</v>
      </c>
      <c r="O383" s="3">
        <v>27.05674668415222</v>
      </c>
      <c r="P383">
        <v>0.41727550531034535</v>
      </c>
      <c r="Q383">
        <v>49.890999999999998</v>
      </c>
    </row>
    <row r="384" spans="1:17" x14ac:dyDescent="0.35">
      <c r="A384" s="3" t="s">
        <v>21</v>
      </c>
      <c r="B384" s="3">
        <v>2000</v>
      </c>
      <c r="C384" s="3" t="s">
        <v>72</v>
      </c>
      <c r="D384" s="3">
        <v>2</v>
      </c>
      <c r="E384">
        <v>0.43596405739623512</v>
      </c>
      <c r="F384">
        <v>10.498320887973836</v>
      </c>
      <c r="G384">
        <v>238030000</v>
      </c>
      <c r="H384">
        <v>1.415781989315003</v>
      </c>
      <c r="I384">
        <v>0.44891407641364001</v>
      </c>
      <c r="J384">
        <v>54.104566284553577</v>
      </c>
      <c r="K384">
        <v>50.2</v>
      </c>
      <c r="L384" s="3">
        <v>1847.8699696369595</v>
      </c>
      <c r="M384" s="3">
        <v>16454660</v>
      </c>
      <c r="N384" s="3">
        <v>43.155000000000001</v>
      </c>
      <c r="O384" s="3">
        <v>27.529994268005662</v>
      </c>
      <c r="P384">
        <v>0.38469345462015014</v>
      </c>
      <c r="Q384">
        <v>49.634999999999998</v>
      </c>
    </row>
    <row r="385" spans="1:17" x14ac:dyDescent="0.35">
      <c r="A385" s="3" t="s">
        <v>21</v>
      </c>
      <c r="B385" s="3">
        <v>2001</v>
      </c>
      <c r="C385" s="3" t="s">
        <v>72</v>
      </c>
      <c r="D385" s="3">
        <v>2</v>
      </c>
      <c r="E385">
        <v>0.4520885176210892</v>
      </c>
      <c r="F385">
        <v>6.2429916455596226</v>
      </c>
      <c r="G385">
        <v>214880000</v>
      </c>
      <c r="H385">
        <v>1.6220772734814422</v>
      </c>
      <c r="I385">
        <v>0.29634726650990001</v>
      </c>
      <c r="J385">
        <v>58.721550615167203</v>
      </c>
      <c r="K385">
        <v>54.8</v>
      </c>
      <c r="L385" s="3">
        <v>1765.3280614922553</v>
      </c>
      <c r="M385" s="3">
        <v>16853027</v>
      </c>
      <c r="N385" s="3">
        <v>43.567999999999998</v>
      </c>
      <c r="O385" s="3">
        <v>25.732173457031038</v>
      </c>
      <c r="P385">
        <v>0.37144662498908948</v>
      </c>
      <c r="Q385">
        <v>49.494999999999997</v>
      </c>
    </row>
    <row r="386" spans="1:17" x14ac:dyDescent="0.35">
      <c r="A386" s="3" t="s">
        <v>21</v>
      </c>
      <c r="B386" s="3">
        <v>2002</v>
      </c>
      <c r="C386" s="3" t="s">
        <v>72</v>
      </c>
      <c r="D386" s="3">
        <v>2</v>
      </c>
      <c r="E386">
        <v>0.45684523202340832</v>
      </c>
      <c r="F386">
        <v>7.6530637713930938</v>
      </c>
      <c r="G386">
        <v>672580000</v>
      </c>
      <c r="H386">
        <v>1.1774448642573525</v>
      </c>
      <c r="I386">
        <v>0.57896136789322805</v>
      </c>
      <c r="J386">
        <v>58.074878611295198</v>
      </c>
      <c r="K386">
        <v>57.3</v>
      </c>
      <c r="L386" s="3">
        <v>1679.4065368030272</v>
      </c>
      <c r="M386" s="3">
        <v>17231539</v>
      </c>
      <c r="N386" s="3">
        <v>43.982999999999997</v>
      </c>
      <c r="O386" s="3">
        <v>23.934352646056279</v>
      </c>
      <c r="P386">
        <v>0.37025131649587423</v>
      </c>
      <c r="Q386">
        <v>49.475000000000001</v>
      </c>
    </row>
    <row r="387" spans="1:17" x14ac:dyDescent="0.35">
      <c r="A387" s="3" t="s">
        <v>21</v>
      </c>
      <c r="B387" s="3">
        <v>2003</v>
      </c>
      <c r="C387" s="3" t="s">
        <v>72</v>
      </c>
      <c r="D387" s="3">
        <v>2</v>
      </c>
      <c r="E387">
        <v>0.36407252191316197</v>
      </c>
      <c r="F387">
        <v>4.3757682141229832</v>
      </c>
      <c r="G387">
        <v>285980000</v>
      </c>
      <c r="H387">
        <v>0.77824428591531358</v>
      </c>
      <c r="I387">
        <v>0.69614844944581011</v>
      </c>
      <c r="J387">
        <v>62.882570771356683</v>
      </c>
      <c r="K387">
        <v>56.7</v>
      </c>
      <c r="L387" s="3">
        <v>1566.5771788744514</v>
      </c>
      <c r="M387" s="3">
        <v>17599613</v>
      </c>
      <c r="N387" s="3">
        <v>44.399000000000001</v>
      </c>
      <c r="O387" s="3">
        <v>22.136531835081666</v>
      </c>
      <c r="P387">
        <v>0.29262007067996326</v>
      </c>
      <c r="Q387">
        <v>49.572000000000003</v>
      </c>
    </row>
    <row r="388" spans="1:17" x14ac:dyDescent="0.35">
      <c r="A388" s="3" t="s">
        <v>21</v>
      </c>
      <c r="B388" s="3">
        <v>2004</v>
      </c>
      <c r="C388" s="3" t="s">
        <v>72</v>
      </c>
      <c r="D388" s="3">
        <v>2</v>
      </c>
      <c r="E388">
        <v>0.36192180750786213</v>
      </c>
      <c r="F388">
        <v>2.6496395046112617</v>
      </c>
      <c r="G388">
        <v>223410000</v>
      </c>
      <c r="H388">
        <v>1.2036277529888308</v>
      </c>
      <c r="I388">
        <v>1.33998403464472</v>
      </c>
      <c r="J388">
        <v>61.220199930320682</v>
      </c>
      <c r="K388">
        <v>57.8</v>
      </c>
      <c r="L388" s="3">
        <v>1583.112039088646</v>
      </c>
      <c r="M388" s="3">
        <v>17970493</v>
      </c>
      <c r="N388" s="3">
        <v>44.817</v>
      </c>
      <c r="O388" s="3">
        <v>20.338711024106999</v>
      </c>
      <c r="P388">
        <v>0.30160552634810855</v>
      </c>
      <c r="Q388">
        <v>49.787999999999997</v>
      </c>
    </row>
    <row r="389" spans="1:17" x14ac:dyDescent="0.35">
      <c r="A389" s="3" t="s">
        <v>21</v>
      </c>
      <c r="B389" s="3">
        <v>2005</v>
      </c>
      <c r="C389" s="3" t="s">
        <v>72</v>
      </c>
      <c r="D389" s="3">
        <v>2</v>
      </c>
      <c r="E389">
        <v>0.3618923181977492</v>
      </c>
      <c r="F389">
        <v>1.8681316375328434</v>
      </c>
      <c r="G389">
        <v>158310000</v>
      </c>
      <c r="H389">
        <v>1.4521811857250897</v>
      </c>
      <c r="I389">
        <v>2.9371662275730799</v>
      </c>
      <c r="J389">
        <v>60.412952940380748</v>
      </c>
      <c r="K389">
        <v>56.6</v>
      </c>
      <c r="L389" s="3">
        <v>1565.4284880620789</v>
      </c>
      <c r="M389" s="3">
        <v>18354513</v>
      </c>
      <c r="N389" s="3">
        <v>45.234000000000002</v>
      </c>
      <c r="O389" s="3">
        <v>18.540890213132325</v>
      </c>
      <c r="P389">
        <v>0.31654340270428316</v>
      </c>
      <c r="Q389">
        <v>50.12</v>
      </c>
    </row>
    <row r="390" spans="1:17" x14ac:dyDescent="0.35">
      <c r="A390" s="3" t="s">
        <v>21</v>
      </c>
      <c r="B390" s="3">
        <v>2006</v>
      </c>
      <c r="C390" s="3" t="s">
        <v>72</v>
      </c>
      <c r="D390" s="3">
        <v>2</v>
      </c>
      <c r="E390">
        <v>0.36323948294796832</v>
      </c>
      <c r="F390">
        <v>1.5786599565233297</v>
      </c>
      <c r="G390">
        <v>199480000</v>
      </c>
      <c r="H390">
        <v>1.3882317341633368</v>
      </c>
      <c r="I390">
        <v>5.2970380409364619</v>
      </c>
      <c r="J390">
        <v>59.723926696000753</v>
      </c>
      <c r="K390">
        <v>56.2</v>
      </c>
      <c r="L390" s="3">
        <v>1575.1428480726668</v>
      </c>
      <c r="M390" s="3">
        <v>18754914</v>
      </c>
      <c r="N390" s="3">
        <v>45.652000000000001</v>
      </c>
      <c r="O390" s="3">
        <v>16.742768632908881</v>
      </c>
      <c r="P390">
        <v>0.30018799339735708</v>
      </c>
      <c r="Q390">
        <v>50.561</v>
      </c>
    </row>
    <row r="391" spans="1:17" x14ac:dyDescent="0.35">
      <c r="A391" s="3" t="s">
        <v>21</v>
      </c>
      <c r="B391" s="3">
        <v>2007</v>
      </c>
      <c r="C391" s="3" t="s">
        <v>72</v>
      </c>
      <c r="D391" s="3">
        <v>2</v>
      </c>
      <c r="E391">
        <v>0.36280851101865402</v>
      </c>
      <c r="F391">
        <v>2.2046864740973056</v>
      </c>
      <c r="G391">
        <v>239000000</v>
      </c>
      <c r="H391">
        <v>1.5431165897912471</v>
      </c>
      <c r="I391">
        <v>3.9442857350292999</v>
      </c>
      <c r="J391">
        <v>57.278301004150798</v>
      </c>
      <c r="K391">
        <v>54.9</v>
      </c>
      <c r="L391" s="3">
        <v>1557.9082941817057</v>
      </c>
      <c r="M391" s="3">
        <v>19171250</v>
      </c>
      <c r="N391" s="3">
        <v>46.070999999999998</v>
      </c>
      <c r="O391" s="3">
        <v>14.944647052685433</v>
      </c>
      <c r="P391">
        <v>0.28949599008932647</v>
      </c>
      <c r="Q391">
        <v>51.091000000000001</v>
      </c>
    </row>
    <row r="392" spans="1:17" x14ac:dyDescent="0.35">
      <c r="A392" s="3" t="s">
        <v>21</v>
      </c>
      <c r="B392" s="3">
        <v>2008</v>
      </c>
      <c r="C392" s="3" t="s">
        <v>72</v>
      </c>
      <c r="D392" s="3">
        <v>2</v>
      </c>
      <c r="E392">
        <v>0.35025141967624618</v>
      </c>
      <c r="F392">
        <v>4.4745799319328254</v>
      </c>
      <c r="G392">
        <v>736080000</v>
      </c>
      <c r="H392">
        <v>1.3744186812499553</v>
      </c>
      <c r="I392">
        <v>4.5986729829045414</v>
      </c>
      <c r="J392">
        <v>60.250403281943775</v>
      </c>
      <c r="K392">
        <v>53.9</v>
      </c>
      <c r="L392" s="3">
        <v>1596.2552370465314</v>
      </c>
      <c r="M392" s="3">
        <v>19605568</v>
      </c>
      <c r="N392" s="3">
        <v>46.491</v>
      </c>
      <c r="O392" s="3">
        <v>13.146525472461995</v>
      </c>
      <c r="P392">
        <v>0.3243976405070233</v>
      </c>
      <c r="Q392">
        <v>51.682000000000002</v>
      </c>
    </row>
    <row r="393" spans="1:17" x14ac:dyDescent="0.35">
      <c r="A393" s="3" t="s">
        <v>21</v>
      </c>
      <c r="B393" s="3">
        <v>2009</v>
      </c>
      <c r="C393" s="3" t="s">
        <v>72</v>
      </c>
      <c r="D393" s="3">
        <v>2</v>
      </c>
      <c r="E393">
        <v>0.35176269769497781</v>
      </c>
      <c r="F393">
        <v>4.8346533928904787</v>
      </c>
      <c r="G393">
        <v>1328770000</v>
      </c>
      <c r="H393">
        <v>1.173390728396434</v>
      </c>
      <c r="I393">
        <v>2.4108435758626992</v>
      </c>
      <c r="J393">
        <v>60.595730788936145</v>
      </c>
      <c r="K393">
        <v>55</v>
      </c>
      <c r="L393" s="3">
        <v>1616.3781918108377</v>
      </c>
      <c r="M393" s="3">
        <v>20059147</v>
      </c>
      <c r="N393" s="3">
        <v>46.91</v>
      </c>
      <c r="O393" s="3">
        <v>11.34840389223856</v>
      </c>
      <c r="P393">
        <v>0.29562573124370639</v>
      </c>
      <c r="Q393">
        <v>52.313000000000002</v>
      </c>
    </row>
    <row r="394" spans="1:17" x14ac:dyDescent="0.35">
      <c r="A394" s="3" t="s">
        <v>21</v>
      </c>
      <c r="B394" s="3">
        <v>2010</v>
      </c>
      <c r="C394" s="3" t="s">
        <v>72</v>
      </c>
      <c r="D394" s="3">
        <v>2</v>
      </c>
      <c r="E394">
        <v>0.38652393217755732</v>
      </c>
      <c r="F394">
        <v>3.1314425997307036</v>
      </c>
      <c r="G394">
        <v>642270000</v>
      </c>
      <c r="H394">
        <v>1.0260624708162926</v>
      </c>
      <c r="I394">
        <v>1.8487608065959371</v>
      </c>
      <c r="J394">
        <v>57.576240822975485</v>
      </c>
      <c r="K394">
        <v>54.1</v>
      </c>
      <c r="L394" s="3">
        <v>1687.2165190894077</v>
      </c>
      <c r="M394" s="3">
        <v>20532944</v>
      </c>
      <c r="N394" s="3">
        <v>47.33</v>
      </c>
      <c r="O394" s="3">
        <v>9.5502823120151099</v>
      </c>
      <c r="P394">
        <v>0.30292782174830851</v>
      </c>
      <c r="Q394">
        <v>52.963999999999999</v>
      </c>
    </row>
    <row r="395" spans="1:17" x14ac:dyDescent="0.35">
      <c r="A395" s="3" t="s">
        <v>21</v>
      </c>
      <c r="B395" s="3">
        <v>2011</v>
      </c>
      <c r="C395" s="3" t="s">
        <v>72</v>
      </c>
      <c r="D395" s="3">
        <v>2</v>
      </c>
      <c r="E395">
        <v>0.39621781459836469</v>
      </c>
      <c r="F395">
        <v>2.9927660805694254</v>
      </c>
      <c r="G395">
        <v>715590000</v>
      </c>
      <c r="H395">
        <v>0.82295423185842642</v>
      </c>
      <c r="I395">
        <v>3.370436144724215</v>
      </c>
      <c r="J395">
        <v>57.510634516540819</v>
      </c>
      <c r="K395">
        <v>55.4</v>
      </c>
      <c r="L395" s="3">
        <v>1558.9686973122605</v>
      </c>
      <c r="M395" s="3">
        <v>21028652</v>
      </c>
      <c r="N395" s="3">
        <v>47.750999999999998</v>
      </c>
      <c r="O395" s="3">
        <v>7.7522371141735587</v>
      </c>
      <c r="P395">
        <v>0.28484945207139289</v>
      </c>
      <c r="Q395">
        <v>53.62</v>
      </c>
    </row>
    <row r="396" spans="1:17" x14ac:dyDescent="0.35">
      <c r="A396" s="3" t="s">
        <v>21</v>
      </c>
      <c r="B396" s="3">
        <v>2012</v>
      </c>
      <c r="C396" s="3" t="s">
        <v>72</v>
      </c>
      <c r="D396" s="3">
        <v>2</v>
      </c>
      <c r="E396">
        <v>0.48614855053325562</v>
      </c>
      <c r="F396">
        <v>2.7781025637651249</v>
      </c>
      <c r="G396">
        <v>2734370000</v>
      </c>
      <c r="H396">
        <v>0.90973704119897814</v>
      </c>
      <c r="I396">
        <v>2.2971014304363511</v>
      </c>
      <c r="J396">
        <v>51.686226322778886</v>
      </c>
      <c r="K396">
        <v>54.3</v>
      </c>
      <c r="L396" s="3">
        <v>1637.3928041666577</v>
      </c>
      <c r="M396" s="3">
        <v>21547188</v>
      </c>
      <c r="N396" s="3">
        <v>48.171999999999997</v>
      </c>
      <c r="O396" s="3">
        <v>5.9541919163320092</v>
      </c>
      <c r="P396">
        <v>0.36617307093621682</v>
      </c>
      <c r="Q396">
        <v>54.271000000000001</v>
      </c>
    </row>
    <row r="397" spans="1:17" x14ac:dyDescent="0.35">
      <c r="A397" s="3" t="s">
        <v>21</v>
      </c>
      <c r="B397" s="3">
        <v>2013</v>
      </c>
      <c r="C397" s="3" t="s">
        <v>72</v>
      </c>
      <c r="D397" s="3">
        <v>2</v>
      </c>
      <c r="E397">
        <v>0.48547315001019858</v>
      </c>
      <c r="F397">
        <v>3.5280383790818646</v>
      </c>
      <c r="G397">
        <v>1817300000</v>
      </c>
      <c r="H397">
        <v>0.95320359601787152</v>
      </c>
      <c r="I397">
        <v>1.787830254529422</v>
      </c>
      <c r="J397">
        <v>45.093665003659531</v>
      </c>
      <c r="K397">
        <v>54.1</v>
      </c>
      <c r="L397" s="3">
        <v>1769.2148690409585</v>
      </c>
      <c r="M397" s="3">
        <v>22087506</v>
      </c>
      <c r="N397" s="3">
        <v>48.593000000000004</v>
      </c>
      <c r="O397" s="3">
        <v>6.1194108913959511</v>
      </c>
      <c r="P397">
        <v>0.38302196726058613</v>
      </c>
      <c r="Q397">
        <v>54.905999999999999</v>
      </c>
    </row>
    <row r="398" spans="1:17" x14ac:dyDescent="0.35">
      <c r="A398" s="3" t="s">
        <v>21</v>
      </c>
      <c r="B398" s="3">
        <v>2014</v>
      </c>
      <c r="C398" s="3" t="s">
        <v>72</v>
      </c>
      <c r="D398" s="3">
        <v>2</v>
      </c>
      <c r="E398">
        <v>0.48761445853867191</v>
      </c>
      <c r="F398">
        <v>2.1057665722350705</v>
      </c>
      <c r="G398">
        <v>860110000</v>
      </c>
      <c r="H398">
        <v>0.89952886589350844</v>
      </c>
      <c r="I398">
        <v>1.2852256978903529</v>
      </c>
      <c r="J398">
        <v>50.602324286599419</v>
      </c>
      <c r="K398">
        <v>57.7</v>
      </c>
      <c r="L398" s="3">
        <v>1887.164890043528</v>
      </c>
      <c r="M398" s="3">
        <v>22647672</v>
      </c>
      <c r="N398" s="3">
        <v>49.014000000000003</v>
      </c>
      <c r="O398" s="3">
        <v>6.2846298664598974</v>
      </c>
      <c r="P398">
        <v>0.39562565194338739</v>
      </c>
      <c r="Q398">
        <v>55.508000000000003</v>
      </c>
    </row>
    <row r="399" spans="1:17" x14ac:dyDescent="0.35">
      <c r="A399" s="3" t="s">
        <v>21</v>
      </c>
      <c r="B399" s="3">
        <v>2015</v>
      </c>
      <c r="C399" s="3" t="s">
        <v>72</v>
      </c>
      <c r="D399" s="3">
        <v>2</v>
      </c>
      <c r="E399">
        <v>0.54807308347045469</v>
      </c>
      <c r="F399">
        <v>1.8061296853055828</v>
      </c>
      <c r="G399">
        <v>597690000</v>
      </c>
      <c r="H399">
        <v>1.0791501966776946</v>
      </c>
      <c r="I399">
        <v>0.65959261853741902</v>
      </c>
      <c r="J399">
        <v>55.498114826701809</v>
      </c>
      <c r="K399">
        <v>58.5</v>
      </c>
      <c r="L399" s="3">
        <v>1972.545683058358</v>
      </c>
      <c r="M399" s="3">
        <v>23226148</v>
      </c>
      <c r="N399" s="3">
        <v>49.444000000000003</v>
      </c>
      <c r="O399" s="3">
        <v>6.4498488415238411</v>
      </c>
      <c r="P399">
        <v>0.41160505823006038</v>
      </c>
      <c r="Q399">
        <v>56.064999999999998</v>
      </c>
    </row>
    <row r="400" spans="1:17" x14ac:dyDescent="0.35">
      <c r="A400" s="3" t="s">
        <v>21</v>
      </c>
      <c r="B400" s="3">
        <v>2016</v>
      </c>
      <c r="C400" s="3" t="s">
        <v>72</v>
      </c>
      <c r="D400" s="3">
        <v>2</v>
      </c>
      <c r="E400">
        <v>0.54882211126950975</v>
      </c>
      <c r="F400">
        <v>3.34195741316644</v>
      </c>
      <c r="G400">
        <v>721180000</v>
      </c>
      <c r="H400">
        <v>1.2047967187565927</v>
      </c>
      <c r="I400">
        <v>0.72996499254244207</v>
      </c>
      <c r="J400">
        <v>56.591429215320751</v>
      </c>
      <c r="K400">
        <v>60</v>
      </c>
      <c r="L400" s="3">
        <v>2061.2152465349864</v>
      </c>
      <c r="M400" s="3">
        <v>23822726</v>
      </c>
      <c r="N400" s="3">
        <v>49.881</v>
      </c>
      <c r="O400" s="3">
        <v>6.6100094554729161</v>
      </c>
      <c r="P400">
        <v>0.39122306993750422</v>
      </c>
      <c r="Q400">
        <v>56.567</v>
      </c>
    </row>
    <row r="401" spans="1:17" x14ac:dyDescent="0.35">
      <c r="A401" s="3" t="s">
        <v>21</v>
      </c>
      <c r="B401" s="3">
        <v>2017</v>
      </c>
      <c r="C401" s="3" t="s">
        <v>72</v>
      </c>
      <c r="D401" s="3">
        <v>2</v>
      </c>
      <c r="E401">
        <v>0.56230186271691829</v>
      </c>
      <c r="F401">
        <v>4.4923459946604289</v>
      </c>
      <c r="G401">
        <v>888770000</v>
      </c>
      <c r="H401">
        <v>1.8899976720124445</v>
      </c>
      <c r="I401">
        <v>0.97753838362147594</v>
      </c>
      <c r="J401">
        <v>56.897956863912746</v>
      </c>
      <c r="K401">
        <v>63</v>
      </c>
      <c r="L401" s="3">
        <v>2157.2451946790243</v>
      </c>
      <c r="M401" s="3">
        <v>24437475</v>
      </c>
      <c r="N401" s="3">
        <v>50.326000000000001</v>
      </c>
      <c r="O401" s="3">
        <v>6.7701700694219795</v>
      </c>
      <c r="P401">
        <v>0.42475746778257573</v>
      </c>
      <c r="Q401">
        <v>57.017000000000003</v>
      </c>
    </row>
    <row r="402" spans="1:17" x14ac:dyDescent="0.35">
      <c r="A402" s="3" t="s">
        <v>21</v>
      </c>
      <c r="B402" s="3">
        <v>2018</v>
      </c>
      <c r="C402" s="3" t="s">
        <v>72</v>
      </c>
      <c r="D402" s="3">
        <v>2</v>
      </c>
      <c r="E402">
        <v>0.55776726881879035</v>
      </c>
      <c r="F402">
        <v>2.9649898372449304</v>
      </c>
      <c r="G402">
        <v>736280000</v>
      </c>
      <c r="H402">
        <v>1.0693242083187311</v>
      </c>
      <c r="I402">
        <v>1.1659720986334949</v>
      </c>
      <c r="J402">
        <v>51.971660256859764</v>
      </c>
      <c r="K402">
        <v>62</v>
      </c>
      <c r="L402" s="3">
        <v>2247.7766085926496</v>
      </c>
      <c r="M402" s="3">
        <v>25069226</v>
      </c>
      <c r="N402" s="3">
        <v>50.779000000000003</v>
      </c>
      <c r="O402" s="3">
        <v>6.9303306833710625</v>
      </c>
      <c r="P402">
        <v>0.39530538358064982</v>
      </c>
      <c r="Q402">
        <v>57.421999999999997</v>
      </c>
    </row>
    <row r="403" spans="1:17" x14ac:dyDescent="0.35">
      <c r="A403" s="3" t="s">
        <v>21</v>
      </c>
      <c r="B403" s="3">
        <v>2019</v>
      </c>
      <c r="C403" s="3" t="s">
        <v>72</v>
      </c>
      <c r="D403" s="3">
        <v>2</v>
      </c>
      <c r="E403">
        <v>0.55853782672885399</v>
      </c>
      <c r="F403">
        <v>5.2699203862050696</v>
      </c>
      <c r="G403">
        <v>670250000</v>
      </c>
      <c r="H403">
        <v>1.4501016032561618</v>
      </c>
      <c r="I403">
        <v>1.254231868651225</v>
      </c>
      <c r="J403">
        <v>53.717761632377226</v>
      </c>
      <c r="K403">
        <v>62.4</v>
      </c>
      <c r="L403" s="3">
        <v>2327.7453636556738</v>
      </c>
      <c r="M403" s="3">
        <v>25716554</v>
      </c>
      <c r="N403" s="3">
        <v>51.238999999999997</v>
      </c>
      <c r="O403" s="3">
        <v>7.0904912973201357</v>
      </c>
      <c r="P403"/>
      <c r="Q403">
        <v>57.783000000000001</v>
      </c>
    </row>
    <row r="404" spans="1:17" x14ac:dyDescent="0.35">
      <c r="A404" s="3" t="s">
        <v>21</v>
      </c>
      <c r="B404" s="3">
        <v>2020</v>
      </c>
      <c r="C404" s="3" t="s">
        <v>72</v>
      </c>
      <c r="D404" s="3">
        <v>2</v>
      </c>
      <c r="E404">
        <v>0.46592033710832093</v>
      </c>
      <c r="F404">
        <v>4.1031336539572019</v>
      </c>
      <c r="G404">
        <v>627480000</v>
      </c>
      <c r="H404">
        <v>1.1620740051318721</v>
      </c>
      <c r="I404">
        <v>0.56981474635282703</v>
      </c>
      <c r="J404">
        <v>54.344933700675369</v>
      </c>
      <c r="K404">
        <v>59.7</v>
      </c>
      <c r="L404" s="3">
        <v>2313.7933882755306</v>
      </c>
      <c r="M404" s="3">
        <v>26378275</v>
      </c>
      <c r="N404" s="3">
        <v>51.706000000000003</v>
      </c>
      <c r="O404" s="3">
        <v>7.2506519112692107</v>
      </c>
      <c r="P404"/>
      <c r="Q404"/>
    </row>
    <row r="405" spans="1:17" x14ac:dyDescent="0.35">
      <c r="A405" s="3" t="s">
        <v>54</v>
      </c>
      <c r="B405" s="3">
        <v>1990</v>
      </c>
      <c r="C405" s="3" t="s">
        <v>73</v>
      </c>
      <c r="D405" s="3">
        <v>3</v>
      </c>
      <c r="E405">
        <v>0.21959101328483449</v>
      </c>
      <c r="F405"/>
      <c r="G405">
        <v>144070000</v>
      </c>
      <c r="H405">
        <v>1.3264708004408609E-2</v>
      </c>
      <c r="I405"/>
      <c r="J405">
        <v>9.2193810124955426</v>
      </c>
      <c r="L405" s="3"/>
      <c r="M405" s="3">
        <v>590393</v>
      </c>
      <c r="N405" s="3">
        <v>75.956999999999994</v>
      </c>
      <c r="O405" s="3">
        <v>0.32031853436691915</v>
      </c>
      <c r="P405">
        <v>0.55894971654474224</v>
      </c>
      <c r="Q405">
        <v>56.677999999999997</v>
      </c>
    </row>
    <row r="406" spans="1:17" x14ac:dyDescent="0.35">
      <c r="A406" s="3" t="s">
        <v>54</v>
      </c>
      <c r="B406" s="3">
        <v>1991</v>
      </c>
      <c r="C406" s="3" t="s">
        <v>73</v>
      </c>
      <c r="D406" s="3">
        <v>3</v>
      </c>
      <c r="E406">
        <v>0.21770154324027871</v>
      </c>
      <c r="F406">
        <v>2.1569105859033768</v>
      </c>
      <c r="G406">
        <v>51580000</v>
      </c>
      <c r="H406">
        <v>0.49524166454738866</v>
      </c>
      <c r="I406">
        <v>0.55851227522159397</v>
      </c>
      <c r="J406">
        <v>8.8960884117528458</v>
      </c>
      <c r="L406" s="3"/>
      <c r="M406" s="3">
        <v>606843</v>
      </c>
      <c r="N406" s="3">
        <v>76.114000000000004</v>
      </c>
      <c r="O406" s="3">
        <v>0.33074228638515046</v>
      </c>
      <c r="P406">
        <v>0.56027671078021823</v>
      </c>
      <c r="Q406">
        <v>56.831000000000003</v>
      </c>
    </row>
    <row r="407" spans="1:17" x14ac:dyDescent="0.35">
      <c r="A407" s="3" t="s">
        <v>54</v>
      </c>
      <c r="B407" s="3">
        <v>1992</v>
      </c>
      <c r="C407" s="3" t="s">
        <v>73</v>
      </c>
      <c r="D407" s="3">
        <v>3</v>
      </c>
      <c r="E407">
        <v>0.29709965993021231</v>
      </c>
      <c r="F407">
        <v>2.0191427279214356</v>
      </c>
      <c r="G407">
        <v>56620000</v>
      </c>
      <c r="H407">
        <v>0.4790433257612311</v>
      </c>
      <c r="I407">
        <v>0.47644340927857698</v>
      </c>
      <c r="J407">
        <v>7.8043555266840636</v>
      </c>
      <c r="L407" s="3"/>
      <c r="M407" s="3">
        <v>615050</v>
      </c>
      <c r="N407" s="3">
        <v>76.161000000000001</v>
      </c>
      <c r="O407" s="3">
        <v>0.34116603840338089</v>
      </c>
      <c r="P407">
        <v>0.55280058531826681</v>
      </c>
      <c r="Q407">
        <v>56.942999999999998</v>
      </c>
    </row>
    <row r="408" spans="1:17" x14ac:dyDescent="0.35">
      <c r="A408" s="3" t="s">
        <v>54</v>
      </c>
      <c r="B408" s="3">
        <v>1993</v>
      </c>
      <c r="C408" s="3" t="s">
        <v>73</v>
      </c>
      <c r="D408" s="3">
        <v>3</v>
      </c>
      <c r="E408">
        <v>0.30931067232959059</v>
      </c>
      <c r="F408">
        <v>1.7394694169454747</v>
      </c>
      <c r="G408">
        <v>53670000</v>
      </c>
      <c r="H408">
        <v>0.30545742551306065</v>
      </c>
      <c r="I408">
        <v>0.36296395314958801</v>
      </c>
      <c r="J408">
        <v>4.9209644681030609</v>
      </c>
      <c r="L408" s="3"/>
      <c r="M408" s="3">
        <v>618504</v>
      </c>
      <c r="N408" s="3">
        <v>76.206999999999994</v>
      </c>
      <c r="O408" s="3">
        <v>0.35158979042161226</v>
      </c>
      <c r="P408">
        <v>0.54971350225705895</v>
      </c>
      <c r="Q408">
        <v>57.017000000000003</v>
      </c>
    </row>
    <row r="409" spans="1:17" x14ac:dyDescent="0.35">
      <c r="A409" s="3" t="s">
        <v>54</v>
      </c>
      <c r="B409" s="3">
        <v>1994</v>
      </c>
      <c r="C409" s="3" t="s">
        <v>73</v>
      </c>
      <c r="D409" s="3">
        <v>3</v>
      </c>
      <c r="E409">
        <v>0.30661837221635158</v>
      </c>
      <c r="F409">
        <v>2.1097571805284452</v>
      </c>
      <c r="G409">
        <v>54340000</v>
      </c>
      <c r="H409">
        <v>0.28952834345156775</v>
      </c>
      <c r="I409">
        <v>0.40493277681683798</v>
      </c>
      <c r="J409">
        <v>3.248426066199845</v>
      </c>
      <c r="L409" s="3"/>
      <c r="M409" s="3">
        <v>622364</v>
      </c>
      <c r="N409" s="3">
        <v>76.254000000000005</v>
      </c>
      <c r="O409" s="3">
        <v>0.36201354243984268</v>
      </c>
      <c r="P409">
        <v>0.5302363247231523</v>
      </c>
      <c r="Q409">
        <v>57.055999999999997</v>
      </c>
    </row>
    <row r="410" spans="1:17" x14ac:dyDescent="0.35">
      <c r="A410" s="3" t="s">
        <v>54</v>
      </c>
      <c r="B410" s="3">
        <v>1995</v>
      </c>
      <c r="C410" s="3" t="s">
        <v>73</v>
      </c>
      <c r="D410" s="3">
        <v>3</v>
      </c>
      <c r="E410">
        <v>0.31004592246217411</v>
      </c>
      <c r="F410">
        <v>2.1637042654165755</v>
      </c>
      <c r="G410">
        <v>49640000</v>
      </c>
      <c r="H410">
        <v>0.6466491815139721</v>
      </c>
      <c r="I410">
        <v>0.61122394051365803</v>
      </c>
      <c r="J410">
        <v>14.160151241641323</v>
      </c>
      <c r="L410" s="3"/>
      <c r="M410" s="3">
        <v>630385</v>
      </c>
      <c r="N410" s="3">
        <v>76.3</v>
      </c>
      <c r="O410" s="3">
        <v>0.37301775236171231</v>
      </c>
      <c r="P410">
        <v>0.52348961349016876</v>
      </c>
      <c r="Q410">
        <v>57.064999999999998</v>
      </c>
    </row>
    <row r="411" spans="1:17" x14ac:dyDescent="0.35">
      <c r="A411" s="3" t="s">
        <v>54</v>
      </c>
      <c r="B411" s="3">
        <v>1996</v>
      </c>
      <c r="C411" s="3" t="s">
        <v>73</v>
      </c>
      <c r="D411" s="3">
        <v>3</v>
      </c>
      <c r="E411">
        <v>0.3090447419436092</v>
      </c>
      <c r="F411">
        <v>2.2806044382339503</v>
      </c>
      <c r="G411">
        <v>42560000</v>
      </c>
      <c r="H411">
        <v>0.66062987641665272</v>
      </c>
      <c r="I411">
        <v>0.64350617719201797</v>
      </c>
      <c r="J411">
        <v>6.6180704819169272</v>
      </c>
      <c r="L411" s="3"/>
      <c r="M411" s="3">
        <v>643649</v>
      </c>
      <c r="N411" s="3">
        <v>76.346999999999994</v>
      </c>
      <c r="O411" s="3">
        <v>0.38378932352075051</v>
      </c>
      <c r="P411">
        <v>0.5282382167920715</v>
      </c>
      <c r="Q411">
        <v>57.05</v>
      </c>
    </row>
    <row r="412" spans="1:17" x14ac:dyDescent="0.35">
      <c r="A412" s="3" t="s">
        <v>54</v>
      </c>
      <c r="B412" s="3">
        <v>1997</v>
      </c>
      <c r="C412" s="3" t="s">
        <v>73</v>
      </c>
      <c r="D412" s="3">
        <v>3</v>
      </c>
      <c r="E412">
        <v>0.31007421475494379</v>
      </c>
      <c r="F412">
        <v>1.3189687096241611</v>
      </c>
      <c r="G412">
        <v>38600000</v>
      </c>
      <c r="H412">
        <v>0.61677263365272594</v>
      </c>
      <c r="I412">
        <v>0.66088558180547496</v>
      </c>
      <c r="J412">
        <v>14.665650048108439</v>
      </c>
      <c r="K412">
        <v>54.5</v>
      </c>
      <c r="L412" s="3"/>
      <c r="M412" s="3">
        <v>660858</v>
      </c>
      <c r="N412" s="3">
        <v>76.393000000000001</v>
      </c>
      <c r="O412" s="3">
        <v>0.39456089467978955</v>
      </c>
      <c r="P412">
        <v>0.5296145314121945</v>
      </c>
      <c r="Q412">
        <v>57.021999999999998</v>
      </c>
    </row>
    <row r="413" spans="1:17" x14ac:dyDescent="0.35">
      <c r="A413" s="3" t="s">
        <v>54</v>
      </c>
      <c r="B413" s="3">
        <v>1998</v>
      </c>
      <c r="C413" s="3" t="s">
        <v>73</v>
      </c>
      <c r="D413" s="3">
        <v>3</v>
      </c>
      <c r="E413">
        <v>0.3096654135067034</v>
      </c>
      <c r="F413">
        <v>0.96310632635685511</v>
      </c>
      <c r="G413">
        <v>47800000</v>
      </c>
      <c r="H413">
        <v>0.61709348966368394</v>
      </c>
      <c r="I413">
        <v>0.92823457548091004</v>
      </c>
      <c r="J413">
        <v>17.641375185079557</v>
      </c>
      <c r="K413">
        <v>55.9</v>
      </c>
      <c r="L413" s="3"/>
      <c r="M413" s="3">
        <v>680465</v>
      </c>
      <c r="N413" s="3">
        <v>76.438999999999993</v>
      </c>
      <c r="O413" s="3">
        <v>0.4053324658388287</v>
      </c>
      <c r="P413">
        <v>0.51435415487938396</v>
      </c>
      <c r="Q413">
        <v>56.997999999999998</v>
      </c>
    </row>
    <row r="414" spans="1:17" x14ac:dyDescent="0.35">
      <c r="A414" s="3" t="s">
        <v>54</v>
      </c>
      <c r="B414" s="3">
        <v>1999</v>
      </c>
      <c r="C414" s="3" t="s">
        <v>73</v>
      </c>
      <c r="D414" s="3">
        <v>3</v>
      </c>
      <c r="E414">
        <v>0.30953922440549592</v>
      </c>
      <c r="F414">
        <v>1.7619722288783537</v>
      </c>
      <c r="G414">
        <v>42620000</v>
      </c>
      <c r="H414">
        <v>0.59933223263327196</v>
      </c>
      <c r="I414">
        <v>0.38225648789664302</v>
      </c>
      <c r="J414">
        <v>30.093688590334704</v>
      </c>
      <c r="K414">
        <v>57.1</v>
      </c>
      <c r="L414" s="3"/>
      <c r="M414" s="3">
        <v>699973</v>
      </c>
      <c r="N414" s="3">
        <v>76.484999999999999</v>
      </c>
      <c r="O414" s="3">
        <v>0.41610403699786686</v>
      </c>
      <c r="P414">
        <v>0.50001928645819205</v>
      </c>
      <c r="Q414">
        <v>56.991999999999997</v>
      </c>
    </row>
    <row r="415" spans="1:17" x14ac:dyDescent="0.35">
      <c r="A415" s="3" t="s">
        <v>54</v>
      </c>
      <c r="B415" s="3">
        <v>2000</v>
      </c>
      <c r="C415" s="3" t="s">
        <v>73</v>
      </c>
      <c r="D415" s="3">
        <v>3</v>
      </c>
      <c r="E415">
        <v>0.31249053537397942</v>
      </c>
      <c r="F415">
        <v>2.6606097306992171</v>
      </c>
      <c r="G415">
        <v>28740000</v>
      </c>
      <c r="H415">
        <v>0.59612944583439231</v>
      </c>
      <c r="I415">
        <v>0.371440183167703</v>
      </c>
      <c r="J415">
        <v>31.272827613532243</v>
      </c>
      <c r="K415">
        <v>55.1</v>
      </c>
      <c r="L415" s="3"/>
      <c r="M415" s="3">
        <v>717577</v>
      </c>
      <c r="N415" s="3">
        <v>76.531999999999996</v>
      </c>
      <c r="O415" s="3">
        <v>0.42687560815690606</v>
      </c>
      <c r="P415">
        <v>0.5156241072386657</v>
      </c>
      <c r="Q415">
        <v>57.021999999999998</v>
      </c>
    </row>
    <row r="416" spans="1:17" x14ac:dyDescent="0.35">
      <c r="A416" s="3" t="s">
        <v>54</v>
      </c>
      <c r="B416" s="3">
        <v>2001</v>
      </c>
      <c r="C416" s="3" t="s">
        <v>73</v>
      </c>
      <c r="D416" s="3">
        <v>3</v>
      </c>
      <c r="E416">
        <v>0.31731787560015912</v>
      </c>
      <c r="F416">
        <v>2.0936416475130271</v>
      </c>
      <c r="G416">
        <v>21880000</v>
      </c>
      <c r="H416">
        <v>0.59274200682980327</v>
      </c>
      <c r="I416">
        <v>0.40714183047361002</v>
      </c>
      <c r="J416">
        <v>58.75120935224647</v>
      </c>
      <c r="K416">
        <v>58.3</v>
      </c>
      <c r="L416" s="3"/>
      <c r="M416" s="3">
        <v>733019</v>
      </c>
      <c r="N416" s="3">
        <v>76.578000000000003</v>
      </c>
      <c r="O416" s="3">
        <v>0.43141657665755218</v>
      </c>
      <c r="P416">
        <v>0.51840402499798777</v>
      </c>
      <c r="Q416">
        <v>57.1</v>
      </c>
    </row>
    <row r="417" spans="1:17" x14ac:dyDescent="0.35">
      <c r="A417" s="3" t="s">
        <v>54</v>
      </c>
      <c r="B417" s="3">
        <v>2002</v>
      </c>
      <c r="C417" s="3" t="s">
        <v>73</v>
      </c>
      <c r="D417" s="3">
        <v>3</v>
      </c>
      <c r="E417">
        <v>0.31435784639978021</v>
      </c>
      <c r="F417">
        <v>2.1887096044735781</v>
      </c>
      <c r="G417">
        <v>25180000</v>
      </c>
      <c r="H417">
        <v>0.58064933729824764</v>
      </c>
      <c r="I417">
        <v>0.44282096656994702</v>
      </c>
      <c r="J417">
        <v>12.592684270597934</v>
      </c>
      <c r="K417">
        <v>57.8</v>
      </c>
      <c r="L417" s="3"/>
      <c r="M417" s="3">
        <v>746947</v>
      </c>
      <c r="N417" s="3">
        <v>76.623999999999995</v>
      </c>
      <c r="O417" s="3">
        <v>0.43595754515819857</v>
      </c>
      <c r="P417">
        <v>0.53551322918493549</v>
      </c>
      <c r="Q417">
        <v>57.234999999999999</v>
      </c>
    </row>
    <row r="418" spans="1:17" x14ac:dyDescent="0.35">
      <c r="A418" s="3" t="s">
        <v>54</v>
      </c>
      <c r="B418" s="3">
        <v>2003</v>
      </c>
      <c r="C418" s="3" t="s">
        <v>73</v>
      </c>
      <c r="D418" s="3">
        <v>3</v>
      </c>
      <c r="E418">
        <v>0.32516846288114892</v>
      </c>
      <c r="F418">
        <v>2.5058325831128565</v>
      </c>
      <c r="G418">
        <v>26470000</v>
      </c>
      <c r="H418">
        <v>2.2867398037456157</v>
      </c>
      <c r="I418">
        <v>0.602791699638767</v>
      </c>
      <c r="J418">
        <v>17.917403044025168</v>
      </c>
      <c r="K418">
        <v>55.7</v>
      </c>
      <c r="L418" s="3"/>
      <c r="M418" s="3">
        <v>759639</v>
      </c>
      <c r="N418" s="3">
        <v>76.67</v>
      </c>
      <c r="O418" s="3">
        <v>0.44049851365884474</v>
      </c>
      <c r="P418">
        <v>0.53973005598712021</v>
      </c>
      <c r="Q418">
        <v>57.427</v>
      </c>
    </row>
    <row r="419" spans="1:17" x14ac:dyDescent="0.35">
      <c r="A419" s="3" t="s">
        <v>54</v>
      </c>
      <c r="B419" s="3">
        <v>2004</v>
      </c>
      <c r="C419" s="3" t="s">
        <v>73</v>
      </c>
      <c r="D419" s="3">
        <v>3</v>
      </c>
      <c r="E419">
        <v>0.32345157330904201</v>
      </c>
      <c r="F419">
        <v>2.8587993206052507</v>
      </c>
      <c r="G419">
        <v>30770000</v>
      </c>
      <c r="H419">
        <v>5.7866948257655748</v>
      </c>
      <c r="I419">
        <v>0.55440221256246303</v>
      </c>
      <c r="J419">
        <v>17.942684378476535</v>
      </c>
      <c r="K419">
        <v>55.6</v>
      </c>
      <c r="L419" s="3"/>
      <c r="M419" s="3">
        <v>771599</v>
      </c>
      <c r="N419" s="3">
        <v>76.715999999999994</v>
      </c>
      <c r="O419" s="3">
        <v>0.44503948215949085</v>
      </c>
      <c r="P419">
        <v>0.51840398963710421</v>
      </c>
      <c r="Q419">
        <v>57.682000000000002</v>
      </c>
    </row>
    <row r="420" spans="1:17" x14ac:dyDescent="0.35">
      <c r="A420" s="3" t="s">
        <v>54</v>
      </c>
      <c r="B420" s="3">
        <v>2005</v>
      </c>
      <c r="C420" s="3" t="s">
        <v>73</v>
      </c>
      <c r="D420" s="3">
        <v>3</v>
      </c>
      <c r="E420">
        <v>0.29207205453306789</v>
      </c>
      <c r="F420">
        <v>2.4397506909577733</v>
      </c>
      <c r="G420">
        <v>41540000</v>
      </c>
      <c r="H420">
        <v>3.133262928878263</v>
      </c>
      <c r="I420">
        <v>0.51416437697822803</v>
      </c>
      <c r="J420">
        <v>15.216071753960497</v>
      </c>
      <c r="K420">
        <v>55.2</v>
      </c>
      <c r="L420" s="3"/>
      <c r="M420" s="3">
        <v>783248</v>
      </c>
      <c r="N420" s="3">
        <v>76.760999999999996</v>
      </c>
      <c r="O420" s="3">
        <v>0.44958045066013713</v>
      </c>
      <c r="P420">
        <v>0.54899597573182435</v>
      </c>
      <c r="Q420">
        <v>57.991</v>
      </c>
    </row>
    <row r="421" spans="1:17" x14ac:dyDescent="0.35">
      <c r="A421" s="3" t="s">
        <v>54</v>
      </c>
      <c r="B421" s="3">
        <v>2006</v>
      </c>
      <c r="C421" s="3" t="s">
        <v>73</v>
      </c>
      <c r="D421" s="3">
        <v>3</v>
      </c>
      <c r="E421">
        <v>0.29046721449370838</v>
      </c>
      <c r="F421">
        <v>3.3107957875929372</v>
      </c>
      <c r="G421">
        <v>65420000</v>
      </c>
      <c r="H421">
        <v>14.083940136850895</v>
      </c>
      <c r="I421">
        <v>0.59845120691293097</v>
      </c>
      <c r="J421">
        <v>16.142599828621485</v>
      </c>
      <c r="K421">
        <v>53.2</v>
      </c>
      <c r="L421" s="3"/>
      <c r="M421" s="3">
        <v>794554</v>
      </c>
      <c r="N421" s="3">
        <v>76.807000000000002</v>
      </c>
      <c r="O421" s="3">
        <v>0.45161752429038937</v>
      </c>
      <c r="P421">
        <v>0.5411841108345059</v>
      </c>
      <c r="Q421">
        <v>58.34</v>
      </c>
    </row>
    <row r="422" spans="1:17" x14ac:dyDescent="0.35">
      <c r="A422" s="3" t="s">
        <v>54</v>
      </c>
      <c r="B422" s="3">
        <v>2007</v>
      </c>
      <c r="C422" s="3" t="s">
        <v>73</v>
      </c>
      <c r="D422" s="3">
        <v>3</v>
      </c>
      <c r="E422">
        <v>0.29120282152834792</v>
      </c>
      <c r="F422">
        <v>3.5012769956968595</v>
      </c>
      <c r="G422">
        <v>83010000</v>
      </c>
      <c r="H422">
        <v>23.038893644694859</v>
      </c>
      <c r="I422">
        <v>0.50897243670112602</v>
      </c>
      <c r="J422">
        <v>25.530736108353707</v>
      </c>
      <c r="K422">
        <v>52.4</v>
      </c>
      <c r="L422" s="3"/>
      <c r="M422" s="3">
        <v>805456</v>
      </c>
      <c r="N422" s="3">
        <v>76.852999999999994</v>
      </c>
      <c r="O422" s="3">
        <v>0.45365459792064128</v>
      </c>
      <c r="P422">
        <v>0.58352039093383123</v>
      </c>
      <c r="Q422">
        <v>58.719000000000001</v>
      </c>
    </row>
    <row r="423" spans="1:17" x14ac:dyDescent="0.35">
      <c r="A423" s="3" t="s">
        <v>54</v>
      </c>
      <c r="B423" s="3">
        <v>2008</v>
      </c>
      <c r="C423" s="3" t="s">
        <v>73</v>
      </c>
      <c r="D423" s="3">
        <v>3</v>
      </c>
      <c r="E423">
        <v>0.29171914733461513</v>
      </c>
      <c r="F423">
        <v>3.295780074851355</v>
      </c>
      <c r="G423">
        <v>92300000</v>
      </c>
      <c r="H423">
        <v>22.785843817933976</v>
      </c>
      <c r="I423">
        <v>0.76538134158184801</v>
      </c>
      <c r="J423">
        <v>39.464054824347137</v>
      </c>
      <c r="K423">
        <v>51.2</v>
      </c>
      <c r="L423" s="3"/>
      <c r="M423" s="3">
        <v>816361</v>
      </c>
      <c r="N423" s="3">
        <v>76.899000000000001</v>
      </c>
      <c r="O423" s="3">
        <v>0.45569167155089357</v>
      </c>
      <c r="P423">
        <v>0.57572568998274043</v>
      </c>
      <c r="Q423">
        <v>59.124000000000002</v>
      </c>
    </row>
    <row r="424" spans="1:17" x14ac:dyDescent="0.35">
      <c r="A424" s="3" t="s">
        <v>54</v>
      </c>
      <c r="B424" s="3">
        <v>2009</v>
      </c>
      <c r="C424" s="3" t="s">
        <v>73</v>
      </c>
      <c r="D424" s="3">
        <v>3</v>
      </c>
      <c r="E424">
        <v>0.28626052800115798</v>
      </c>
      <c r="F424">
        <v>3.164719223898961</v>
      </c>
      <c r="G424">
        <v>103910000</v>
      </c>
      <c r="H424">
        <v>9.2325515288363018</v>
      </c>
      <c r="I424">
        <v>0.72816443347837401</v>
      </c>
      <c r="J424">
        <v>30.07446388059542</v>
      </c>
      <c r="K424">
        <v>51.3</v>
      </c>
      <c r="L424" s="3"/>
      <c r="M424" s="3">
        <v>827820</v>
      </c>
      <c r="N424" s="3">
        <v>76.944000000000003</v>
      </c>
      <c r="O424" s="3">
        <v>0.45772874518114559</v>
      </c>
      <c r="P424">
        <v>0.55567635476311272</v>
      </c>
      <c r="Q424">
        <v>59.561</v>
      </c>
    </row>
    <row r="425" spans="1:17" x14ac:dyDescent="0.35">
      <c r="A425" s="3" t="s">
        <v>54</v>
      </c>
      <c r="B425" s="3">
        <v>2010</v>
      </c>
      <c r="C425" s="3" t="s">
        <v>73</v>
      </c>
      <c r="D425" s="3">
        <v>3</v>
      </c>
      <c r="E425">
        <v>0.29162141227893662</v>
      </c>
      <c r="F425">
        <v>3.1190758817131239</v>
      </c>
      <c r="G425">
        <v>105760000</v>
      </c>
      <c r="H425">
        <v>3.2341532969717521</v>
      </c>
      <c r="I425">
        <v>0.82546014954166402</v>
      </c>
      <c r="J425">
        <v>22.068331679873854</v>
      </c>
      <c r="K425">
        <v>51</v>
      </c>
      <c r="L425" s="3"/>
      <c r="M425" s="3">
        <v>840194</v>
      </c>
      <c r="N425" s="3">
        <v>76.998999999999995</v>
      </c>
      <c r="O425" s="3">
        <v>0.45976581881139866</v>
      </c>
      <c r="P425">
        <v>0.61890468153783529</v>
      </c>
      <c r="Q425">
        <v>60.061999999999998</v>
      </c>
    </row>
    <row r="426" spans="1:17" x14ac:dyDescent="0.35">
      <c r="A426" s="3" t="s">
        <v>54</v>
      </c>
      <c r="B426" s="3">
        <v>2011</v>
      </c>
      <c r="C426" s="3" t="s">
        <v>73</v>
      </c>
      <c r="D426" s="3">
        <v>3</v>
      </c>
      <c r="E426">
        <v>0.29926233705823252</v>
      </c>
      <c r="F426">
        <v>3.1758001447903292</v>
      </c>
      <c r="G426">
        <v>107620000</v>
      </c>
      <c r="H426">
        <v>6.3753848389352568</v>
      </c>
      <c r="I426">
        <v>0.88223796488716999</v>
      </c>
      <c r="J426">
        <v>21.144977619111234</v>
      </c>
      <c r="K426">
        <v>54.5</v>
      </c>
      <c r="L426" s="3"/>
      <c r="M426" s="3">
        <v>853671</v>
      </c>
      <c r="N426" s="3">
        <v>77.063999999999993</v>
      </c>
      <c r="O426" s="3">
        <v>0.46250619901796602</v>
      </c>
      <c r="P426">
        <v>0.56227750503414087</v>
      </c>
      <c r="Q426">
        <v>60.667000000000002</v>
      </c>
    </row>
    <row r="427" spans="1:17" x14ac:dyDescent="0.35">
      <c r="A427" s="3" t="s">
        <v>54</v>
      </c>
      <c r="B427" s="3">
        <v>2012</v>
      </c>
      <c r="C427" s="3" t="s">
        <v>73</v>
      </c>
      <c r="D427" s="3">
        <v>3</v>
      </c>
      <c r="E427">
        <v>0.30059302552428091</v>
      </c>
      <c r="F427">
        <v>3.0421158114386917</v>
      </c>
      <c r="G427">
        <v>115340000</v>
      </c>
      <c r="H427">
        <v>8.1261509172004764</v>
      </c>
      <c r="I427">
        <v>0.87589421184281102</v>
      </c>
      <c r="J427">
        <v>27.809812178610716</v>
      </c>
      <c r="K427">
        <v>53.9</v>
      </c>
      <c r="L427" s="3"/>
      <c r="M427" s="3">
        <v>868136</v>
      </c>
      <c r="N427" s="3">
        <v>77.138000000000005</v>
      </c>
      <c r="O427" s="3">
        <v>0.46524657922453372</v>
      </c>
      <c r="P427">
        <v>0.58746555839177272</v>
      </c>
      <c r="Q427">
        <v>61.395000000000003</v>
      </c>
    </row>
    <row r="428" spans="1:17" x14ac:dyDescent="0.35">
      <c r="A428" s="3" t="s">
        <v>54</v>
      </c>
      <c r="B428" s="3">
        <v>2013</v>
      </c>
      <c r="C428" s="3" t="s">
        <v>73</v>
      </c>
      <c r="D428" s="3">
        <v>3</v>
      </c>
      <c r="E428">
        <v>0.34861524205538003</v>
      </c>
      <c r="F428">
        <v>2.058425112562301</v>
      </c>
      <c r="G428">
        <v>108880000</v>
      </c>
      <c r="H428">
        <v>14.000492695927605</v>
      </c>
      <c r="I428">
        <v>0.529834567450996</v>
      </c>
      <c r="J428">
        <v>30.430934448697212</v>
      </c>
      <c r="K428">
        <v>53.9</v>
      </c>
      <c r="L428" s="3">
        <v>2386.2481879402044</v>
      </c>
      <c r="M428" s="3">
        <v>883296</v>
      </c>
      <c r="N428" s="3">
        <v>77.221999999999994</v>
      </c>
      <c r="O428" s="3">
        <v>0.46798695943110236</v>
      </c>
      <c r="P428">
        <v>0.63398905916023618</v>
      </c>
      <c r="Q428">
        <v>62.238999999999997</v>
      </c>
    </row>
    <row r="429" spans="1:17" x14ac:dyDescent="0.35">
      <c r="A429" s="3" t="s">
        <v>54</v>
      </c>
      <c r="B429" s="3">
        <v>2014</v>
      </c>
      <c r="C429" s="3" t="s">
        <v>73</v>
      </c>
      <c r="D429" s="3">
        <v>3</v>
      </c>
      <c r="E429">
        <v>0.35033570468723851</v>
      </c>
      <c r="F429">
        <v>1.7470357767454148</v>
      </c>
      <c r="G429">
        <v>113920000</v>
      </c>
      <c r="H429">
        <v>6.9083706125815798</v>
      </c>
      <c r="I429">
        <v>0.79751551483941696</v>
      </c>
      <c r="J429">
        <v>27.778799004451226</v>
      </c>
      <c r="K429">
        <v>55.9</v>
      </c>
      <c r="L429" s="3">
        <v>2510.9452902446988</v>
      </c>
      <c r="M429" s="3">
        <v>898707</v>
      </c>
      <c r="N429" s="3">
        <v>77.313999999999993</v>
      </c>
      <c r="O429" s="3">
        <v>0.47072733963766994</v>
      </c>
      <c r="P429">
        <v>0.51184646386419597</v>
      </c>
      <c r="Q429">
        <v>63.170999999999999</v>
      </c>
    </row>
    <row r="430" spans="1:17" x14ac:dyDescent="0.35">
      <c r="A430" s="3" t="s">
        <v>54</v>
      </c>
      <c r="B430" s="3">
        <v>2015</v>
      </c>
      <c r="C430" s="3" t="s">
        <v>73</v>
      </c>
      <c r="D430" s="3">
        <v>3</v>
      </c>
      <c r="E430">
        <v>0.34725016738434872</v>
      </c>
      <c r="F430">
        <v>1.8424188928058489</v>
      </c>
      <c r="G430">
        <v>106940000</v>
      </c>
      <c r="H430">
        <v>5.9327121659294813</v>
      </c>
      <c r="I430">
        <v>0.66844191801587105</v>
      </c>
      <c r="J430">
        <v>24.881110837684261</v>
      </c>
      <c r="K430">
        <v>57.5</v>
      </c>
      <c r="L430" s="3">
        <v>2658.9492452823747</v>
      </c>
      <c r="M430" s="3">
        <v>913998</v>
      </c>
      <c r="N430" s="3">
        <v>77.417000000000002</v>
      </c>
      <c r="O430" s="3">
        <v>0.47346771984423747</v>
      </c>
      <c r="P430">
        <v>0.59081092081164299</v>
      </c>
      <c r="Q430">
        <v>64.135999999999996</v>
      </c>
    </row>
    <row r="431" spans="1:17" x14ac:dyDescent="0.35">
      <c r="A431" s="3" t="s">
        <v>54</v>
      </c>
      <c r="B431" s="3">
        <v>2016</v>
      </c>
      <c r="C431" s="3" t="s">
        <v>73</v>
      </c>
      <c r="D431" s="3">
        <v>3</v>
      </c>
      <c r="E431">
        <v>0.34682904643875517</v>
      </c>
      <c r="F431">
        <v>2.3315595514693572</v>
      </c>
      <c r="G431">
        <v>115070000</v>
      </c>
      <c r="H431">
        <v>6.1420623506391001</v>
      </c>
      <c r="I431">
        <v>0.50005002920675801</v>
      </c>
      <c r="J431">
        <v>26.134298524385557</v>
      </c>
      <c r="K431">
        <v>56</v>
      </c>
      <c r="L431" s="3">
        <v>2789.6938103929792</v>
      </c>
      <c r="M431" s="3">
        <v>929117</v>
      </c>
      <c r="N431" s="3">
        <v>77.528000000000006</v>
      </c>
      <c r="O431" s="3">
        <v>0.48243239380456843</v>
      </c>
      <c r="P431">
        <v>0.52738245021886365</v>
      </c>
      <c r="Q431">
        <v>65.063999999999993</v>
      </c>
    </row>
    <row r="432" spans="1:17" x14ac:dyDescent="0.35">
      <c r="A432" s="3" t="s">
        <v>54</v>
      </c>
      <c r="B432" s="3">
        <v>2017</v>
      </c>
      <c r="C432" s="3" t="s">
        <v>73</v>
      </c>
      <c r="D432" s="3">
        <v>3</v>
      </c>
      <c r="E432">
        <v>0.3485479551996144</v>
      </c>
      <c r="F432">
        <v>2.7267464061070155</v>
      </c>
      <c r="G432">
        <v>101320000</v>
      </c>
      <c r="H432">
        <v>5.9701359714308566</v>
      </c>
      <c r="I432">
        <v>0.60139587632043501</v>
      </c>
      <c r="J432">
        <v>26.175694465406863</v>
      </c>
      <c r="K432">
        <v>46.7</v>
      </c>
      <c r="L432" s="3">
        <v>2893.7588131040065</v>
      </c>
      <c r="M432" s="3">
        <v>944100</v>
      </c>
      <c r="N432" s="3">
        <v>77.647999999999996</v>
      </c>
      <c r="O432" s="3">
        <v>0.4913970677648995</v>
      </c>
      <c r="P432">
        <v>0.4978286198495922</v>
      </c>
      <c r="Q432">
        <v>65.893000000000001</v>
      </c>
    </row>
    <row r="433" spans="1:17" x14ac:dyDescent="0.35">
      <c r="A433" s="3" t="s">
        <v>54</v>
      </c>
      <c r="B433" s="3">
        <v>2018</v>
      </c>
      <c r="C433" s="3" t="s">
        <v>73</v>
      </c>
      <c r="D433" s="3">
        <v>3</v>
      </c>
      <c r="E433">
        <v>0.33328650332217807</v>
      </c>
      <c r="F433">
        <v>2.6417109514804475</v>
      </c>
      <c r="G433">
        <v>122260000</v>
      </c>
      <c r="H433">
        <v>5.8349730966724511</v>
      </c>
      <c r="I433">
        <v>0.28081643726012601</v>
      </c>
      <c r="J433">
        <v>21.914167443671921</v>
      </c>
      <c r="K433">
        <v>45.1</v>
      </c>
      <c r="L433" s="3">
        <v>3088.5637801271027</v>
      </c>
      <c r="M433" s="3">
        <v>958923</v>
      </c>
      <c r="N433" s="3">
        <v>77.777000000000001</v>
      </c>
      <c r="O433" s="3">
        <v>0.5003617417252314</v>
      </c>
      <c r="P433">
        <v>0.51098993349831012</v>
      </c>
      <c r="Q433">
        <v>66.581999999999994</v>
      </c>
    </row>
    <row r="434" spans="1:17" x14ac:dyDescent="0.35">
      <c r="A434" s="3" t="s">
        <v>54</v>
      </c>
      <c r="B434" s="3">
        <v>2019</v>
      </c>
      <c r="C434" s="3" t="s">
        <v>73</v>
      </c>
      <c r="D434" s="3">
        <v>3</v>
      </c>
      <c r="E434">
        <v>0.33489129449656668</v>
      </c>
      <c r="F434">
        <v>2.6594221622368086</v>
      </c>
      <c r="G434">
        <v>176850000</v>
      </c>
      <c r="H434">
        <v>5.6655004020076181</v>
      </c>
      <c r="I434">
        <v>0.34150325067210102</v>
      </c>
      <c r="J434">
        <v>26.690930118165795</v>
      </c>
      <c r="K434">
        <v>47.1</v>
      </c>
      <c r="L434" s="3">
        <v>3278.5273615071937</v>
      </c>
      <c r="M434" s="3">
        <v>973557</v>
      </c>
      <c r="N434" s="3">
        <v>77.915000000000006</v>
      </c>
      <c r="O434" s="3">
        <v>0.50932641568556269</v>
      </c>
      <c r="P434"/>
      <c r="Q434">
        <v>67.111999999999995</v>
      </c>
    </row>
    <row r="435" spans="1:17" x14ac:dyDescent="0.35">
      <c r="A435" s="3" t="s">
        <v>54</v>
      </c>
      <c r="B435" s="3">
        <v>2020</v>
      </c>
      <c r="C435" s="3" t="s">
        <v>73</v>
      </c>
      <c r="D435" s="3">
        <v>3</v>
      </c>
      <c r="E435">
        <v>0.3326060370378392</v>
      </c>
      <c r="F435">
        <v>2.0240413668630364</v>
      </c>
      <c r="G435">
        <v>191360000</v>
      </c>
      <c r="H435">
        <v>4.974111026024616</v>
      </c>
      <c r="I435">
        <v>0.30827143757765002</v>
      </c>
      <c r="J435">
        <v>23.315323757170209</v>
      </c>
      <c r="K435">
        <v>52.9</v>
      </c>
      <c r="L435" s="3">
        <v>3246.746898082486</v>
      </c>
      <c r="M435" s="3">
        <v>988002</v>
      </c>
      <c r="N435" s="3">
        <v>78.061999999999998</v>
      </c>
      <c r="O435" s="3">
        <v>0.51829108964589343</v>
      </c>
      <c r="P435"/>
      <c r="Q435"/>
    </row>
    <row r="436" spans="1:17" x14ac:dyDescent="0.35">
      <c r="A436" s="3" t="s">
        <v>8</v>
      </c>
      <c r="B436" s="3">
        <v>1990</v>
      </c>
      <c r="C436" s="3" t="s">
        <v>74</v>
      </c>
      <c r="D436" s="3">
        <v>4</v>
      </c>
      <c r="E436">
        <v>0.20657192093473989</v>
      </c>
      <c r="F436"/>
      <c r="G436">
        <v>373880000</v>
      </c>
      <c r="H436">
        <v>-0.15465630044091686</v>
      </c>
      <c r="I436"/>
      <c r="J436">
        <v>45.684086386818471</v>
      </c>
      <c r="L436" s="3">
        <v>849.55258583965247</v>
      </c>
      <c r="M436" s="3">
        <v>34612023</v>
      </c>
      <c r="N436" s="3">
        <v>30.632999999999999</v>
      </c>
      <c r="O436" s="3">
        <v>17.991318428152674</v>
      </c>
      <c r="P436">
        <v>9.1875589011367526E-2</v>
      </c>
      <c r="Q436">
        <v>49.042999999999999</v>
      </c>
    </row>
    <row r="437" spans="1:17" x14ac:dyDescent="0.35">
      <c r="A437" s="3" t="s">
        <v>8</v>
      </c>
      <c r="B437" s="3">
        <v>1991</v>
      </c>
      <c r="C437" s="3" t="s">
        <v>74</v>
      </c>
      <c r="D437" s="3">
        <v>4</v>
      </c>
      <c r="E437">
        <v>0.18421699417514029</v>
      </c>
      <c r="F437"/>
      <c r="G437">
        <v>474180000</v>
      </c>
      <c r="H437">
        <v>0.12860820000000001</v>
      </c>
      <c r="I437"/>
      <c r="J437">
        <v>49.078870156870529</v>
      </c>
      <c r="L437" s="3">
        <v>749.92664295764314</v>
      </c>
      <c r="M437" s="3">
        <v>35908240</v>
      </c>
      <c r="N437" s="3">
        <v>31.067</v>
      </c>
      <c r="O437" s="3">
        <v>18.45897976736596</v>
      </c>
      <c r="P437">
        <v>4.8456844445731673E-2</v>
      </c>
      <c r="Q437">
        <v>49.225000000000001</v>
      </c>
    </row>
    <row r="438" spans="1:17" x14ac:dyDescent="0.35">
      <c r="A438" s="3" t="s">
        <v>8</v>
      </c>
      <c r="B438" s="3">
        <v>1992</v>
      </c>
      <c r="C438" s="3" t="s">
        <v>74</v>
      </c>
      <c r="D438" s="3">
        <v>4</v>
      </c>
      <c r="E438">
        <v>0.1457716826709464</v>
      </c>
      <c r="F438"/>
      <c r="G438">
        <v>109310000</v>
      </c>
      <c r="H438">
        <v>-8.8730056497175139E-3</v>
      </c>
      <c r="I438"/>
      <c r="J438">
        <v>54.296993249335337</v>
      </c>
      <c r="L438" s="3">
        <v>645.5536464127764</v>
      </c>
      <c r="M438" s="3">
        <v>37333917</v>
      </c>
      <c r="N438" s="3">
        <v>31.506</v>
      </c>
      <c r="O438" s="3">
        <v>18.926641106579261</v>
      </c>
      <c r="P438">
        <v>3.9642237378949549E-2</v>
      </c>
      <c r="Q438">
        <v>49.311</v>
      </c>
    </row>
    <row r="439" spans="1:17" x14ac:dyDescent="0.35">
      <c r="A439" s="3" t="s">
        <v>8</v>
      </c>
      <c r="B439" s="3">
        <v>1993</v>
      </c>
      <c r="C439" s="3" t="s">
        <v>74</v>
      </c>
      <c r="D439" s="3">
        <v>4</v>
      </c>
      <c r="E439">
        <v>0</v>
      </c>
      <c r="F439"/>
      <c r="G439">
        <v>74730000</v>
      </c>
      <c r="H439">
        <v>6.4168147845468052E-2</v>
      </c>
      <c r="I439"/>
      <c r="J439">
        <v>47.366035421027171</v>
      </c>
      <c r="L439" s="3">
        <v>537.2772260090037</v>
      </c>
      <c r="M439" s="3">
        <v>38815835</v>
      </c>
      <c r="N439" s="3">
        <v>31.946000000000002</v>
      </c>
      <c r="O439" s="3">
        <v>19.394302445792544</v>
      </c>
      <c r="P439">
        <v>3.6840634756408044E-2</v>
      </c>
      <c r="Q439">
        <v>49.302</v>
      </c>
    </row>
    <row r="440" spans="1:17" x14ac:dyDescent="0.35">
      <c r="A440" s="3" t="s">
        <v>8</v>
      </c>
      <c r="B440" s="3">
        <v>1994</v>
      </c>
      <c r="C440" s="3" t="s">
        <v>74</v>
      </c>
      <c r="D440" s="3">
        <v>4</v>
      </c>
      <c r="E440">
        <v>0</v>
      </c>
      <c r="F440">
        <v>0.30571539207766402</v>
      </c>
      <c r="G440">
        <v>220980000</v>
      </c>
      <c r="H440">
        <v>-2.5771503317156413E-2</v>
      </c>
      <c r="I440">
        <v>25.906737028949692</v>
      </c>
      <c r="J440">
        <v>40.927134300388282</v>
      </c>
      <c r="L440" s="3">
        <v>497.88931413141751</v>
      </c>
      <c r="M440" s="3">
        <v>40252973</v>
      </c>
      <c r="N440" s="3">
        <v>32.39</v>
      </c>
      <c r="O440" s="3">
        <v>19.861963785005841</v>
      </c>
      <c r="P440">
        <v>3.1798893463098984E-2</v>
      </c>
      <c r="Q440">
        <v>49.22</v>
      </c>
    </row>
    <row r="441" spans="1:17" x14ac:dyDescent="0.35">
      <c r="A441" s="3" t="s">
        <v>8</v>
      </c>
      <c r="B441" s="3">
        <v>1995</v>
      </c>
      <c r="C441" s="3" t="s">
        <v>74</v>
      </c>
      <c r="D441" s="3">
        <v>4</v>
      </c>
      <c r="E441">
        <v>0</v>
      </c>
      <c r="F441">
        <v>0.51187260462469253</v>
      </c>
      <c r="G441">
        <v>161060000</v>
      </c>
      <c r="H441">
        <v>-0.39603508642688168</v>
      </c>
      <c r="I441">
        <v>41.089923946547252</v>
      </c>
      <c r="J441">
        <v>48.294683942347348</v>
      </c>
      <c r="K441">
        <v>41.4</v>
      </c>
      <c r="L441" s="3">
        <v>485.4170566035196</v>
      </c>
      <c r="M441" s="3">
        <v>41576239</v>
      </c>
      <c r="N441" s="3">
        <v>32.838000000000001</v>
      </c>
      <c r="O441" s="3">
        <v>19.289983843165107</v>
      </c>
      <c r="P441">
        <v>2.9824727532473536E-2</v>
      </c>
      <c r="Q441">
        <v>49.110999999999997</v>
      </c>
    </row>
    <row r="442" spans="1:17" x14ac:dyDescent="0.35">
      <c r="A442" s="3" t="s">
        <v>8</v>
      </c>
      <c r="B442" s="3">
        <v>1996</v>
      </c>
      <c r="C442" s="3" t="s">
        <v>74</v>
      </c>
      <c r="D442" s="3">
        <v>4</v>
      </c>
      <c r="E442">
        <v>0</v>
      </c>
      <c r="F442">
        <v>0.89682116777910215</v>
      </c>
      <c r="G442">
        <v>123790000</v>
      </c>
      <c r="H442">
        <v>0.42952773883416734</v>
      </c>
      <c r="I442">
        <v>38.129533324989012</v>
      </c>
      <c r="J442">
        <v>42.943794705161565</v>
      </c>
      <c r="K442">
        <v>39.5</v>
      </c>
      <c r="L442" s="3">
        <v>467.17985566269948</v>
      </c>
      <c r="M442" s="3">
        <v>42757239</v>
      </c>
      <c r="N442" s="3">
        <v>33.289000000000001</v>
      </c>
      <c r="O442" s="3">
        <v>18.557066888218166</v>
      </c>
      <c r="P442">
        <v>2.9234815653087422E-2</v>
      </c>
      <c r="Q442">
        <v>49.04</v>
      </c>
    </row>
    <row r="443" spans="1:17" x14ac:dyDescent="0.35">
      <c r="A443" s="3" t="s">
        <v>8</v>
      </c>
      <c r="B443" s="3">
        <v>1997</v>
      </c>
      <c r="C443" s="3" t="s">
        <v>74</v>
      </c>
      <c r="D443" s="3">
        <v>4</v>
      </c>
      <c r="E443">
        <v>0</v>
      </c>
      <c r="F443">
        <v>0.22022705331177816</v>
      </c>
      <c r="G443">
        <v>113080000</v>
      </c>
      <c r="H443">
        <v>-0.72814252235178145</v>
      </c>
      <c r="I443">
        <v>33.798697185487278</v>
      </c>
      <c r="J443">
        <v>87.342302544526021</v>
      </c>
      <c r="K443">
        <v>39.5</v>
      </c>
      <c r="L443" s="3">
        <v>430.17353473769055</v>
      </c>
      <c r="M443" s="3">
        <v>43827191</v>
      </c>
      <c r="N443" s="3">
        <v>33.741999999999997</v>
      </c>
      <c r="O443" s="3">
        <v>17.824149933271226</v>
      </c>
      <c r="P443">
        <v>2.7380262631935503E-2</v>
      </c>
      <c r="Q443">
        <v>49.066000000000003</v>
      </c>
    </row>
    <row r="444" spans="1:17" x14ac:dyDescent="0.35">
      <c r="A444" s="3" t="s">
        <v>8</v>
      </c>
      <c r="B444" s="3">
        <v>1998</v>
      </c>
      <c r="C444" s="3" t="s">
        <v>74</v>
      </c>
      <c r="D444" s="3">
        <v>4</v>
      </c>
      <c r="E444">
        <v>0</v>
      </c>
      <c r="F444">
        <v>0.33191062245376574</v>
      </c>
      <c r="G444">
        <v>98220000</v>
      </c>
      <c r="H444">
        <v>0.9863607389084752</v>
      </c>
      <c r="I444">
        <v>33.769161308629428</v>
      </c>
      <c r="J444">
        <v>96.537378750506591</v>
      </c>
      <c r="K444">
        <v>40.6</v>
      </c>
      <c r="L444" s="3">
        <v>413.53632790571424</v>
      </c>
      <c r="M444" s="3">
        <v>44849968</v>
      </c>
      <c r="N444" s="3">
        <v>34.198999999999998</v>
      </c>
      <c r="O444" s="3">
        <v>17.091232978324289</v>
      </c>
      <c r="P444">
        <v>2.9654424725565023E-2</v>
      </c>
      <c r="Q444">
        <v>49.232999999999997</v>
      </c>
    </row>
    <row r="445" spans="1:17" x14ac:dyDescent="0.35">
      <c r="A445" s="3" t="s">
        <v>8</v>
      </c>
      <c r="B445" s="3">
        <v>1999</v>
      </c>
      <c r="C445" s="3" t="s">
        <v>74</v>
      </c>
      <c r="D445" s="3">
        <v>4</v>
      </c>
      <c r="E445">
        <v>0</v>
      </c>
      <c r="F445">
        <v>0.58615527977945292</v>
      </c>
      <c r="G445">
        <v>96850000</v>
      </c>
      <c r="H445">
        <v>0.23687933496925567</v>
      </c>
      <c r="I445">
        <v>30.161069882261945</v>
      </c>
      <c r="J445">
        <v>98.100444965765831</v>
      </c>
      <c r="K445">
        <v>34</v>
      </c>
      <c r="L445" s="3">
        <v>386.65620703691968</v>
      </c>
      <c r="M445" s="3">
        <v>45919615</v>
      </c>
      <c r="N445" s="3">
        <v>34.658999999999999</v>
      </c>
      <c r="O445" s="3">
        <v>16.358316023377348</v>
      </c>
      <c r="P445">
        <v>2.8745885609014796E-2</v>
      </c>
      <c r="Q445">
        <v>49.557000000000002</v>
      </c>
    </row>
    <row r="446" spans="1:17" x14ac:dyDescent="0.35">
      <c r="A446" s="3" t="s">
        <v>8</v>
      </c>
      <c r="B446" s="3">
        <v>2000</v>
      </c>
      <c r="C446" s="3" t="s">
        <v>74</v>
      </c>
      <c r="D446" s="3">
        <v>4</v>
      </c>
      <c r="E446">
        <v>0</v>
      </c>
      <c r="F446">
        <v>0.15907184385364906</v>
      </c>
      <c r="G446">
        <v>138550000</v>
      </c>
      <c r="H446">
        <v>0.49345228102990346</v>
      </c>
      <c r="I446">
        <v>7.3652742002163585</v>
      </c>
      <c r="J446">
        <v>26.462016783072972</v>
      </c>
      <c r="K446">
        <v>34.799999999999997</v>
      </c>
      <c r="L446" s="3">
        <v>350.87083320078966</v>
      </c>
      <c r="M446" s="3">
        <v>47105830</v>
      </c>
      <c r="N446" s="3">
        <v>35.122</v>
      </c>
      <c r="O446" s="3">
        <v>16.614373167686534</v>
      </c>
      <c r="P446">
        <v>1.9530491236435066E-2</v>
      </c>
      <c r="Q446">
        <v>50.040999999999997</v>
      </c>
    </row>
    <row r="447" spans="1:17" x14ac:dyDescent="0.35">
      <c r="A447" s="3" t="s">
        <v>8</v>
      </c>
      <c r="B447" s="3">
        <v>2001</v>
      </c>
      <c r="C447" s="3" t="s">
        <v>74</v>
      </c>
      <c r="D447" s="3">
        <v>4</v>
      </c>
      <c r="E447">
        <v>0</v>
      </c>
      <c r="F447">
        <v>0.28632502779369806</v>
      </c>
      <c r="G447">
        <v>198290000</v>
      </c>
      <c r="H447">
        <v>1.3742847690631994</v>
      </c>
      <c r="I447">
        <v>18.523985968752996</v>
      </c>
      <c r="J447">
        <v>26.379130234858344</v>
      </c>
      <c r="K447"/>
      <c r="L447" s="3">
        <v>334.12004428668467</v>
      </c>
      <c r="M447" s="3">
        <v>48428534</v>
      </c>
      <c r="N447" s="3">
        <v>35.587000000000003</v>
      </c>
      <c r="O447" s="3">
        <v>16.8636748626217</v>
      </c>
      <c r="P447">
        <v>1.6312696973234828E-2</v>
      </c>
      <c r="Q447">
        <v>50.667000000000002</v>
      </c>
    </row>
    <row r="448" spans="1:17" x14ac:dyDescent="0.35">
      <c r="A448" s="3" t="s">
        <v>8</v>
      </c>
      <c r="B448" s="3">
        <v>2002</v>
      </c>
      <c r="C448" s="3" t="s">
        <v>74</v>
      </c>
      <c r="D448" s="3">
        <v>4</v>
      </c>
      <c r="E448">
        <v>0</v>
      </c>
      <c r="F448">
        <v>11.019027596251656</v>
      </c>
      <c r="G448">
        <v>493480000</v>
      </c>
      <c r="H448">
        <v>2.1493797610956769</v>
      </c>
      <c r="I448">
        <v>18.720907890064755</v>
      </c>
      <c r="J448">
        <v>26.45071502568312</v>
      </c>
      <c r="K448"/>
      <c r="L448" s="3">
        <v>334.015687788528</v>
      </c>
      <c r="M448" s="3">
        <v>49871670</v>
      </c>
      <c r="N448" s="3">
        <v>36.055</v>
      </c>
      <c r="O448" s="3">
        <v>17.126476557556856</v>
      </c>
      <c r="P448">
        <v>1.7645288397200254E-2</v>
      </c>
      <c r="Q448">
        <v>51.384999999999998</v>
      </c>
    </row>
    <row r="449" spans="1:17" x14ac:dyDescent="0.35">
      <c r="A449" s="3" t="s">
        <v>8</v>
      </c>
      <c r="B449" s="3">
        <v>2003</v>
      </c>
      <c r="C449" s="3" t="s">
        <v>74</v>
      </c>
      <c r="D449" s="3">
        <v>4</v>
      </c>
      <c r="E449">
        <v>0</v>
      </c>
      <c r="F449">
        <v>1.7016556347028706</v>
      </c>
      <c r="G449">
        <v>4846990000</v>
      </c>
      <c r="H449">
        <v>4.3776423816322199</v>
      </c>
      <c r="I449">
        <v>29.364117838868289</v>
      </c>
      <c r="J449">
        <v>26.497945121440619</v>
      </c>
      <c r="K449"/>
      <c r="L449" s="3">
        <v>341.99066529412579</v>
      </c>
      <c r="M449" s="3">
        <v>51425583</v>
      </c>
      <c r="N449" s="3">
        <v>36.526000000000003</v>
      </c>
      <c r="O449" s="3">
        <v>17.506528252492018</v>
      </c>
      <c r="P449">
        <v>2.0806764601968637E-2</v>
      </c>
      <c r="Q449">
        <v>52.143999999999998</v>
      </c>
    </row>
    <row r="450" spans="1:17" x14ac:dyDescent="0.35">
      <c r="A450" s="3" t="s">
        <v>8</v>
      </c>
      <c r="B450" s="3">
        <v>2004</v>
      </c>
      <c r="C450" s="3" t="s">
        <v>74</v>
      </c>
      <c r="D450" s="3">
        <v>4</v>
      </c>
      <c r="E450">
        <v>0</v>
      </c>
      <c r="F450">
        <v>1.3337858757272671</v>
      </c>
      <c r="G450">
        <v>1558010000</v>
      </c>
      <c r="H450">
        <v>3.9721628604294681</v>
      </c>
      <c r="I450">
        <v>23.485969758429103</v>
      </c>
      <c r="J450">
        <v>26.498029251813403</v>
      </c>
      <c r="K450"/>
      <c r="L450" s="3">
        <v>353.73189957297058</v>
      </c>
      <c r="M450" s="3">
        <v>53068869</v>
      </c>
      <c r="N450" s="3">
        <v>37</v>
      </c>
      <c r="O450" s="3">
        <v>17.737996348708002</v>
      </c>
      <c r="P450">
        <v>2.2046823722585832E-2</v>
      </c>
      <c r="Q450">
        <v>52.917000000000002</v>
      </c>
    </row>
    <row r="451" spans="1:17" x14ac:dyDescent="0.35">
      <c r="A451" s="3" t="s">
        <v>8</v>
      </c>
      <c r="B451" s="3">
        <v>2005</v>
      </c>
      <c r="C451" s="3" t="s">
        <v>74</v>
      </c>
      <c r="D451" s="3">
        <v>4</v>
      </c>
      <c r="E451">
        <v>0</v>
      </c>
      <c r="F451">
        <v>1.8996826669452627</v>
      </c>
      <c r="G451">
        <v>1115330000</v>
      </c>
      <c r="H451">
        <v>1.5044525944587936</v>
      </c>
      <c r="I451">
        <v>22.022568215570963</v>
      </c>
      <c r="J451">
        <v>26.499121439242668</v>
      </c>
      <c r="K451"/>
      <c r="L451" s="3">
        <v>363.66754789205652</v>
      </c>
      <c r="M451" s="3">
        <v>54785894</v>
      </c>
      <c r="N451" s="3">
        <v>37.481000000000002</v>
      </c>
      <c r="O451" s="3">
        <v>17.967816246411747</v>
      </c>
      <c r="P451">
        <v>2.7196781711730397E-2</v>
      </c>
      <c r="Q451">
        <v>53.674999999999997</v>
      </c>
    </row>
    <row r="452" spans="1:17" x14ac:dyDescent="0.35">
      <c r="A452" s="3" t="s">
        <v>8</v>
      </c>
      <c r="B452" s="3">
        <v>2006</v>
      </c>
      <c r="C452" s="3" t="s">
        <v>74</v>
      </c>
      <c r="D452" s="3">
        <v>4</v>
      </c>
      <c r="E452">
        <v>0.35957573239150448</v>
      </c>
      <c r="F452">
        <v>2.0715488919961942</v>
      </c>
      <c r="G452">
        <v>1907480000</v>
      </c>
      <c r="H452">
        <v>1.7720850287239422</v>
      </c>
      <c r="I452">
        <v>19.809787430104947</v>
      </c>
      <c r="J452">
        <v>26.500151519882603</v>
      </c>
      <c r="K452"/>
      <c r="L452" s="3">
        <v>370.88583457387045</v>
      </c>
      <c r="M452" s="3">
        <v>56578046</v>
      </c>
      <c r="N452" s="3">
        <v>37.970999999999997</v>
      </c>
      <c r="O452" s="3">
        <v>18.537775758652661</v>
      </c>
      <c r="P452">
        <v>2.8279520293083293E-2</v>
      </c>
      <c r="Q452">
        <v>54.401000000000003</v>
      </c>
    </row>
    <row r="453" spans="1:17" x14ac:dyDescent="0.35">
      <c r="A453" s="3" t="s">
        <v>8</v>
      </c>
      <c r="B453" s="3">
        <v>2007</v>
      </c>
      <c r="C453" s="3" t="s">
        <v>74</v>
      </c>
      <c r="D453" s="3">
        <v>4</v>
      </c>
      <c r="E453">
        <v>0.43634599555989451</v>
      </c>
      <c r="F453">
        <v>3.1101337125281687</v>
      </c>
      <c r="G453">
        <v>1211290000</v>
      </c>
      <c r="H453">
        <v>10.802367462094372</v>
      </c>
      <c r="I453">
        <v>24.025067556511729</v>
      </c>
      <c r="J453">
        <v>26.499905440573091</v>
      </c>
      <c r="K453"/>
      <c r="L453" s="3">
        <v>381.45556773907487</v>
      </c>
      <c r="M453" s="3">
        <v>58453687</v>
      </c>
      <c r="N453" s="3">
        <v>38.47</v>
      </c>
      <c r="O453" s="3">
        <v>19.107735270893567</v>
      </c>
      <c r="P453">
        <v>2.993823127016778E-2</v>
      </c>
      <c r="Q453">
        <v>55.091000000000001</v>
      </c>
    </row>
    <row r="454" spans="1:17" x14ac:dyDescent="0.35">
      <c r="A454" s="3" t="s">
        <v>8</v>
      </c>
      <c r="B454" s="3">
        <v>2008</v>
      </c>
      <c r="C454" s="3" t="s">
        <v>74</v>
      </c>
      <c r="D454" s="3">
        <v>4</v>
      </c>
      <c r="E454">
        <v>0.43433889966543793</v>
      </c>
      <c r="F454">
        <v>3.2079833326567302</v>
      </c>
      <c r="G454">
        <v>1639380000</v>
      </c>
      <c r="H454">
        <v>8.7262734153704731</v>
      </c>
      <c r="I454">
        <v>26.350546317853322</v>
      </c>
      <c r="J454">
        <v>26.49972974792502</v>
      </c>
      <c r="K454"/>
      <c r="L454" s="3">
        <v>392.07471664685414</v>
      </c>
      <c r="M454" s="3">
        <v>60411195</v>
      </c>
      <c r="N454" s="3">
        <v>38.975999999999999</v>
      </c>
      <c r="O454" s="3">
        <v>19.677694783134466</v>
      </c>
      <c r="P454">
        <v>3.0954527550729631E-2</v>
      </c>
      <c r="Q454">
        <v>55.743000000000002</v>
      </c>
    </row>
    <row r="455" spans="1:17" x14ac:dyDescent="0.35">
      <c r="A455" s="3" t="s">
        <v>8</v>
      </c>
      <c r="B455" s="3">
        <v>2009</v>
      </c>
      <c r="C455" s="3" t="s">
        <v>74</v>
      </c>
      <c r="D455" s="3">
        <v>4</v>
      </c>
      <c r="E455">
        <v>0.4367521192322491</v>
      </c>
      <c r="F455">
        <v>3.4962418991551258</v>
      </c>
      <c r="G455">
        <v>1962630000</v>
      </c>
      <c r="H455">
        <v>-1.3041351968108283</v>
      </c>
      <c r="I455">
        <v>26.800344842763376</v>
      </c>
      <c r="J455">
        <v>26.500241000558162</v>
      </c>
      <c r="K455">
        <v>42.8</v>
      </c>
      <c r="L455" s="3">
        <v>390.11210888682774</v>
      </c>
      <c r="M455" s="3">
        <v>62448572</v>
      </c>
      <c r="N455" s="3">
        <v>39.491</v>
      </c>
      <c r="O455" s="3">
        <v>20.247905714323508</v>
      </c>
      <c r="P455">
        <v>3.0745298707550914E-2</v>
      </c>
      <c r="Q455">
        <v>56.35</v>
      </c>
    </row>
    <row r="456" spans="1:17" x14ac:dyDescent="0.35">
      <c r="A456" s="3" t="s">
        <v>8</v>
      </c>
      <c r="B456" s="3">
        <v>2010</v>
      </c>
      <c r="C456" s="3" t="s">
        <v>74</v>
      </c>
      <c r="D456" s="3">
        <v>4</v>
      </c>
      <c r="E456">
        <v>0.42989010831539559</v>
      </c>
      <c r="F456">
        <v>1.3285362825025857</v>
      </c>
      <c r="G456">
        <v>3908670000</v>
      </c>
      <c r="H456">
        <v>12.716014092485791</v>
      </c>
      <c r="I456">
        <v>22.865193497682192</v>
      </c>
      <c r="J456">
        <v>26.499786407133275</v>
      </c>
      <c r="K456">
        <v>41.4</v>
      </c>
      <c r="L456" s="3">
        <v>404.15161408266056</v>
      </c>
      <c r="M456" s="3">
        <v>64563853</v>
      </c>
      <c r="N456" s="3">
        <v>40.012999999999998</v>
      </c>
      <c r="O456" s="3">
        <v>20.818940744768582</v>
      </c>
      <c r="P456">
        <v>3.1906398151299926E-2</v>
      </c>
      <c r="Q456">
        <v>56.908999999999999</v>
      </c>
    </row>
    <row r="457" spans="1:17" x14ac:dyDescent="0.35">
      <c r="A457" s="3" t="s">
        <v>8</v>
      </c>
      <c r="B457" s="3">
        <v>2011</v>
      </c>
      <c r="C457" s="3" t="s">
        <v>74</v>
      </c>
      <c r="D457" s="3">
        <v>4</v>
      </c>
      <c r="E457">
        <v>0.40340272520232001</v>
      </c>
      <c r="F457">
        <v>1.0405668508474446</v>
      </c>
      <c r="G457">
        <v>6976790000</v>
      </c>
      <c r="H457">
        <v>6.1766245932818107</v>
      </c>
      <c r="I457">
        <v>24.947188883300122</v>
      </c>
      <c r="J457">
        <v>26.49958981051681</v>
      </c>
      <c r="K457">
        <v>40.700000000000003</v>
      </c>
      <c r="L457" s="3">
        <v>417.75702853392511</v>
      </c>
      <c r="M457" s="3">
        <v>66755151</v>
      </c>
      <c r="N457" s="3">
        <v>40.543999999999997</v>
      </c>
      <c r="O457" s="3">
        <v>21.746613538451896</v>
      </c>
      <c r="P457">
        <v>3.7749895884438944E-2</v>
      </c>
      <c r="Q457">
        <v>57.427</v>
      </c>
    </row>
    <row r="458" spans="1:17" x14ac:dyDescent="0.35">
      <c r="A458" s="3" t="s">
        <v>8</v>
      </c>
      <c r="B458" s="3">
        <v>2012</v>
      </c>
      <c r="C458" s="3" t="s">
        <v>74</v>
      </c>
      <c r="D458" s="3">
        <v>4</v>
      </c>
      <c r="E458">
        <v>0.40113841484911722</v>
      </c>
      <c r="F458">
        <v>1.0070509334473889</v>
      </c>
      <c r="G458">
        <v>2509640000</v>
      </c>
      <c r="H458">
        <v>9.8668686972473498</v>
      </c>
      <c r="I458">
        <v>24.607980992826139</v>
      </c>
      <c r="J458">
        <v>26.500099020076156</v>
      </c>
      <c r="K458">
        <v>41.1</v>
      </c>
      <c r="L458" s="3">
        <v>432.6784073810461</v>
      </c>
      <c r="M458" s="3">
        <v>69020749</v>
      </c>
      <c r="N458" s="3">
        <v>41.082000000000001</v>
      </c>
      <c r="O458" s="3">
        <v>22.674286332135303</v>
      </c>
      <c r="P458">
        <v>3.5206804261136024E-2</v>
      </c>
      <c r="Q458">
        <v>57.914000000000001</v>
      </c>
    </row>
    <row r="459" spans="1:17" x14ac:dyDescent="0.35">
      <c r="A459" s="3" t="s">
        <v>8</v>
      </c>
      <c r="B459" s="3">
        <v>2013</v>
      </c>
      <c r="C459" s="3" t="s">
        <v>74</v>
      </c>
      <c r="D459" s="3">
        <v>4</v>
      </c>
      <c r="E459">
        <v>0.39807827688555519</v>
      </c>
      <c r="F459">
        <v>1.3424711768794275</v>
      </c>
      <c r="G459">
        <v>2250470000</v>
      </c>
      <c r="H459">
        <v>5.1946115716164289</v>
      </c>
      <c r="I459">
        <v>24.80838533246768</v>
      </c>
      <c r="J459">
        <v>26.499574612348347</v>
      </c>
      <c r="K459">
        <v>39.6</v>
      </c>
      <c r="L459" s="3">
        <v>453.99893866939954</v>
      </c>
      <c r="M459" s="3">
        <v>71358804</v>
      </c>
      <c r="N459" s="3">
        <v>41.627000000000002</v>
      </c>
      <c r="O459" s="3">
        <v>23.601959125818702</v>
      </c>
      <c r="P459">
        <v>5.1149960416937479E-2</v>
      </c>
      <c r="Q459">
        <v>58.381</v>
      </c>
    </row>
    <row r="460" spans="1:17" x14ac:dyDescent="0.35">
      <c r="A460" s="3" t="s">
        <v>8</v>
      </c>
      <c r="B460" s="3">
        <v>2014</v>
      </c>
      <c r="C460" s="3" t="s">
        <v>74</v>
      </c>
      <c r="D460" s="3">
        <v>4</v>
      </c>
      <c r="E460">
        <v>0.39362649648516679</v>
      </c>
      <c r="F460">
        <v>1.2497685569501098</v>
      </c>
      <c r="G460">
        <v>2167280000</v>
      </c>
      <c r="H460">
        <v>4.1760296053376491</v>
      </c>
      <c r="I460">
        <v>24.375573845020934</v>
      </c>
      <c r="J460">
        <v>26.49952974575497</v>
      </c>
      <c r="K460">
        <v>40.6</v>
      </c>
      <c r="L460" s="3">
        <v>480.76619151330914</v>
      </c>
      <c r="M460" s="3">
        <v>73767445</v>
      </c>
      <c r="N460" s="3">
        <v>42.18</v>
      </c>
      <c r="O460" s="3">
        <v>24.529415582267639</v>
      </c>
      <c r="P460">
        <v>6.4933792948908553E-2</v>
      </c>
      <c r="Q460">
        <v>58.828000000000003</v>
      </c>
    </row>
    <row r="461" spans="1:17" x14ac:dyDescent="0.35">
      <c r="A461" s="3" t="s">
        <v>8</v>
      </c>
      <c r="B461" s="3">
        <v>2015</v>
      </c>
      <c r="C461" s="3" t="s">
        <v>74</v>
      </c>
      <c r="D461" s="3">
        <v>4</v>
      </c>
      <c r="E461">
        <v>0.39115219845854438</v>
      </c>
      <c r="F461">
        <v>1.1294928597358656</v>
      </c>
      <c r="G461">
        <v>2478930000</v>
      </c>
      <c r="H461">
        <v>3.0743422192339227</v>
      </c>
      <c r="I461">
        <v>20.630027594217562</v>
      </c>
      <c r="J461">
        <v>26.499918331026894</v>
      </c>
      <c r="K461">
        <v>45</v>
      </c>
      <c r="L461" s="3">
        <v>497.3170390773646</v>
      </c>
      <c r="M461" s="3">
        <v>76244532</v>
      </c>
      <c r="N461" s="3">
        <v>42.74</v>
      </c>
      <c r="O461" s="3">
        <v>25.456872038716675</v>
      </c>
      <c r="P461">
        <v>3.7904357521664635E-2</v>
      </c>
      <c r="Q461">
        <v>59.253999999999998</v>
      </c>
    </row>
    <row r="462" spans="1:17" x14ac:dyDescent="0.35">
      <c r="A462" s="3" t="s">
        <v>8</v>
      </c>
      <c r="B462" s="3">
        <v>2016</v>
      </c>
      <c r="C462" s="3" t="s">
        <v>74</v>
      </c>
      <c r="D462" s="3">
        <v>4</v>
      </c>
      <c r="E462">
        <v>0.38651450763285</v>
      </c>
      <c r="F462">
        <v>1.3315797763674997</v>
      </c>
      <c r="G462">
        <v>1995230000</v>
      </c>
      <c r="H462">
        <v>2.5107841432311262</v>
      </c>
      <c r="I462">
        <v>20.161655592357768</v>
      </c>
      <c r="J462">
        <v>26.502237784160165</v>
      </c>
      <c r="K462">
        <v>46.4</v>
      </c>
      <c r="L462" s="3">
        <v>492.80277494773082</v>
      </c>
      <c r="M462" s="3">
        <v>78789130</v>
      </c>
      <c r="N462" s="3">
        <v>43.307000000000002</v>
      </c>
      <c r="O462" s="3">
        <v>26.03034699441563</v>
      </c>
      <c r="P462">
        <v>2.6145738631712271E-2</v>
      </c>
      <c r="Q462">
        <v>59.655000000000001</v>
      </c>
    </row>
    <row r="463" spans="1:17" x14ac:dyDescent="0.35">
      <c r="A463" s="3" t="s">
        <v>8</v>
      </c>
      <c r="B463" s="3">
        <v>2017</v>
      </c>
      <c r="C463" s="3" t="s">
        <v>74</v>
      </c>
      <c r="D463" s="3">
        <v>4</v>
      </c>
      <c r="E463">
        <v>0.38377367109541938</v>
      </c>
      <c r="F463">
        <v>1.0715950087891291</v>
      </c>
      <c r="G463">
        <v>2207150000</v>
      </c>
      <c r="H463">
        <v>2.7564432539742891</v>
      </c>
      <c r="I463">
        <v>19.044144247208393</v>
      </c>
      <c r="J463">
        <v>29.782959738609232</v>
      </c>
      <c r="K463">
        <v>56.4</v>
      </c>
      <c r="L463" s="3">
        <v>494.78124847000726</v>
      </c>
      <c r="M463" s="3">
        <v>81398765</v>
      </c>
      <c r="N463" s="3">
        <v>43.88</v>
      </c>
      <c r="O463" s="3">
        <v>26.603821950114568</v>
      </c>
      <c r="P463">
        <v>2.8010252981110956E-2</v>
      </c>
      <c r="Q463">
        <v>60.026000000000003</v>
      </c>
    </row>
    <row r="464" spans="1:17" x14ac:dyDescent="0.35">
      <c r="A464" s="3" t="s">
        <v>8</v>
      </c>
      <c r="B464" s="3">
        <v>2018</v>
      </c>
      <c r="C464" s="3" t="s">
        <v>74</v>
      </c>
      <c r="D464" s="3">
        <v>4</v>
      </c>
      <c r="E464">
        <v>0.37803132791104371</v>
      </c>
      <c r="F464">
        <v>0.82058236680612373</v>
      </c>
      <c r="G464">
        <v>2347310000</v>
      </c>
      <c r="H464">
        <v>2.9590425756985508</v>
      </c>
      <c r="I464">
        <v>16.120228247694293</v>
      </c>
      <c r="J464">
        <v>19.933909007857217</v>
      </c>
      <c r="K464">
        <v>52.1</v>
      </c>
      <c r="L464" s="3">
        <v>506.95827371137295</v>
      </c>
      <c r="M464" s="3">
        <v>84068092</v>
      </c>
      <c r="N464" s="3">
        <v>44.46</v>
      </c>
      <c r="O464" s="3">
        <v>27.17729690581352</v>
      </c>
      <c r="P464">
        <v>2.6169262887517419E-2</v>
      </c>
      <c r="Q464">
        <v>60.368000000000002</v>
      </c>
    </row>
    <row r="465" spans="1:17" x14ac:dyDescent="0.35">
      <c r="A465" s="3" t="s">
        <v>8</v>
      </c>
      <c r="B465" s="3">
        <v>2019</v>
      </c>
      <c r="C465" s="3" t="s">
        <v>74</v>
      </c>
      <c r="D465" s="3">
        <v>4</v>
      </c>
      <c r="E465">
        <v>0.40073626879954688</v>
      </c>
      <c r="F465">
        <v>2.2406992877867475</v>
      </c>
      <c r="G465">
        <v>2605180000</v>
      </c>
      <c r="H465">
        <v>2.6093144373856672</v>
      </c>
      <c r="I465">
        <v>10.521655390306128</v>
      </c>
      <c r="J465">
        <v>21.520539994578026</v>
      </c>
      <c r="K465">
        <v>50.3</v>
      </c>
      <c r="L465" s="3">
        <v>512.5863193683582</v>
      </c>
      <c r="M465" s="3">
        <v>86790568</v>
      </c>
      <c r="N465" s="3">
        <v>45.045999999999999</v>
      </c>
      <c r="O465" s="3">
        <v>27.749304276490186</v>
      </c>
      <c r="P465"/>
      <c r="Q465">
        <v>60.680999999999997</v>
      </c>
    </row>
    <row r="466" spans="1:17" x14ac:dyDescent="0.35">
      <c r="A466" s="3" t="s">
        <v>8</v>
      </c>
      <c r="B466" s="3">
        <v>2020</v>
      </c>
      <c r="C466" s="3" t="s">
        <v>74</v>
      </c>
      <c r="D466" s="3">
        <v>4</v>
      </c>
      <c r="E466">
        <v>0.3998350240362552</v>
      </c>
      <c r="F466">
        <v>0.68757163375277353</v>
      </c>
      <c r="G466">
        <v>2793710000</v>
      </c>
      <c r="H466">
        <v>3.0750785381868715</v>
      </c>
      <c r="I466">
        <v>13.907356285123715</v>
      </c>
      <c r="J466">
        <v>18.189230297645455</v>
      </c>
      <c r="K466">
        <v>49.5</v>
      </c>
      <c r="L466" s="3">
        <v>505.34833897406111</v>
      </c>
      <c r="M466" s="3">
        <v>89561404</v>
      </c>
      <c r="N466" s="3">
        <v>45.637999999999998</v>
      </c>
      <c r="O466" s="3">
        <v>28.322744150475454</v>
      </c>
      <c r="P466"/>
      <c r="Q466"/>
    </row>
    <row r="467" spans="1:17" x14ac:dyDescent="0.35">
      <c r="A467" s="3" t="s">
        <v>7</v>
      </c>
      <c r="B467" s="3">
        <v>1990</v>
      </c>
      <c r="C467" s="3" t="s">
        <v>79</v>
      </c>
      <c r="D467" s="3">
        <v>1</v>
      </c>
      <c r="E467">
        <v>0.29728445188593638</v>
      </c>
      <c r="F467">
        <v>7.3399933366344854</v>
      </c>
      <c r="G467">
        <v>4840610000</v>
      </c>
      <c r="H467">
        <v>1.7078141962421713</v>
      </c>
      <c r="I467">
        <v>14.704768240432637</v>
      </c>
      <c r="J467">
        <v>67.908845349411592</v>
      </c>
      <c r="L467" s="3">
        <v>2051.6122582723933</v>
      </c>
      <c r="M467" s="3">
        <v>56134478</v>
      </c>
      <c r="N467" s="3">
        <v>43.478000000000002</v>
      </c>
      <c r="O467" s="3">
        <v>27.124897266006084</v>
      </c>
      <c r="P467">
        <v>1.5466430452956201</v>
      </c>
      <c r="Q467">
        <v>64.572000000000003</v>
      </c>
    </row>
    <row r="468" spans="1:17" x14ac:dyDescent="0.35">
      <c r="A468" s="3" t="s">
        <v>7</v>
      </c>
      <c r="B468" s="3">
        <v>1991</v>
      </c>
      <c r="C468" s="3" t="s">
        <v>79</v>
      </c>
      <c r="D468" s="3">
        <v>1</v>
      </c>
      <c r="E468">
        <v>0.30025658434137831</v>
      </c>
      <c r="F468">
        <v>6.941751623975315</v>
      </c>
      <c r="G468">
        <v>3726610000</v>
      </c>
      <c r="H468">
        <v>0.67669066666666655</v>
      </c>
      <c r="I468">
        <v>10.211732896827924</v>
      </c>
      <c r="J468">
        <v>78.36959679202225</v>
      </c>
      <c r="L468" s="3">
        <v>2028.0918986304534</v>
      </c>
      <c r="M468" s="3">
        <v>57424552</v>
      </c>
      <c r="N468" s="3">
        <v>43.344999999999999</v>
      </c>
      <c r="O468" s="3">
        <v>29.072308255615283</v>
      </c>
      <c r="P468">
        <v>1.5566512386548526</v>
      </c>
      <c r="Q468">
        <v>64.977999999999994</v>
      </c>
    </row>
    <row r="469" spans="1:17" x14ac:dyDescent="0.35">
      <c r="A469" s="3" t="s">
        <v>7</v>
      </c>
      <c r="B469" s="3">
        <v>1992</v>
      </c>
      <c r="C469" s="3" t="s">
        <v>79</v>
      </c>
      <c r="D469" s="3">
        <v>1</v>
      </c>
      <c r="E469">
        <v>0.29956760699363832</v>
      </c>
      <c r="F469">
        <v>6.3703111529380925</v>
      </c>
      <c r="G469">
        <v>2576700000</v>
      </c>
      <c r="H469">
        <v>1.0966173256649894</v>
      </c>
      <c r="I469">
        <v>9.5813315286320773</v>
      </c>
      <c r="J469">
        <v>80.356067305173326</v>
      </c>
      <c r="L469" s="3">
        <v>2073.9402369627715</v>
      </c>
      <c r="M469" s="3">
        <v>58666812</v>
      </c>
      <c r="N469" s="3">
        <v>43.212000000000003</v>
      </c>
      <c r="O469" s="3">
        <v>31.019719245224483</v>
      </c>
      <c r="P469">
        <v>1.5732915570731882</v>
      </c>
      <c r="Q469">
        <v>65.391999999999996</v>
      </c>
    </row>
    <row r="470" spans="1:17" x14ac:dyDescent="0.35">
      <c r="A470" s="3" t="s">
        <v>7</v>
      </c>
      <c r="B470" s="3">
        <v>1993</v>
      </c>
      <c r="C470" s="3" t="s">
        <v>79</v>
      </c>
      <c r="D470" s="3">
        <v>1</v>
      </c>
      <c r="E470">
        <v>0.30456574063193143</v>
      </c>
      <c r="F470">
        <v>4.7066251605619245</v>
      </c>
      <c r="G470">
        <v>986270000</v>
      </c>
      <c r="H470">
        <v>1.0584252577319588</v>
      </c>
      <c r="I470">
        <v>7.5044724905361582</v>
      </c>
      <c r="J470">
        <v>81.555966668884352</v>
      </c>
      <c r="L470" s="3">
        <v>2090.8404301488622</v>
      </c>
      <c r="M470" s="3">
        <v>59880656</v>
      </c>
      <c r="N470" s="3">
        <v>43.079000000000001</v>
      </c>
      <c r="O470" s="3">
        <v>32.967130234833697</v>
      </c>
      <c r="P470">
        <v>1.5335503338507179</v>
      </c>
      <c r="Q470">
        <v>65.831000000000003</v>
      </c>
    </row>
    <row r="471" spans="1:17" x14ac:dyDescent="0.35">
      <c r="A471" s="3" t="s">
        <v>7</v>
      </c>
      <c r="B471" s="3">
        <v>1994</v>
      </c>
      <c r="C471" s="3" t="s">
        <v>79</v>
      </c>
      <c r="D471" s="3">
        <v>1</v>
      </c>
      <c r="E471">
        <v>0.30377758565229368</v>
      </c>
      <c r="F471">
        <v>4.2710050875413774</v>
      </c>
      <c r="G471">
        <v>1206360000</v>
      </c>
      <c r="H471">
        <v>2.4201325714285713</v>
      </c>
      <c r="I471">
        <v>6.1987163887105412</v>
      </c>
      <c r="J471">
        <v>78.228753598399081</v>
      </c>
      <c r="L471" s="3">
        <v>2130.6756802176697</v>
      </c>
      <c r="M471" s="3">
        <v>61095804</v>
      </c>
      <c r="N471" s="3">
        <v>42.945999999999998</v>
      </c>
      <c r="O471" s="3">
        <v>34.9145412244429</v>
      </c>
      <c r="P471">
        <v>1.4146634358064916</v>
      </c>
      <c r="Q471">
        <v>66.298000000000002</v>
      </c>
    </row>
    <row r="472" spans="1:17" x14ac:dyDescent="0.35">
      <c r="A472" s="3" t="s">
        <v>7</v>
      </c>
      <c r="B472" s="3">
        <v>1995</v>
      </c>
      <c r="C472" s="3" t="s">
        <v>79</v>
      </c>
      <c r="D472" s="3">
        <v>1</v>
      </c>
      <c r="E472">
        <v>0.31183575178500311</v>
      </c>
      <c r="F472">
        <v>3.9362102550115616</v>
      </c>
      <c r="G472">
        <v>1025750000</v>
      </c>
      <c r="H472">
        <v>0.99402843137254904</v>
      </c>
      <c r="I472">
        <v>7.0635164690089507</v>
      </c>
      <c r="J472">
        <v>77.793607954525825</v>
      </c>
      <c r="K472">
        <v>45.7</v>
      </c>
      <c r="L472" s="3">
        <v>2185.302174991999</v>
      </c>
      <c r="M472" s="3">
        <v>62334025</v>
      </c>
      <c r="N472" s="3">
        <v>42.814</v>
      </c>
      <c r="O472" s="3">
        <v>36.861952214052131</v>
      </c>
      <c r="P472">
        <v>1.4738339133402665</v>
      </c>
      <c r="Q472">
        <v>66.778999999999996</v>
      </c>
    </row>
    <row r="473" spans="1:17" x14ac:dyDescent="0.35">
      <c r="A473" s="3" t="s">
        <v>7</v>
      </c>
      <c r="B473" s="3">
        <v>1996</v>
      </c>
      <c r="C473" s="3" t="s">
        <v>79</v>
      </c>
      <c r="D473" s="3">
        <v>1</v>
      </c>
      <c r="E473">
        <v>0.30886066842866627</v>
      </c>
      <c r="F473">
        <v>3.4206644908030306</v>
      </c>
      <c r="G473">
        <v>1227950000</v>
      </c>
      <c r="H473">
        <v>0.94041499564080211</v>
      </c>
      <c r="I473">
        <v>7.5486118099825692</v>
      </c>
      <c r="J473">
        <v>80.201660362773012</v>
      </c>
      <c r="K473">
        <v>52</v>
      </c>
      <c r="L473" s="3">
        <v>2248.5942398443085</v>
      </c>
      <c r="M473" s="3">
        <v>63601632</v>
      </c>
      <c r="N473" s="3">
        <v>42.680999999999997</v>
      </c>
      <c r="O473" s="3">
        <v>38.802525856826826</v>
      </c>
      <c r="P473">
        <v>1.5215018381918251</v>
      </c>
      <c r="Q473">
        <v>67.248999999999995</v>
      </c>
    </row>
    <row r="474" spans="1:17" x14ac:dyDescent="0.35">
      <c r="A474" s="3" t="s">
        <v>7</v>
      </c>
      <c r="B474" s="3">
        <v>1997</v>
      </c>
      <c r="C474" s="3" t="s">
        <v>79</v>
      </c>
      <c r="D474" s="3">
        <v>1</v>
      </c>
      <c r="E474">
        <v>0.31047415752129809</v>
      </c>
      <c r="F474">
        <v>2.6759246478683285</v>
      </c>
      <c r="G474">
        <v>1052890000.0000001</v>
      </c>
      <c r="H474">
        <v>1.1353758931929296</v>
      </c>
      <c r="I474">
        <v>5.4945354533772139</v>
      </c>
      <c r="J474">
        <v>77.215628687505401</v>
      </c>
      <c r="K474">
        <v>54.5</v>
      </c>
      <c r="L474" s="3">
        <v>2324.9166095977134</v>
      </c>
      <c r="M474" s="3">
        <v>64892269</v>
      </c>
      <c r="N474" s="3">
        <v>42.658000000000001</v>
      </c>
      <c r="O474" s="3">
        <v>40.743099499601698</v>
      </c>
      <c r="P474">
        <v>1.6020398362091484</v>
      </c>
      <c r="Q474">
        <v>67.680000000000007</v>
      </c>
    </row>
    <row r="475" spans="1:17" x14ac:dyDescent="0.35">
      <c r="A475" s="3" t="s">
        <v>7</v>
      </c>
      <c r="B475" s="3">
        <v>1998</v>
      </c>
      <c r="C475" s="3" t="s">
        <v>79</v>
      </c>
      <c r="D475" s="3">
        <v>1</v>
      </c>
      <c r="E475">
        <v>0.30919205548757689</v>
      </c>
      <c r="F475">
        <v>2.2135233142218933</v>
      </c>
      <c r="G475">
        <v>1394610000</v>
      </c>
      <c r="H475">
        <v>1.268437021572721</v>
      </c>
      <c r="I475">
        <v>3.2429328026488404</v>
      </c>
      <c r="J475">
        <v>71.641528453254296</v>
      </c>
      <c r="K475">
        <v>55.8</v>
      </c>
      <c r="L475" s="3">
        <v>2406.0452339792719</v>
      </c>
      <c r="M475" s="3">
        <v>66200259</v>
      </c>
      <c r="N475" s="3">
        <v>42.704000000000001</v>
      </c>
      <c r="O475" s="3">
        <v>42.683673142376435</v>
      </c>
      <c r="P475">
        <v>1.6505977718304696</v>
      </c>
      <c r="Q475">
        <v>68.051000000000002</v>
      </c>
    </row>
    <row r="476" spans="1:17" x14ac:dyDescent="0.35">
      <c r="A476" s="3" t="s">
        <v>7</v>
      </c>
      <c r="B476" s="3">
        <v>1999</v>
      </c>
      <c r="C476" s="3" t="s">
        <v>79</v>
      </c>
      <c r="D476" s="3">
        <v>1</v>
      </c>
      <c r="E476">
        <v>0.30393561595622698</v>
      </c>
      <c r="F476">
        <v>2.3364382782984259</v>
      </c>
      <c r="G476">
        <v>803200000</v>
      </c>
      <c r="H476">
        <v>1.1743928153446033</v>
      </c>
      <c r="I476">
        <v>4.4669077491835409</v>
      </c>
      <c r="J476">
        <v>66.297025809800942</v>
      </c>
      <c r="K476">
        <v>58</v>
      </c>
      <c r="L476" s="3">
        <v>2501.9818673338018</v>
      </c>
      <c r="M476" s="3">
        <v>67515591</v>
      </c>
      <c r="N476" s="3">
        <v>42.75</v>
      </c>
      <c r="O476" s="3">
        <v>44.624246785151236</v>
      </c>
      <c r="P476">
        <v>1.6984225169561205</v>
      </c>
      <c r="Q476">
        <v>68.356999999999999</v>
      </c>
    </row>
    <row r="477" spans="1:17" x14ac:dyDescent="0.35">
      <c r="A477" s="3" t="s">
        <v>7</v>
      </c>
      <c r="B477" s="3">
        <v>2000</v>
      </c>
      <c r="C477" s="3" t="s">
        <v>79</v>
      </c>
      <c r="D477" s="3">
        <v>1</v>
      </c>
      <c r="E477">
        <v>0.30894877159984402</v>
      </c>
      <c r="F477">
        <v>1.8359485538835003</v>
      </c>
      <c r="G477">
        <v>1007480000</v>
      </c>
      <c r="H477">
        <v>1.2369972067039108</v>
      </c>
      <c r="I477">
        <v>6.2522390732811859</v>
      </c>
      <c r="J477">
        <v>65.952382580533879</v>
      </c>
      <c r="K477">
        <v>51.7</v>
      </c>
      <c r="L477" s="3">
        <v>2610.476497697322</v>
      </c>
      <c r="M477" s="3">
        <v>68831561</v>
      </c>
      <c r="N477" s="3">
        <v>42.796999999999997</v>
      </c>
      <c r="O477" s="3">
        <v>46.56482042792603</v>
      </c>
      <c r="P477">
        <v>1.63965480893278</v>
      </c>
      <c r="Q477">
        <v>68.602000000000004</v>
      </c>
    </row>
    <row r="478" spans="1:17" x14ac:dyDescent="0.35">
      <c r="A478" s="3" t="s">
        <v>7</v>
      </c>
      <c r="B478" s="3">
        <v>2001</v>
      </c>
      <c r="C478" s="3" t="s">
        <v>79</v>
      </c>
      <c r="D478" s="3">
        <v>1</v>
      </c>
      <c r="E478">
        <v>0.31338471850882987</v>
      </c>
      <c r="F478">
        <v>2.0347654374215458</v>
      </c>
      <c r="G478">
        <v>698640000</v>
      </c>
      <c r="H478">
        <v>0.52738472260942293</v>
      </c>
      <c r="I478">
        <v>5.0062417779991</v>
      </c>
      <c r="J478">
        <v>58.439654160048129</v>
      </c>
      <c r="K478">
        <v>51.5</v>
      </c>
      <c r="L478" s="3">
        <v>2651.8655154845851</v>
      </c>
      <c r="M478" s="3">
        <v>70152662</v>
      </c>
      <c r="N478" s="3">
        <v>42.843000000000004</v>
      </c>
      <c r="O478" s="3">
        <v>47.1016296520365</v>
      </c>
      <c r="P478">
        <v>1.7819708680477442</v>
      </c>
      <c r="Q478">
        <v>68.796000000000006</v>
      </c>
    </row>
    <row r="479" spans="1:17" x14ac:dyDescent="0.35">
      <c r="A479" s="3" t="s">
        <v>7</v>
      </c>
      <c r="B479" s="3">
        <v>2002</v>
      </c>
      <c r="C479" s="3" t="s">
        <v>79</v>
      </c>
      <c r="D479" s="3">
        <v>1</v>
      </c>
      <c r="E479">
        <v>0.3107159867244626</v>
      </c>
      <c r="F479">
        <v>2.4399923015015754</v>
      </c>
      <c r="G479">
        <v>729730000</v>
      </c>
      <c r="H479">
        <v>0.75975323304301934</v>
      </c>
      <c r="I479">
        <v>5.7830172695770319</v>
      </c>
      <c r="J479">
        <v>50.337800633836729</v>
      </c>
      <c r="K479">
        <v>54.1</v>
      </c>
      <c r="L479" s="3">
        <v>2664.6420110345475</v>
      </c>
      <c r="M479" s="3">
        <v>71485044</v>
      </c>
      <c r="N479" s="3">
        <v>42.889000000000003</v>
      </c>
      <c r="O479" s="3">
        <v>47.638438876147063</v>
      </c>
      <c r="P479">
        <v>1.7869472109438724</v>
      </c>
      <c r="Q479">
        <v>68.960999999999999</v>
      </c>
    </row>
    <row r="480" spans="1:17" x14ac:dyDescent="0.35">
      <c r="A480" s="3" t="s">
        <v>7</v>
      </c>
      <c r="B480" s="3">
        <v>2003</v>
      </c>
      <c r="C480" s="3" t="s">
        <v>79</v>
      </c>
      <c r="D480" s="3">
        <v>1</v>
      </c>
      <c r="E480">
        <v>0.31282172410716719</v>
      </c>
      <c r="F480">
        <v>3.3484692754704635</v>
      </c>
      <c r="G480">
        <v>588050000</v>
      </c>
      <c r="H480">
        <v>0.29568383233532936</v>
      </c>
      <c r="I480">
        <v>6.8756526103026721</v>
      </c>
      <c r="J480">
        <v>55.939548872030088</v>
      </c>
      <c r="K480">
        <v>55.3</v>
      </c>
      <c r="L480" s="3">
        <v>2699.1010654461261</v>
      </c>
      <c r="M480" s="3">
        <v>72826102</v>
      </c>
      <c r="N480" s="3">
        <v>42.935000000000002</v>
      </c>
      <c r="O480" s="3">
        <v>48.175248100257477</v>
      </c>
      <c r="P480">
        <v>1.8021011202823956</v>
      </c>
      <c r="Q480">
        <v>69.116</v>
      </c>
    </row>
    <row r="481" spans="1:17" x14ac:dyDescent="0.35">
      <c r="A481" s="3" t="s">
        <v>7</v>
      </c>
      <c r="B481" s="3">
        <v>2004</v>
      </c>
      <c r="C481" s="3" t="s">
        <v>79</v>
      </c>
      <c r="D481" s="3">
        <v>1</v>
      </c>
      <c r="E481">
        <v>0.31155980049188442</v>
      </c>
      <c r="F481">
        <v>2.7668036232693334</v>
      </c>
      <c r="G481">
        <v>1437320000</v>
      </c>
      <c r="H481">
        <v>1.590836183803833</v>
      </c>
      <c r="I481">
        <v>8.5857905797770542</v>
      </c>
      <c r="J481">
        <v>56.115241367939994</v>
      </c>
      <c r="K481">
        <v>55.5</v>
      </c>
      <c r="L481" s="3">
        <v>2758.566427737187</v>
      </c>
      <c r="M481" s="3">
        <v>74172073</v>
      </c>
      <c r="N481" s="3">
        <v>42.981000000000002</v>
      </c>
      <c r="O481" s="3">
        <v>48.712057324367983</v>
      </c>
      <c r="P481">
        <v>1.9237698803429697</v>
      </c>
      <c r="Q481">
        <v>69.271000000000001</v>
      </c>
    </row>
    <row r="482" spans="1:17" x14ac:dyDescent="0.35">
      <c r="A482" s="3" t="s">
        <v>7</v>
      </c>
      <c r="B482" s="3">
        <v>2005</v>
      </c>
      <c r="C482" s="3" t="s">
        <v>79</v>
      </c>
      <c r="D482" s="3">
        <v>1</v>
      </c>
      <c r="E482">
        <v>0.31188530238414591</v>
      </c>
      <c r="F482">
        <v>2.5594709867362417</v>
      </c>
      <c r="G482">
        <v>878120000</v>
      </c>
      <c r="H482">
        <v>5.9995090064995358</v>
      </c>
      <c r="I482">
        <v>10.390979053371808</v>
      </c>
      <c r="J482">
        <v>56.94918915016931</v>
      </c>
      <c r="K482">
        <v>55.8</v>
      </c>
      <c r="L482" s="3">
        <v>2830.3501383377939</v>
      </c>
      <c r="M482" s="3">
        <v>75523576</v>
      </c>
      <c r="N482" s="3">
        <v>43.027000000000001</v>
      </c>
      <c r="O482" s="3">
        <v>49.248866548478503</v>
      </c>
      <c r="P482">
        <v>2.1263558812416403</v>
      </c>
      <c r="Q482">
        <v>69.433999999999997</v>
      </c>
    </row>
    <row r="483" spans="1:17" x14ac:dyDescent="0.35">
      <c r="A483" s="3" t="s">
        <v>7</v>
      </c>
      <c r="B483" s="3">
        <v>2006</v>
      </c>
      <c r="C483" s="3" t="s">
        <v>79</v>
      </c>
      <c r="D483" s="3">
        <v>1</v>
      </c>
      <c r="E483">
        <v>0.30406936934886603</v>
      </c>
      <c r="F483">
        <v>2.3039496255123981</v>
      </c>
      <c r="G483">
        <v>677270000</v>
      </c>
      <c r="H483">
        <v>9.3485672656629415</v>
      </c>
      <c r="I483">
        <v>10.628166076552748</v>
      </c>
      <c r="J483">
        <v>55.082331583426658</v>
      </c>
      <c r="K483">
        <v>53.2</v>
      </c>
      <c r="L483" s="3">
        <v>2970.9447544429695</v>
      </c>
      <c r="M483" s="3">
        <v>76873670</v>
      </c>
      <c r="N483" s="3">
        <v>43.073</v>
      </c>
      <c r="O483" s="3">
        <v>50.023749346110982</v>
      </c>
      <c r="P483">
        <v>2.2001031042228112</v>
      </c>
      <c r="Q483">
        <v>69.608000000000004</v>
      </c>
    </row>
    <row r="484" spans="1:17" x14ac:dyDescent="0.35">
      <c r="A484" s="3" t="s">
        <v>7</v>
      </c>
      <c r="B484" s="3">
        <v>2007</v>
      </c>
      <c r="C484" s="3" t="s">
        <v>79</v>
      </c>
      <c r="D484" s="3">
        <v>1</v>
      </c>
      <c r="E484">
        <v>0.30597910109793791</v>
      </c>
      <c r="F484">
        <v>2.1984260715196298</v>
      </c>
      <c r="G484">
        <v>1277910000</v>
      </c>
      <c r="H484">
        <v>8.8763360633727189</v>
      </c>
      <c r="I484">
        <v>9.2778088399715148</v>
      </c>
      <c r="J484">
        <v>47.680917466610772</v>
      </c>
      <c r="K484">
        <v>54.4</v>
      </c>
      <c r="L484" s="3">
        <v>3126.2749980747385</v>
      </c>
      <c r="M484" s="3">
        <v>78232124</v>
      </c>
      <c r="N484" s="3">
        <v>43.078000000000003</v>
      </c>
      <c r="O484" s="3">
        <v>50.79863214374334</v>
      </c>
      <c r="P484">
        <v>2.3293500250613164</v>
      </c>
      <c r="Q484">
        <v>69.787999999999997</v>
      </c>
    </row>
    <row r="485" spans="1:17" x14ac:dyDescent="0.35">
      <c r="A485" s="3" t="s">
        <v>7</v>
      </c>
      <c r="B485" s="3">
        <v>2008</v>
      </c>
      <c r="C485" s="3" t="s">
        <v>79</v>
      </c>
      <c r="D485" s="3">
        <v>1</v>
      </c>
      <c r="E485">
        <v>0.30484796844289153</v>
      </c>
      <c r="F485">
        <v>2.0055586154695737</v>
      </c>
      <c r="G485">
        <v>1612940000</v>
      </c>
      <c r="H485">
        <v>5.8314126186487991</v>
      </c>
      <c r="I485">
        <v>10.952363244219312</v>
      </c>
      <c r="J485">
        <v>59.24139667302628</v>
      </c>
      <c r="K485">
        <v>58.5</v>
      </c>
      <c r="L485" s="3">
        <v>3290.9407404517501</v>
      </c>
      <c r="M485" s="3">
        <v>79636081</v>
      </c>
      <c r="N485" s="3">
        <v>43.058</v>
      </c>
      <c r="O485" s="3">
        <v>51.573514941375748</v>
      </c>
      <c r="P485">
        <v>2.3748029489296441</v>
      </c>
      <c r="Q485">
        <v>69.971000000000004</v>
      </c>
    </row>
    <row r="486" spans="1:17" x14ac:dyDescent="0.35">
      <c r="A486" s="3" t="s">
        <v>7</v>
      </c>
      <c r="B486" s="3">
        <v>2009</v>
      </c>
      <c r="C486" s="3" t="s">
        <v>79</v>
      </c>
      <c r="D486" s="3">
        <v>1</v>
      </c>
      <c r="E486">
        <v>0.30688120294044058</v>
      </c>
      <c r="F486">
        <v>1.5682912504831423</v>
      </c>
      <c r="G486">
        <v>901580000</v>
      </c>
      <c r="H486">
        <v>3.548351180195739</v>
      </c>
      <c r="I486">
        <v>6.442942444471556</v>
      </c>
      <c r="J486">
        <v>52.873418372329198</v>
      </c>
      <c r="K486">
        <v>58</v>
      </c>
      <c r="L486" s="3">
        <v>3381.115376483875</v>
      </c>
      <c r="M486" s="3">
        <v>81134789</v>
      </c>
      <c r="N486" s="3">
        <v>43.039000000000001</v>
      </c>
      <c r="O486" s="3">
        <v>52.348397739008263</v>
      </c>
      <c r="P486">
        <v>2.4094473210499134</v>
      </c>
      <c r="Q486">
        <v>70.159000000000006</v>
      </c>
    </row>
    <row r="487" spans="1:17" x14ac:dyDescent="0.35">
      <c r="A487" s="3" t="s">
        <v>7</v>
      </c>
      <c r="B487" s="3">
        <v>2010</v>
      </c>
      <c r="C487" s="3" t="s">
        <v>79</v>
      </c>
      <c r="D487" s="3">
        <v>1</v>
      </c>
      <c r="E487">
        <v>0.29917435154747563</v>
      </c>
      <c r="F487">
        <v>1.4279882648017443</v>
      </c>
      <c r="G487">
        <v>647800000</v>
      </c>
      <c r="H487">
        <v>2.9160165755014087</v>
      </c>
      <c r="I487">
        <v>6.5824147161904403</v>
      </c>
      <c r="J487">
        <v>55.361698640896464</v>
      </c>
      <c r="K487">
        <v>59</v>
      </c>
      <c r="L487" s="3">
        <v>3485.2821981352067</v>
      </c>
      <c r="M487" s="3">
        <v>82761244</v>
      </c>
      <c r="N487" s="3">
        <v>43.018999999999998</v>
      </c>
      <c r="O487" s="3">
        <v>53.123280536640735</v>
      </c>
      <c r="P487">
        <v>2.3742997386554507</v>
      </c>
      <c r="Q487">
        <v>70.349000000000004</v>
      </c>
    </row>
    <row r="488" spans="1:17" x14ac:dyDescent="0.35">
      <c r="A488" s="3" t="s">
        <v>7</v>
      </c>
      <c r="B488" s="3">
        <v>2011</v>
      </c>
      <c r="C488" s="3" t="s">
        <v>79</v>
      </c>
      <c r="D488" s="3">
        <v>1</v>
      </c>
      <c r="E488">
        <v>0.29367016791399803</v>
      </c>
      <c r="F488">
        <v>1.628096763789201</v>
      </c>
      <c r="G488">
        <v>419980000</v>
      </c>
      <c r="H488">
        <v>-0.20454284880752679</v>
      </c>
      <c r="I488">
        <v>8.7697819647562394</v>
      </c>
      <c r="J488">
        <v>54.338005969163071</v>
      </c>
      <c r="K488">
        <v>59.1</v>
      </c>
      <c r="L488" s="3">
        <v>3472.5982930802479</v>
      </c>
      <c r="M488" s="3">
        <v>84529251</v>
      </c>
      <c r="N488" s="3">
        <v>43</v>
      </c>
      <c r="O488" s="3">
        <v>53.479124058491379</v>
      </c>
      <c r="P488">
        <v>2.3850915229332861</v>
      </c>
      <c r="Q488">
        <v>70.543000000000006</v>
      </c>
    </row>
    <row r="489" spans="1:17" x14ac:dyDescent="0.35">
      <c r="A489" s="3" t="s">
        <v>7</v>
      </c>
      <c r="B489" s="3">
        <v>2012</v>
      </c>
      <c r="C489" s="3" t="s">
        <v>79</v>
      </c>
      <c r="D489" s="3">
        <v>1</v>
      </c>
      <c r="E489">
        <v>0.44844865920550808</v>
      </c>
      <c r="F489">
        <v>1.1848502724865932</v>
      </c>
      <c r="G489">
        <v>564340000</v>
      </c>
      <c r="H489">
        <v>1.0023407177404908</v>
      </c>
      <c r="I489">
        <v>7.6973464038785906</v>
      </c>
      <c r="J489">
        <v>51.395172264245645</v>
      </c>
      <c r="K489">
        <v>57.9</v>
      </c>
      <c r="L489" s="3">
        <v>3472.1482980303954</v>
      </c>
      <c r="M489" s="3">
        <v>86422240</v>
      </c>
      <c r="N489" s="3">
        <v>42.945999999999998</v>
      </c>
      <c r="O489" s="3">
        <v>53.834967580341967</v>
      </c>
      <c r="P489">
        <v>2.4578164139230827</v>
      </c>
      <c r="Q489">
        <v>70.736000000000004</v>
      </c>
    </row>
    <row r="490" spans="1:17" x14ac:dyDescent="0.35">
      <c r="A490" s="3" t="s">
        <v>7</v>
      </c>
      <c r="B490" s="3">
        <v>2013</v>
      </c>
      <c r="C490" s="3" t="s">
        <v>79</v>
      </c>
      <c r="D490" s="3">
        <v>1</v>
      </c>
      <c r="E490">
        <v>0.40291213635002188</v>
      </c>
      <c r="F490">
        <v>1.2241573497610698</v>
      </c>
      <c r="G490">
        <v>3189570000</v>
      </c>
      <c r="H490">
        <v>1.4534342076972695</v>
      </c>
      <c r="I490">
        <v>6.9373664562964992</v>
      </c>
      <c r="J490">
        <v>51.235893688945865</v>
      </c>
      <c r="K490">
        <v>54.8</v>
      </c>
      <c r="L490" s="3">
        <v>3468.4688282560105</v>
      </c>
      <c r="M490" s="3">
        <v>88404652</v>
      </c>
      <c r="N490" s="3">
        <v>42.893000000000001</v>
      </c>
      <c r="O490" s="3">
        <v>54.190811102192605</v>
      </c>
      <c r="P490">
        <v>2.3803046020700358</v>
      </c>
      <c r="Q490">
        <v>70.927999999999997</v>
      </c>
    </row>
    <row r="491" spans="1:17" x14ac:dyDescent="0.35">
      <c r="A491" s="3" t="s">
        <v>7</v>
      </c>
      <c r="B491" s="3">
        <v>2014</v>
      </c>
      <c r="C491" s="3" t="s">
        <v>79</v>
      </c>
      <c r="D491" s="3">
        <v>1</v>
      </c>
      <c r="E491">
        <v>0.21783796519886919</v>
      </c>
      <c r="F491">
        <v>2.0111386348207487</v>
      </c>
      <c r="G491">
        <v>3546390000</v>
      </c>
      <c r="H491">
        <v>1.5092504225352112</v>
      </c>
      <c r="I491">
        <v>5.8409103233108626</v>
      </c>
      <c r="J491">
        <v>53.810731611360893</v>
      </c>
      <c r="K491">
        <v>52.9</v>
      </c>
      <c r="L491" s="3">
        <v>3489.8641236596795</v>
      </c>
      <c r="M491" s="3">
        <v>90424668</v>
      </c>
      <c r="N491" s="3">
        <v>42.838999999999999</v>
      </c>
      <c r="O491" s="3">
        <v>54.546654624043143</v>
      </c>
      <c r="P491">
        <v>2.3959170079562804</v>
      </c>
      <c r="Q491">
        <v>71.117000000000004</v>
      </c>
    </row>
    <row r="492" spans="1:17" x14ac:dyDescent="0.35">
      <c r="A492" s="3" t="s">
        <v>7</v>
      </c>
      <c r="B492" s="3">
        <v>2015</v>
      </c>
      <c r="C492" s="3" t="s">
        <v>79</v>
      </c>
      <c r="D492" s="3">
        <v>1</v>
      </c>
      <c r="E492">
        <v>0.2124611276893647</v>
      </c>
      <c r="F492">
        <v>1.1677112167221873</v>
      </c>
      <c r="G492">
        <v>746780000</v>
      </c>
      <c r="H492">
        <v>2.1025812840132576</v>
      </c>
      <c r="I492">
        <v>2.9193337748634645</v>
      </c>
      <c r="J492">
        <v>56.332582960257113</v>
      </c>
      <c r="K492">
        <v>55.2</v>
      </c>
      <c r="L492" s="3">
        <v>3562.9326579842254</v>
      </c>
      <c r="M492" s="3">
        <v>92442549</v>
      </c>
      <c r="N492" s="3">
        <v>42.784999999999997</v>
      </c>
      <c r="O492" s="3">
        <v>54.902498145893858</v>
      </c>
      <c r="P492">
        <v>2.4442207884163816</v>
      </c>
      <c r="Q492">
        <v>71.302000000000007</v>
      </c>
    </row>
    <row r="493" spans="1:17" x14ac:dyDescent="0.35">
      <c r="A493" s="3" t="s">
        <v>7</v>
      </c>
      <c r="B493" s="3">
        <v>2016</v>
      </c>
      <c r="C493" s="3" t="s">
        <v>79</v>
      </c>
      <c r="D493" s="3">
        <v>1</v>
      </c>
      <c r="E493">
        <v>0.29754923754781443</v>
      </c>
      <c r="F493">
        <v>2.0222690817482682</v>
      </c>
      <c r="G493">
        <v>769050000</v>
      </c>
      <c r="H493">
        <v>2.4385627814276227</v>
      </c>
      <c r="I493">
        <v>2.126541241834901</v>
      </c>
      <c r="J493">
        <v>69.732129926200344</v>
      </c>
      <c r="K493">
        <v>56</v>
      </c>
      <c r="L493" s="3">
        <v>3638.8949273857666</v>
      </c>
      <c r="M493" s="3">
        <v>94447071</v>
      </c>
      <c r="N493" s="3">
        <v>42.731999999999999</v>
      </c>
      <c r="O493" s="3">
        <v>55.518950890011446</v>
      </c>
      <c r="P493">
        <v>2.4771546382841243</v>
      </c>
      <c r="Q493">
        <v>71.481999999999999</v>
      </c>
    </row>
    <row r="494" spans="1:17" x14ac:dyDescent="0.35">
      <c r="A494" s="3" t="s">
        <v>7</v>
      </c>
      <c r="B494" s="3">
        <v>2017</v>
      </c>
      <c r="C494" s="3" t="s">
        <v>79</v>
      </c>
      <c r="D494" s="3">
        <v>1</v>
      </c>
      <c r="E494">
        <v>0.29702252867437412</v>
      </c>
      <c r="F494">
        <v>2.8963904547181065</v>
      </c>
      <c r="G494">
        <v>301900000</v>
      </c>
      <c r="H494">
        <v>3.1428260518731994</v>
      </c>
      <c r="I494">
        <v>3.8644448415641541</v>
      </c>
      <c r="J494">
        <v>67.923985637987599</v>
      </c>
      <c r="K494">
        <v>52.6</v>
      </c>
      <c r="L494" s="3">
        <v>3712.6036534778073</v>
      </c>
      <c r="M494" s="3">
        <v>96442590</v>
      </c>
      <c r="N494" s="3">
        <v>42.704999999999998</v>
      </c>
      <c r="O494" s="3">
        <v>56.135403634129176</v>
      </c>
      <c r="P494">
        <v>2.4749439018591266</v>
      </c>
      <c r="Q494">
        <v>71.656000000000006</v>
      </c>
    </row>
    <row r="495" spans="1:17" x14ac:dyDescent="0.35">
      <c r="A495" s="3" t="s">
        <v>7</v>
      </c>
      <c r="B495" s="3">
        <v>2018</v>
      </c>
      <c r="C495" s="3" t="s">
        <v>79</v>
      </c>
      <c r="D495" s="3">
        <v>1</v>
      </c>
      <c r="E495">
        <v>0.2378352153555191</v>
      </c>
      <c r="F495">
        <v>3.2483021453422967</v>
      </c>
      <c r="G495">
        <v>362290000</v>
      </c>
      <c r="H495">
        <v>3.2602627890205973</v>
      </c>
      <c r="I495">
        <v>5.1909068003685643</v>
      </c>
      <c r="J495">
        <v>65.48049099847151</v>
      </c>
      <c r="K495">
        <v>53.4</v>
      </c>
      <c r="L495" s="3">
        <v>3831.1998349150472</v>
      </c>
      <c r="M495" s="3">
        <v>98423602</v>
      </c>
      <c r="N495" s="3">
        <v>42.704000000000001</v>
      </c>
      <c r="O495" s="3">
        <v>56.751856378246757</v>
      </c>
      <c r="P495">
        <v>2.5020421422902204</v>
      </c>
      <c r="Q495">
        <v>71.825000000000003</v>
      </c>
    </row>
    <row r="496" spans="1:17" x14ac:dyDescent="0.35">
      <c r="A496" s="3" t="s">
        <v>7</v>
      </c>
      <c r="B496" s="3">
        <v>2019</v>
      </c>
      <c r="C496" s="3" t="s">
        <v>79</v>
      </c>
      <c r="D496" s="3">
        <v>1</v>
      </c>
      <c r="E496">
        <v>0.23772322655716879</v>
      </c>
      <c r="F496">
        <v>3.0124017471269546</v>
      </c>
      <c r="G496">
        <v>466430000</v>
      </c>
      <c r="H496">
        <v>2.9728369628530089</v>
      </c>
      <c r="I496">
        <v>3.8815237485224192</v>
      </c>
      <c r="J496">
        <v>56.128824005074065</v>
      </c>
      <c r="K496">
        <v>52.5</v>
      </c>
      <c r="L496" s="3">
        <v>3964.9871290034448</v>
      </c>
      <c r="M496" s="3">
        <v>100388076</v>
      </c>
      <c r="N496" s="3">
        <v>42.73</v>
      </c>
      <c r="O496" s="3">
        <v>57.368309122364501</v>
      </c>
      <c r="P496"/>
      <c r="Q496">
        <v>71.989999999999995</v>
      </c>
    </row>
    <row r="497" spans="1:17" x14ac:dyDescent="0.35">
      <c r="A497" s="3" t="s">
        <v>7</v>
      </c>
      <c r="B497" s="3">
        <v>2020</v>
      </c>
      <c r="C497" s="3" t="s">
        <v>79</v>
      </c>
      <c r="D497" s="3">
        <v>1</v>
      </c>
      <c r="E497">
        <v>0.27204519769863178</v>
      </c>
      <c r="F497">
        <v>3.3847332323009049</v>
      </c>
      <c r="G497">
        <v>417520000</v>
      </c>
      <c r="H497">
        <v>1.6021238941076006</v>
      </c>
      <c r="I497">
        <v>2.0670296137610449</v>
      </c>
      <c r="J497">
        <v>58.14185214948774</v>
      </c>
      <c r="K497">
        <v>54</v>
      </c>
      <c r="L497" s="3">
        <v>4028.4209197610853</v>
      </c>
      <c r="M497" s="3">
        <v>102334403</v>
      </c>
      <c r="N497" s="3">
        <v>42.783000000000001</v>
      </c>
      <c r="O497" s="3">
        <v>57.984761866482089</v>
      </c>
      <c r="P497"/>
      <c r="Q497"/>
    </row>
    <row r="498" spans="1:17" x14ac:dyDescent="0.35">
      <c r="A498" s="3" t="s">
        <v>51</v>
      </c>
      <c r="B498" s="3">
        <v>1990</v>
      </c>
      <c r="C498" s="3" t="s">
        <v>74</v>
      </c>
      <c r="D498" s="3">
        <v>4</v>
      </c>
      <c r="E498">
        <v>0.15126976916736351</v>
      </c>
      <c r="F498" s="3"/>
      <c r="G498">
        <v>43450000</v>
      </c>
      <c r="H498">
        <v>9.8767724568112705</v>
      </c>
      <c r="I498">
        <v>19.654519447516201</v>
      </c>
      <c r="J498">
        <v>91.247877040895773</v>
      </c>
      <c r="L498" s="3">
        <v>414.45222192177317</v>
      </c>
      <c r="M498" s="3">
        <v>419188</v>
      </c>
      <c r="N498" s="3">
        <v>34.744999999999997</v>
      </c>
      <c r="O498" s="3">
        <v>0.12442890542609002</v>
      </c>
      <c r="P498">
        <v>0.14313386833592565</v>
      </c>
      <c r="Q498">
        <v>48.774999999999999</v>
      </c>
    </row>
    <row r="499" spans="1:17" x14ac:dyDescent="0.35">
      <c r="A499" s="3" t="s">
        <v>51</v>
      </c>
      <c r="B499" s="3">
        <v>1991</v>
      </c>
      <c r="C499" s="3" t="s">
        <v>74</v>
      </c>
      <c r="D499" s="3">
        <v>4</v>
      </c>
      <c r="E499">
        <v>0.15401242937109441</v>
      </c>
      <c r="F499" s="3"/>
      <c r="G499">
        <v>10040000</v>
      </c>
      <c r="H499">
        <v>37.261056193524738</v>
      </c>
      <c r="I499">
        <v>15.292481987614201</v>
      </c>
      <c r="J499">
        <v>93.496700092163181</v>
      </c>
      <c r="L499" s="3">
        <v>397.27344647312481</v>
      </c>
      <c r="M499" s="3">
        <v>432844</v>
      </c>
      <c r="N499" s="3">
        <v>35.747999999999998</v>
      </c>
      <c r="O499" s="3">
        <v>0.17381909632954495</v>
      </c>
      <c r="P499">
        <v>0.16172108196024435</v>
      </c>
      <c r="Q499">
        <v>49.228999999999999</v>
      </c>
    </row>
    <row r="500" spans="1:17" x14ac:dyDescent="0.35">
      <c r="A500" s="3" t="s">
        <v>51</v>
      </c>
      <c r="B500" s="3">
        <v>1992</v>
      </c>
      <c r="C500" s="3" t="s">
        <v>74</v>
      </c>
      <c r="D500" s="3">
        <v>4</v>
      </c>
      <c r="E500">
        <v>0.1539717540439291</v>
      </c>
      <c r="F500" s="3"/>
      <c r="G500">
        <v>22910000</v>
      </c>
      <c r="H500">
        <v>4.4677054058845025</v>
      </c>
      <c r="I500">
        <v>14.051565188976268</v>
      </c>
      <c r="J500">
        <v>76.515250732903397</v>
      </c>
      <c r="L500" s="3">
        <v>518.04302605644466</v>
      </c>
      <c r="M500" s="3">
        <v>447269</v>
      </c>
      <c r="N500" s="3">
        <v>36.765999999999998</v>
      </c>
      <c r="O500" s="3">
        <v>0.2232092872330001</v>
      </c>
      <c r="P500">
        <v>0.15650536925206085</v>
      </c>
      <c r="Q500">
        <v>49.707999999999998</v>
      </c>
    </row>
    <row r="501" spans="1:17" x14ac:dyDescent="0.35">
      <c r="A501" s="3" t="s">
        <v>51</v>
      </c>
      <c r="B501" s="3">
        <v>1993</v>
      </c>
      <c r="C501" s="3" t="s">
        <v>74</v>
      </c>
      <c r="D501" s="3">
        <v>4</v>
      </c>
      <c r="E501">
        <v>0.19729330179685589</v>
      </c>
      <c r="F501" s="3"/>
      <c r="G501">
        <v>14610000</v>
      </c>
      <c r="H501">
        <v>16.392517830292078</v>
      </c>
      <c r="I501">
        <v>16.269405305934221</v>
      </c>
      <c r="J501">
        <v>61.785353969496683</v>
      </c>
      <c r="L501" s="3">
        <v>556.09267489792501</v>
      </c>
      <c r="M501" s="3">
        <v>462637</v>
      </c>
      <c r="N501" s="3">
        <v>37.792000000000002</v>
      </c>
      <c r="O501" s="3">
        <v>0.27259947813645474</v>
      </c>
      <c r="P501">
        <v>2.1399066654850345</v>
      </c>
      <c r="Q501">
        <v>50.2</v>
      </c>
    </row>
    <row r="502" spans="1:17" x14ac:dyDescent="0.35">
      <c r="A502" s="3" t="s">
        <v>51</v>
      </c>
      <c r="B502" s="3">
        <v>1994</v>
      </c>
      <c r="C502" s="3" t="s">
        <v>74</v>
      </c>
      <c r="D502" s="3">
        <v>4</v>
      </c>
      <c r="E502">
        <v>0.24962090141468171</v>
      </c>
      <c r="F502" s="3"/>
      <c r="G502">
        <v>10960000</v>
      </c>
      <c r="H502">
        <v>16.859477205257605</v>
      </c>
      <c r="I502">
        <v>34.150874990507631</v>
      </c>
      <c r="J502">
        <v>84.814854847614583</v>
      </c>
      <c r="L502" s="3">
        <v>626.49431777990128</v>
      </c>
      <c r="M502" s="3">
        <v>479099</v>
      </c>
      <c r="N502" s="3">
        <v>38.831000000000003</v>
      </c>
      <c r="O502" s="3">
        <v>0.32198966903991039</v>
      </c>
      <c r="P502">
        <v>2.0663787651403989</v>
      </c>
      <c r="Q502">
        <v>50.694000000000003</v>
      </c>
    </row>
    <row r="503" spans="1:17" x14ac:dyDescent="0.35">
      <c r="A503" s="3" t="s">
        <v>51</v>
      </c>
      <c r="B503" s="3">
        <v>1995</v>
      </c>
      <c r="C503" s="3" t="s">
        <v>74</v>
      </c>
      <c r="D503" s="3">
        <v>4</v>
      </c>
      <c r="E503">
        <v>0.24902576184037209</v>
      </c>
      <c r="F503" s="3"/>
      <c r="G503">
        <v>15000000</v>
      </c>
      <c r="H503">
        <v>89.47561290381077</v>
      </c>
      <c r="I503">
        <v>39.670033122528302</v>
      </c>
      <c r="J503">
        <v>63.849165630875738</v>
      </c>
      <c r="L503" s="3">
        <v>709.86519172731494</v>
      </c>
      <c r="M503" s="3">
        <v>496768</v>
      </c>
      <c r="N503" s="3">
        <v>40.494</v>
      </c>
      <c r="O503" s="3">
        <v>0.37137985994336503</v>
      </c>
      <c r="P503">
        <v>2.0130121102808554</v>
      </c>
      <c r="Q503">
        <v>51.183999999999997</v>
      </c>
    </row>
    <row r="504" spans="1:17" x14ac:dyDescent="0.35">
      <c r="A504" s="3" t="s">
        <v>51</v>
      </c>
      <c r="B504" s="3">
        <v>1996</v>
      </c>
      <c r="C504" s="3" t="s">
        <v>74</v>
      </c>
      <c r="D504" s="3">
        <v>4</v>
      </c>
      <c r="E504">
        <v>0.26742992993536752</v>
      </c>
      <c r="F504" s="3"/>
      <c r="G504">
        <v>18350000</v>
      </c>
      <c r="H504">
        <v>161.82375055772104</v>
      </c>
      <c r="I504">
        <v>38.926428207975903</v>
      </c>
      <c r="J504">
        <v>70.179652498603289</v>
      </c>
      <c r="L504" s="3">
        <v>1138.7646063646434</v>
      </c>
      <c r="M504" s="3">
        <v>515844</v>
      </c>
      <c r="N504" s="3">
        <v>42.186999999999998</v>
      </c>
      <c r="O504" s="3">
        <v>1.8712943346134254</v>
      </c>
      <c r="P504">
        <v>2.9272415691565667</v>
      </c>
      <c r="Q504">
        <v>51.658999999999999</v>
      </c>
    </row>
    <row r="505" spans="1:17" x14ac:dyDescent="0.35">
      <c r="A505" s="3" t="s">
        <v>51</v>
      </c>
      <c r="B505" s="3">
        <v>1997</v>
      </c>
      <c r="C505" s="3" t="s">
        <v>74</v>
      </c>
      <c r="D505" s="3">
        <v>4</v>
      </c>
      <c r="E505">
        <v>0.27002336327348408</v>
      </c>
      <c r="F505" s="3"/>
      <c r="G505">
        <v>13190000</v>
      </c>
      <c r="H505">
        <v>12.083869414185466</v>
      </c>
      <c r="I505">
        <v>48.6200987195229</v>
      </c>
      <c r="J505">
        <v>70.984836476825748</v>
      </c>
      <c r="L505" s="3">
        <v>2737.2145957341268</v>
      </c>
      <c r="M505" s="3">
        <v>536459</v>
      </c>
      <c r="N505" s="3">
        <v>43.893000000000001</v>
      </c>
      <c r="O505" s="3">
        <v>3.3712088092834831</v>
      </c>
      <c r="P505">
        <v>3.0384428260127985</v>
      </c>
      <c r="Q505">
        <v>52.112000000000002</v>
      </c>
    </row>
    <row r="506" spans="1:17" x14ac:dyDescent="0.35">
      <c r="A506" s="3" t="s">
        <v>51</v>
      </c>
      <c r="B506" s="3">
        <v>1998</v>
      </c>
      <c r="C506" s="3" t="s">
        <v>74</v>
      </c>
      <c r="D506" s="3">
        <v>4</v>
      </c>
      <c r="E506">
        <v>0.2708814035440627</v>
      </c>
      <c r="F506" s="3"/>
      <c r="G506">
        <v>13040000</v>
      </c>
      <c r="H506">
        <v>74.123899168488066</v>
      </c>
      <c r="I506">
        <v>44.112126316710707</v>
      </c>
      <c r="J506">
        <v>81.77873179548402</v>
      </c>
      <c r="L506" s="3">
        <v>3254.2913697192562</v>
      </c>
      <c r="M506" s="3">
        <v>558496</v>
      </c>
      <c r="N506" s="3">
        <v>45.616</v>
      </c>
      <c r="O506" s="3">
        <v>4.8711232839535299</v>
      </c>
      <c r="P506">
        <v>2.88274222196757</v>
      </c>
      <c r="Q506">
        <v>52.537999999999997</v>
      </c>
    </row>
    <row r="507" spans="1:17" x14ac:dyDescent="0.35">
      <c r="A507" s="3" t="s">
        <v>51</v>
      </c>
      <c r="B507" s="3">
        <v>1999</v>
      </c>
      <c r="C507" s="3" t="s">
        <v>74</v>
      </c>
      <c r="D507" s="3">
        <v>4</v>
      </c>
      <c r="E507">
        <v>0.26949101805749992</v>
      </c>
      <c r="F507" s="3"/>
      <c r="G507">
        <v>11390000</v>
      </c>
      <c r="H507">
        <v>24.841689074213765</v>
      </c>
      <c r="I507">
        <v>60.000310770312417</v>
      </c>
      <c r="J507">
        <v>73.586953850670028</v>
      </c>
      <c r="K507">
        <v>45.1</v>
      </c>
      <c r="L507" s="3">
        <v>3925.9055280462567</v>
      </c>
      <c r="M507" s="3">
        <v>581765</v>
      </c>
      <c r="N507" s="3">
        <v>47.35</v>
      </c>
      <c r="O507" s="3">
        <v>6.3710377586235873</v>
      </c>
      <c r="P507">
        <v>3.1284109563139753</v>
      </c>
      <c r="Q507">
        <v>52.93</v>
      </c>
    </row>
    <row r="508" spans="1:17" x14ac:dyDescent="0.35">
      <c r="A508" s="3" t="s">
        <v>51</v>
      </c>
      <c r="B508" s="3">
        <v>2000</v>
      </c>
      <c r="C508" s="3" t="s">
        <v>74</v>
      </c>
      <c r="D508" s="3">
        <v>4</v>
      </c>
      <c r="E508">
        <v>0.27127504348394649</v>
      </c>
      <c r="F508" s="3"/>
      <c r="G508">
        <v>17860000</v>
      </c>
      <c r="H508">
        <v>14.770536516048619</v>
      </c>
      <c r="I508"/>
      <c r="J508">
        <v>73.695653000355605</v>
      </c>
      <c r="K508">
        <v>45.6</v>
      </c>
      <c r="L508" s="3">
        <v>4454.0381794759169</v>
      </c>
      <c r="M508" s="3">
        <v>606180</v>
      </c>
      <c r="N508" s="3">
        <v>49.091999999999999</v>
      </c>
      <c r="O508" s="3">
        <v>7.8709522332936439</v>
      </c>
      <c r="P508">
        <v>3.8767362829522583</v>
      </c>
      <c r="Q508">
        <v>53.279000000000003</v>
      </c>
    </row>
    <row r="509" spans="1:17" x14ac:dyDescent="0.35">
      <c r="A509" s="3" t="s">
        <v>51</v>
      </c>
      <c r="B509" s="3">
        <v>2001</v>
      </c>
      <c r="C509" s="3" t="s">
        <v>74</v>
      </c>
      <c r="D509" s="3">
        <v>4</v>
      </c>
      <c r="E509">
        <v>0.2700420890126719</v>
      </c>
      <c r="F509" s="3"/>
      <c r="G509">
        <v>15400000</v>
      </c>
      <c r="H509">
        <v>64.384100451447793</v>
      </c>
      <c r="I509"/>
      <c r="J509">
        <v>75.035620724327771</v>
      </c>
      <c r="K509">
        <v>47.9</v>
      </c>
      <c r="L509" s="3">
        <v>6983.4390701779121</v>
      </c>
      <c r="M509" s="3">
        <v>631662</v>
      </c>
      <c r="N509" s="3">
        <v>50.832000000000001</v>
      </c>
      <c r="O509" s="3">
        <v>9.7657086759507088</v>
      </c>
      <c r="P509">
        <v>4.3219316659859226</v>
      </c>
      <c r="Q509">
        <v>53.581000000000003</v>
      </c>
    </row>
    <row r="510" spans="1:17" x14ac:dyDescent="0.35">
      <c r="A510" s="3" t="s">
        <v>51</v>
      </c>
      <c r="B510" s="3">
        <v>2002</v>
      </c>
      <c r="C510" s="3" t="s">
        <v>74</v>
      </c>
      <c r="D510" s="3">
        <v>4</v>
      </c>
      <c r="E510">
        <v>0.27084379248268842</v>
      </c>
      <c r="F510" s="3"/>
      <c r="G510">
        <v>12460000</v>
      </c>
      <c r="H510">
        <v>17.899145234751707</v>
      </c>
      <c r="I510">
        <v>100.61332866522011</v>
      </c>
      <c r="J510">
        <v>81.483530676818958</v>
      </c>
      <c r="K510">
        <v>46.4</v>
      </c>
      <c r="L510" s="3">
        <v>8003.9617785871542</v>
      </c>
      <c r="M510" s="3">
        <v>658388</v>
      </c>
      <c r="N510" s="3">
        <v>52.573</v>
      </c>
      <c r="O510" s="3">
        <v>11.660465118607764</v>
      </c>
      <c r="P510">
        <v>6.1210107110093137</v>
      </c>
      <c r="Q510">
        <v>53.84</v>
      </c>
    </row>
    <row r="511" spans="1:17" x14ac:dyDescent="0.35">
      <c r="A511" s="3" t="s">
        <v>51</v>
      </c>
      <c r="B511" s="3">
        <v>2003</v>
      </c>
      <c r="C511" s="3" t="s">
        <v>74</v>
      </c>
      <c r="D511" s="3">
        <v>4</v>
      </c>
      <c r="E511">
        <v>0.27138509324111287</v>
      </c>
      <c r="F511" s="3"/>
      <c r="G511">
        <v>11590000</v>
      </c>
      <c r="H511">
        <v>27.760575286966006</v>
      </c>
      <c r="I511">
        <v>86.293648184475032</v>
      </c>
      <c r="J511">
        <v>85.535604570905761</v>
      </c>
      <c r="K511">
        <v>53.1</v>
      </c>
      <c r="L511" s="3">
        <v>8745.2691134121924</v>
      </c>
      <c r="M511" s="3">
        <v>686670</v>
      </c>
      <c r="N511" s="3">
        <v>54.307000000000002</v>
      </c>
      <c r="O511" s="3">
        <v>13.555221561264815</v>
      </c>
      <c r="P511">
        <v>7.5145266285115122</v>
      </c>
      <c r="Q511">
        <v>54.064</v>
      </c>
    </row>
    <row r="512" spans="1:17" x14ac:dyDescent="0.35">
      <c r="A512" s="3" t="s">
        <v>51</v>
      </c>
      <c r="B512" s="3">
        <v>2004</v>
      </c>
      <c r="C512" s="3" t="s">
        <v>74</v>
      </c>
      <c r="D512" s="3">
        <v>4</v>
      </c>
      <c r="E512">
        <v>0.23110938635727291</v>
      </c>
      <c r="F512" s="3"/>
      <c r="G512">
        <v>37900000</v>
      </c>
      <c r="H512">
        <v>7.7291472030674031</v>
      </c>
      <c r="I512"/>
      <c r="J512">
        <v>76.001988846602174</v>
      </c>
      <c r="K512">
        <v>53.3</v>
      </c>
      <c r="L512" s="3">
        <v>11558.675423688417</v>
      </c>
      <c r="M512" s="3">
        <v>716949</v>
      </c>
      <c r="N512" s="3">
        <v>56.033000000000001</v>
      </c>
      <c r="O512" s="3">
        <v>15.449978003921869</v>
      </c>
      <c r="P512">
        <v>10.112295295760228</v>
      </c>
      <c r="Q512">
        <v>54.262999999999998</v>
      </c>
    </row>
    <row r="513" spans="1:17" x14ac:dyDescent="0.35">
      <c r="A513" s="3" t="s">
        <v>51</v>
      </c>
      <c r="B513" s="3">
        <v>2005</v>
      </c>
      <c r="C513" s="3" t="s">
        <v>74</v>
      </c>
      <c r="D513" s="3">
        <v>4</v>
      </c>
      <c r="E513">
        <v>0.23008124176016351</v>
      </c>
      <c r="F513" s="3"/>
      <c r="G513">
        <v>26060000</v>
      </c>
      <c r="H513">
        <v>9.3600053313797336</v>
      </c>
      <c r="I513">
        <v>92.732069507931001</v>
      </c>
      <c r="J513">
        <v>72.238619770386336</v>
      </c>
      <c r="K513">
        <v>53.3</v>
      </c>
      <c r="L513" s="3">
        <v>12908.063868899928</v>
      </c>
      <c r="M513" s="3">
        <v>749527</v>
      </c>
      <c r="N513" s="3">
        <v>57.74</v>
      </c>
      <c r="O513" s="3">
        <v>17.344734446578926</v>
      </c>
      <c r="P513">
        <v>10.793473750778825</v>
      </c>
      <c r="Q513">
        <v>54.448999999999998</v>
      </c>
    </row>
    <row r="514" spans="1:17" x14ac:dyDescent="0.35">
      <c r="A514" s="3" t="s">
        <v>51</v>
      </c>
      <c r="B514" s="3">
        <v>2006</v>
      </c>
      <c r="C514" s="3" t="s">
        <v>74</v>
      </c>
      <c r="D514" s="3">
        <v>4</v>
      </c>
      <c r="E514">
        <v>0.23137378400534939</v>
      </c>
      <c r="F514" s="3"/>
      <c r="G514">
        <v>18310000</v>
      </c>
      <c r="H514">
        <v>4.6547829155777301</v>
      </c>
      <c r="I514">
        <v>55.969118536457117</v>
      </c>
      <c r="J514">
        <v>66.209455217154471</v>
      </c>
      <c r="K514">
        <v>51.5</v>
      </c>
      <c r="L514" s="3">
        <v>13282.942542459161</v>
      </c>
      <c r="M514" s="3">
        <v>784494</v>
      </c>
      <c r="N514" s="3">
        <v>59.430999999999997</v>
      </c>
      <c r="O514" s="3">
        <v>17.097464823410853</v>
      </c>
      <c r="P514">
        <v>11.676316198721723</v>
      </c>
      <c r="Q514">
        <v>54.637999999999998</v>
      </c>
    </row>
    <row r="515" spans="1:17" x14ac:dyDescent="0.35">
      <c r="A515" s="3" t="s">
        <v>51</v>
      </c>
      <c r="B515" s="3">
        <v>2007</v>
      </c>
      <c r="C515" s="3" t="s">
        <v>74</v>
      </c>
      <c r="D515" s="3">
        <v>4</v>
      </c>
      <c r="E515">
        <v>0.23203459763247539</v>
      </c>
      <c r="F515" s="3"/>
      <c r="G515">
        <v>26570000</v>
      </c>
      <c r="H515">
        <v>9.5070213045537137</v>
      </c>
      <c r="I515">
        <v>53.743005803511963</v>
      </c>
      <c r="J515">
        <v>75.144048035320395</v>
      </c>
      <c r="K515">
        <v>53.2</v>
      </c>
      <c r="L515" s="3">
        <v>14619.750613984745</v>
      </c>
      <c r="M515" s="3">
        <v>821686</v>
      </c>
      <c r="N515" s="3">
        <v>61.1</v>
      </c>
      <c r="O515" s="3">
        <v>16.850195200242773</v>
      </c>
      <c r="P515">
        <v>9.1884247754008221</v>
      </c>
      <c r="Q515">
        <v>54.841999999999999</v>
      </c>
    </row>
    <row r="516" spans="1:17" x14ac:dyDescent="0.35">
      <c r="A516" s="3" t="s">
        <v>51</v>
      </c>
      <c r="B516" s="3">
        <v>2008</v>
      </c>
      <c r="C516" s="3" t="s">
        <v>74</v>
      </c>
      <c r="D516" s="3">
        <v>4</v>
      </c>
      <c r="E516">
        <v>0.2125388175346424</v>
      </c>
      <c r="F516" s="3"/>
      <c r="G516">
        <v>23450000</v>
      </c>
      <c r="H516">
        <v>-4.0196284165454177</v>
      </c>
      <c r="I516">
        <v>55.627278740978255</v>
      </c>
      <c r="J516">
        <v>81.064270497951767</v>
      </c>
      <c r="K516">
        <v>51.6</v>
      </c>
      <c r="L516" s="3">
        <v>16438.64147455724</v>
      </c>
      <c r="M516" s="3">
        <v>860839</v>
      </c>
      <c r="N516" s="3">
        <v>62.744999999999997</v>
      </c>
      <c r="O516" s="3">
        <v>16.6029255770747</v>
      </c>
      <c r="P516">
        <v>10.431683508762964</v>
      </c>
      <c r="Q516">
        <v>55.07</v>
      </c>
    </row>
    <row r="517" spans="1:17" x14ac:dyDescent="0.35">
      <c r="A517" s="3" t="s">
        <v>51</v>
      </c>
      <c r="B517" s="3">
        <v>2009</v>
      </c>
      <c r="C517" s="3" t="s">
        <v>74</v>
      </c>
      <c r="D517" s="3">
        <v>4</v>
      </c>
      <c r="E517">
        <v>0.21031036476249179</v>
      </c>
      <c r="F517" s="3"/>
      <c r="G517">
        <v>17240000</v>
      </c>
      <c r="H517">
        <v>10.887955328490472</v>
      </c>
      <c r="I517">
        <v>38.931286654260411</v>
      </c>
      <c r="J517">
        <v>79.009784893692995</v>
      </c>
      <c r="K517">
        <v>51.3</v>
      </c>
      <c r="L517" s="3">
        <v>15906.496590861661</v>
      </c>
      <c r="M517" s="3">
        <v>901589</v>
      </c>
      <c r="N517" s="3">
        <v>64.358000000000004</v>
      </c>
      <c r="O517" s="3">
        <v>16.355655953906627</v>
      </c>
      <c r="P517">
        <v>10.714416435870447</v>
      </c>
      <c r="Q517">
        <v>55.329000000000001</v>
      </c>
    </row>
    <row r="518" spans="1:17" x14ac:dyDescent="0.35">
      <c r="A518" s="3" t="s">
        <v>51</v>
      </c>
      <c r="B518" s="3">
        <v>2010</v>
      </c>
      <c r="C518" s="3" t="s">
        <v>74</v>
      </c>
      <c r="D518" s="3">
        <v>4</v>
      </c>
      <c r="E518">
        <v>0.20980951086627939</v>
      </c>
      <c r="F518" s="3"/>
      <c r="G518">
        <v>75880000</v>
      </c>
      <c r="H518">
        <v>16.758158012847154</v>
      </c>
      <c r="I518">
        <v>55.080297694256423</v>
      </c>
      <c r="J518">
        <v>80.583598796628308</v>
      </c>
      <c r="K518">
        <v>48.6</v>
      </c>
      <c r="L518" s="3">
        <v>13841.396476964976</v>
      </c>
      <c r="M518" s="3">
        <v>943640</v>
      </c>
      <c r="N518" s="3">
        <v>65.94</v>
      </c>
      <c r="O518" s="3">
        <v>16.108386330738554</v>
      </c>
      <c r="P518">
        <v>10.08859310754101</v>
      </c>
      <c r="Q518">
        <v>55.622</v>
      </c>
    </row>
    <row r="519" spans="1:17" x14ac:dyDescent="0.35">
      <c r="A519" s="3" t="s">
        <v>51</v>
      </c>
      <c r="B519" s="3">
        <v>2011</v>
      </c>
      <c r="C519" s="3" t="s">
        <v>74</v>
      </c>
      <c r="D519" s="3">
        <v>4</v>
      </c>
      <c r="E519">
        <v>0.2101265073610353</v>
      </c>
      <c r="F519" s="3"/>
      <c r="G519">
        <v>24010000</v>
      </c>
      <c r="H519">
        <v>9.2474041792301573</v>
      </c>
      <c r="I519">
        <v>54.126059878667242</v>
      </c>
      <c r="J519">
        <v>78.263451961811271</v>
      </c>
      <c r="K519">
        <v>47.5</v>
      </c>
      <c r="L519" s="3">
        <v>14098.646421975234</v>
      </c>
      <c r="M519" s="3">
        <v>986861</v>
      </c>
      <c r="N519" s="3">
        <v>67.488</v>
      </c>
      <c r="O519" s="3">
        <v>15.635828621450074</v>
      </c>
      <c r="P519">
        <v>9.839278277285251</v>
      </c>
      <c r="Q519">
        <v>55.945</v>
      </c>
    </row>
    <row r="520" spans="1:17" x14ac:dyDescent="0.35">
      <c r="A520" s="3" t="s">
        <v>51</v>
      </c>
      <c r="B520" s="3">
        <v>2012</v>
      </c>
      <c r="C520" s="3" t="s">
        <v>74</v>
      </c>
      <c r="D520" s="3">
        <v>4</v>
      </c>
      <c r="E520">
        <v>0.20801389025953909</v>
      </c>
      <c r="F520" s="3"/>
      <c r="G520">
        <v>7860000</v>
      </c>
      <c r="H520">
        <v>4.4007557318552433</v>
      </c>
      <c r="I520">
        <v>50.828803410271426</v>
      </c>
      <c r="J520">
        <v>82.137539048234061</v>
      </c>
      <c r="K520">
        <v>42.8</v>
      </c>
      <c r="L520" s="3">
        <v>14614.176981615148</v>
      </c>
      <c r="M520" s="3">
        <v>1031191</v>
      </c>
      <c r="N520" s="3">
        <v>69</v>
      </c>
      <c r="O520" s="3">
        <v>15.163270912161591</v>
      </c>
      <c r="P520">
        <v>9.7072220374305047</v>
      </c>
      <c r="Q520">
        <v>56.287999999999997</v>
      </c>
    </row>
    <row r="521" spans="1:17" x14ac:dyDescent="0.35">
      <c r="A521" s="3" t="s">
        <v>51</v>
      </c>
      <c r="B521" s="3">
        <v>2013</v>
      </c>
      <c r="C521" s="3" t="s">
        <v>74</v>
      </c>
      <c r="D521" s="3">
        <v>4</v>
      </c>
      <c r="E521">
        <v>0.21841957145844049</v>
      </c>
      <c r="F521" s="3"/>
      <c r="G521">
        <v>7540000</v>
      </c>
      <c r="H521">
        <v>2.6559436643708043</v>
      </c>
      <c r="I521">
        <v>42.755923544228907</v>
      </c>
      <c r="J521">
        <v>67.037513328618942</v>
      </c>
      <c r="K521">
        <v>42.3</v>
      </c>
      <c r="L521" s="3">
        <v>13421.565757636619</v>
      </c>
      <c r="M521" s="3">
        <v>1076412</v>
      </c>
      <c r="N521" s="3">
        <v>69.543999999999997</v>
      </c>
      <c r="O521" s="3">
        <v>14.690713202873113</v>
      </c>
      <c r="P521">
        <v>8.6862651103852428</v>
      </c>
      <c r="Q521">
        <v>56.642000000000003</v>
      </c>
    </row>
    <row r="522" spans="1:17" x14ac:dyDescent="0.35">
      <c r="A522" s="3" t="s">
        <v>51</v>
      </c>
      <c r="B522" s="3">
        <v>2014</v>
      </c>
      <c r="C522" s="3" t="s">
        <v>74</v>
      </c>
      <c r="D522" s="3">
        <v>4</v>
      </c>
      <c r="E522">
        <v>0.21868694129701971</v>
      </c>
      <c r="F522" s="3"/>
      <c r="G522">
        <v>7280000</v>
      </c>
      <c r="H522">
        <v>0.77129188050767972</v>
      </c>
      <c r="I522">
        <v>35.786835052065243</v>
      </c>
      <c r="J522">
        <v>56.352949789252861</v>
      </c>
      <c r="K522">
        <v>44.4</v>
      </c>
      <c r="L522" s="3">
        <v>12926.533585782841</v>
      </c>
      <c r="M522" s="3">
        <v>1122273</v>
      </c>
      <c r="N522" s="3">
        <v>70.082999999999998</v>
      </c>
      <c r="O522" s="3">
        <v>14.21815549358463</v>
      </c>
      <c r="P522">
        <v>7.2085847204735387</v>
      </c>
      <c r="Q522">
        <v>57.000999999999998</v>
      </c>
    </row>
    <row r="523" spans="1:17" x14ac:dyDescent="0.35">
      <c r="A523" s="3" t="s">
        <v>51</v>
      </c>
      <c r="B523" s="3">
        <v>2015</v>
      </c>
      <c r="C523" s="3" t="s">
        <v>74</v>
      </c>
      <c r="D523" s="3">
        <v>4</v>
      </c>
      <c r="E523">
        <v>0.21764276654937301</v>
      </c>
      <c r="F523" s="3"/>
      <c r="G523">
        <v>8990000</v>
      </c>
      <c r="H523">
        <v>1.7695584454001094</v>
      </c>
      <c r="I523">
        <v>20.199505895580312</v>
      </c>
      <c r="J523">
        <v>62.763245630394628</v>
      </c>
      <c r="K523">
        <v>40.4</v>
      </c>
      <c r="L523" s="3">
        <v>11283.398054387149</v>
      </c>
      <c r="M523" s="3">
        <v>1168575</v>
      </c>
      <c r="N523" s="3">
        <v>70.616</v>
      </c>
      <c r="O523" s="3">
        <v>13.74559778429605</v>
      </c>
      <c r="P523">
        <v>6.1100057762659645</v>
      </c>
      <c r="Q523">
        <v>57.359000000000002</v>
      </c>
    </row>
    <row r="524" spans="1:17" x14ac:dyDescent="0.35">
      <c r="A524" s="3" t="s">
        <v>51</v>
      </c>
      <c r="B524" s="3">
        <v>2016</v>
      </c>
      <c r="C524" s="3" t="s">
        <v>74</v>
      </c>
      <c r="D524" s="3">
        <v>4</v>
      </c>
      <c r="E524">
        <v>0.2185098435226929</v>
      </c>
      <c r="F524" s="3"/>
      <c r="G524">
        <v>10440000</v>
      </c>
      <c r="H524">
        <v>0.48038190371800193</v>
      </c>
      <c r="I524">
        <v>17.202125705181739</v>
      </c>
      <c r="J524">
        <v>56.769326585284766</v>
      </c>
      <c r="K524">
        <v>43.7</v>
      </c>
      <c r="L524" s="3">
        <v>9894.0062938791489</v>
      </c>
      <c r="M524" s="3">
        <v>1215181</v>
      </c>
      <c r="N524" s="3">
        <v>71.138000000000005</v>
      </c>
      <c r="O524" s="3">
        <v>13.238922463820952</v>
      </c>
      <c r="P524">
        <v>4.608366984013081</v>
      </c>
      <c r="Q524">
        <v>57.713000000000001</v>
      </c>
    </row>
    <row r="525" spans="1:17" x14ac:dyDescent="0.35">
      <c r="A525" s="3" t="s">
        <v>51</v>
      </c>
      <c r="B525" s="3">
        <v>2017</v>
      </c>
      <c r="C525" s="3" t="s">
        <v>74</v>
      </c>
      <c r="D525" s="3">
        <v>4</v>
      </c>
      <c r="E525">
        <v>0.2166390921890628</v>
      </c>
      <c r="F525" s="3"/>
      <c r="G525">
        <v>10240000</v>
      </c>
      <c r="H525">
        <v>2.4983970771491495</v>
      </c>
      <c r="I525">
        <v>24.882868957588052</v>
      </c>
      <c r="J525">
        <v>51.314820861200737</v>
      </c>
      <c r="K525">
        <v>45</v>
      </c>
      <c r="L525" s="3">
        <v>8986.9510352383204</v>
      </c>
      <c r="M525" s="3">
        <v>1262008</v>
      </c>
      <c r="N525" s="3">
        <v>71.646000000000001</v>
      </c>
      <c r="O525" s="3">
        <v>12.732247143345854</v>
      </c>
      <c r="P525">
        <v>4.4611444618417631</v>
      </c>
      <c r="Q525">
        <v>58.061</v>
      </c>
    </row>
    <row r="526" spans="1:17" x14ac:dyDescent="0.35">
      <c r="A526" s="3" t="s">
        <v>51</v>
      </c>
      <c r="B526" s="3">
        <v>2018</v>
      </c>
      <c r="C526" s="3" t="s">
        <v>74</v>
      </c>
      <c r="D526" s="3">
        <v>4</v>
      </c>
      <c r="E526">
        <v>0.21497325966480221</v>
      </c>
      <c r="F526" s="3"/>
      <c r="G526">
        <v>8420000</v>
      </c>
      <c r="H526">
        <v>3.0241844777215072</v>
      </c>
      <c r="I526">
        <v>29.375298819281848</v>
      </c>
      <c r="J526">
        <v>50.968229925085794</v>
      </c>
      <c r="K526">
        <v>42</v>
      </c>
      <c r="L526" s="3">
        <v>8124.1828894291029</v>
      </c>
      <c r="M526" s="3">
        <v>1308966</v>
      </c>
      <c r="N526" s="3">
        <v>72.143000000000001</v>
      </c>
      <c r="O526" s="3">
        <v>12.225571822870799</v>
      </c>
      <c r="P526">
        <v>5.095625096450175</v>
      </c>
      <c r="Q526">
        <v>58.402000000000001</v>
      </c>
    </row>
    <row r="527" spans="1:17" x14ac:dyDescent="0.35">
      <c r="A527" s="3" t="s">
        <v>51</v>
      </c>
      <c r="B527" s="3">
        <v>2019</v>
      </c>
      <c r="C527" s="3" t="s">
        <v>74</v>
      </c>
      <c r="D527" s="3">
        <v>4</v>
      </c>
      <c r="E527">
        <v>0.2130737788694374</v>
      </c>
      <c r="F527" s="3"/>
      <c r="G527">
        <v>11250000</v>
      </c>
      <c r="H527">
        <v>3.9799522581085065</v>
      </c>
      <c r="I527">
        <v>26.701837470617541</v>
      </c>
      <c r="J527">
        <v>40.149228812005703</v>
      </c>
      <c r="K527">
        <v>41</v>
      </c>
      <c r="L527" s="3">
        <v>7373.5951786672322</v>
      </c>
      <c r="M527" s="3">
        <v>1355982</v>
      </c>
      <c r="N527" s="3">
        <v>72.626999999999995</v>
      </c>
      <c r="O527" s="3">
        <v>11.718896502395699</v>
      </c>
      <c r="P527"/>
      <c r="Q527">
        <v>58.734999999999999</v>
      </c>
    </row>
    <row r="528" spans="1:17" x14ac:dyDescent="0.35">
      <c r="A528" s="3" t="s">
        <v>51</v>
      </c>
      <c r="B528" s="3">
        <v>2020</v>
      </c>
      <c r="C528" s="3" t="s">
        <v>74</v>
      </c>
      <c r="D528" s="3">
        <v>4</v>
      </c>
      <c r="E528">
        <v>0.2155300016338455</v>
      </c>
      <c r="F528" s="3"/>
      <c r="G528">
        <v>8460000</v>
      </c>
      <c r="H528">
        <v>5.2469204308991113</v>
      </c>
      <c r="I528">
        <v>23.143075993182389</v>
      </c>
      <c r="J528">
        <v>51.045803327523473</v>
      </c>
      <c r="K528">
        <v>48.3</v>
      </c>
      <c r="L528" s="3">
        <v>6777.835781155135</v>
      </c>
      <c r="M528" s="3">
        <v>1402985</v>
      </c>
      <c r="N528" s="3">
        <v>73.099999999999994</v>
      </c>
      <c r="O528" s="3">
        <v>11.212221181920603</v>
      </c>
      <c r="P528"/>
      <c r="Q528"/>
    </row>
    <row r="529" spans="1:17" x14ac:dyDescent="0.35">
      <c r="A529" s="3" t="s">
        <v>44</v>
      </c>
      <c r="B529" s="3">
        <v>1990</v>
      </c>
      <c r="C529" s="3" t="s">
        <v>73</v>
      </c>
      <c r="D529" s="3">
        <v>3</v>
      </c>
      <c r="E529" s="3"/>
      <c r="F529"/>
      <c r="G529">
        <v>4500000</v>
      </c>
      <c r="H529"/>
      <c r="I529"/>
      <c r="J529"/>
      <c r="L529" s="3"/>
      <c r="M529" s="3">
        <v>2258649</v>
      </c>
      <c r="N529" s="3">
        <v>18.905000000000001</v>
      </c>
      <c r="O529" s="3">
        <v>2.2303552813908505</v>
      </c>
      <c r="P529">
        <v>0</v>
      </c>
      <c r="Q529">
        <v>49.588000000000001</v>
      </c>
    </row>
    <row r="530" spans="1:17" x14ac:dyDescent="0.35">
      <c r="A530" s="3" t="s">
        <v>44</v>
      </c>
      <c r="B530" s="3">
        <v>1991</v>
      </c>
      <c r="C530" s="3" t="s">
        <v>73</v>
      </c>
      <c r="D530" s="3">
        <v>3</v>
      </c>
      <c r="E530" s="3"/>
      <c r="F530"/>
      <c r="G530"/>
      <c r="H530"/>
      <c r="I530"/>
      <c r="J530"/>
      <c r="L530" s="3"/>
      <c r="M530" s="3">
        <v>2266356</v>
      </c>
      <c r="N530" s="3">
        <v>19.59</v>
      </c>
      <c r="O530" s="3">
        <v>2.2195845683882922</v>
      </c>
      <c r="P530">
        <v>0</v>
      </c>
      <c r="Q530">
        <v>50.04</v>
      </c>
    </row>
    <row r="531" spans="1:17" x14ac:dyDescent="0.35">
      <c r="A531" s="3" t="s">
        <v>44</v>
      </c>
      <c r="B531" s="3">
        <v>1992</v>
      </c>
      <c r="C531" s="3" t="s">
        <v>73</v>
      </c>
      <c r="D531" s="3">
        <v>3</v>
      </c>
      <c r="E531" s="3"/>
      <c r="F531"/>
      <c r="G531">
        <v>1000000</v>
      </c>
      <c r="H531">
        <v>2.0959893904056341E-6</v>
      </c>
      <c r="I531"/>
      <c r="J531"/>
      <c r="L531" s="3">
        <v>511.57411704635666</v>
      </c>
      <c r="M531" s="3">
        <v>2257593</v>
      </c>
      <c r="N531" s="3">
        <v>20.294</v>
      </c>
      <c r="O531" s="3">
        <v>2.2088138553857344</v>
      </c>
      <c r="P531">
        <v>0.19489784031045454</v>
      </c>
      <c r="Q531">
        <v>50.545000000000002</v>
      </c>
    </row>
    <row r="532" spans="1:17" x14ac:dyDescent="0.35">
      <c r="A532" s="3" t="s">
        <v>44</v>
      </c>
      <c r="B532" s="3">
        <v>1993</v>
      </c>
      <c r="C532" s="3" t="s">
        <v>73</v>
      </c>
      <c r="D532" s="3">
        <v>3</v>
      </c>
      <c r="E532">
        <v>0</v>
      </c>
      <c r="F532"/>
      <c r="G532">
        <v>60400000</v>
      </c>
      <c r="H532">
        <v>2.1373334423281285E-6</v>
      </c>
      <c r="I532">
        <v>5.3891522023834701</v>
      </c>
      <c r="J532"/>
      <c r="L532" s="3">
        <v>585.32143777937972</v>
      </c>
      <c r="M532" s="3">
        <v>2238631</v>
      </c>
      <c r="N532" s="3">
        <v>21.015000000000001</v>
      </c>
      <c r="O532" s="3">
        <v>2.1980431423831872</v>
      </c>
      <c r="P532">
        <v>0.28142199406690965</v>
      </c>
      <c r="Q532">
        <v>51.1</v>
      </c>
    </row>
    <row r="533" spans="1:17" x14ac:dyDescent="0.35">
      <c r="A533" s="3" t="s">
        <v>44</v>
      </c>
      <c r="B533" s="3">
        <v>1994</v>
      </c>
      <c r="C533" s="3" t="s">
        <v>73</v>
      </c>
      <c r="D533" s="3">
        <v>3</v>
      </c>
      <c r="E533">
        <v>0</v>
      </c>
      <c r="F533"/>
      <c r="G533">
        <v>113940000</v>
      </c>
      <c r="H533">
        <v>1.8808011724474842E-6</v>
      </c>
      <c r="I533">
        <v>6.0637493532630637</v>
      </c>
      <c r="J533"/>
      <c r="L533" s="3">
        <v>715.9939876919301</v>
      </c>
      <c r="M533" s="3">
        <v>2218436</v>
      </c>
      <c r="N533" s="3">
        <v>21.754999999999999</v>
      </c>
      <c r="O533" s="3">
        <v>2.1872724293806289</v>
      </c>
      <c r="P533">
        <v>0.32906065354150399</v>
      </c>
      <c r="Q533">
        <v>51.695999999999998</v>
      </c>
    </row>
    <row r="534" spans="1:17" x14ac:dyDescent="0.35">
      <c r="A534" s="3" t="s">
        <v>44</v>
      </c>
      <c r="B534" s="3">
        <v>1995</v>
      </c>
      <c r="C534" s="3" t="s">
        <v>73</v>
      </c>
      <c r="D534" s="3">
        <v>3</v>
      </c>
      <c r="E534">
        <v>0</v>
      </c>
      <c r="F534">
        <v>2.5616257784940845E-2</v>
      </c>
      <c r="G534">
        <v>103230000</v>
      </c>
      <c r="H534"/>
      <c r="I534">
        <v>8.7479402315081103</v>
      </c>
      <c r="J534"/>
      <c r="L534" s="3">
        <v>741.20721451742122</v>
      </c>
      <c r="M534" s="3">
        <v>2204227</v>
      </c>
      <c r="N534" s="3">
        <v>22.513999999999999</v>
      </c>
      <c r="O534" s="3">
        <v>2.511259454575232</v>
      </c>
      <c r="P534">
        <v>0.36293902578999354</v>
      </c>
      <c r="Q534">
        <v>52.316000000000003</v>
      </c>
    </row>
    <row r="535" spans="1:17" x14ac:dyDescent="0.35">
      <c r="A535" s="3" t="s">
        <v>44</v>
      </c>
      <c r="B535" s="3">
        <v>1996</v>
      </c>
      <c r="C535" s="3" t="s">
        <v>73</v>
      </c>
      <c r="D535" s="3">
        <v>3</v>
      </c>
      <c r="E535">
        <v>0</v>
      </c>
      <c r="F535"/>
      <c r="G535">
        <v>92250000</v>
      </c>
      <c r="H535">
        <v>5.2873318249158023</v>
      </c>
      <c r="I535">
        <v>7.7828886601945317</v>
      </c>
      <c r="J535"/>
      <c r="L535" s="3">
        <v>812.69549537005412</v>
      </c>
      <c r="M535" s="3">
        <v>2196467</v>
      </c>
      <c r="N535" s="3">
        <v>23.292999999999999</v>
      </c>
      <c r="O535" s="3">
        <v>2.8297660050788993</v>
      </c>
      <c r="P535">
        <v>0.39609063099969177</v>
      </c>
      <c r="Q535">
        <v>52.938000000000002</v>
      </c>
    </row>
    <row r="536" spans="1:17" x14ac:dyDescent="0.35">
      <c r="A536" s="3" t="s">
        <v>44</v>
      </c>
      <c r="B536" s="3">
        <v>1997</v>
      </c>
      <c r="C536" s="3" t="s">
        <v>73</v>
      </c>
      <c r="D536" s="3">
        <v>3</v>
      </c>
      <c r="E536">
        <v>0</v>
      </c>
      <c r="F536">
        <v>7.3851476216769352E-2</v>
      </c>
      <c r="G536">
        <v>60200000</v>
      </c>
      <c r="H536">
        <v>5.9428442203884764</v>
      </c>
      <c r="I536">
        <v>7.7115202173025645</v>
      </c>
      <c r="J536"/>
      <c r="L536" s="3">
        <v>877.47837526221929</v>
      </c>
      <c r="M536" s="3">
        <v>2195192</v>
      </c>
      <c r="N536" s="3">
        <v>24.088000000000001</v>
      </c>
      <c r="O536" s="3">
        <v>3.151522555582559</v>
      </c>
      <c r="P536">
        <v>0.37809904555045759</v>
      </c>
      <c r="Q536">
        <v>53.548000000000002</v>
      </c>
    </row>
    <row r="537" spans="1:17" x14ac:dyDescent="0.35">
      <c r="A537" s="3" t="s">
        <v>44</v>
      </c>
      <c r="B537" s="3">
        <v>1998</v>
      </c>
      <c r="C537" s="3" t="s">
        <v>73</v>
      </c>
      <c r="D537" s="3">
        <v>3</v>
      </c>
      <c r="E537">
        <v>0</v>
      </c>
      <c r="F537">
        <v>0.4736008582084652</v>
      </c>
      <c r="G537">
        <v>75360000</v>
      </c>
      <c r="H537">
        <v>6.1021705659422016E-3</v>
      </c>
      <c r="I537">
        <v>7.5796861554228938</v>
      </c>
      <c r="J537"/>
      <c r="L537" s="3">
        <v>888.48030651747808</v>
      </c>
      <c r="M537" s="3">
        <v>2206439</v>
      </c>
      <c r="N537" s="3">
        <v>24.902999999999999</v>
      </c>
      <c r="O537" s="3">
        <v>3.4622791060862164</v>
      </c>
      <c r="P537">
        <v>0.27646356867332383</v>
      </c>
      <c r="Q537">
        <v>54.137</v>
      </c>
    </row>
    <row r="538" spans="1:17" x14ac:dyDescent="0.35">
      <c r="A538" s="3" t="s">
        <v>44</v>
      </c>
      <c r="B538" s="3">
        <v>1999</v>
      </c>
      <c r="C538" s="3" t="s">
        <v>73</v>
      </c>
      <c r="D538" s="3">
        <v>3</v>
      </c>
      <c r="E538">
        <v>0</v>
      </c>
      <c r="F538">
        <v>0.58480569248678338</v>
      </c>
      <c r="G538">
        <v>65370000.000000007</v>
      </c>
      <c r="H538">
        <v>12.080058606689931</v>
      </c>
      <c r="I538">
        <v>4.8596282480924771</v>
      </c>
      <c r="J538"/>
      <c r="L538" s="3">
        <v>876.29898284834496</v>
      </c>
      <c r="M538" s="3">
        <v>2237412</v>
      </c>
      <c r="N538" s="3">
        <v>25.734999999999999</v>
      </c>
      <c r="O538" s="3">
        <v>3.7737856565898849</v>
      </c>
      <c r="P538">
        <v>0.29051421910671793</v>
      </c>
      <c r="Q538">
        <v>54.707000000000001</v>
      </c>
    </row>
    <row r="539" spans="1:17" x14ac:dyDescent="0.35">
      <c r="A539" s="3" t="s">
        <v>44</v>
      </c>
      <c r="B539" s="3">
        <v>2000</v>
      </c>
      <c r="C539" s="3" t="s">
        <v>73</v>
      </c>
      <c r="D539" s="3">
        <v>3</v>
      </c>
      <c r="E539">
        <v>0</v>
      </c>
      <c r="F539">
        <v>0.64801431098989315</v>
      </c>
      <c r="G539">
        <v>106520000</v>
      </c>
      <c r="H539">
        <v>3.9455348501256635</v>
      </c>
      <c r="I539">
        <v>4.898703455058091</v>
      </c>
      <c r="J539">
        <v>76.629871622449755</v>
      </c>
      <c r="L539" s="3">
        <v>828.40167499422296</v>
      </c>
      <c r="M539" s="3">
        <v>2292413</v>
      </c>
      <c r="N539" s="3">
        <v>26.587</v>
      </c>
      <c r="O539" s="3">
        <v>4.0072922070935437</v>
      </c>
      <c r="P539">
        <v>0.2791818053727666</v>
      </c>
      <c r="Q539">
        <v>55.273000000000003</v>
      </c>
    </row>
    <row r="540" spans="1:17" x14ac:dyDescent="0.35">
      <c r="A540" s="3" t="s">
        <v>44</v>
      </c>
      <c r="B540" s="3">
        <v>2001</v>
      </c>
      <c r="C540" s="3" t="s">
        <v>73</v>
      </c>
      <c r="D540" s="3">
        <v>3</v>
      </c>
      <c r="E540">
        <v>0</v>
      </c>
      <c r="F540">
        <v>0.91987544836731083</v>
      </c>
      <c r="G540">
        <v>151410000</v>
      </c>
      <c r="H540">
        <v>1.6124580537804394</v>
      </c>
      <c r="I540">
        <v>4.2528810152910275</v>
      </c>
      <c r="J540">
        <v>56.114496898268627</v>
      </c>
      <c r="L540" s="3">
        <v>869.70548710828427</v>
      </c>
      <c r="M540" s="3">
        <v>2374721</v>
      </c>
      <c r="N540" s="3">
        <v>27.454999999999998</v>
      </c>
      <c r="O540" s="3">
        <v>3.9915149652885775</v>
      </c>
      <c r="P540">
        <v>0.29477146999584369</v>
      </c>
      <c r="Q540">
        <v>55.863999999999997</v>
      </c>
    </row>
    <row r="541" spans="1:17" x14ac:dyDescent="0.35">
      <c r="A541" s="3" t="s">
        <v>44</v>
      </c>
      <c r="B541" s="3">
        <v>2002</v>
      </c>
      <c r="C541" s="3" t="s">
        <v>73</v>
      </c>
      <c r="D541" s="3">
        <v>3</v>
      </c>
      <c r="E541">
        <v>0</v>
      </c>
      <c r="F541">
        <v>1.3644967343303414</v>
      </c>
      <c r="G541">
        <v>120810000</v>
      </c>
      <c r="H541">
        <v>3.1215547550065623</v>
      </c>
      <c r="I541">
        <v>2.6156293585655899</v>
      </c>
      <c r="J541">
        <v>65.801135533463722</v>
      </c>
      <c r="L541" s="3">
        <v>857.44806959359335</v>
      </c>
      <c r="M541" s="3">
        <v>2481059</v>
      </c>
      <c r="N541" s="3">
        <v>28.341000000000001</v>
      </c>
      <c r="O541" s="3">
        <v>3.9757377234836011</v>
      </c>
      <c r="P541">
        <v>0.27407651329533078</v>
      </c>
      <c r="Q541">
        <v>56.5</v>
      </c>
    </row>
    <row r="542" spans="1:17" x14ac:dyDescent="0.35">
      <c r="A542" s="3" t="s">
        <v>44</v>
      </c>
      <c r="B542" s="3">
        <v>2003</v>
      </c>
      <c r="C542" s="3" t="s">
        <v>73</v>
      </c>
      <c r="D542" s="3">
        <v>3</v>
      </c>
      <c r="E542">
        <v>0</v>
      </c>
      <c r="F542">
        <v>1.373060046003685</v>
      </c>
      <c r="G542">
        <v>205950000</v>
      </c>
      <c r="H542">
        <v>2.8727207677271935</v>
      </c>
      <c r="I542">
        <v>3.8120563991394598</v>
      </c>
      <c r="J542">
        <v>71.576410067804119</v>
      </c>
      <c r="L542" s="3">
        <v>796.19709682724988</v>
      </c>
      <c r="M542" s="3">
        <v>2600972</v>
      </c>
      <c r="N542" s="3">
        <v>29.244</v>
      </c>
      <c r="O542" s="3">
        <v>3.9599604816786345</v>
      </c>
      <c r="P542">
        <v>0.2652854394434081</v>
      </c>
      <c r="Q542">
        <v>57.191000000000003</v>
      </c>
    </row>
    <row r="543" spans="1:17" x14ac:dyDescent="0.35">
      <c r="A543" s="3" t="s">
        <v>44</v>
      </c>
      <c r="B543" s="3">
        <v>2004</v>
      </c>
      <c r="C543" s="3" t="s">
        <v>73</v>
      </c>
      <c r="D543" s="3">
        <v>3</v>
      </c>
      <c r="E543">
        <v>0</v>
      </c>
      <c r="F543">
        <v>1.8680616866128505</v>
      </c>
      <c r="G543">
        <v>191680000</v>
      </c>
      <c r="H543">
        <v>2.1733535681559122</v>
      </c>
      <c r="I543">
        <v>2.9020422601174043</v>
      </c>
      <c r="J543">
        <v>72.300777114037857</v>
      </c>
      <c r="L543" s="3">
        <v>772.46238580716022</v>
      </c>
      <c r="M543" s="3">
        <v>2719809</v>
      </c>
      <c r="N543" s="3">
        <v>30.164000000000001</v>
      </c>
      <c r="O543" s="3">
        <v>3.9441832398736669</v>
      </c>
      <c r="P543">
        <v>0.25001755637987816</v>
      </c>
      <c r="Q543">
        <v>57.932000000000002</v>
      </c>
    </row>
    <row r="544" spans="1:17" x14ac:dyDescent="0.35">
      <c r="A544" s="3" t="s">
        <v>44</v>
      </c>
      <c r="B544" s="3">
        <v>2005</v>
      </c>
      <c r="C544" s="3" t="s">
        <v>73</v>
      </c>
      <c r="D544" s="3">
        <v>3</v>
      </c>
      <c r="E544">
        <v>0</v>
      </c>
      <c r="F544">
        <v>2.0254679490891316</v>
      </c>
      <c r="G544">
        <v>238660000</v>
      </c>
      <c r="H544">
        <v>0.13032775347286232</v>
      </c>
      <c r="I544">
        <v>3.1900174664836203</v>
      </c>
      <c r="J544">
        <v>64.459995331638027</v>
      </c>
      <c r="L544" s="3">
        <v>762.39922295546194</v>
      </c>
      <c r="M544" s="3">
        <v>2826653</v>
      </c>
      <c r="N544" s="3">
        <v>31.099</v>
      </c>
      <c r="O544" s="3">
        <v>3.9284059980687016</v>
      </c>
      <c r="P544">
        <v>0.21226517722550309</v>
      </c>
      <c r="Q544">
        <v>58.707000000000001</v>
      </c>
    </row>
    <row r="545" spans="1:17" x14ac:dyDescent="0.35">
      <c r="A545" s="3" t="s">
        <v>44</v>
      </c>
      <c r="B545" s="3">
        <v>2006</v>
      </c>
      <c r="C545" s="3" t="s">
        <v>73</v>
      </c>
      <c r="D545" s="3">
        <v>3</v>
      </c>
      <c r="E545">
        <v>0</v>
      </c>
      <c r="F545">
        <v>1.1676806323218127</v>
      </c>
      <c r="G545">
        <v>88850000</v>
      </c>
      <c r="H545">
        <v>1.2694925391912459</v>
      </c>
      <c r="I545">
        <v>2.332447666121265</v>
      </c>
      <c r="J545">
        <v>57.758651367608714</v>
      </c>
      <c r="L545" s="3">
        <v>731.32220935319333</v>
      </c>
      <c r="M545" s="3">
        <v>2918209</v>
      </c>
      <c r="N545" s="3">
        <v>32.051000000000002</v>
      </c>
      <c r="O545" s="3">
        <v>3.9558087221102149</v>
      </c>
      <c r="P545">
        <v>0.17819148662758563</v>
      </c>
      <c r="Q545">
        <v>59.487000000000002</v>
      </c>
    </row>
    <row r="546" spans="1:17" x14ac:dyDescent="0.35">
      <c r="A546" s="3" t="s">
        <v>44</v>
      </c>
      <c r="B546" s="3">
        <v>2007</v>
      </c>
      <c r="C546" s="3" t="s">
        <v>73</v>
      </c>
      <c r="D546" s="3">
        <v>3</v>
      </c>
      <c r="E546">
        <v>0</v>
      </c>
      <c r="F546">
        <v>0.55832640110511267</v>
      </c>
      <c r="G546">
        <v>117680000</v>
      </c>
      <c r="H546">
        <v>0.54678630344514167</v>
      </c>
      <c r="I546">
        <v>2.466097863936008</v>
      </c>
      <c r="J546">
        <v>48.719949076408753</v>
      </c>
      <c r="L546" s="3">
        <v>722.36699476147442</v>
      </c>
      <c r="M546" s="3">
        <v>2996540</v>
      </c>
      <c r="N546" s="3">
        <v>33.017000000000003</v>
      </c>
      <c r="O546" s="3">
        <v>3.9832114461517385</v>
      </c>
      <c r="P546">
        <v>0.17019629305799355</v>
      </c>
      <c r="Q546">
        <v>60.243000000000002</v>
      </c>
    </row>
    <row r="547" spans="1:17" x14ac:dyDescent="0.35">
      <c r="A547" s="3" t="s">
        <v>44</v>
      </c>
      <c r="B547" s="3">
        <v>2008</v>
      </c>
      <c r="C547" s="3" t="s">
        <v>73</v>
      </c>
      <c r="D547" s="3">
        <v>3</v>
      </c>
      <c r="E547">
        <v>0</v>
      </c>
      <c r="F547">
        <v>1.1761520489474286</v>
      </c>
      <c r="G547">
        <v>110510000</v>
      </c>
      <c r="H547">
        <v>2.82570036794966</v>
      </c>
      <c r="I547">
        <v>1.5860283485539757</v>
      </c>
      <c r="J547">
        <v>34.319816021609448</v>
      </c>
      <c r="L547" s="3">
        <v>637.60266670236797</v>
      </c>
      <c r="M547" s="3">
        <v>3062782</v>
      </c>
      <c r="N547" s="3">
        <v>34</v>
      </c>
      <c r="O547" s="3">
        <v>4.0106141701932616</v>
      </c>
      <c r="P547">
        <v>0.14692524639363819</v>
      </c>
      <c r="Q547">
        <v>60.951999999999998</v>
      </c>
    </row>
    <row r="548" spans="1:17" x14ac:dyDescent="0.35">
      <c r="A548" s="3" t="s">
        <v>44</v>
      </c>
      <c r="B548" s="3">
        <v>2009</v>
      </c>
      <c r="C548" s="3" t="s">
        <v>73</v>
      </c>
      <c r="D548" s="3">
        <v>3</v>
      </c>
      <c r="E548">
        <v>0</v>
      </c>
      <c r="F548">
        <v>1.1810582213766703</v>
      </c>
      <c r="G548">
        <v>127880000</v>
      </c>
      <c r="H548">
        <v>4.9011804838025013</v>
      </c>
      <c r="I548">
        <v>1.0998851687321599E-2</v>
      </c>
      <c r="J548">
        <v>58.710729578189934</v>
      </c>
      <c r="K548">
        <v>38.5</v>
      </c>
      <c r="L548" s="3">
        <v>650.18967297036636</v>
      </c>
      <c r="M548" s="3">
        <v>3119920</v>
      </c>
      <c r="N548" s="3">
        <v>34.585000000000001</v>
      </c>
      <c r="O548" s="3">
        <v>4.0380168942347865</v>
      </c>
      <c r="P548">
        <v>0.15064488833047002</v>
      </c>
      <c r="Q548">
        <v>61.601999999999997</v>
      </c>
    </row>
    <row r="549" spans="1:17" x14ac:dyDescent="0.35">
      <c r="A549" s="3" t="s">
        <v>44</v>
      </c>
      <c r="B549" s="3">
        <v>2010</v>
      </c>
      <c r="C549" s="3" t="s">
        <v>73</v>
      </c>
      <c r="D549" s="3">
        <v>3</v>
      </c>
      <c r="E549">
        <v>0</v>
      </c>
      <c r="F549">
        <v>1.7242724184127634</v>
      </c>
      <c r="G549">
        <v>147410000</v>
      </c>
      <c r="H549">
        <v>5.7250151398595666</v>
      </c>
      <c r="I549">
        <v>2.8958418114146799E-2</v>
      </c>
      <c r="J549">
        <v>56.786431928518844</v>
      </c>
      <c r="K549">
        <v>35.299999999999997</v>
      </c>
      <c r="L549" s="3">
        <v>653.8687847225591</v>
      </c>
      <c r="M549" s="3">
        <v>3170437</v>
      </c>
      <c r="N549" s="3">
        <v>35.174999999999997</v>
      </c>
      <c r="O549" s="3">
        <v>4.0654196182762998</v>
      </c>
      <c r="P549">
        <v>0.15770696594822733</v>
      </c>
      <c r="Q549">
        <v>62.192999999999998</v>
      </c>
    </row>
    <row r="550" spans="1:17" x14ac:dyDescent="0.35">
      <c r="A550" s="3" t="s">
        <v>44</v>
      </c>
      <c r="B550" s="3">
        <v>2011</v>
      </c>
      <c r="C550" s="3" t="s">
        <v>73</v>
      </c>
      <c r="D550" s="3">
        <v>3</v>
      </c>
      <c r="E550">
        <v>0</v>
      </c>
      <c r="F550">
        <v>1.0850367729563197</v>
      </c>
      <c r="G550">
        <v>108610000</v>
      </c>
      <c r="H550">
        <v>1.8886183675911987</v>
      </c>
      <c r="I550">
        <v>18.999818629318199</v>
      </c>
      <c r="J550">
        <v>25.18429010418139</v>
      </c>
      <c r="K550">
        <v>36.700000000000003</v>
      </c>
      <c r="L550" s="3">
        <v>700.99816328341785</v>
      </c>
      <c r="M550" s="3">
        <v>3213969</v>
      </c>
      <c r="N550" s="3">
        <v>35.771000000000001</v>
      </c>
      <c r="O550" s="3">
        <v>4.1004162449484571</v>
      </c>
      <c r="P550">
        <v>0.18046222598911191</v>
      </c>
      <c r="Q550">
        <v>62.731999999999999</v>
      </c>
    </row>
    <row r="551" spans="1:17" x14ac:dyDescent="0.35">
      <c r="A551" s="3" t="s">
        <v>44</v>
      </c>
      <c r="B551" s="3">
        <v>2012</v>
      </c>
      <c r="C551" s="3" t="s">
        <v>73</v>
      </c>
      <c r="D551" s="3">
        <v>3</v>
      </c>
      <c r="E551">
        <v>0</v>
      </c>
      <c r="F551"/>
      <c r="G551">
        <v>74980000</v>
      </c>
      <c r="H551"/>
      <c r="I551"/>
      <c r="J551">
        <v>85.348963061606682</v>
      </c>
      <c r="K551">
        <v>36.200000000000003</v>
      </c>
      <c r="L551" s="3"/>
      <c r="M551" s="3"/>
      <c r="N551" s="3"/>
      <c r="O551" s="3">
        <v>4.1354128716206144</v>
      </c>
      <c r="P551">
        <v>0.19383995096772288</v>
      </c>
      <c r="Q551">
        <v>63.238</v>
      </c>
    </row>
    <row r="552" spans="1:17" x14ac:dyDescent="0.35">
      <c r="A552" s="3" t="s">
        <v>44</v>
      </c>
      <c r="B552" s="3">
        <v>2013</v>
      </c>
      <c r="C552" s="3" t="s">
        <v>73</v>
      </c>
      <c r="D552" s="3">
        <v>3</v>
      </c>
      <c r="E552">
        <v>0</v>
      </c>
      <c r="F552"/>
      <c r="G552">
        <v>84330000</v>
      </c>
      <c r="H552"/>
      <c r="I552"/>
      <c r="J552">
        <v>31.709944305538528</v>
      </c>
      <c r="K552">
        <v>36.299999999999997</v>
      </c>
      <c r="L552" s="3"/>
      <c r="M552" s="3"/>
      <c r="N552" s="3"/>
      <c r="O552" s="3">
        <v>4.1704094982927824</v>
      </c>
      <c r="P552">
        <v>0.19808298336133415</v>
      </c>
      <c r="Q552">
        <v>63.725999999999999</v>
      </c>
    </row>
    <row r="553" spans="1:17" x14ac:dyDescent="0.35">
      <c r="A553" s="3" t="s">
        <v>44</v>
      </c>
      <c r="B553" s="3">
        <v>2014</v>
      </c>
      <c r="C553" s="3" t="s">
        <v>73</v>
      </c>
      <c r="D553" s="3">
        <v>3</v>
      </c>
      <c r="E553">
        <v>0</v>
      </c>
      <c r="F553"/>
      <c r="G553">
        <v>82710000</v>
      </c>
      <c r="H553"/>
      <c r="I553"/>
      <c r="J553">
        <v>4.1228931042775834</v>
      </c>
      <c r="K553">
        <v>38.5</v>
      </c>
      <c r="L553" s="3"/>
      <c r="M553" s="3"/>
      <c r="N553" s="3"/>
      <c r="O553" s="3">
        <v>4.2054061249649388</v>
      </c>
      <c r="P553">
        <v>0.20534848241431836</v>
      </c>
      <c r="Q553">
        <v>64.200999999999993</v>
      </c>
    </row>
    <row r="554" spans="1:17" x14ac:dyDescent="0.35">
      <c r="A554" s="3" t="s">
        <v>44</v>
      </c>
      <c r="B554" s="3">
        <v>2015</v>
      </c>
      <c r="C554" s="3" t="s">
        <v>73</v>
      </c>
      <c r="D554" s="3">
        <v>3</v>
      </c>
      <c r="E554">
        <v>0</v>
      </c>
      <c r="F554"/>
      <c r="G554">
        <v>91070000</v>
      </c>
      <c r="H554"/>
      <c r="I554"/>
      <c r="J554">
        <v>5.1825039566389401</v>
      </c>
      <c r="K554">
        <v>38.9</v>
      </c>
      <c r="L554" s="3"/>
      <c r="M554" s="3"/>
      <c r="N554" s="3"/>
      <c r="O554" s="3">
        <v>4.2404027516370979</v>
      </c>
      <c r="P554">
        <v>0.1944467212992152</v>
      </c>
      <c r="Q554">
        <v>64.664000000000001</v>
      </c>
    </row>
    <row r="555" spans="1:17" x14ac:dyDescent="0.35">
      <c r="A555" s="3" t="s">
        <v>44</v>
      </c>
      <c r="B555" s="3">
        <v>2016</v>
      </c>
      <c r="C555" s="3" t="s">
        <v>73</v>
      </c>
      <c r="D555" s="3">
        <v>3</v>
      </c>
      <c r="E555">
        <v>0</v>
      </c>
      <c r="F555"/>
      <c r="G555">
        <v>55170000</v>
      </c>
      <c r="H555"/>
      <c r="I555"/>
      <c r="J555">
        <v>7.177033715165269</v>
      </c>
      <c r="K555">
        <v>42.7</v>
      </c>
      <c r="L555" s="3"/>
      <c r="M555" s="3"/>
      <c r="N555" s="3"/>
      <c r="O555" s="3">
        <v>4.2758254427613842</v>
      </c>
      <c r="P555">
        <v>0.19546532297090707</v>
      </c>
      <c r="Q555">
        <v>65.111000000000004</v>
      </c>
    </row>
    <row r="556" spans="1:17" x14ac:dyDescent="0.35">
      <c r="A556" s="3" t="s">
        <v>44</v>
      </c>
      <c r="B556" s="3">
        <v>2017</v>
      </c>
      <c r="C556" s="3" t="s">
        <v>73</v>
      </c>
      <c r="D556" s="3">
        <v>3</v>
      </c>
      <c r="E556">
        <v>0</v>
      </c>
      <c r="F556"/>
      <c r="G556">
        <v>72770000</v>
      </c>
      <c r="H556"/>
      <c r="I556"/>
      <c r="J556">
        <v>30.893888095572315</v>
      </c>
      <c r="K556">
        <v>42.2</v>
      </c>
      <c r="L556" s="3"/>
      <c r="M556" s="3"/>
      <c r="N556" s="3"/>
      <c r="O556" s="3">
        <v>4.3112481338856838</v>
      </c>
      <c r="P556">
        <v>0.21096465345832599</v>
      </c>
      <c r="Q556">
        <v>65.537999999999997</v>
      </c>
    </row>
    <row r="557" spans="1:17" x14ac:dyDescent="0.35">
      <c r="A557" s="3" t="s">
        <v>44</v>
      </c>
      <c r="B557" s="3">
        <v>2018</v>
      </c>
      <c r="C557" s="3" t="s">
        <v>73</v>
      </c>
      <c r="D557" s="3">
        <v>3</v>
      </c>
      <c r="E557">
        <v>0</v>
      </c>
      <c r="F557"/>
      <c r="G557">
        <v>82520000</v>
      </c>
      <c r="H557"/>
      <c r="I557"/>
      <c r="J557">
        <v>13.609602147999714</v>
      </c>
      <c r="K557">
        <v>41.7</v>
      </c>
      <c r="L557" s="3"/>
      <c r="M557" s="3"/>
      <c r="N557" s="3"/>
      <c r="O557" s="3">
        <v>4.3466708250099728</v>
      </c>
      <c r="P557">
        <v>0.23169621614013219</v>
      </c>
      <c r="Q557">
        <v>65.941000000000003</v>
      </c>
    </row>
    <row r="558" spans="1:17" x14ac:dyDescent="0.35">
      <c r="A558" s="3" t="s">
        <v>44</v>
      </c>
      <c r="B558" s="3">
        <v>2019</v>
      </c>
      <c r="C558" s="3" t="s">
        <v>73</v>
      </c>
      <c r="D558" s="3">
        <v>3</v>
      </c>
      <c r="E558">
        <v>0</v>
      </c>
      <c r="F558"/>
      <c r="G558">
        <v>334430000</v>
      </c>
      <c r="H558"/>
      <c r="I558"/>
      <c r="J558">
        <v>35.811397760595717</v>
      </c>
      <c r="K558">
        <v>38.9</v>
      </c>
      <c r="L558" s="3"/>
      <c r="M558" s="3"/>
      <c r="N558" s="3"/>
      <c r="O558" s="3">
        <v>4.3820935161342716</v>
      </c>
      <c r="P558"/>
      <c r="Q558">
        <v>66.320999999999998</v>
      </c>
    </row>
    <row r="559" spans="1:17" x14ac:dyDescent="0.35">
      <c r="A559" s="3" t="s">
        <v>44</v>
      </c>
      <c r="B559" s="3">
        <v>2020</v>
      </c>
      <c r="C559" s="3" t="s">
        <v>73</v>
      </c>
      <c r="D559" s="3">
        <v>3</v>
      </c>
      <c r="E559">
        <v>0</v>
      </c>
      <c r="F559"/>
      <c r="G559">
        <v>59360000</v>
      </c>
      <c r="H559"/>
      <c r="I559"/>
      <c r="J559">
        <v>16.659173105149804</v>
      </c>
      <c r="K559">
        <v>38.5</v>
      </c>
      <c r="L559" s="3"/>
      <c r="M559" s="3"/>
      <c r="N559" s="3"/>
      <c r="O559" s="3">
        <v>4.4175162072585614</v>
      </c>
      <c r="P559"/>
      <c r="Q559"/>
    </row>
    <row r="560" spans="1:17" x14ac:dyDescent="0.35">
      <c r="A560" s="3" t="s">
        <v>53</v>
      </c>
      <c r="B560" s="3">
        <v>1990</v>
      </c>
      <c r="C560" s="3" t="s">
        <v>75</v>
      </c>
      <c r="D560" s="3">
        <v>5</v>
      </c>
      <c r="E560">
        <v>0.2332560693964307</v>
      </c>
      <c r="F560">
        <v>3.7661488089093171</v>
      </c>
      <c r="G560">
        <v>20150000</v>
      </c>
      <c r="H560">
        <v>2.7010210441883378</v>
      </c>
      <c r="I560">
        <v>3.6396326417930642</v>
      </c>
      <c r="J560"/>
      <c r="L560" s="3">
        <v>2258.3370879777876</v>
      </c>
      <c r="M560" s="3">
        <v>822423</v>
      </c>
      <c r="N560" s="3">
        <v>20.202000000000002</v>
      </c>
      <c r="O560" s="3">
        <v>1.2412855509716463</v>
      </c>
      <c r="P560">
        <v>1.1551233367743849</v>
      </c>
      <c r="Q560">
        <v>61.95</v>
      </c>
    </row>
    <row r="561" spans="1:17" x14ac:dyDescent="0.35">
      <c r="A561" s="3" t="s">
        <v>53</v>
      </c>
      <c r="B561" s="3">
        <v>1991</v>
      </c>
      <c r="C561" s="3" t="s">
        <v>75</v>
      </c>
      <c r="D561" s="3">
        <v>5</v>
      </c>
      <c r="E561">
        <v>0.2273069064055018</v>
      </c>
      <c r="F561">
        <v>2.1101023820449707</v>
      </c>
      <c r="G561">
        <v>17110000</v>
      </c>
      <c r="H561">
        <v>7.1042121214711669</v>
      </c>
      <c r="I561">
        <v>3.1379633277417298</v>
      </c>
      <c r="J561"/>
      <c r="L561" s="3">
        <v>2235.9845824577801</v>
      </c>
      <c r="M561" s="3">
        <v>845267</v>
      </c>
      <c r="N561" s="3">
        <v>20.606999999999999</v>
      </c>
      <c r="O561" s="3">
        <v>1.2492070855674122</v>
      </c>
      <c r="P561">
        <v>1.1120746462360414</v>
      </c>
      <c r="Q561">
        <v>61.7</v>
      </c>
    </row>
    <row r="562" spans="1:17" x14ac:dyDescent="0.35">
      <c r="A562" s="3" t="s">
        <v>53</v>
      </c>
      <c r="B562" s="3">
        <v>1992</v>
      </c>
      <c r="C562" s="3" t="s">
        <v>75</v>
      </c>
      <c r="D562" s="3">
        <v>5</v>
      </c>
      <c r="E562">
        <v>0.23091254187133239</v>
      </c>
      <c r="F562">
        <v>1.5783622467019303</v>
      </c>
      <c r="G562">
        <v>29190000</v>
      </c>
      <c r="H562">
        <v>6.7955334498371291</v>
      </c>
      <c r="I562">
        <v>2.911733311356405</v>
      </c>
      <c r="J562"/>
      <c r="L562" s="3">
        <v>2250.2775892799928</v>
      </c>
      <c r="M562" s="3">
        <v>866995</v>
      </c>
      <c r="N562" s="3">
        <v>21.018000000000001</v>
      </c>
      <c r="O562" s="3">
        <v>1.2571286201631782</v>
      </c>
      <c r="P562">
        <v>0.95732962704513869</v>
      </c>
      <c r="Q562">
        <v>61.112000000000002</v>
      </c>
    </row>
    <row r="563" spans="1:17" x14ac:dyDescent="0.35">
      <c r="A563" s="3" t="s">
        <v>53</v>
      </c>
      <c r="B563" s="3">
        <v>1993</v>
      </c>
      <c r="C563" s="3" t="s">
        <v>75</v>
      </c>
      <c r="D563" s="3">
        <v>5</v>
      </c>
      <c r="E563">
        <v>0.21926214222284809</v>
      </c>
      <c r="F563">
        <v>1.5014322203286163</v>
      </c>
      <c r="G563">
        <v>21200000</v>
      </c>
      <c r="H563">
        <v>5.2991636514861566</v>
      </c>
      <c r="I563">
        <v>2.9235338854279145</v>
      </c>
      <c r="J563"/>
      <c r="L563" s="3">
        <v>2266.0419851077345</v>
      </c>
      <c r="M563" s="3">
        <v>887706</v>
      </c>
      <c r="N563" s="3">
        <v>21.434000000000001</v>
      </c>
      <c r="O563" s="3">
        <v>1.265050154758945</v>
      </c>
      <c r="P563">
        <v>0.82234433472343327</v>
      </c>
      <c r="Q563">
        <v>60.192</v>
      </c>
    </row>
    <row r="564" spans="1:17" x14ac:dyDescent="0.35">
      <c r="A564" s="3" t="s">
        <v>53</v>
      </c>
      <c r="B564" s="3">
        <v>1994</v>
      </c>
      <c r="C564" s="3" t="s">
        <v>75</v>
      </c>
      <c r="D564" s="3">
        <v>5</v>
      </c>
      <c r="E564">
        <v>0.2239470361652294</v>
      </c>
      <c r="F564">
        <v>1.6466909119354136</v>
      </c>
      <c r="G564">
        <v>19940000</v>
      </c>
      <c r="H564">
        <v>4.457296076123499</v>
      </c>
      <c r="I564">
        <v>2.8893367429770525</v>
      </c>
      <c r="J564"/>
      <c r="L564" s="3">
        <v>2269.5250498807436</v>
      </c>
      <c r="M564" s="3">
        <v>907622</v>
      </c>
      <c r="N564" s="3">
        <v>21.856999999999999</v>
      </c>
      <c r="O564" s="3">
        <v>1.2729716893547121</v>
      </c>
      <c r="P564">
        <v>1.1458514668000555</v>
      </c>
      <c r="Q564">
        <v>58.957999999999998</v>
      </c>
    </row>
    <row r="565" spans="1:17" x14ac:dyDescent="0.35">
      <c r="A565" s="3" t="s">
        <v>53</v>
      </c>
      <c r="B565" s="3">
        <v>1995</v>
      </c>
      <c r="C565" s="3" t="s">
        <v>75</v>
      </c>
      <c r="D565" s="3">
        <v>5</v>
      </c>
      <c r="E565">
        <v>0.22271956626639181</v>
      </c>
      <c r="F565">
        <v>1.0136766110726902</v>
      </c>
      <c r="G565">
        <v>18850000</v>
      </c>
      <c r="H565">
        <v>3.0463035501358737</v>
      </c>
      <c r="I565">
        <v>2.7681602739676854</v>
      </c>
      <c r="J565"/>
      <c r="K565">
        <v>63.3</v>
      </c>
      <c r="L565" s="3">
        <v>2329.7250593831659</v>
      </c>
      <c r="M565" s="3">
        <v>926836</v>
      </c>
      <c r="N565" s="3">
        <v>22.286000000000001</v>
      </c>
      <c r="O565" s="3">
        <v>1.2808932239504789</v>
      </c>
      <c r="P565">
        <v>1.0789395319128734</v>
      </c>
      <c r="Q565">
        <v>57.421999999999997</v>
      </c>
    </row>
    <row r="566" spans="1:17" x14ac:dyDescent="0.35">
      <c r="A566" s="3" t="s">
        <v>53</v>
      </c>
      <c r="B566" s="3">
        <v>1996</v>
      </c>
      <c r="C566" s="3" t="s">
        <v>75</v>
      </c>
      <c r="D566" s="3">
        <v>5</v>
      </c>
      <c r="E566">
        <v>0.22249502920972919</v>
      </c>
      <c r="F566">
        <v>1.7103237759226748</v>
      </c>
      <c r="G566">
        <v>18880000</v>
      </c>
      <c r="H566">
        <v>1.3549030181895216</v>
      </c>
      <c r="I566">
        <v>2.9477958982252912</v>
      </c>
      <c r="J566"/>
      <c r="K566">
        <v>58.6</v>
      </c>
      <c r="L566" s="3">
        <v>2371.464045814289</v>
      </c>
      <c r="M566" s="3">
        <v>945506</v>
      </c>
      <c r="N566" s="3">
        <v>22.722000000000001</v>
      </c>
      <c r="O566" s="3">
        <v>1.306622329428998</v>
      </c>
      <c r="P566">
        <v>0.82495510340494926</v>
      </c>
      <c r="Q566">
        <v>55.606000000000002</v>
      </c>
    </row>
    <row r="567" spans="1:17" x14ac:dyDescent="0.35">
      <c r="A567" s="3" t="s">
        <v>53</v>
      </c>
      <c r="B567" s="3">
        <v>1997</v>
      </c>
      <c r="C567" s="3" t="s">
        <v>75</v>
      </c>
      <c r="D567" s="3">
        <v>5</v>
      </c>
      <c r="E567">
        <v>0.2243743261274109</v>
      </c>
      <c r="F567">
        <v>1.5282541605479649</v>
      </c>
      <c r="G567">
        <v>17770000</v>
      </c>
      <c r="H567">
        <v>-0.89205628544364257</v>
      </c>
      <c r="I567">
        <v>2.5535602720164099</v>
      </c>
      <c r="J567"/>
      <c r="K567">
        <v>59.4</v>
      </c>
      <c r="L567" s="3">
        <v>2399.5923096718011</v>
      </c>
      <c r="M567" s="3">
        <v>963416</v>
      </c>
      <c r="N567" s="3">
        <v>23.081</v>
      </c>
      <c r="O567" s="3">
        <v>1.3323514349075158</v>
      </c>
      <c r="P567">
        <v>1.152150265305953</v>
      </c>
      <c r="Q567">
        <v>53.594999999999999</v>
      </c>
    </row>
    <row r="568" spans="1:17" x14ac:dyDescent="0.35">
      <c r="A568" s="3" t="s">
        <v>53</v>
      </c>
      <c r="B568" s="3">
        <v>1998</v>
      </c>
      <c r="C568" s="3" t="s">
        <v>75</v>
      </c>
      <c r="D568" s="3">
        <v>5</v>
      </c>
      <c r="E568">
        <v>0.23784847244701579</v>
      </c>
      <c r="F568">
        <v>1.6802987472059316</v>
      </c>
      <c r="G568">
        <v>19780000</v>
      </c>
      <c r="H568">
        <v>9.6848263062501534</v>
      </c>
      <c r="I568">
        <v>2.8367419927931823</v>
      </c>
      <c r="J568"/>
      <c r="K568">
        <v>62</v>
      </c>
      <c r="L568" s="3">
        <v>2420.6068992857472</v>
      </c>
      <c r="M568" s="3">
        <v>979922</v>
      </c>
      <c r="N568" s="3">
        <v>22.949000000000002</v>
      </c>
      <c r="O568" s="3">
        <v>1.358080540386035</v>
      </c>
      <c r="P568">
        <v>1.1633578999144831</v>
      </c>
      <c r="Q568">
        <v>51.497999999999998</v>
      </c>
    </row>
    <row r="569" spans="1:17" x14ac:dyDescent="0.35">
      <c r="A569" s="3" t="s">
        <v>53</v>
      </c>
      <c r="B569" s="3">
        <v>1999</v>
      </c>
      <c r="C569" s="3" t="s">
        <v>75</v>
      </c>
      <c r="D569" s="3">
        <v>5</v>
      </c>
      <c r="E569">
        <v>0.24074381060747391</v>
      </c>
      <c r="F569">
        <v>2.1330271936067091</v>
      </c>
      <c r="G569">
        <v>11760000</v>
      </c>
      <c r="H569">
        <v>6.3486967679280273</v>
      </c>
      <c r="I569">
        <v>2.2082010703172523</v>
      </c>
      <c r="J569"/>
      <c r="K569">
        <v>62.1</v>
      </c>
      <c r="L569" s="3">
        <v>2456.4818501791128</v>
      </c>
      <c r="M569" s="3">
        <v>994105</v>
      </c>
      <c r="N569" s="3">
        <v>22.817</v>
      </c>
      <c r="O569" s="3">
        <v>1.3838096458645548</v>
      </c>
      <c r="P569">
        <v>1.2272345476584465</v>
      </c>
      <c r="Q569">
        <v>49.423999999999999</v>
      </c>
    </row>
    <row r="570" spans="1:17" x14ac:dyDescent="0.35">
      <c r="A570" s="3" t="s">
        <v>53</v>
      </c>
      <c r="B570" s="3">
        <v>2000</v>
      </c>
      <c r="C570" s="3" t="s">
        <v>75</v>
      </c>
      <c r="D570" s="3">
        <v>5</v>
      </c>
      <c r="E570">
        <v>0.24084178127574829</v>
      </c>
      <c r="F570">
        <v>1.732818167269514</v>
      </c>
      <c r="G570">
        <v>9900000</v>
      </c>
      <c r="H570">
        <v>5.2159232320012858</v>
      </c>
      <c r="I570">
        <v>2.0645159439291487</v>
      </c>
      <c r="J570">
        <v>19.49158411675208</v>
      </c>
      <c r="K570">
        <v>62.6</v>
      </c>
      <c r="L570" s="3">
        <v>2471.5588409327656</v>
      </c>
      <c r="M570" s="3">
        <v>1005432</v>
      </c>
      <c r="N570" s="3">
        <v>22.686</v>
      </c>
      <c r="O570" s="3">
        <v>1.4095387513430726</v>
      </c>
      <c r="P570">
        <v>1.1238950023472498</v>
      </c>
      <c r="Q570">
        <v>47.49</v>
      </c>
    </row>
    <row r="571" spans="1:17" x14ac:dyDescent="0.35">
      <c r="A571" s="3" t="s">
        <v>53</v>
      </c>
      <c r="B571" s="3">
        <v>2001</v>
      </c>
      <c r="C571" s="3" t="s">
        <v>75</v>
      </c>
      <c r="D571" s="3">
        <v>5</v>
      </c>
      <c r="E571">
        <v>0.23985939840779941</v>
      </c>
      <c r="F571">
        <v>1.8212200085369386</v>
      </c>
      <c r="G571">
        <v>10970000</v>
      </c>
      <c r="H571">
        <v>1.9014921112843426</v>
      </c>
      <c r="I571">
        <v>2.2625523514603629</v>
      </c>
      <c r="J571">
        <v>5.4205260096289756</v>
      </c>
      <c r="K571">
        <v>63.6</v>
      </c>
      <c r="L571" s="3">
        <v>2477.4815228240054</v>
      </c>
      <c r="M571" s="3">
        <v>1013608</v>
      </c>
      <c r="N571" s="3">
        <v>22.555</v>
      </c>
      <c r="O571" s="3">
        <v>1.4240156816169156</v>
      </c>
      <c r="P571">
        <v>1.0655006669244915</v>
      </c>
      <c r="Q571">
        <v>45.798999999999999</v>
      </c>
    </row>
    <row r="572" spans="1:17" x14ac:dyDescent="0.35">
      <c r="A572" s="3" t="s">
        <v>53</v>
      </c>
      <c r="B572" s="3">
        <v>2002</v>
      </c>
      <c r="C572" s="3" t="s">
        <v>75</v>
      </c>
      <c r="D572" s="3">
        <v>5</v>
      </c>
      <c r="E572">
        <v>0.2412020637011062</v>
      </c>
      <c r="F572">
        <v>1.5032249694480602</v>
      </c>
      <c r="G572">
        <v>7800000</v>
      </c>
      <c r="H572">
        <v>6.4895606734911349</v>
      </c>
      <c r="I572">
        <v>3.1973233203655322</v>
      </c>
      <c r="J572">
        <v>12.652839660960923</v>
      </c>
      <c r="K572">
        <v>60.9</v>
      </c>
      <c r="L572" s="3">
        <v>2572.1776517042581</v>
      </c>
      <c r="M572" s="3">
        <v>1019054</v>
      </c>
      <c r="N572" s="3">
        <v>22.425000000000001</v>
      </c>
      <c r="O572" s="3">
        <v>1.4384926118907584</v>
      </c>
      <c r="P572">
        <v>1.0499934252748138</v>
      </c>
      <c r="Q572">
        <v>44.41</v>
      </c>
    </row>
    <row r="573" spans="1:17" x14ac:dyDescent="0.35">
      <c r="A573" s="3" t="s">
        <v>53</v>
      </c>
      <c r="B573" s="3">
        <v>2003</v>
      </c>
      <c r="C573" s="3" t="s">
        <v>75</v>
      </c>
      <c r="D573" s="3">
        <v>5</v>
      </c>
      <c r="E573">
        <v>0.23676661821466941</v>
      </c>
      <c r="F573">
        <v>1.4807168900954248</v>
      </c>
      <c r="G573">
        <v>18450000</v>
      </c>
      <c r="H573">
        <v>-2.7389121135687065</v>
      </c>
      <c r="I573">
        <v>2.0670343977302417</v>
      </c>
      <c r="J573">
        <v>26.498875309467063</v>
      </c>
      <c r="K573">
        <v>59.6</v>
      </c>
      <c r="L573" s="3">
        <v>2662.2079228380794</v>
      </c>
      <c r="M573" s="3">
        <v>1022796</v>
      </c>
      <c r="N573" s="3">
        <v>22.295999999999999</v>
      </c>
      <c r="O573" s="3">
        <v>1.4529695421646005</v>
      </c>
      <c r="P573">
        <v>0.97771207552630235</v>
      </c>
      <c r="Q573">
        <v>43.372</v>
      </c>
    </row>
    <row r="574" spans="1:17" x14ac:dyDescent="0.35">
      <c r="A574" s="3" t="s">
        <v>53</v>
      </c>
      <c r="B574" s="3">
        <v>2004</v>
      </c>
      <c r="C574" s="3" t="s">
        <v>75</v>
      </c>
      <c r="D574" s="3">
        <v>5</v>
      </c>
      <c r="E574">
        <v>0.2360390054362525</v>
      </c>
      <c r="F574">
        <v>1.6845589375502295</v>
      </c>
      <c r="G574">
        <v>23530000</v>
      </c>
      <c r="H574">
        <v>2.5119109093294898</v>
      </c>
      <c r="I574">
        <v>1.4050663775217562</v>
      </c>
      <c r="J574">
        <v>15.287673620477396</v>
      </c>
      <c r="K574">
        <v>58.6</v>
      </c>
      <c r="L574" s="3">
        <v>2749.3001628048519</v>
      </c>
      <c r="M574" s="3">
        <v>1026287</v>
      </c>
      <c r="N574" s="3">
        <v>22.166</v>
      </c>
      <c r="O574" s="3">
        <v>1.4674464724384435</v>
      </c>
      <c r="P574">
        <v>0.96464244407266198</v>
      </c>
      <c r="Q574">
        <v>42.731000000000002</v>
      </c>
    </row>
    <row r="575" spans="1:17" x14ac:dyDescent="0.35">
      <c r="A575" s="3" t="s">
        <v>53</v>
      </c>
      <c r="B575" s="3">
        <v>2005</v>
      </c>
      <c r="C575" s="3" t="s">
        <v>75</v>
      </c>
      <c r="D575" s="3">
        <v>5</v>
      </c>
      <c r="E575">
        <v>0.2297025357658099</v>
      </c>
      <c r="F575">
        <v>1.1624191447670245</v>
      </c>
      <c r="G575">
        <v>38930000</v>
      </c>
      <c r="H575">
        <v>-1.4426847010056583</v>
      </c>
      <c r="I575">
        <v>1.2428227375274481</v>
      </c>
      <c r="J575">
        <v>51.537119612916094</v>
      </c>
      <c r="K575">
        <v>59.4</v>
      </c>
      <c r="L575" s="3">
        <v>2902.0990773515455</v>
      </c>
      <c r="M575" s="3">
        <v>1030575</v>
      </c>
      <c r="N575" s="3">
        <v>22.038</v>
      </c>
      <c r="O575" s="3">
        <v>1.4819234027122843</v>
      </c>
      <c r="P575">
        <v>0.98003541712150988</v>
      </c>
      <c r="Q575">
        <v>42.518000000000001</v>
      </c>
    </row>
    <row r="576" spans="1:17" x14ac:dyDescent="0.35">
      <c r="A576" s="3" t="s">
        <v>53</v>
      </c>
      <c r="B576" s="3">
        <v>2006</v>
      </c>
      <c r="C576" s="3" t="s">
        <v>75</v>
      </c>
      <c r="D576" s="3">
        <v>5</v>
      </c>
      <c r="E576">
        <v>0.23131360442931451</v>
      </c>
      <c r="F576">
        <v>1.2831516345546075</v>
      </c>
      <c r="G576">
        <v>25160000</v>
      </c>
      <c r="H576">
        <v>3.6772446466233122</v>
      </c>
      <c r="I576">
        <v>1.280246493976642</v>
      </c>
      <c r="J576">
        <v>6.1597827752135874</v>
      </c>
      <c r="K576">
        <v>61.4</v>
      </c>
      <c r="L576" s="3">
        <v>3059.6097128321417</v>
      </c>
      <c r="M576" s="3">
        <v>1036095</v>
      </c>
      <c r="N576" s="3">
        <v>21.91</v>
      </c>
      <c r="O576" s="3">
        <v>1.4549142067244281</v>
      </c>
      <c r="P576">
        <v>0.97481408558095539</v>
      </c>
      <c r="Q576">
        <v>42.732999999999997</v>
      </c>
    </row>
    <row r="577" spans="1:17" x14ac:dyDescent="0.35">
      <c r="A577" s="3" t="s">
        <v>53</v>
      </c>
      <c r="B577" s="3">
        <v>2007</v>
      </c>
      <c r="C577" s="3" t="s">
        <v>75</v>
      </c>
      <c r="D577" s="3">
        <v>5</v>
      </c>
      <c r="E577">
        <v>0.23173445250069491</v>
      </c>
      <c r="F577">
        <v>1.5148388717617383</v>
      </c>
      <c r="G577">
        <v>46160000</v>
      </c>
      <c r="H577">
        <v>1.0807123806318741</v>
      </c>
      <c r="I577">
        <v>1.659931814602579</v>
      </c>
      <c r="J577">
        <v>15.364014113014438</v>
      </c>
      <c r="K577">
        <v>60.1</v>
      </c>
      <c r="L577" s="3">
        <v>3175.2233354303712</v>
      </c>
      <c r="M577" s="3">
        <v>1042651</v>
      </c>
      <c r="N577" s="3">
        <v>21.829000000000001</v>
      </c>
      <c r="O577" s="3">
        <v>1.4279050107365712</v>
      </c>
      <c r="P577">
        <v>0.99745744261502645</v>
      </c>
      <c r="Q577">
        <v>43.308</v>
      </c>
    </row>
    <row r="578" spans="1:17" x14ac:dyDescent="0.35">
      <c r="A578" s="3" t="s">
        <v>53</v>
      </c>
      <c r="B578" s="3">
        <v>2008</v>
      </c>
      <c r="C578" s="3" t="s">
        <v>75</v>
      </c>
      <c r="D578" s="3">
        <v>5</v>
      </c>
      <c r="E578">
        <v>0.23664391837808901</v>
      </c>
      <c r="F578">
        <v>1.8480060309424149</v>
      </c>
      <c r="G578">
        <v>66379999.999999993</v>
      </c>
      <c r="H578">
        <v>3.2096652730646831</v>
      </c>
      <c r="I578">
        <v>2.0964325006136657</v>
      </c>
      <c r="J578">
        <v>18.985085286675314</v>
      </c>
      <c r="K578">
        <v>58.4</v>
      </c>
      <c r="L578" s="3">
        <v>3179.0642970060726</v>
      </c>
      <c r="M578" s="3">
        <v>1049948</v>
      </c>
      <c r="N578" s="3">
        <v>22.045000000000002</v>
      </c>
      <c r="O578" s="3">
        <v>1.4008958147487132</v>
      </c>
      <c r="P578">
        <v>0.97147668265476006</v>
      </c>
      <c r="Q578">
        <v>44.17</v>
      </c>
    </row>
    <row r="579" spans="1:17" x14ac:dyDescent="0.35">
      <c r="A579" s="3" t="s">
        <v>53</v>
      </c>
      <c r="B579" s="3">
        <v>2009</v>
      </c>
      <c r="C579" s="3" t="s">
        <v>75</v>
      </c>
      <c r="D579" s="3">
        <v>5</v>
      </c>
      <c r="E579">
        <v>0.2355086364367569</v>
      </c>
      <c r="F579">
        <v>1.5885395470728834</v>
      </c>
      <c r="G579">
        <v>57060000</v>
      </c>
      <c r="H579">
        <v>1.8351454114666272</v>
      </c>
      <c r="I579">
        <v>1.9655351881414287</v>
      </c>
      <c r="J579">
        <v>27.835385353192599</v>
      </c>
      <c r="K579">
        <v>59.1</v>
      </c>
      <c r="L579" s="3">
        <v>3205.8752163889017</v>
      </c>
      <c r="M579" s="3">
        <v>1057462</v>
      </c>
      <c r="N579" s="3">
        <v>22.262</v>
      </c>
      <c r="O579" s="3">
        <v>1.373886618760856</v>
      </c>
      <c r="P579">
        <v>1.0118566908314437</v>
      </c>
      <c r="Q579">
        <v>45.274999999999999</v>
      </c>
    </row>
    <row r="580" spans="1:17" x14ac:dyDescent="0.35">
      <c r="A580" s="3" t="s">
        <v>53</v>
      </c>
      <c r="B580" s="3">
        <v>2010</v>
      </c>
      <c r="C580" s="3" t="s">
        <v>75</v>
      </c>
      <c r="D580" s="3">
        <v>5</v>
      </c>
      <c r="E580">
        <v>0.23727020924521</v>
      </c>
      <c r="F580">
        <v>1.2871006627989627</v>
      </c>
      <c r="G580">
        <v>89750000</v>
      </c>
      <c r="H580">
        <v>3.0562555894177765</v>
      </c>
      <c r="I580">
        <v>1.7630977846365603</v>
      </c>
      <c r="J580">
        <v>26.400197296858934</v>
      </c>
      <c r="K580">
        <v>57.4</v>
      </c>
      <c r="L580" s="3">
        <v>3304.4397915632117</v>
      </c>
      <c r="M580" s="3">
        <v>1064841</v>
      </c>
      <c r="N580" s="3">
        <v>22.48</v>
      </c>
      <c r="O580" s="3">
        <v>1.3468774227729983</v>
      </c>
      <c r="P580">
        <v>0.9484984143172549</v>
      </c>
      <c r="Q580">
        <v>46.600999999999999</v>
      </c>
    </row>
    <row r="581" spans="1:17" x14ac:dyDescent="0.35">
      <c r="A581" s="3" t="s">
        <v>53</v>
      </c>
      <c r="B581" s="3">
        <v>2011</v>
      </c>
      <c r="C581" s="3" t="s">
        <v>75</v>
      </c>
      <c r="D581" s="3">
        <v>5</v>
      </c>
      <c r="E581">
        <v>0.2381966827436264</v>
      </c>
      <c r="F581">
        <v>1.1161171501170537</v>
      </c>
      <c r="G581">
        <v>116700000</v>
      </c>
      <c r="H581">
        <v>2.0476781094662626</v>
      </c>
      <c r="I581">
        <v>1.8916145340725155</v>
      </c>
      <c r="J581">
        <v>21.901596015342321</v>
      </c>
      <c r="K581">
        <v>59.1</v>
      </c>
      <c r="L581" s="3">
        <v>3356.043831351863</v>
      </c>
      <c r="M581" s="3">
        <v>1072029</v>
      </c>
      <c r="N581" s="3">
        <v>22.7</v>
      </c>
      <c r="O581" s="3">
        <v>1.3599201553403661</v>
      </c>
      <c r="P581">
        <v>0.95146679800639722</v>
      </c>
      <c r="Q581">
        <v>48.140999999999998</v>
      </c>
    </row>
    <row r="582" spans="1:17" x14ac:dyDescent="0.35">
      <c r="A582" s="3" t="s">
        <v>53</v>
      </c>
      <c r="B582" s="3">
        <v>2012</v>
      </c>
      <c r="C582" s="3" t="s">
        <v>75</v>
      </c>
      <c r="D582" s="3">
        <v>5</v>
      </c>
      <c r="E582">
        <v>0.23700477566053019</v>
      </c>
      <c r="F582">
        <v>0.99927486691758405</v>
      </c>
      <c r="G582">
        <v>78790000</v>
      </c>
      <c r="H582">
        <v>0.54189754075171415</v>
      </c>
      <c r="I582">
        <v>2.1774773572283515</v>
      </c>
      <c r="J582">
        <v>21.436741085270064</v>
      </c>
      <c r="K582">
        <v>57.2</v>
      </c>
      <c r="L582" s="3">
        <v>3513.3769239422786</v>
      </c>
      <c r="M582" s="3">
        <v>1079285</v>
      </c>
      <c r="N582" s="3">
        <v>22.849</v>
      </c>
      <c r="O582" s="3">
        <v>1.3729628879077349</v>
      </c>
      <c r="P582">
        <v>0.98213168903487036</v>
      </c>
      <c r="Q582">
        <v>49.862000000000002</v>
      </c>
    </row>
    <row r="583" spans="1:17" x14ac:dyDescent="0.35">
      <c r="A583" s="3" t="s">
        <v>53</v>
      </c>
      <c r="B583" s="3">
        <v>2013</v>
      </c>
      <c r="C583" s="3" t="s">
        <v>75</v>
      </c>
      <c r="D583" s="3">
        <v>5</v>
      </c>
      <c r="E583">
        <v>0.24031516159882049</v>
      </c>
      <c r="F583">
        <v>0.87928287490204737</v>
      </c>
      <c r="G583">
        <v>113150000</v>
      </c>
      <c r="H583">
        <v>1.7790013831044975</v>
      </c>
      <c r="I583">
        <v>2.2714869736786403</v>
      </c>
      <c r="J583">
        <v>22.96524096717371</v>
      </c>
      <c r="K583">
        <v>57.2</v>
      </c>
      <c r="L583" s="3">
        <v>3623.660207860124</v>
      </c>
      <c r="M583" s="3">
        <v>1086843</v>
      </c>
      <c r="N583" s="3">
        <v>22.998999999999999</v>
      </c>
      <c r="O583" s="3">
        <v>1.3860056204751043</v>
      </c>
      <c r="P583">
        <v>1.4261489469960242</v>
      </c>
      <c r="Q583">
        <v>51.698999999999998</v>
      </c>
    </row>
    <row r="584" spans="1:17" x14ac:dyDescent="0.35">
      <c r="A584" s="3" t="s">
        <v>53</v>
      </c>
      <c r="B584" s="3">
        <v>2014</v>
      </c>
      <c r="C584" s="3" t="s">
        <v>75</v>
      </c>
      <c r="D584" s="3">
        <v>5</v>
      </c>
      <c r="E584">
        <v>0.24197974589902921</v>
      </c>
      <c r="F584">
        <v>0.85243197278445859</v>
      </c>
      <c r="G584">
        <v>80660000</v>
      </c>
      <c r="H584">
        <v>0.58292606212046083</v>
      </c>
      <c r="I584">
        <v>2.2343093831303911</v>
      </c>
      <c r="J584">
        <v>17.472898295085209</v>
      </c>
      <c r="K584">
        <v>61.2</v>
      </c>
      <c r="L584" s="3">
        <v>3629.7990168818346</v>
      </c>
      <c r="M584" s="3">
        <v>1095022</v>
      </c>
      <c r="N584" s="3">
        <v>23.149000000000001</v>
      </c>
      <c r="O584" s="3">
        <v>1.399048353042472</v>
      </c>
      <c r="P584">
        <v>0.87669471480938277</v>
      </c>
      <c r="Q584">
        <v>53.569000000000003</v>
      </c>
    </row>
    <row r="585" spans="1:17" x14ac:dyDescent="0.35">
      <c r="A585" s="3" t="s">
        <v>53</v>
      </c>
      <c r="B585" s="3">
        <v>2015</v>
      </c>
      <c r="C585" s="3" t="s">
        <v>75</v>
      </c>
      <c r="D585" s="3">
        <v>5</v>
      </c>
      <c r="E585">
        <v>0.24315051531898191</v>
      </c>
      <c r="F585">
        <v>0.89890809490393353</v>
      </c>
      <c r="G585">
        <v>88000000</v>
      </c>
      <c r="H585">
        <v>0.77519542056808288</v>
      </c>
      <c r="I585">
        <v>2.7523006993938739</v>
      </c>
      <c r="J585">
        <v>13.315470979884021</v>
      </c>
      <c r="K585">
        <v>59.9</v>
      </c>
      <c r="L585" s="3">
        <v>3680.3494728377518</v>
      </c>
      <c r="M585" s="3">
        <v>1104038</v>
      </c>
      <c r="N585" s="3">
        <v>23.3</v>
      </c>
      <c r="O585" s="3">
        <v>1.4120910856098403</v>
      </c>
      <c r="P585">
        <v>0.93293890246531364</v>
      </c>
      <c r="Q585">
        <v>55.359000000000002</v>
      </c>
    </row>
    <row r="586" spans="1:17" x14ac:dyDescent="0.35">
      <c r="A586" s="3" t="s">
        <v>53</v>
      </c>
      <c r="B586" s="3">
        <v>2016</v>
      </c>
      <c r="C586" s="3" t="s">
        <v>75</v>
      </c>
      <c r="D586" s="3">
        <v>5</v>
      </c>
      <c r="E586">
        <v>0.24163354491187669</v>
      </c>
      <c r="F586">
        <v>1.1387490812132486</v>
      </c>
      <c r="G586">
        <v>123860000</v>
      </c>
      <c r="H586">
        <v>0.7036667325944258</v>
      </c>
      <c r="I586">
        <v>3.9455377735257211</v>
      </c>
      <c r="J586">
        <v>11.155455618669169</v>
      </c>
      <c r="K586">
        <v>59.7</v>
      </c>
      <c r="L586" s="3">
        <v>3686.2156654165524</v>
      </c>
      <c r="M586" s="3">
        <v>1113994</v>
      </c>
      <c r="N586" s="3">
        <v>23.459</v>
      </c>
      <c r="O586" s="3">
        <v>1.4275183795319377</v>
      </c>
      <c r="P586">
        <v>1.1041352107821047</v>
      </c>
      <c r="Q586">
        <v>56.962000000000003</v>
      </c>
    </row>
    <row r="587" spans="1:17" x14ac:dyDescent="0.35">
      <c r="A587" s="3" t="s">
        <v>53</v>
      </c>
      <c r="B587" s="3">
        <v>2017</v>
      </c>
      <c r="C587" s="3" t="s">
        <v>75</v>
      </c>
      <c r="D587" s="3">
        <v>5</v>
      </c>
      <c r="E587">
        <v>0.24414922212505741</v>
      </c>
      <c r="F587">
        <v>1.1825578008640787</v>
      </c>
      <c r="G587">
        <v>132940000</v>
      </c>
      <c r="H587">
        <v>-1.309289037352358</v>
      </c>
      <c r="I587">
        <v>3.6124263750062346</v>
      </c>
      <c r="J587">
        <v>6.3786037634079795</v>
      </c>
      <c r="K587">
        <v>61.1</v>
      </c>
      <c r="L587" s="3">
        <v>3724.7619041917924</v>
      </c>
      <c r="M587" s="3">
        <v>1124808</v>
      </c>
      <c r="N587" s="3">
        <v>23.625</v>
      </c>
      <c r="O587" s="3">
        <v>1.4429456734540331</v>
      </c>
      <c r="P587">
        <v>0.92460224322728857</v>
      </c>
      <c r="Q587">
        <v>58.319000000000003</v>
      </c>
    </row>
    <row r="588" spans="1:17" x14ac:dyDescent="0.35">
      <c r="A588" s="3" t="s">
        <v>53</v>
      </c>
      <c r="B588" s="3">
        <v>2018</v>
      </c>
      <c r="C588" s="3" t="s">
        <v>75</v>
      </c>
      <c r="D588" s="3">
        <v>5</v>
      </c>
      <c r="E588">
        <v>0.26731516803554523</v>
      </c>
      <c r="F588">
        <v>1.0664490499374391</v>
      </c>
      <c r="G588">
        <v>97800000</v>
      </c>
      <c r="H588">
        <v>0.66707228226851889</v>
      </c>
      <c r="I588">
        <v>2.6687560883713521</v>
      </c>
      <c r="J588">
        <v>6.2697372590260994</v>
      </c>
      <c r="K588">
        <v>55.9</v>
      </c>
      <c r="L588" s="3">
        <v>3774.6212428640165</v>
      </c>
      <c r="M588" s="3">
        <v>1136274</v>
      </c>
      <c r="N588" s="3">
        <v>23.798999999999999</v>
      </c>
      <c r="O588" s="3">
        <v>1.4583729673761288</v>
      </c>
      <c r="P588">
        <v>0.95927566766466543</v>
      </c>
      <c r="Q588">
        <v>59.401000000000003</v>
      </c>
    </row>
    <row r="589" spans="1:17" x14ac:dyDescent="0.35">
      <c r="A589" s="3" t="s">
        <v>53</v>
      </c>
      <c r="B589" s="3">
        <v>2019</v>
      </c>
      <c r="C589" s="3" t="s">
        <v>75</v>
      </c>
      <c r="D589" s="3">
        <v>5</v>
      </c>
      <c r="E589">
        <v>0.26780480530976691</v>
      </c>
      <c r="F589">
        <v>1.4025348217199292</v>
      </c>
      <c r="G589">
        <v>76550000</v>
      </c>
      <c r="H589">
        <v>2.8654056163571124</v>
      </c>
      <c r="I589">
        <v>3.1315145496884091</v>
      </c>
      <c r="J589">
        <v>8.2155458610771177</v>
      </c>
      <c r="K589">
        <v>54.7</v>
      </c>
      <c r="L589" s="3">
        <v>3833.2468151795556</v>
      </c>
      <c r="M589" s="3">
        <v>1148133</v>
      </c>
      <c r="N589" s="3">
        <v>23.981000000000002</v>
      </c>
      <c r="O589" s="3">
        <v>1.4738002612982255</v>
      </c>
      <c r="P589"/>
      <c r="Q589">
        <v>60.194000000000003</v>
      </c>
    </row>
    <row r="590" spans="1:17" x14ac:dyDescent="0.35">
      <c r="A590" s="3" t="s">
        <v>53</v>
      </c>
      <c r="B590" s="3">
        <v>2020</v>
      </c>
      <c r="C590" s="3" t="s">
        <v>75</v>
      </c>
      <c r="D590" s="3">
        <v>5</v>
      </c>
      <c r="E590">
        <v>0.26986870356983661</v>
      </c>
      <c r="F590">
        <v>1.761657050552089</v>
      </c>
      <c r="G590">
        <v>102300000</v>
      </c>
      <c r="H590">
        <v>1.1059303745450797</v>
      </c>
      <c r="I590">
        <v>3.5183116666672349</v>
      </c>
      <c r="J590">
        <v>9.2262960386855539</v>
      </c>
      <c r="K590">
        <v>55.3</v>
      </c>
      <c r="L590" s="3">
        <v>3723.2961419149578</v>
      </c>
      <c r="M590" s="3">
        <v>1160164</v>
      </c>
      <c r="N590" s="3">
        <v>24.170999999999999</v>
      </c>
      <c r="O590" s="3">
        <v>1.4892275552203214</v>
      </c>
      <c r="P590"/>
      <c r="Q590"/>
    </row>
    <row r="591" spans="1:17" x14ac:dyDescent="0.35">
      <c r="A591" s="3" t="s">
        <v>6</v>
      </c>
      <c r="B591" s="3">
        <v>1990</v>
      </c>
      <c r="C591" s="3" t="s">
        <v>73</v>
      </c>
      <c r="D591" s="3">
        <v>3</v>
      </c>
      <c r="E591">
        <v>0.15597554918344231</v>
      </c>
      <c r="F591">
        <v>1.9504120119027242</v>
      </c>
      <c r="G591">
        <v>604010000</v>
      </c>
      <c r="H591">
        <v>0</v>
      </c>
      <c r="I591">
        <v>11.952289710075037</v>
      </c>
      <c r="J591">
        <v>74.56806153699732</v>
      </c>
      <c r="L591" s="3">
        <v>276.15577083499346</v>
      </c>
      <c r="M591" s="3">
        <v>47887864</v>
      </c>
      <c r="N591" s="3">
        <v>12.621</v>
      </c>
      <c r="O591" s="3">
        <v>42.074597149260399</v>
      </c>
      <c r="P591">
        <v>4.8237691286460382E-2</v>
      </c>
      <c r="Q591">
        <v>47.098999999999997</v>
      </c>
    </row>
    <row r="592" spans="1:17" x14ac:dyDescent="0.35">
      <c r="A592" s="3" t="s">
        <v>6</v>
      </c>
      <c r="B592" s="3">
        <v>1991</v>
      </c>
      <c r="C592" s="3" t="s">
        <v>73</v>
      </c>
      <c r="D592" s="3">
        <v>3</v>
      </c>
      <c r="E592">
        <v>0.2001029260673314</v>
      </c>
      <c r="F592">
        <v>1.0299917150143743</v>
      </c>
      <c r="G592">
        <v>781600000</v>
      </c>
      <c r="H592">
        <v>0</v>
      </c>
      <c r="I592">
        <v>11.24540807224337</v>
      </c>
      <c r="J592">
        <v>87.05101154252462</v>
      </c>
      <c r="L592" s="3">
        <v>247.54322155017041</v>
      </c>
      <c r="M592" s="3">
        <v>49609976</v>
      </c>
      <c r="N592" s="3">
        <v>12.867000000000001</v>
      </c>
      <c r="O592" s="3">
        <v>42.918974468082098</v>
      </c>
      <c r="P592">
        <v>4.6966360153046637E-2</v>
      </c>
      <c r="Q592">
        <v>47.503999999999998</v>
      </c>
    </row>
    <row r="593" spans="1:17" x14ac:dyDescent="0.35">
      <c r="A593" s="3" t="s">
        <v>6</v>
      </c>
      <c r="B593" s="3">
        <v>1992</v>
      </c>
      <c r="C593" s="3" t="s">
        <v>73</v>
      </c>
      <c r="D593" s="3">
        <v>3</v>
      </c>
      <c r="E593">
        <v>0.21111237816976111</v>
      </c>
      <c r="F593">
        <v>1.0503553261707255</v>
      </c>
      <c r="G593">
        <v>886660000</v>
      </c>
      <c r="H593">
        <v>1.6201287730071847E-3</v>
      </c>
      <c r="I593">
        <v>15.117001773717378</v>
      </c>
      <c r="J593">
        <v>86.922048151326692</v>
      </c>
      <c r="L593" s="3">
        <v>218.10183445403317</v>
      </c>
      <c r="M593" s="3">
        <v>51423591</v>
      </c>
      <c r="N593" s="3">
        <v>13.116</v>
      </c>
      <c r="O593" s="3">
        <v>43.788351786903682</v>
      </c>
      <c r="P593">
        <v>2.9558418042022777E-2</v>
      </c>
      <c r="Q593">
        <v>47.911000000000001</v>
      </c>
    </row>
    <row r="594" spans="1:17" x14ac:dyDescent="0.35">
      <c r="A594" s="3" t="s">
        <v>6</v>
      </c>
      <c r="B594" s="3">
        <v>1993</v>
      </c>
      <c r="C594" s="3" t="s">
        <v>73</v>
      </c>
      <c r="D594" s="3">
        <v>3</v>
      </c>
      <c r="E594">
        <v>0.21507370562931041</v>
      </c>
      <c r="F594">
        <v>1.0876498683373952</v>
      </c>
      <c r="G594">
        <v>561920000</v>
      </c>
      <c r="H594">
        <v>3.9634400001346687E-2</v>
      </c>
      <c r="I594">
        <v>14.725132888359576</v>
      </c>
      <c r="J594">
        <v>79.637156736393379</v>
      </c>
      <c r="L594" s="3">
        <v>238.09911146472581</v>
      </c>
      <c r="M594" s="3">
        <v>53295556</v>
      </c>
      <c r="N594" s="3">
        <v>13.37</v>
      </c>
      <c r="O594" s="3">
        <v>44.657729105725394</v>
      </c>
      <c r="P594">
        <v>3.6400783585032868E-2</v>
      </c>
      <c r="Q594">
        <v>48.344000000000001</v>
      </c>
    </row>
    <row r="595" spans="1:17" x14ac:dyDescent="0.35">
      <c r="A595" s="3" t="s">
        <v>6</v>
      </c>
      <c r="B595" s="3">
        <v>1994</v>
      </c>
      <c r="C595" s="3" t="s">
        <v>73</v>
      </c>
      <c r="D595" s="3">
        <v>3</v>
      </c>
      <c r="E595">
        <v>0.28114466878550382</v>
      </c>
      <c r="F595">
        <v>1.639154926069061</v>
      </c>
      <c r="G595">
        <v>638750000</v>
      </c>
      <c r="H595">
        <v>0.2484140127680248</v>
      </c>
      <c r="I595">
        <v>23.137122704985629</v>
      </c>
      <c r="J595">
        <v>82.842310925924394</v>
      </c>
      <c r="L595" s="3">
        <v>237.29944578367852</v>
      </c>
      <c r="M595" s="3">
        <v>55180993</v>
      </c>
      <c r="N595" s="3">
        <v>13.627000000000001</v>
      </c>
      <c r="O595" s="3">
        <v>45.439606424547073</v>
      </c>
      <c r="P595">
        <v>4.0956131398360303E-2</v>
      </c>
      <c r="Q595">
        <v>48.81</v>
      </c>
    </row>
    <row r="596" spans="1:17" x14ac:dyDescent="0.35">
      <c r="A596" s="3" t="s">
        <v>6</v>
      </c>
      <c r="B596" s="3">
        <v>1995</v>
      </c>
      <c r="C596" s="3" t="s">
        <v>73</v>
      </c>
      <c r="D596" s="3">
        <v>3</v>
      </c>
      <c r="E596">
        <v>0.34025331271711112</v>
      </c>
      <c r="F596">
        <v>2.0335108661833403</v>
      </c>
      <c r="G596">
        <v>476020000</v>
      </c>
      <c r="H596">
        <v>0.18449932766334115</v>
      </c>
      <c r="I596">
        <v>31.88040165438349</v>
      </c>
      <c r="J596">
        <v>79.852287744813765</v>
      </c>
      <c r="K596">
        <v>42.6</v>
      </c>
      <c r="L596" s="3">
        <v>243.59844301661462</v>
      </c>
      <c r="M596" s="3">
        <v>57047906</v>
      </c>
      <c r="N596" s="3">
        <v>13.827</v>
      </c>
      <c r="O596" s="3">
        <v>46.171483743368768</v>
      </c>
      <c r="P596">
        <v>4.504985686941778E-2</v>
      </c>
      <c r="Q596">
        <v>49.302999999999997</v>
      </c>
    </row>
    <row r="597" spans="1:17" x14ac:dyDescent="0.35">
      <c r="A597" s="3" t="s">
        <v>6</v>
      </c>
      <c r="B597" s="3">
        <v>1996</v>
      </c>
      <c r="C597" s="3" t="s">
        <v>73</v>
      </c>
      <c r="D597" s="3">
        <v>3</v>
      </c>
      <c r="E597">
        <v>0.34039256446615029</v>
      </c>
      <c r="F597">
        <v>4.0926807461735599</v>
      </c>
      <c r="G597">
        <v>393610000</v>
      </c>
      <c r="H597">
        <v>0.25655304893451519</v>
      </c>
      <c r="I597">
        <v>28.789990785564125</v>
      </c>
      <c r="J597">
        <v>79.155285409346561</v>
      </c>
      <c r="K597">
        <v>45.9</v>
      </c>
      <c r="L597" s="3">
        <v>265.33088250606687</v>
      </c>
      <c r="M597" s="3">
        <v>58883531</v>
      </c>
      <c r="N597" s="3">
        <v>14.006</v>
      </c>
      <c r="O597" s="3">
        <v>47.882853164197769</v>
      </c>
      <c r="P597">
        <v>4.8740283594745699E-2</v>
      </c>
      <c r="Q597">
        <v>49.81</v>
      </c>
    </row>
    <row r="598" spans="1:17" x14ac:dyDescent="0.35">
      <c r="A598" s="3" t="s">
        <v>6</v>
      </c>
      <c r="B598" s="3">
        <v>1997</v>
      </c>
      <c r="C598" s="3" t="s">
        <v>73</v>
      </c>
      <c r="D598" s="3">
        <v>3</v>
      </c>
      <c r="E598">
        <v>0.34142453091180858</v>
      </c>
      <c r="F598">
        <v>1.1772606727178863</v>
      </c>
      <c r="G598">
        <v>357960000</v>
      </c>
      <c r="H598">
        <v>3.3587483982430721</v>
      </c>
      <c r="I598">
        <v>27.371697394851097</v>
      </c>
      <c r="J598">
        <v>81.731510633487176</v>
      </c>
      <c r="K598">
        <v>48.1</v>
      </c>
      <c r="L598" s="3">
        <v>265.4683314944038</v>
      </c>
      <c r="M598" s="3">
        <v>60697443</v>
      </c>
      <c r="N598" s="3">
        <v>14.186</v>
      </c>
      <c r="O598" s="3">
        <v>49.594222585026849</v>
      </c>
      <c r="P598">
        <v>5.0413985314010673E-2</v>
      </c>
      <c r="Q598">
        <v>50.32</v>
      </c>
    </row>
    <row r="599" spans="1:17" x14ac:dyDescent="0.35">
      <c r="A599" s="3" t="s">
        <v>6</v>
      </c>
      <c r="B599" s="3">
        <v>1998</v>
      </c>
      <c r="C599" s="3" t="s">
        <v>73</v>
      </c>
      <c r="D599" s="3">
        <v>3</v>
      </c>
      <c r="E599">
        <v>0.34201314252141252</v>
      </c>
      <c r="F599">
        <v>1.5351904420575009</v>
      </c>
      <c r="G599">
        <v>430370000</v>
      </c>
      <c r="H599">
        <v>3.3341327878011273</v>
      </c>
      <c r="I599">
        <v>31.470544261087614</v>
      </c>
      <c r="J599">
        <v>83.756283838705428</v>
      </c>
      <c r="K599">
        <v>49.2</v>
      </c>
      <c r="L599" s="3">
        <v>248.86572981922976</v>
      </c>
      <c r="M599" s="3">
        <v>62507724</v>
      </c>
      <c r="N599" s="3">
        <v>14.369</v>
      </c>
      <c r="O599" s="3">
        <v>51.305592005855843</v>
      </c>
      <c r="P599">
        <v>5.1673613968091364E-2</v>
      </c>
      <c r="Q599">
        <v>50.835000000000001</v>
      </c>
    </row>
    <row r="600" spans="1:17" x14ac:dyDescent="0.35">
      <c r="A600" s="3" t="s">
        <v>6</v>
      </c>
      <c r="B600" s="3">
        <v>1999</v>
      </c>
      <c r="C600" s="3" t="s">
        <v>73</v>
      </c>
      <c r="D600" s="3">
        <v>3</v>
      </c>
      <c r="E600">
        <v>0.3396075491770098</v>
      </c>
      <c r="F600">
        <v>2.0450297232043746</v>
      </c>
      <c r="G600">
        <v>356790000</v>
      </c>
      <c r="H600">
        <v>0.90873280357919728</v>
      </c>
      <c r="I600">
        <v>19.717078897437212</v>
      </c>
      <c r="J600">
        <v>70.708088899343565</v>
      </c>
      <c r="K600">
        <v>46.7</v>
      </c>
      <c r="L600" s="3">
        <v>254.24759941853779</v>
      </c>
      <c r="M600" s="3">
        <v>64343008</v>
      </c>
      <c r="N600" s="3">
        <v>14.553000000000001</v>
      </c>
      <c r="O600" s="3">
        <v>53.016961426684922</v>
      </c>
      <c r="P600">
        <v>4.9422619470945471E-2</v>
      </c>
      <c r="Q600">
        <v>51.366</v>
      </c>
    </row>
    <row r="601" spans="1:17" x14ac:dyDescent="0.35">
      <c r="A601" s="3" t="s">
        <v>6</v>
      </c>
      <c r="B601" s="3">
        <v>2000</v>
      </c>
      <c r="C601" s="3" t="s">
        <v>73</v>
      </c>
      <c r="D601" s="3">
        <v>3</v>
      </c>
      <c r="E601">
        <v>0.3306911345227318</v>
      </c>
      <c r="F601">
        <v>1.6933651373157075</v>
      </c>
      <c r="G601">
        <v>426640000</v>
      </c>
      <c r="H601">
        <v>1.6335063681316124</v>
      </c>
      <c r="I601">
        <v>18.586817065820146</v>
      </c>
      <c r="J601">
        <v>81.721231507422814</v>
      </c>
      <c r="K601">
        <v>50.2</v>
      </c>
      <c r="L601" s="3">
        <v>262.02531336497526</v>
      </c>
      <c r="M601" s="3">
        <v>66224809</v>
      </c>
      <c r="N601" s="3">
        <v>14.74</v>
      </c>
      <c r="O601" s="3">
        <v>54.728330847513924</v>
      </c>
      <c r="P601">
        <v>5.3756289429237922E-2</v>
      </c>
      <c r="Q601">
        <v>51.941000000000003</v>
      </c>
    </row>
    <row r="602" spans="1:17" x14ac:dyDescent="0.35">
      <c r="A602" s="3" t="s">
        <v>6</v>
      </c>
      <c r="B602" s="3">
        <v>2001</v>
      </c>
      <c r="C602" s="3" t="s">
        <v>73</v>
      </c>
      <c r="D602" s="3">
        <v>3</v>
      </c>
      <c r="E602">
        <v>0.33475637129107028</v>
      </c>
      <c r="F602">
        <v>2.2374269390570172</v>
      </c>
      <c r="G602">
        <v>449920000</v>
      </c>
      <c r="H602">
        <v>4.2447595830936393</v>
      </c>
      <c r="I602">
        <v>18.223003060171468</v>
      </c>
      <c r="J602">
        <v>39.739820898971431</v>
      </c>
      <c r="K602">
        <v>48.9</v>
      </c>
      <c r="L602" s="3">
        <v>275.72221557981658</v>
      </c>
      <c r="M602" s="3">
        <v>68159422</v>
      </c>
      <c r="N602" s="3">
        <v>14.927</v>
      </c>
      <c r="O602" s="3">
        <v>57.033508860498031</v>
      </c>
      <c r="P602">
        <v>6.4554538035841921E-2</v>
      </c>
      <c r="Q602">
        <v>52.594999999999999</v>
      </c>
    </row>
    <row r="603" spans="1:17" x14ac:dyDescent="0.35">
      <c r="A603" s="3" t="s">
        <v>6</v>
      </c>
      <c r="B603" s="3">
        <v>2002</v>
      </c>
      <c r="C603" s="3" t="s">
        <v>73</v>
      </c>
      <c r="D603" s="3">
        <v>3</v>
      </c>
      <c r="E603">
        <v>0.33475451386748922</v>
      </c>
      <c r="F603">
        <v>1.1001832505462628</v>
      </c>
      <c r="G603">
        <v>566340000</v>
      </c>
      <c r="H603">
        <v>3.2480726995032017</v>
      </c>
      <c r="I603">
        <v>23.343898774355811</v>
      </c>
      <c r="J603">
        <v>72.758607984773676</v>
      </c>
      <c r="K603">
        <v>49.8</v>
      </c>
      <c r="L603" s="3">
        <v>271.98690915836033</v>
      </c>
      <c r="M603" s="3">
        <v>70142090</v>
      </c>
      <c r="N603" s="3">
        <v>15.118</v>
      </c>
      <c r="O603" s="3">
        <v>59.338686873482153</v>
      </c>
      <c r="P603">
        <v>6.5153462065359047E-2</v>
      </c>
      <c r="Q603">
        <v>53.348999999999997</v>
      </c>
    </row>
    <row r="604" spans="1:17" x14ac:dyDescent="0.35">
      <c r="A604" s="3" t="s">
        <v>6</v>
      </c>
      <c r="B604" s="3">
        <v>2003</v>
      </c>
      <c r="C604" s="3" t="s">
        <v>73</v>
      </c>
      <c r="D604" s="3">
        <v>3</v>
      </c>
      <c r="E604">
        <v>0.3319473283609477</v>
      </c>
      <c r="F604">
        <v>1.0837169262370032</v>
      </c>
      <c r="G604">
        <v>1294370000</v>
      </c>
      <c r="H604">
        <v>5.3921225125231533</v>
      </c>
      <c r="I604">
        <v>36.396099547152289</v>
      </c>
      <c r="J604">
        <v>63.635983573069197</v>
      </c>
      <c r="K604">
        <v>48.8</v>
      </c>
      <c r="L604" s="3">
        <v>258.62881557324931</v>
      </c>
      <c r="M604" s="3">
        <v>72170581</v>
      </c>
      <c r="N604" s="3">
        <v>15.31</v>
      </c>
      <c r="O604" s="3">
        <v>61.643864886466176</v>
      </c>
      <c r="P604">
        <v>6.9557428116035255E-2</v>
      </c>
      <c r="Q604">
        <v>54.210999999999999</v>
      </c>
    </row>
    <row r="605" spans="1:17" x14ac:dyDescent="0.35">
      <c r="A605" s="3" t="s">
        <v>6</v>
      </c>
      <c r="B605" s="3">
        <v>2004</v>
      </c>
      <c r="C605" s="3" t="s">
        <v>73</v>
      </c>
      <c r="D605" s="3">
        <v>3</v>
      </c>
      <c r="E605">
        <v>0.33374946630719993</v>
      </c>
      <c r="F605">
        <v>0.95874505352671269</v>
      </c>
      <c r="G605">
        <v>1491310000</v>
      </c>
      <c r="H605">
        <v>5.3804157985962471</v>
      </c>
      <c r="I605">
        <v>27.973085851254577</v>
      </c>
      <c r="J605">
        <v>76.729613023566742</v>
      </c>
      <c r="K605">
        <v>54.5</v>
      </c>
      <c r="L605" s="3">
        <v>285.54568879308869</v>
      </c>
      <c r="M605" s="3">
        <v>74239508</v>
      </c>
      <c r="N605" s="3">
        <v>15.504</v>
      </c>
      <c r="O605" s="3">
        <v>63.949042899450326</v>
      </c>
      <c r="P605">
        <v>7.1794656828814113E-2</v>
      </c>
      <c r="Q605">
        <v>55.173999999999999</v>
      </c>
    </row>
    <row r="606" spans="1:17" x14ac:dyDescent="0.35">
      <c r="A606" s="3" t="s">
        <v>6</v>
      </c>
      <c r="B606" s="3">
        <v>2005</v>
      </c>
      <c r="C606" s="3" t="s">
        <v>73</v>
      </c>
      <c r="D606" s="3">
        <v>3</v>
      </c>
      <c r="E606">
        <v>0.38625093797818272</v>
      </c>
      <c r="F606">
        <v>0.71420452809480539</v>
      </c>
      <c r="G606">
        <v>1494820000</v>
      </c>
      <c r="H606">
        <v>2.1378009372955842</v>
      </c>
      <c r="I606">
        <v>23.324382365000815</v>
      </c>
      <c r="J606">
        <v>71.472066165626657</v>
      </c>
      <c r="K606">
        <v>51.1</v>
      </c>
      <c r="L606" s="3">
        <v>310.48264976352567</v>
      </c>
      <c r="M606" s="3">
        <v>76346310</v>
      </c>
      <c r="N606" s="3">
        <v>15.7</v>
      </c>
      <c r="O606" s="3">
        <v>66.254220912434377</v>
      </c>
      <c r="P606">
        <v>6.6145960426902101E-2</v>
      </c>
      <c r="Q606">
        <v>56.222999999999999</v>
      </c>
    </row>
    <row r="607" spans="1:17" x14ac:dyDescent="0.35">
      <c r="A607" s="3" t="s">
        <v>6</v>
      </c>
      <c r="B607" s="3">
        <v>2006</v>
      </c>
      <c r="C607" s="3" t="s">
        <v>73</v>
      </c>
      <c r="D607" s="3">
        <v>3</v>
      </c>
      <c r="E607">
        <v>0.38461037861000558</v>
      </c>
      <c r="F607">
        <v>0.87678503238893157</v>
      </c>
      <c r="G607">
        <v>5611410000</v>
      </c>
      <c r="H607">
        <v>3.5682352741624088</v>
      </c>
      <c r="I607">
        <v>18.83521390151882</v>
      </c>
      <c r="J607">
        <v>73.529637270492785</v>
      </c>
      <c r="K607">
        <v>50.9</v>
      </c>
      <c r="L607" s="3">
        <v>334.72743803557438</v>
      </c>
      <c r="M607" s="3">
        <v>78489205</v>
      </c>
      <c r="N607" s="3">
        <v>15.898999999999999</v>
      </c>
      <c r="O607" s="3">
        <v>70.320640341223339</v>
      </c>
      <c r="P607">
        <v>6.8799269912340172E-2</v>
      </c>
      <c r="Q607">
        <v>57.334000000000003</v>
      </c>
    </row>
    <row r="608" spans="1:17" x14ac:dyDescent="0.35">
      <c r="A608" s="3" t="s">
        <v>6</v>
      </c>
      <c r="B608" s="3">
        <v>2007</v>
      </c>
      <c r="C608" s="3" t="s">
        <v>73</v>
      </c>
      <c r="D608" s="3">
        <v>3</v>
      </c>
      <c r="E608">
        <v>0.37936845311577427</v>
      </c>
      <c r="F608">
        <v>0.64349469877432697</v>
      </c>
      <c r="G608">
        <v>2073730000</v>
      </c>
      <c r="H608">
        <v>1.1264709251968568</v>
      </c>
      <c r="I608">
        <v>21.855474796275036</v>
      </c>
      <c r="J608">
        <v>75.841041511168498</v>
      </c>
      <c r="K608">
        <v>53.6</v>
      </c>
      <c r="L608" s="3">
        <v>362.96931343090529</v>
      </c>
      <c r="M608" s="3">
        <v>80674343</v>
      </c>
      <c r="N608" s="3">
        <v>16.116</v>
      </c>
      <c r="O608" s="3">
        <v>74.387059770012172</v>
      </c>
      <c r="P608">
        <v>7.5240773885199161E-2</v>
      </c>
      <c r="Q608">
        <v>58.466999999999999</v>
      </c>
    </row>
    <row r="609" spans="1:17" x14ac:dyDescent="0.35">
      <c r="A609" s="3" t="s">
        <v>6</v>
      </c>
      <c r="B609" s="3">
        <v>2008</v>
      </c>
      <c r="C609" s="3" t="s">
        <v>73</v>
      </c>
      <c r="D609" s="3">
        <v>3</v>
      </c>
      <c r="E609">
        <v>0.38335815295130982</v>
      </c>
      <c r="F609">
        <v>0.38200328589493043</v>
      </c>
      <c r="G609">
        <v>2868220000</v>
      </c>
      <c r="H609">
        <v>0.40099713413269156</v>
      </c>
      <c r="I609">
        <v>18.722746865543744</v>
      </c>
      <c r="J609">
        <v>77.396200061606223</v>
      </c>
      <c r="K609">
        <v>52.5</v>
      </c>
      <c r="L609" s="3">
        <v>391.25557207597694</v>
      </c>
      <c r="M609" s="3">
        <v>82916236</v>
      </c>
      <c r="N609" s="3">
        <v>16.510000000000002</v>
      </c>
      <c r="O609" s="3">
        <v>78.453479198801034</v>
      </c>
      <c r="P609">
        <v>8.2975305343093483E-2</v>
      </c>
      <c r="Q609">
        <v>59.581000000000003</v>
      </c>
    </row>
    <row r="610" spans="1:17" x14ac:dyDescent="0.35">
      <c r="A610" s="3" t="s">
        <v>6</v>
      </c>
      <c r="B610" s="3">
        <v>2009</v>
      </c>
      <c r="C610" s="3" t="s">
        <v>73</v>
      </c>
      <c r="D610" s="3">
        <v>3</v>
      </c>
      <c r="E610">
        <v>0.38500990115429568</v>
      </c>
      <c r="F610">
        <v>0.29573486235069679</v>
      </c>
      <c r="G610">
        <v>2729760000</v>
      </c>
      <c r="H610">
        <v>0.68272936693443009</v>
      </c>
      <c r="I610">
        <v>16.412019002378013</v>
      </c>
      <c r="J610">
        <v>60.664930877929443</v>
      </c>
      <c r="K610">
        <v>53</v>
      </c>
      <c r="L610" s="3">
        <v>414.12049410820498</v>
      </c>
      <c r="M610" s="3">
        <v>85233923</v>
      </c>
      <c r="N610" s="3">
        <v>16.91</v>
      </c>
      <c r="O610" s="3">
        <v>82.519898627589981</v>
      </c>
      <c r="P610">
        <v>8.1305655730524104E-2</v>
      </c>
      <c r="Q610">
        <v>60.645000000000003</v>
      </c>
    </row>
    <row r="611" spans="1:17" x14ac:dyDescent="0.35">
      <c r="A611" s="3" t="s">
        <v>6</v>
      </c>
      <c r="B611" s="3">
        <v>2010</v>
      </c>
      <c r="C611" s="3" t="s">
        <v>73</v>
      </c>
      <c r="D611" s="3">
        <v>3</v>
      </c>
      <c r="E611">
        <v>0.32391215310690608</v>
      </c>
      <c r="F611">
        <v>0.601299423503035</v>
      </c>
      <c r="G611">
        <v>2643330000</v>
      </c>
      <c r="H611">
        <v>0.96303062535993655</v>
      </c>
      <c r="I611">
        <v>15.788916825308311</v>
      </c>
      <c r="J611">
        <v>63.853934861020747</v>
      </c>
      <c r="K611">
        <v>51.2</v>
      </c>
      <c r="L611" s="3">
        <v>453.29882929108993</v>
      </c>
      <c r="M611" s="3">
        <v>87639962</v>
      </c>
      <c r="N611" s="3">
        <v>17.318999999999999</v>
      </c>
      <c r="O611" s="3">
        <v>86.586318056378843</v>
      </c>
      <c r="P611">
        <v>7.3824769572583784E-2</v>
      </c>
      <c r="Q611">
        <v>61.627000000000002</v>
      </c>
    </row>
    <row r="612" spans="1:17" x14ac:dyDescent="0.35">
      <c r="A612" s="3" t="s">
        <v>6</v>
      </c>
      <c r="B612" s="3">
        <v>2011</v>
      </c>
      <c r="C612" s="3" t="s">
        <v>73</v>
      </c>
      <c r="D612" s="3">
        <v>3</v>
      </c>
      <c r="E612">
        <v>0.32642345357359531</v>
      </c>
      <c r="F612">
        <v>1.078775489654715</v>
      </c>
      <c r="G612">
        <v>2683390000</v>
      </c>
      <c r="H612">
        <v>1.9673566390525439</v>
      </c>
      <c r="I612">
        <v>17.285089405238438</v>
      </c>
      <c r="J612">
        <v>67.635241259550867</v>
      </c>
      <c r="K612">
        <v>50.5</v>
      </c>
      <c r="L612" s="3">
        <v>489.99267249616702</v>
      </c>
      <c r="M612" s="3">
        <v>90139928</v>
      </c>
      <c r="N612" s="3">
        <v>17.734999999999999</v>
      </c>
      <c r="O612" s="3">
        <v>89.358060553774735</v>
      </c>
      <c r="P612">
        <v>8.3647726011052498E-2</v>
      </c>
      <c r="Q612">
        <v>62.505000000000003</v>
      </c>
    </row>
    <row r="613" spans="1:17" x14ac:dyDescent="0.35">
      <c r="A613" s="3" t="s">
        <v>6</v>
      </c>
      <c r="B613" s="3">
        <v>2012</v>
      </c>
      <c r="C613" s="3" t="s">
        <v>73</v>
      </c>
      <c r="D613" s="3">
        <v>3</v>
      </c>
      <c r="E613">
        <v>0.32744572091501428</v>
      </c>
      <c r="F613">
        <v>0.99111865557921142</v>
      </c>
      <c r="G613">
        <v>2412140000</v>
      </c>
      <c r="H613">
        <v>0.643172898229037</v>
      </c>
      <c r="I613">
        <v>14.805723798249405</v>
      </c>
      <c r="J613">
        <v>58.856331809153296</v>
      </c>
      <c r="K613">
        <v>52</v>
      </c>
      <c r="L613" s="3">
        <v>517.51346095388965</v>
      </c>
      <c r="M613" s="3">
        <v>92726982</v>
      </c>
      <c r="N613" s="3">
        <v>18.16</v>
      </c>
      <c r="O613" s="3">
        <v>92.129803051170569</v>
      </c>
      <c r="P613">
        <v>9.1235580168024882E-2</v>
      </c>
      <c r="Q613">
        <v>63.280999999999999</v>
      </c>
    </row>
    <row r="614" spans="1:17" x14ac:dyDescent="0.35">
      <c r="A614" s="3" t="s">
        <v>6</v>
      </c>
      <c r="B614" s="3">
        <v>2013</v>
      </c>
      <c r="C614" s="3" t="s">
        <v>73</v>
      </c>
      <c r="D614" s="3">
        <v>3</v>
      </c>
      <c r="E614">
        <v>0.32637984273102361</v>
      </c>
      <c r="F614">
        <v>1.378793566475939</v>
      </c>
      <c r="G614">
        <v>2493980000</v>
      </c>
      <c r="H614">
        <v>2.8204123339994132</v>
      </c>
      <c r="I614">
        <v>13.860715575158995</v>
      </c>
      <c r="J614">
        <v>43.55348767607245</v>
      </c>
      <c r="K614">
        <v>49.4</v>
      </c>
      <c r="L614" s="3">
        <v>556.32628782593952</v>
      </c>
      <c r="M614" s="3">
        <v>95385793</v>
      </c>
      <c r="N614" s="3">
        <v>18.574999999999999</v>
      </c>
      <c r="O614" s="3">
        <v>94.901545548566389</v>
      </c>
      <c r="P614">
        <v>0.10777286298809718</v>
      </c>
      <c r="Q614">
        <v>63.960999999999999</v>
      </c>
    </row>
    <row r="615" spans="1:17" x14ac:dyDescent="0.35">
      <c r="A615" s="3" t="s">
        <v>6</v>
      </c>
      <c r="B615" s="3">
        <v>2014</v>
      </c>
      <c r="C615" s="3" t="s">
        <v>73</v>
      </c>
      <c r="D615" s="3">
        <v>3</v>
      </c>
      <c r="E615">
        <v>0.32984072868336017</v>
      </c>
      <c r="F615">
        <v>1.368971942896549</v>
      </c>
      <c r="G615">
        <v>2323580000</v>
      </c>
      <c r="H615">
        <v>3.3356911106881486</v>
      </c>
      <c r="I615">
        <v>13.361092155315006</v>
      </c>
      <c r="J615">
        <v>44.385138836210267</v>
      </c>
      <c r="K615">
        <v>50</v>
      </c>
      <c r="L615" s="3">
        <v>596.45512800806239</v>
      </c>
      <c r="M615" s="3">
        <v>98094264</v>
      </c>
      <c r="N615" s="3">
        <v>18.998000000000001</v>
      </c>
      <c r="O615" s="3">
        <v>97.673288045962281</v>
      </c>
      <c r="P615">
        <v>0.12569542292503463</v>
      </c>
      <c r="Q615">
        <v>64.546999999999997</v>
      </c>
    </row>
    <row r="616" spans="1:17" x14ac:dyDescent="0.35">
      <c r="A616" s="3" t="s">
        <v>6</v>
      </c>
      <c r="B616" s="3">
        <v>2015</v>
      </c>
      <c r="C616" s="3" t="s">
        <v>73</v>
      </c>
      <c r="D616" s="3">
        <v>3</v>
      </c>
      <c r="E616">
        <v>0.33165661209846781</v>
      </c>
      <c r="F616">
        <v>1.7136261577721819</v>
      </c>
      <c r="G616">
        <v>2205700000</v>
      </c>
      <c r="H616">
        <v>4.0664885606502095</v>
      </c>
      <c r="I616">
        <v>12.213910460190807</v>
      </c>
      <c r="J616">
        <v>49.130079492754838</v>
      </c>
      <c r="K616">
        <v>51.5</v>
      </c>
      <c r="L616" s="3">
        <v>640.54192307542189</v>
      </c>
      <c r="M616" s="3">
        <v>100835453</v>
      </c>
      <c r="N616" s="3">
        <v>19.428000000000001</v>
      </c>
      <c r="O616" s="3">
        <v>100.44503054335811</v>
      </c>
      <c r="P616">
        <v>0.1277328520555166</v>
      </c>
      <c r="Q616">
        <v>65.048000000000002</v>
      </c>
    </row>
    <row r="617" spans="1:17" x14ac:dyDescent="0.35">
      <c r="A617" s="3" t="s">
        <v>6</v>
      </c>
      <c r="B617" s="3">
        <v>2016</v>
      </c>
      <c r="C617" s="3" t="s">
        <v>73</v>
      </c>
      <c r="D617" s="3">
        <v>3</v>
      </c>
      <c r="E617">
        <v>0.33211998948080512</v>
      </c>
      <c r="F617">
        <v>1.6729679175922421</v>
      </c>
      <c r="G617">
        <v>2441490000</v>
      </c>
      <c r="H617">
        <v>5.576212728332786</v>
      </c>
      <c r="I617">
        <v>11.240198644728084</v>
      </c>
      <c r="J617">
        <v>42.239732704776713</v>
      </c>
      <c r="K617">
        <v>51.5</v>
      </c>
      <c r="L617" s="3">
        <v>682.23935774542645</v>
      </c>
      <c r="M617" s="3">
        <v>103603461</v>
      </c>
      <c r="N617" s="3">
        <v>19.866</v>
      </c>
      <c r="O617" s="3">
        <v>102.18473908724818</v>
      </c>
      <c r="P617">
        <v>0.14430019861981253</v>
      </c>
      <c r="Q617">
        <v>65.481999999999999</v>
      </c>
    </row>
    <row r="618" spans="1:17" x14ac:dyDescent="0.35">
      <c r="A618" s="3" t="s">
        <v>6</v>
      </c>
      <c r="B618" s="3">
        <v>2017</v>
      </c>
      <c r="C618" s="3" t="s">
        <v>73</v>
      </c>
      <c r="D618" s="3">
        <v>3</v>
      </c>
      <c r="E618">
        <v>0.33062043862662782</v>
      </c>
      <c r="F618">
        <v>1.8235635602018629</v>
      </c>
      <c r="G618">
        <v>2686820000</v>
      </c>
      <c r="H618">
        <v>4.9127071755400227</v>
      </c>
      <c r="I618">
        <v>9.9105446247202966</v>
      </c>
      <c r="J618">
        <v>46.288903130180159</v>
      </c>
      <c r="K618">
        <v>52.7</v>
      </c>
      <c r="L618" s="3">
        <v>727.84405434963674</v>
      </c>
      <c r="M618" s="3">
        <v>106399926</v>
      </c>
      <c r="N618" s="3">
        <v>20.309999999999999</v>
      </c>
      <c r="O618" s="3">
        <v>103.92444763113822</v>
      </c>
      <c r="P618">
        <v>0.14530085293480374</v>
      </c>
      <c r="Q618">
        <v>65.872</v>
      </c>
    </row>
    <row r="619" spans="1:17" x14ac:dyDescent="0.35">
      <c r="A619" s="3" t="s">
        <v>6</v>
      </c>
      <c r="B619" s="3">
        <v>2018</v>
      </c>
      <c r="C619" s="3" t="s">
        <v>73</v>
      </c>
      <c r="D619" s="3">
        <v>3</v>
      </c>
      <c r="E619">
        <v>0.35671958202556708</v>
      </c>
      <c r="F619">
        <v>1.9702640846314128</v>
      </c>
      <c r="G619">
        <v>2971350000</v>
      </c>
      <c r="H619">
        <v>3.9877125376588358</v>
      </c>
      <c r="I619">
        <v>5.9234397183708802</v>
      </c>
      <c r="J619">
        <v>44.022790440565352</v>
      </c>
      <c r="K619">
        <v>52.8</v>
      </c>
      <c r="L619" s="3">
        <v>757.35041670678959</v>
      </c>
      <c r="M619" s="3">
        <v>109224410</v>
      </c>
      <c r="N619" s="3">
        <v>20.763000000000002</v>
      </c>
      <c r="O619" s="3">
        <v>105.6641561750281</v>
      </c>
      <c r="P619">
        <v>0.14905093101441333</v>
      </c>
      <c r="Q619">
        <v>66.239999999999995</v>
      </c>
    </row>
    <row r="620" spans="1:17" x14ac:dyDescent="0.35">
      <c r="A620" s="3" t="s">
        <v>6</v>
      </c>
      <c r="B620" s="3">
        <v>2019</v>
      </c>
      <c r="C620" s="3" t="s">
        <v>73</v>
      </c>
      <c r="D620" s="3">
        <v>3</v>
      </c>
      <c r="E620">
        <v>0.36277367580225472</v>
      </c>
      <c r="F620">
        <v>2.2716529642838204</v>
      </c>
      <c r="G620">
        <v>3147410000</v>
      </c>
      <c r="H620">
        <v>2.6573606349964716</v>
      </c>
      <c r="I620">
        <v>5.5223745091374257</v>
      </c>
      <c r="J620">
        <v>46.423058549954213</v>
      </c>
      <c r="K620">
        <v>53.6</v>
      </c>
      <c r="L620" s="3">
        <v>799.79513425773735</v>
      </c>
      <c r="M620" s="3">
        <v>112078727</v>
      </c>
      <c r="N620" s="3">
        <v>21.225000000000001</v>
      </c>
      <c r="O620" s="3">
        <v>107.40386471891814</v>
      </c>
      <c r="P620"/>
      <c r="Q620">
        <v>66.596999999999994</v>
      </c>
    </row>
    <row r="621" spans="1:17" x14ac:dyDescent="0.35">
      <c r="A621" s="3" t="s">
        <v>6</v>
      </c>
      <c r="B621" s="3">
        <v>2020</v>
      </c>
      <c r="C621" s="3" t="s">
        <v>73</v>
      </c>
      <c r="D621" s="3">
        <v>3</v>
      </c>
      <c r="E621">
        <v>0.35128561028626848</v>
      </c>
      <c r="F621">
        <v>1.8659603429273197</v>
      </c>
      <c r="G621">
        <v>3583650000</v>
      </c>
      <c r="H621">
        <v>2.2253857506664652</v>
      </c>
      <c r="I621">
        <v>5.1323688641248859</v>
      </c>
      <c r="J621">
        <v>49.292275062496913</v>
      </c>
      <c r="K621">
        <v>53.6</v>
      </c>
      <c r="L621" s="3">
        <v>826.9503390416121</v>
      </c>
      <c r="M621" s="3">
        <v>114963583</v>
      </c>
      <c r="N621" s="3">
        <v>21.695</v>
      </c>
      <c r="O621" s="3">
        <v>109.14357326280823</v>
      </c>
      <c r="P621"/>
      <c r="Q621"/>
    </row>
    <row r="622" spans="1:17" x14ac:dyDescent="0.35">
      <c r="A622" s="3" t="s">
        <v>48</v>
      </c>
      <c r="B622" s="3">
        <v>1990</v>
      </c>
      <c r="C622" s="3" t="s">
        <v>74</v>
      </c>
      <c r="D622" s="3">
        <v>4</v>
      </c>
      <c r="E622">
        <v>0.257267859089993</v>
      </c>
      <c r="F622">
        <v>3.2957197363766886</v>
      </c>
      <c r="G622">
        <v>29770000</v>
      </c>
      <c r="H622">
        <v>1.234110823132007</v>
      </c>
      <c r="I622">
        <v>31.567786922921112</v>
      </c>
      <c r="J622">
        <v>91.966092603731624</v>
      </c>
      <c r="L622" s="3">
        <v>8655.5378699841749</v>
      </c>
      <c r="M622" s="3">
        <v>949493</v>
      </c>
      <c r="N622" s="3">
        <v>69.143000000000001</v>
      </c>
      <c r="O622" s="3">
        <v>1.9660940512141298</v>
      </c>
      <c r="P622">
        <v>4.3496897818098716</v>
      </c>
      <c r="Q622">
        <v>60.965000000000003</v>
      </c>
    </row>
    <row r="623" spans="1:17" x14ac:dyDescent="0.35">
      <c r="A623" s="3" t="s">
        <v>48</v>
      </c>
      <c r="B623" s="3">
        <v>1991</v>
      </c>
      <c r="C623" s="3" t="s">
        <v>74</v>
      </c>
      <c r="D623" s="3">
        <v>4</v>
      </c>
      <c r="E623">
        <v>0.3254680624182586</v>
      </c>
      <c r="F623">
        <v>6.3754625857289247</v>
      </c>
      <c r="G623">
        <v>27970000</v>
      </c>
      <c r="H623">
        <v>-1.010365399257267</v>
      </c>
      <c r="I623">
        <v>20.541697838676402</v>
      </c>
      <c r="J623">
        <v>93.89173395374732</v>
      </c>
      <c r="L623" s="3">
        <v>8937.1336220120174</v>
      </c>
      <c r="M623" s="3">
        <v>975785</v>
      </c>
      <c r="N623" s="3">
        <v>70.462000000000003</v>
      </c>
      <c r="O623" s="3">
        <v>1.9079192744279563</v>
      </c>
      <c r="P623">
        <v>4.4579492408676087</v>
      </c>
      <c r="Q623">
        <v>60.944000000000003</v>
      </c>
    </row>
    <row r="624" spans="1:17" x14ac:dyDescent="0.35">
      <c r="A624" s="3" t="s">
        <v>48</v>
      </c>
      <c r="B624" s="3">
        <v>1992</v>
      </c>
      <c r="C624" s="3" t="s">
        <v>74</v>
      </c>
      <c r="D624" s="3">
        <v>4</v>
      </c>
      <c r="E624">
        <v>0.34179431548748651</v>
      </c>
      <c r="F624">
        <v>8.8989363897502205</v>
      </c>
      <c r="G624">
        <v>29650000</v>
      </c>
      <c r="H624">
        <v>2.269871502622606</v>
      </c>
      <c r="I624">
        <v>23.713683543475128</v>
      </c>
      <c r="J624">
        <v>94.696771131234996</v>
      </c>
      <c r="L624" s="3">
        <v>8429.548723844995</v>
      </c>
      <c r="M624" s="3">
        <v>1002573</v>
      </c>
      <c r="N624" s="3">
        <v>71.748999999999995</v>
      </c>
      <c r="O624" s="3">
        <v>1.8497444976417834</v>
      </c>
      <c r="P624">
        <v>4.5981689113909914</v>
      </c>
      <c r="Q624">
        <v>60.832999999999998</v>
      </c>
    </row>
    <row r="625" spans="1:17" x14ac:dyDescent="0.35">
      <c r="A625" s="3" t="s">
        <v>48</v>
      </c>
      <c r="B625" s="3">
        <v>1993</v>
      </c>
      <c r="C625" s="3" t="s">
        <v>74</v>
      </c>
      <c r="D625" s="3">
        <v>4</v>
      </c>
      <c r="E625">
        <v>0.37328234328997217</v>
      </c>
      <c r="F625">
        <v>4.1869739338565655</v>
      </c>
      <c r="G625">
        <v>64590000</v>
      </c>
      <c r="H625">
        <v>-2.5970497408274085</v>
      </c>
      <c r="I625">
        <v>31.065421831679259</v>
      </c>
      <c r="J625">
        <v>92.777775846858816</v>
      </c>
      <c r="L625" s="3">
        <v>8530.816821407454</v>
      </c>
      <c r="M625" s="3">
        <v>1029769</v>
      </c>
      <c r="N625" s="3">
        <v>72.998999999999995</v>
      </c>
      <c r="O625" s="3">
        <v>1.7915697208556107</v>
      </c>
      <c r="P625">
        <v>4.5641304020610445</v>
      </c>
      <c r="Q625">
        <v>60.658999999999999</v>
      </c>
    </row>
    <row r="626" spans="1:17" x14ac:dyDescent="0.35">
      <c r="A626" s="3" t="s">
        <v>48</v>
      </c>
      <c r="B626" s="3">
        <v>1994</v>
      </c>
      <c r="C626" s="3" t="s">
        <v>74</v>
      </c>
      <c r="D626" s="3">
        <v>4</v>
      </c>
      <c r="E626">
        <v>0.37294512902966648</v>
      </c>
      <c r="F626">
        <v>7.2392556431732116</v>
      </c>
      <c r="G626">
        <v>146820000</v>
      </c>
      <c r="H626">
        <v>-2.3766928739547284</v>
      </c>
      <c r="I626">
        <v>26.731340314339583</v>
      </c>
      <c r="J626">
        <v>87.812782230807557</v>
      </c>
      <c r="L626" s="3">
        <v>8617.5554239483226</v>
      </c>
      <c r="M626" s="3">
        <v>1057252</v>
      </c>
      <c r="N626" s="3">
        <v>73.921000000000006</v>
      </c>
      <c r="O626" s="3">
        <v>1.7333949440694378</v>
      </c>
      <c r="P626">
        <v>4.1995664231422589</v>
      </c>
      <c r="Q626">
        <v>60.439</v>
      </c>
    </row>
    <row r="627" spans="1:17" x14ac:dyDescent="0.35">
      <c r="A627" s="3" t="s">
        <v>48</v>
      </c>
      <c r="B627" s="3">
        <v>1995</v>
      </c>
      <c r="C627" s="3" t="s">
        <v>74</v>
      </c>
      <c r="D627" s="3">
        <v>4</v>
      </c>
      <c r="E627">
        <v>0.3735022734189678</v>
      </c>
      <c r="F627">
        <v>10.625097991360223</v>
      </c>
      <c r="G627">
        <v>87160000</v>
      </c>
      <c r="H627">
        <v>-3.9423882892846165</v>
      </c>
      <c r="I627">
        <v>28.655575450500372</v>
      </c>
      <c r="J627">
        <v>85.4880079176246</v>
      </c>
      <c r="K627">
        <v>57.5</v>
      </c>
      <c r="L627" s="3">
        <v>8815.2288730637156</v>
      </c>
      <c r="M627" s="3">
        <v>1084951</v>
      </c>
      <c r="N627" s="3">
        <v>74.796999999999997</v>
      </c>
      <c r="O627" s="3">
        <v>1.5934405302843717</v>
      </c>
      <c r="P627">
        <v>4.2490398183881108</v>
      </c>
      <c r="Q627">
        <v>60.174999999999997</v>
      </c>
    </row>
    <row r="628" spans="1:17" x14ac:dyDescent="0.35">
      <c r="A628" s="3" t="s">
        <v>48</v>
      </c>
      <c r="B628" s="3">
        <v>1996</v>
      </c>
      <c r="C628" s="3" t="s">
        <v>74</v>
      </c>
      <c r="D628" s="3">
        <v>4</v>
      </c>
      <c r="E628">
        <v>0.38487002675497511</v>
      </c>
      <c r="F628">
        <v>7.7791606055990696</v>
      </c>
      <c r="G628">
        <v>77830000</v>
      </c>
      <c r="H628">
        <v>-5.007209261498442</v>
      </c>
      <c r="I628">
        <v>27.93579987904371</v>
      </c>
      <c r="J628">
        <v>82.243008183478793</v>
      </c>
      <c r="K628">
        <v>55.7</v>
      </c>
      <c r="L628" s="3">
        <v>8905.0252141770961</v>
      </c>
      <c r="M628" s="3">
        <v>1112944</v>
      </c>
      <c r="N628" s="3">
        <v>75.653999999999996</v>
      </c>
      <c r="O628" s="3">
        <v>1.4308097290784789</v>
      </c>
      <c r="P628">
        <v>4.241004039736052</v>
      </c>
      <c r="Q628">
        <v>59.853999999999999</v>
      </c>
    </row>
    <row r="629" spans="1:17" x14ac:dyDescent="0.35">
      <c r="A629" s="3" t="s">
        <v>48</v>
      </c>
      <c r="B629" s="3">
        <v>1997</v>
      </c>
      <c r="C629" s="3" t="s">
        <v>74</v>
      </c>
      <c r="D629" s="3">
        <v>4</v>
      </c>
      <c r="E629">
        <v>0.38606936731102282</v>
      </c>
      <c r="F629">
        <v>9.3858624817643665</v>
      </c>
      <c r="G629">
        <v>58380000</v>
      </c>
      <c r="H629">
        <v>-2.1534850333345035</v>
      </c>
      <c r="I629">
        <v>26.029455823930409</v>
      </c>
      <c r="J629">
        <v>79.38901556785332</v>
      </c>
      <c r="K629">
        <v>58.8</v>
      </c>
      <c r="L629" s="3">
        <v>9181.8263006306624</v>
      </c>
      <c r="M629" s="3">
        <v>1141332</v>
      </c>
      <c r="N629" s="3">
        <v>76.489999999999995</v>
      </c>
      <c r="O629" s="3">
        <v>1.2681789278725815</v>
      </c>
      <c r="P629">
        <v>4.2318974671699383</v>
      </c>
      <c r="Q629">
        <v>59.478999999999999</v>
      </c>
    </row>
    <row r="630" spans="1:17" x14ac:dyDescent="0.35">
      <c r="A630" s="3" t="s">
        <v>48</v>
      </c>
      <c r="B630" s="3">
        <v>1998</v>
      </c>
      <c r="C630" s="3" t="s">
        <v>74</v>
      </c>
      <c r="D630" s="3">
        <v>4</v>
      </c>
      <c r="E630">
        <v>0.38299185573088562</v>
      </c>
      <c r="F630">
        <v>7.7359686375771313</v>
      </c>
      <c r="G630">
        <v>52000000</v>
      </c>
      <c r="H630">
        <v>2.9576938893201525</v>
      </c>
      <c r="I630">
        <v>13.672445121116395</v>
      </c>
      <c r="J630">
        <v>77.750695004329799</v>
      </c>
      <c r="K630">
        <v>59.2</v>
      </c>
      <c r="L630" s="3">
        <v>9267.8690850813127</v>
      </c>
      <c r="M630" s="3">
        <v>1170061</v>
      </c>
      <c r="N630" s="3">
        <v>77.305999999999997</v>
      </c>
      <c r="O630" s="3">
        <v>1.105548126666684</v>
      </c>
      <c r="P630">
        <v>4.2134555377882004</v>
      </c>
      <c r="Q630">
        <v>59.066000000000003</v>
      </c>
    </row>
    <row r="631" spans="1:17" x14ac:dyDescent="0.35">
      <c r="A631" s="3" t="s">
        <v>48</v>
      </c>
      <c r="B631" s="3">
        <v>1999</v>
      </c>
      <c r="C631" s="3" t="s">
        <v>74</v>
      </c>
      <c r="D631" s="3">
        <v>4</v>
      </c>
      <c r="E631">
        <v>0.3829506599928314</v>
      </c>
      <c r="F631">
        <v>13.141410150528475</v>
      </c>
      <c r="G631">
        <v>38470000</v>
      </c>
      <c r="H631">
        <v>1.918355873906449</v>
      </c>
      <c r="I631">
        <v>22.644854578677919</v>
      </c>
      <c r="J631">
        <v>80.232490324716963</v>
      </c>
      <c r="K631">
        <v>60.5</v>
      </c>
      <c r="L631" s="3">
        <v>8235.8993800684293</v>
      </c>
      <c r="M631" s="3">
        <v>1199058</v>
      </c>
      <c r="N631" s="3">
        <v>78.102000000000004</v>
      </c>
      <c r="O631" s="3">
        <v>0.94291732546078821</v>
      </c>
      <c r="P631">
        <v>4.0198222271149522</v>
      </c>
      <c r="Q631">
        <v>58.646000000000001</v>
      </c>
    </row>
    <row r="632" spans="1:17" x14ac:dyDescent="0.35">
      <c r="A632" s="3" t="s">
        <v>48</v>
      </c>
      <c r="B632" s="3">
        <v>2000</v>
      </c>
      <c r="C632" s="3" t="s">
        <v>74</v>
      </c>
      <c r="D632" s="3">
        <v>4</v>
      </c>
      <c r="E632">
        <v>0.38192991065436471</v>
      </c>
      <c r="F632">
        <v>8.1959319210974275</v>
      </c>
      <c r="G632">
        <v>39170000</v>
      </c>
      <c r="H632">
        <v>5.4731254208000006</v>
      </c>
      <c r="I632">
        <v>32.719114304055978</v>
      </c>
      <c r="J632">
        <v>87.277055237875786</v>
      </c>
      <c r="K632">
        <v>58.2</v>
      </c>
      <c r="L632" s="3">
        <v>7888.062091007786</v>
      </c>
      <c r="M632" s="3">
        <v>1228359</v>
      </c>
      <c r="N632" s="3">
        <v>78.879000000000005</v>
      </c>
      <c r="O632" s="3">
        <v>0.78028652425489031</v>
      </c>
      <c r="P632">
        <v>3.8018201519262691</v>
      </c>
      <c r="Q632">
        <v>58.264000000000003</v>
      </c>
    </row>
    <row r="633" spans="1:17" x14ac:dyDescent="0.35">
      <c r="A633" s="3" t="s">
        <v>48</v>
      </c>
      <c r="B633" s="3">
        <v>2001</v>
      </c>
      <c r="C633" s="3" t="s">
        <v>74</v>
      </c>
      <c r="D633" s="3">
        <v>4</v>
      </c>
      <c r="E633">
        <v>0.38171133902050219</v>
      </c>
      <c r="F633">
        <v>10.379316482428356</v>
      </c>
      <c r="G633">
        <v>35890000</v>
      </c>
      <c r="H633">
        <v>-2.002988966314974</v>
      </c>
      <c r="I633">
        <v>21.622975780106174</v>
      </c>
      <c r="J633">
        <v>86.388392880711308</v>
      </c>
      <c r="K633">
        <v>55</v>
      </c>
      <c r="L633" s="3">
        <v>7866.6135451416221</v>
      </c>
      <c r="M633" s="3">
        <v>1258008</v>
      </c>
      <c r="N633" s="3">
        <v>79.632999999999996</v>
      </c>
      <c r="O633" s="3">
        <v>0.79260648162941871</v>
      </c>
      <c r="P633">
        <v>3.6406763708974821</v>
      </c>
      <c r="Q633">
        <v>57.968000000000004</v>
      </c>
    </row>
    <row r="634" spans="1:17" x14ac:dyDescent="0.35">
      <c r="A634" s="3" t="s">
        <v>48</v>
      </c>
      <c r="B634" s="3">
        <v>2002</v>
      </c>
      <c r="C634" s="3" t="s">
        <v>74</v>
      </c>
      <c r="D634" s="3">
        <v>4</v>
      </c>
      <c r="E634">
        <v>0.38160431499646508</v>
      </c>
      <c r="F634">
        <v>8.3761931470011639</v>
      </c>
      <c r="G634">
        <v>55910000</v>
      </c>
      <c r="H634">
        <v>2.1754641608230721E-2</v>
      </c>
      <c r="I634">
        <v>20.171952360839324</v>
      </c>
      <c r="J634">
        <v>81.481315897453115</v>
      </c>
      <c r="K634">
        <v>58</v>
      </c>
      <c r="L634" s="3">
        <v>7662.4553065227246</v>
      </c>
      <c r="M634" s="3">
        <v>1288310</v>
      </c>
      <c r="N634" s="3">
        <v>80.367999999999995</v>
      </c>
      <c r="O634" s="3">
        <v>0.80492643900394723</v>
      </c>
      <c r="P634">
        <v>3.3609923077520163</v>
      </c>
      <c r="Q634">
        <v>57.790999999999997</v>
      </c>
    </row>
    <row r="635" spans="1:17" x14ac:dyDescent="0.35">
      <c r="A635" s="3" t="s">
        <v>48</v>
      </c>
      <c r="B635" s="3">
        <v>2003</v>
      </c>
      <c r="C635" s="3" t="s">
        <v>74</v>
      </c>
      <c r="D635" s="3">
        <v>4</v>
      </c>
      <c r="E635">
        <v>0.38428522243304619</v>
      </c>
      <c r="F635">
        <v>6.4668189007459258</v>
      </c>
      <c r="G635">
        <v>85510000</v>
      </c>
      <c r="H635">
        <v>1.5305225517190859</v>
      </c>
      <c r="I635">
        <v>20.197549116581911</v>
      </c>
      <c r="J635">
        <v>88.157598678645385</v>
      </c>
      <c r="K635">
        <v>58.7</v>
      </c>
      <c r="L635" s="3">
        <v>7646.8776944629635</v>
      </c>
      <c r="M635" s="3">
        <v>1319946</v>
      </c>
      <c r="N635" s="3">
        <v>81.082999999999998</v>
      </c>
      <c r="O635" s="3">
        <v>0.81724639637847574</v>
      </c>
      <c r="P635">
        <v>3.3258936350426453</v>
      </c>
      <c r="Q635">
        <v>57.759</v>
      </c>
    </row>
    <row r="636" spans="1:17" x14ac:dyDescent="0.35">
      <c r="A636" s="3" t="s">
        <v>48</v>
      </c>
      <c r="B636" s="3">
        <v>2004</v>
      </c>
      <c r="C636" s="3" t="s">
        <v>74</v>
      </c>
      <c r="D636" s="3">
        <v>4</v>
      </c>
      <c r="E636">
        <v>0.38189888537316391</v>
      </c>
      <c r="F636">
        <v>3.627418375471962</v>
      </c>
      <c r="G636">
        <v>33490000.000000004</v>
      </c>
      <c r="H636">
        <v>4.0406939965959658</v>
      </c>
      <c r="I636">
        <v>26.508610207197954</v>
      </c>
      <c r="J636">
        <v>84.063827507078798</v>
      </c>
      <c r="K636">
        <v>57.1</v>
      </c>
      <c r="L636" s="3">
        <v>7507.1314096988381</v>
      </c>
      <c r="M636" s="3">
        <v>1353788</v>
      </c>
      <c r="N636" s="3">
        <v>81.778000000000006</v>
      </c>
      <c r="O636" s="3">
        <v>0.82956635375300491</v>
      </c>
      <c r="P636">
        <v>3.272299651053193</v>
      </c>
      <c r="Q636">
        <v>57.884999999999998</v>
      </c>
    </row>
    <row r="637" spans="1:17" x14ac:dyDescent="0.35">
      <c r="A637" s="3" t="s">
        <v>48</v>
      </c>
      <c r="B637" s="3">
        <v>2005</v>
      </c>
      <c r="C637" s="3" t="s">
        <v>74</v>
      </c>
      <c r="D637" s="3">
        <v>4</v>
      </c>
      <c r="E637">
        <v>0.38732985368541989</v>
      </c>
      <c r="F637">
        <v>2.2938635234479787</v>
      </c>
      <c r="G637">
        <v>47200000</v>
      </c>
      <c r="H637">
        <v>3.403623634816153</v>
      </c>
      <c r="I637">
        <v>31.553298379100159</v>
      </c>
      <c r="J637">
        <v>86.093678169021672</v>
      </c>
      <c r="K637">
        <v>54.8</v>
      </c>
      <c r="L637" s="3">
        <v>7504.2599586809356</v>
      </c>
      <c r="M637" s="3">
        <v>1390550</v>
      </c>
      <c r="N637" s="3">
        <v>82.451999999999998</v>
      </c>
      <c r="O637" s="3">
        <v>0.84188631112753332</v>
      </c>
      <c r="P637">
        <v>3.3296177771385422</v>
      </c>
      <c r="Q637">
        <v>58.180999999999997</v>
      </c>
    </row>
    <row r="638" spans="1:17" x14ac:dyDescent="0.35">
      <c r="A638" s="3" t="s">
        <v>48</v>
      </c>
      <c r="B638" s="3">
        <v>2006</v>
      </c>
      <c r="C638" s="3" t="s">
        <v>74</v>
      </c>
      <c r="D638" s="3">
        <v>4</v>
      </c>
      <c r="E638">
        <v>0.38374891758006391</v>
      </c>
      <c r="F638">
        <v>1.9846455221738082</v>
      </c>
      <c r="G638">
        <v>22690000</v>
      </c>
      <c r="H638">
        <v>2.5931003437371305</v>
      </c>
      <c r="I638">
        <v>32.700565982892094</v>
      </c>
      <c r="J638">
        <v>79.194262205740159</v>
      </c>
      <c r="K638">
        <v>56.1</v>
      </c>
      <c r="L638" s="3">
        <v>7091.7200419884548</v>
      </c>
      <c r="M638" s="3">
        <v>1430144</v>
      </c>
      <c r="N638" s="3">
        <v>83.106999999999999</v>
      </c>
      <c r="O638" s="3">
        <v>0.85244328205946696</v>
      </c>
      <c r="P638">
        <v>2.8248903606909517</v>
      </c>
      <c r="Q638">
        <v>58.640999999999998</v>
      </c>
    </row>
    <row r="639" spans="1:17" x14ac:dyDescent="0.35">
      <c r="A639" s="3" t="s">
        <v>48</v>
      </c>
      <c r="B639" s="3">
        <v>2007</v>
      </c>
      <c r="C639" s="3" t="s">
        <v>74</v>
      </c>
      <c r="D639" s="3">
        <v>4</v>
      </c>
      <c r="E639">
        <v>0.38477714490157983</v>
      </c>
      <c r="F639">
        <v>8.2111126509324333</v>
      </c>
      <c r="G639">
        <v>31130000</v>
      </c>
      <c r="H639">
        <v>5.2572221569425874</v>
      </c>
      <c r="I639">
        <v>32.053522997636534</v>
      </c>
      <c r="J639">
        <v>79.042488599353007</v>
      </c>
      <c r="K639">
        <v>54.8</v>
      </c>
      <c r="L639" s="3">
        <v>7301.2288424219651</v>
      </c>
      <c r="M639" s="3">
        <v>1472565</v>
      </c>
      <c r="N639" s="3">
        <v>83.742000000000004</v>
      </c>
      <c r="O639" s="3">
        <v>0.86300025299140137</v>
      </c>
      <c r="P639">
        <v>2.7503030426500694</v>
      </c>
      <c r="Q639">
        <v>59.228999999999999</v>
      </c>
    </row>
    <row r="640" spans="1:17" x14ac:dyDescent="0.35">
      <c r="A640" s="3" t="s">
        <v>48</v>
      </c>
      <c r="B640" s="3">
        <v>2008</v>
      </c>
      <c r="C640" s="3" t="s">
        <v>74</v>
      </c>
      <c r="D640" s="3">
        <v>4</v>
      </c>
      <c r="E640">
        <v>0.38483177247967121</v>
      </c>
      <c r="F640">
        <v>19.773006144621895</v>
      </c>
      <c r="G640">
        <v>28470000</v>
      </c>
      <c r="H640">
        <v>4.4537647601204693</v>
      </c>
      <c r="I640">
        <v>35.88889673178597</v>
      </c>
      <c r="J640">
        <v>73.810828043958807</v>
      </c>
      <c r="K640">
        <v>54.2</v>
      </c>
      <c r="L640" s="3">
        <v>6845.9445878896622</v>
      </c>
      <c r="M640" s="3">
        <v>1518538</v>
      </c>
      <c r="N640" s="3">
        <v>84.358999999999995</v>
      </c>
      <c r="O640" s="3">
        <v>0.87355722392333723</v>
      </c>
      <c r="P640">
        <v>2.7197212055279483</v>
      </c>
      <c r="Q640">
        <v>59.904000000000003</v>
      </c>
    </row>
    <row r="641" spans="1:17" x14ac:dyDescent="0.35">
      <c r="A641" s="3" t="s">
        <v>48</v>
      </c>
      <c r="B641" s="3">
        <v>2009</v>
      </c>
      <c r="C641" s="3" t="s">
        <v>74</v>
      </c>
      <c r="D641" s="3">
        <v>4</v>
      </c>
      <c r="E641">
        <v>0.41166344314152292</v>
      </c>
      <c r="F641">
        <v>3.9500304526591949</v>
      </c>
      <c r="G641">
        <v>56340000</v>
      </c>
      <c r="H641">
        <v>5.2475707228544026</v>
      </c>
      <c r="I641">
        <v>21.792276288983118</v>
      </c>
      <c r="J641">
        <v>81.495262653748298</v>
      </c>
      <c r="K641">
        <v>55</v>
      </c>
      <c r="L641" s="3">
        <v>6634.7186770250228</v>
      </c>
      <c r="M641" s="3">
        <v>1568925</v>
      </c>
      <c r="N641" s="3">
        <v>84.954999999999998</v>
      </c>
      <c r="O641" s="3">
        <v>0.88411419485527054</v>
      </c>
      <c r="P641">
        <v>2.6769922080405375</v>
      </c>
      <c r="Q641">
        <v>60.637</v>
      </c>
    </row>
    <row r="642" spans="1:17" x14ac:dyDescent="0.35">
      <c r="A642" s="3" t="s">
        <v>48</v>
      </c>
      <c r="B642" s="3">
        <v>2010</v>
      </c>
      <c r="C642" s="3" t="s">
        <v>74</v>
      </c>
      <c r="D642" s="3">
        <v>4</v>
      </c>
      <c r="E642">
        <v>0.41917683985591681</v>
      </c>
      <c r="F642">
        <v>3.6277833535963055</v>
      </c>
      <c r="G642">
        <v>57770000</v>
      </c>
      <c r="H642">
        <v>3.645404456179608</v>
      </c>
      <c r="I642">
        <v>25.14572821006189</v>
      </c>
      <c r="J642">
        <v>82.391223793775254</v>
      </c>
      <c r="K642">
        <v>55.4</v>
      </c>
      <c r="L642" s="3">
        <v>6863.5387637098811</v>
      </c>
      <c r="M642" s="3">
        <v>1624146</v>
      </c>
      <c r="N642" s="3">
        <v>85.533000000000001</v>
      </c>
      <c r="O642" s="3">
        <v>0.89467116578720618</v>
      </c>
      <c r="P642">
        <v>2.9369280840515573</v>
      </c>
      <c r="Q642">
        <v>61.4</v>
      </c>
    </row>
    <row r="643" spans="1:17" x14ac:dyDescent="0.35">
      <c r="A643" s="3" t="s">
        <v>48</v>
      </c>
      <c r="B643" s="3">
        <v>2011</v>
      </c>
      <c r="C643" s="3" t="s">
        <v>74</v>
      </c>
      <c r="D643" s="3">
        <v>4</v>
      </c>
      <c r="E643">
        <v>0.41563063542899548</v>
      </c>
      <c r="F643">
        <v>2.6718454137573029</v>
      </c>
      <c r="G643">
        <v>59720000</v>
      </c>
      <c r="H643">
        <v>6.1697851174016858</v>
      </c>
      <c r="I643">
        <v>29.205174557232489</v>
      </c>
      <c r="J643">
        <v>88.495341658347556</v>
      </c>
      <c r="K643">
        <v>56.7</v>
      </c>
      <c r="L643" s="3">
        <v>7086.3877821135793</v>
      </c>
      <c r="M643" s="3">
        <v>1684629</v>
      </c>
      <c r="N643" s="3">
        <v>86.091999999999999</v>
      </c>
      <c r="O643" s="3">
        <v>0.90510939917618305</v>
      </c>
      <c r="P643">
        <v>3.3479181469629218</v>
      </c>
      <c r="Q643">
        <v>62.167999999999999</v>
      </c>
    </row>
    <row r="644" spans="1:17" x14ac:dyDescent="0.35">
      <c r="A644" s="3" t="s">
        <v>48</v>
      </c>
      <c r="B644" s="3">
        <v>2012</v>
      </c>
      <c r="C644" s="3" t="s">
        <v>74</v>
      </c>
      <c r="D644" s="3">
        <v>4</v>
      </c>
      <c r="E644">
        <v>0.4182706428347554</v>
      </c>
      <c r="F644">
        <v>2.7394263930279208</v>
      </c>
      <c r="G644">
        <v>25640000</v>
      </c>
      <c r="H644">
        <v>3.944723418653838</v>
      </c>
      <c r="I644">
        <v>27.208818790824797</v>
      </c>
      <c r="J644">
        <v>87.824209540134049</v>
      </c>
      <c r="K644">
        <v>56.4</v>
      </c>
      <c r="L644" s="3">
        <v>7181.2137204502269</v>
      </c>
      <c r="M644" s="3">
        <v>1749677</v>
      </c>
      <c r="N644" s="3">
        <v>86.634</v>
      </c>
      <c r="O644" s="3">
        <v>0.91554763256515992</v>
      </c>
      <c r="P644">
        <v>3.3320435714706202</v>
      </c>
      <c r="Q644">
        <v>62.923999999999999</v>
      </c>
    </row>
    <row r="645" spans="1:17" x14ac:dyDescent="0.35">
      <c r="A645" s="3" t="s">
        <v>48</v>
      </c>
      <c r="B645" s="3">
        <v>2013</v>
      </c>
      <c r="C645" s="3" t="s">
        <v>74</v>
      </c>
      <c r="D645" s="3">
        <v>4</v>
      </c>
      <c r="E645">
        <v>0.41428906983501251</v>
      </c>
      <c r="F645">
        <v>7.323173946947434</v>
      </c>
      <c r="G645">
        <v>26230000</v>
      </c>
      <c r="H645">
        <v>1.8415385674994695</v>
      </c>
      <c r="I645">
        <v>23.250977504904668</v>
      </c>
      <c r="J645">
        <v>82.673492047336765</v>
      </c>
      <c r="K645">
        <v>57.8</v>
      </c>
      <c r="L645" s="3">
        <v>7304.7796637869415</v>
      </c>
      <c r="M645" s="3">
        <v>1817070</v>
      </c>
      <c r="N645" s="3">
        <v>87.156000000000006</v>
      </c>
      <c r="O645" s="3">
        <v>0.9259858659541369</v>
      </c>
      <c r="P645">
        <v>3.13691822549489</v>
      </c>
      <c r="Q645">
        <v>63.648000000000003</v>
      </c>
    </row>
    <row r="646" spans="1:17" x14ac:dyDescent="0.35">
      <c r="A646" s="3" t="s">
        <v>48</v>
      </c>
      <c r="B646" s="3">
        <v>2014</v>
      </c>
      <c r="C646" s="3" t="s">
        <v>74</v>
      </c>
      <c r="D646" s="3">
        <v>4</v>
      </c>
      <c r="E646">
        <v>0.41559693967289318</v>
      </c>
      <c r="F646">
        <v>3.028407531577479</v>
      </c>
      <c r="G646">
        <v>25670000</v>
      </c>
      <c r="H646">
        <v>6.9386468213891241</v>
      </c>
      <c r="I646">
        <v>18.226814367420605</v>
      </c>
      <c r="J646">
        <v>75.038023417342487</v>
      </c>
      <c r="K646">
        <v>57.8</v>
      </c>
      <c r="L646" s="3">
        <v>7350.0512981634511</v>
      </c>
      <c r="M646" s="3">
        <v>1883801</v>
      </c>
      <c r="N646" s="3">
        <v>87.650999999999996</v>
      </c>
      <c r="O646" s="3">
        <v>0.93642409934311388</v>
      </c>
      <c r="P646">
        <v>2.919628984165525</v>
      </c>
      <c r="Q646">
        <v>64.317999999999998</v>
      </c>
    </row>
    <row r="647" spans="1:17" x14ac:dyDescent="0.35">
      <c r="A647" s="3" t="s">
        <v>48</v>
      </c>
      <c r="B647" s="3">
        <v>2015</v>
      </c>
      <c r="C647" s="3" t="s">
        <v>74</v>
      </c>
      <c r="D647" s="3">
        <v>4</v>
      </c>
      <c r="E647">
        <v>0.4176796137056315</v>
      </c>
      <c r="F647">
        <v>3.5741993601863928</v>
      </c>
      <c r="G647">
        <v>28230000</v>
      </c>
      <c r="H647">
        <v>0.28997698658514653</v>
      </c>
      <c r="I647">
        <v>9.5592127146254526</v>
      </c>
      <c r="J647">
        <v>77.76310379955369</v>
      </c>
      <c r="K647">
        <v>58.3</v>
      </c>
      <c r="L647" s="3">
        <v>7384.7007039307146</v>
      </c>
      <c r="M647" s="3">
        <v>1947690</v>
      </c>
      <c r="N647" s="3">
        <v>88.117999999999995</v>
      </c>
      <c r="O647" s="3">
        <v>0.94686233273209286</v>
      </c>
      <c r="P647">
        <v>2.813589431583055</v>
      </c>
      <c r="Q647">
        <v>64.912999999999997</v>
      </c>
    </row>
    <row r="648" spans="1:17" x14ac:dyDescent="0.35">
      <c r="A648" s="3" t="s">
        <v>48</v>
      </c>
      <c r="B648" s="3">
        <v>2016</v>
      </c>
      <c r="C648" s="3" t="s">
        <v>74</v>
      </c>
      <c r="D648" s="3">
        <v>4</v>
      </c>
      <c r="E648">
        <v>0.42847663786625451</v>
      </c>
      <c r="F648">
        <v>2.8759357853634611</v>
      </c>
      <c r="G648">
        <v>24880000</v>
      </c>
      <c r="H648">
        <v>8.8681535912891469</v>
      </c>
      <c r="I648">
        <v>9.351641591926672</v>
      </c>
      <c r="J648">
        <v>67.889016624127024</v>
      </c>
      <c r="K648">
        <v>59</v>
      </c>
      <c r="L648" s="3">
        <v>7313.1399652145119</v>
      </c>
      <c r="M648" s="3">
        <v>2007882</v>
      </c>
      <c r="N648" s="3">
        <v>88.558999999999997</v>
      </c>
      <c r="O648" s="3">
        <v>0.96129575007799439</v>
      </c>
      <c r="P648">
        <v>2.8437926133109412</v>
      </c>
      <c r="Q648">
        <v>65.418000000000006</v>
      </c>
    </row>
    <row r="649" spans="1:17" x14ac:dyDescent="0.35">
      <c r="A649" s="3" t="s">
        <v>48</v>
      </c>
      <c r="B649" s="3">
        <v>2017</v>
      </c>
      <c r="C649" s="3" t="s">
        <v>74</v>
      </c>
      <c r="D649" s="3">
        <v>4</v>
      </c>
      <c r="E649">
        <v>0.43183138878405258</v>
      </c>
      <c r="F649">
        <v>4.4626140599467687</v>
      </c>
      <c r="G649">
        <v>25930000</v>
      </c>
      <c r="H649">
        <v>8.8015694971169331</v>
      </c>
      <c r="I649">
        <v>14.445214469247055</v>
      </c>
      <c r="J649">
        <v>54.870958838960618</v>
      </c>
      <c r="K649">
        <v>58.6</v>
      </c>
      <c r="L649" s="3">
        <v>7145.1175638576151</v>
      </c>
      <c r="M649" s="3">
        <v>2064812</v>
      </c>
      <c r="N649" s="3">
        <v>88.975999999999999</v>
      </c>
      <c r="O649" s="3">
        <v>0.97572916742389626</v>
      </c>
      <c r="P649">
        <v>2.2762362868871358</v>
      </c>
      <c r="Q649">
        <v>65.838999999999999</v>
      </c>
    </row>
    <row r="650" spans="1:17" x14ac:dyDescent="0.35">
      <c r="A650" s="3" t="s">
        <v>48</v>
      </c>
      <c r="B650" s="3">
        <v>2018</v>
      </c>
      <c r="C650" s="3" t="s">
        <v>74</v>
      </c>
      <c r="D650" s="3">
        <v>4</v>
      </c>
      <c r="E650">
        <v>0.42451014390365288</v>
      </c>
      <c r="F650">
        <v>4.5853441773973653</v>
      </c>
      <c r="G650">
        <v>20810000</v>
      </c>
      <c r="H650">
        <v>8.1759900014543572</v>
      </c>
      <c r="I650">
        <v>16.078789271744327</v>
      </c>
      <c r="J650">
        <v>53.521436281604295</v>
      </c>
      <c r="K650">
        <v>58</v>
      </c>
      <c r="L650" s="3">
        <v>7019.8275539347951</v>
      </c>
      <c r="M650" s="3">
        <v>2119275</v>
      </c>
      <c r="N650" s="3">
        <v>89.37</v>
      </c>
      <c r="O650" s="3">
        <v>0.99016258476979979</v>
      </c>
      <c r="P650">
        <v>2.1752722039376673</v>
      </c>
      <c r="Q650">
        <v>66.186999999999998</v>
      </c>
    </row>
    <row r="651" spans="1:17" x14ac:dyDescent="0.35">
      <c r="A651" s="3" t="s">
        <v>48</v>
      </c>
      <c r="B651" s="3">
        <v>2019</v>
      </c>
      <c r="C651" s="3" t="s">
        <v>74</v>
      </c>
      <c r="D651" s="3">
        <v>4</v>
      </c>
      <c r="E651">
        <v>0.42257188813046009</v>
      </c>
      <c r="F651">
        <v>4.4885346552292393</v>
      </c>
      <c r="G651">
        <v>13750000</v>
      </c>
      <c r="H651">
        <v>9.2040981481478248</v>
      </c>
      <c r="I651">
        <v>16.82423691977084</v>
      </c>
      <c r="J651">
        <v>39.135580505523784</v>
      </c>
      <c r="K651">
        <v>56.3</v>
      </c>
      <c r="L651" s="3">
        <v>7116.0812678880748</v>
      </c>
      <c r="M651" s="3">
        <v>2172578</v>
      </c>
      <c r="N651" s="3">
        <v>89.741</v>
      </c>
      <c r="O651" s="3">
        <v>1.0045960021157014</v>
      </c>
      <c r="P651"/>
      <c r="Q651">
        <v>66.466999999999999</v>
      </c>
    </row>
    <row r="652" spans="1:17" x14ac:dyDescent="0.35">
      <c r="A652" s="3" t="s">
        <v>48</v>
      </c>
      <c r="B652" s="3">
        <v>2020</v>
      </c>
      <c r="C652" s="3" t="s">
        <v>74</v>
      </c>
      <c r="D652" s="3">
        <v>4</v>
      </c>
      <c r="E652">
        <v>0.41425037203599041</v>
      </c>
      <c r="F652">
        <v>9.7395411566607919</v>
      </c>
      <c r="G652">
        <v>18710000</v>
      </c>
      <c r="H652">
        <v>11.206706436757727</v>
      </c>
      <c r="I652">
        <v>13.101183524121737</v>
      </c>
      <c r="J652">
        <v>45.052892528112096</v>
      </c>
      <c r="K652">
        <v>56.7</v>
      </c>
      <c r="L652" s="3">
        <v>6818.496837406271</v>
      </c>
      <c r="M652" s="3">
        <v>2225728</v>
      </c>
      <c r="N652" s="3">
        <v>90.091999999999999</v>
      </c>
      <c r="O652" s="3">
        <v>1.0190294194616034</v>
      </c>
      <c r="P652"/>
      <c r="Q652"/>
    </row>
    <row r="653" spans="1:17" x14ac:dyDescent="0.35">
      <c r="A653" s="3" t="s">
        <v>46</v>
      </c>
      <c r="B653" s="3">
        <v>1990</v>
      </c>
      <c r="C653" s="3" t="s">
        <v>72</v>
      </c>
      <c r="D653" s="3">
        <v>2</v>
      </c>
      <c r="E653">
        <v>0.59980977599185226</v>
      </c>
      <c r="F653">
        <v>12.940237845747992</v>
      </c>
      <c r="G653">
        <v>44650000</v>
      </c>
      <c r="H653">
        <v>4.4530874460708265</v>
      </c>
      <c r="I653">
        <v>4.73526117928012</v>
      </c>
      <c r="J653">
        <v>47.721178535508599</v>
      </c>
      <c r="L653" s="3">
        <v>727.02364704439458</v>
      </c>
      <c r="M653" s="3">
        <v>955595</v>
      </c>
      <c r="N653" s="3">
        <v>38.311999999999998</v>
      </c>
      <c r="O653" s="3">
        <v>2.8755382814322572</v>
      </c>
      <c r="P653">
        <v>0.1988290018260874</v>
      </c>
      <c r="Q653">
        <v>52.220999999999997</v>
      </c>
    </row>
    <row r="654" spans="1:17" x14ac:dyDescent="0.35">
      <c r="A654" s="3" t="s">
        <v>46</v>
      </c>
      <c r="B654" s="3">
        <v>1991</v>
      </c>
      <c r="C654" s="3" t="s">
        <v>72</v>
      </c>
      <c r="D654" s="3">
        <v>2</v>
      </c>
      <c r="E654">
        <v>0.60032911062337191</v>
      </c>
      <c r="F654">
        <v>4.6088873051238801</v>
      </c>
      <c r="G654">
        <v>43790000</v>
      </c>
      <c r="H654">
        <v>1.3429293080540299</v>
      </c>
      <c r="I654">
        <v>2.1732882076066899</v>
      </c>
      <c r="J654">
        <v>36.548283146145948</v>
      </c>
      <c r="L654" s="3">
        <v>721.61472564776057</v>
      </c>
      <c r="M654" s="3">
        <v>992671</v>
      </c>
      <c r="N654" s="3">
        <v>39.409999999999997</v>
      </c>
      <c r="O654" s="3">
        <v>4.4338258573304667</v>
      </c>
      <c r="P654">
        <v>0.20147662216383877</v>
      </c>
      <c r="Q654">
        <v>52.527999999999999</v>
      </c>
    </row>
    <row r="655" spans="1:17" x14ac:dyDescent="0.35">
      <c r="A655" s="3" t="s">
        <v>46</v>
      </c>
      <c r="B655" s="3">
        <v>1992</v>
      </c>
      <c r="C655" s="3" t="s">
        <v>72</v>
      </c>
      <c r="D655" s="3">
        <v>2</v>
      </c>
      <c r="E655">
        <v>0.59574098420054711</v>
      </c>
      <c r="F655">
        <v>4.2628493665398706</v>
      </c>
      <c r="G655">
        <v>43930000</v>
      </c>
      <c r="H655">
        <v>0.88529518302363397</v>
      </c>
      <c r="I655">
        <v>2.3739188225247299</v>
      </c>
      <c r="J655">
        <v>42.726612180416346</v>
      </c>
      <c r="L655" s="3">
        <v>720.72577654042982</v>
      </c>
      <c r="M655" s="3">
        <v>1027476</v>
      </c>
      <c r="N655" s="3">
        <v>40.520000000000003</v>
      </c>
      <c r="O655" s="3">
        <v>4.5741726849313427</v>
      </c>
      <c r="P655">
        <v>0.19465174855665729</v>
      </c>
      <c r="Q655">
        <v>52.834000000000003</v>
      </c>
    </row>
    <row r="656" spans="1:17" x14ac:dyDescent="0.35">
      <c r="A656" s="3" t="s">
        <v>46</v>
      </c>
      <c r="B656" s="3">
        <v>1993</v>
      </c>
      <c r="C656" s="3" t="s">
        <v>72</v>
      </c>
      <c r="D656" s="3">
        <v>2</v>
      </c>
      <c r="E656">
        <v>0.58552477728935337</v>
      </c>
      <c r="F656">
        <v>3.8005580936353311</v>
      </c>
      <c r="G656">
        <v>44460000</v>
      </c>
      <c r="H656">
        <v>1.4225981972165165</v>
      </c>
      <c r="I656">
        <v>2.2092665747085798</v>
      </c>
      <c r="J656">
        <v>77.882271891685008</v>
      </c>
      <c r="L656" s="3">
        <v>719.07055234812776</v>
      </c>
      <c r="M656" s="3">
        <v>1060861</v>
      </c>
      <c r="N656" s="3">
        <v>41.585999999999999</v>
      </c>
      <c r="O656" s="3">
        <v>4.7145195125322186</v>
      </c>
      <c r="P656">
        <v>0.19795241789452153</v>
      </c>
      <c r="Q656">
        <v>53.156999999999996</v>
      </c>
    </row>
    <row r="657" spans="1:17" x14ac:dyDescent="0.35">
      <c r="A657" s="3" t="s">
        <v>46</v>
      </c>
      <c r="B657" s="3">
        <v>1994</v>
      </c>
      <c r="C657" s="3" t="s">
        <v>72</v>
      </c>
      <c r="D657" s="3">
        <v>2</v>
      </c>
      <c r="E657">
        <v>0.3952056953212324</v>
      </c>
      <c r="F657">
        <v>4.2714040781522069</v>
      </c>
      <c r="G657">
        <v>37690000</v>
      </c>
      <c r="H657">
        <v>1.3016041259269842</v>
      </c>
      <c r="I657">
        <v>2.4309318139367599</v>
      </c>
      <c r="J657">
        <v>59.948074856128073</v>
      </c>
      <c r="L657" s="3">
        <v>698.2252259809469</v>
      </c>
      <c r="M657" s="3">
        <v>1094219</v>
      </c>
      <c r="N657" s="3">
        <v>42.472000000000001</v>
      </c>
      <c r="O657" s="3">
        <v>4.4659215942481767</v>
      </c>
      <c r="P657">
        <v>0.19191770568780109</v>
      </c>
      <c r="Q657">
        <v>53.508000000000003</v>
      </c>
    </row>
    <row r="658" spans="1:17" x14ac:dyDescent="0.35">
      <c r="A658" s="3" t="s">
        <v>46</v>
      </c>
      <c r="B658" s="3">
        <v>1995</v>
      </c>
      <c r="C658" s="3" t="s">
        <v>72</v>
      </c>
      <c r="D658" s="3">
        <v>2</v>
      </c>
      <c r="E658">
        <v>0.33875468512513479</v>
      </c>
      <c r="F658">
        <v>3.6402586302381841</v>
      </c>
      <c r="G658">
        <v>17640000</v>
      </c>
      <c r="H658">
        <v>0.9833687971354631</v>
      </c>
      <c r="I658">
        <v>3.0975273952196898</v>
      </c>
      <c r="J658">
        <v>63.499364228376606</v>
      </c>
      <c r="L658" s="3">
        <v>682.93854015387512</v>
      </c>
      <c r="M658" s="3">
        <v>1128577</v>
      </c>
      <c r="N658" s="3">
        <v>43.362000000000002</v>
      </c>
      <c r="O658" s="3">
        <v>3.9074485315506555</v>
      </c>
      <c r="P658">
        <v>0.19493574651973236</v>
      </c>
      <c r="Q658">
        <v>53.889000000000003</v>
      </c>
    </row>
    <row r="659" spans="1:17" x14ac:dyDescent="0.35">
      <c r="A659" s="3" t="s">
        <v>46</v>
      </c>
      <c r="B659" s="3">
        <v>1996</v>
      </c>
      <c r="C659" s="3" t="s">
        <v>72</v>
      </c>
      <c r="D659" s="3">
        <v>2</v>
      </c>
      <c r="E659">
        <v>0.28939534184316779</v>
      </c>
      <c r="F659">
        <v>3.361945735545</v>
      </c>
      <c r="G659">
        <v>13160000</v>
      </c>
      <c r="H659">
        <v>1.2561480596060999</v>
      </c>
      <c r="I659">
        <v>2.7497917346529102</v>
      </c>
      <c r="J659">
        <v>76.74209959807547</v>
      </c>
      <c r="L659" s="3">
        <v>676.825676492718</v>
      </c>
      <c r="M659" s="3">
        <v>1164091</v>
      </c>
      <c r="N659" s="3">
        <v>44.258000000000003</v>
      </c>
      <c r="O659" s="3">
        <v>3.3455283726638667</v>
      </c>
      <c r="P659">
        <v>0.18898866153934699</v>
      </c>
      <c r="Q659">
        <v>54.295999999999999</v>
      </c>
    </row>
    <row r="660" spans="1:17" x14ac:dyDescent="0.35">
      <c r="A660" s="3" t="s">
        <v>46</v>
      </c>
      <c r="B660" s="3">
        <v>1997</v>
      </c>
      <c r="C660" s="3" t="s">
        <v>72</v>
      </c>
      <c r="D660" s="3">
        <v>2</v>
      </c>
      <c r="E660">
        <v>0.36657256711946262</v>
      </c>
      <c r="F660">
        <v>3.4174584103702688</v>
      </c>
      <c r="G660">
        <v>17780000</v>
      </c>
      <c r="H660">
        <v>1.451720973388837</v>
      </c>
      <c r="I660">
        <v>2.6886051419820798</v>
      </c>
      <c r="J660">
        <v>76.243141859482591</v>
      </c>
      <c r="K660">
        <v>52.9</v>
      </c>
      <c r="L660" s="3">
        <v>688.44479219206164</v>
      </c>
      <c r="M660" s="3">
        <v>1200522</v>
      </c>
      <c r="N660" s="3">
        <v>45.155000000000001</v>
      </c>
      <c r="O660" s="3">
        <v>2.7878260222939586</v>
      </c>
      <c r="P660">
        <v>0.19158332791902191</v>
      </c>
      <c r="Q660">
        <v>54.715000000000003</v>
      </c>
    </row>
    <row r="661" spans="1:17" x14ac:dyDescent="0.35">
      <c r="A661" s="3" t="s">
        <v>46</v>
      </c>
      <c r="B661" s="3">
        <v>1998</v>
      </c>
      <c r="C661" s="3" t="s">
        <v>72</v>
      </c>
      <c r="D661" s="3">
        <v>2</v>
      </c>
      <c r="E661">
        <v>0.37609826796778728</v>
      </c>
      <c r="F661">
        <v>3.1587862075088005</v>
      </c>
      <c r="G661">
        <v>24240000</v>
      </c>
      <c r="H661">
        <v>2.8204707255448729</v>
      </c>
      <c r="I661">
        <v>2.6259551311362301</v>
      </c>
      <c r="J661">
        <v>82.994716478503378</v>
      </c>
      <c r="K661">
        <v>53.4</v>
      </c>
      <c r="L661" s="3">
        <v>690.90040031771946</v>
      </c>
      <c r="M661" s="3">
        <v>1238124</v>
      </c>
      <c r="N661" s="3">
        <v>46.057000000000002</v>
      </c>
      <c r="O661" s="3">
        <v>2.2290837302502582</v>
      </c>
      <c r="P661">
        <v>0.20191838620364358</v>
      </c>
      <c r="Q661">
        <v>55.133000000000003</v>
      </c>
    </row>
    <row r="662" spans="1:17" x14ac:dyDescent="0.35">
      <c r="A662" s="3" t="s">
        <v>46</v>
      </c>
      <c r="B662" s="3">
        <v>1999</v>
      </c>
      <c r="C662" s="3" t="s">
        <v>72</v>
      </c>
      <c r="D662" s="3">
        <v>2</v>
      </c>
      <c r="E662">
        <v>0.37569704298295098</v>
      </c>
      <c r="F662">
        <v>2.719953865362541</v>
      </c>
      <c r="G662">
        <v>14060000</v>
      </c>
      <c r="H662">
        <v>6.0732263552243211</v>
      </c>
      <c r="I662">
        <v>2.0748921521328199</v>
      </c>
      <c r="J662">
        <v>77.219944987386057</v>
      </c>
      <c r="K662">
        <v>52.1</v>
      </c>
      <c r="L662" s="3">
        <v>712.67280127664685</v>
      </c>
      <c r="M662" s="3">
        <v>1277118</v>
      </c>
      <c r="N662" s="3">
        <v>46.960999999999999</v>
      </c>
      <c r="O662" s="3">
        <v>1.6694292528510239</v>
      </c>
      <c r="P662">
        <v>0.20358338070561999</v>
      </c>
      <c r="Q662">
        <v>55.546999999999997</v>
      </c>
    </row>
    <row r="663" spans="1:17" x14ac:dyDescent="0.35">
      <c r="A663" s="3" t="s">
        <v>46</v>
      </c>
      <c r="B663" s="3">
        <v>2000</v>
      </c>
      <c r="C663" s="3" t="s">
        <v>72</v>
      </c>
      <c r="D663" s="3">
        <v>2</v>
      </c>
      <c r="E663">
        <v>0.37588276295763667</v>
      </c>
      <c r="F663">
        <v>2.9022976705417274</v>
      </c>
      <c r="G663">
        <v>21740000</v>
      </c>
      <c r="H663">
        <v>5.5587104130814531</v>
      </c>
      <c r="I663">
        <v>2.3464601808450101</v>
      </c>
      <c r="J663">
        <v>34.126694493719341</v>
      </c>
      <c r="K663">
        <v>52.7</v>
      </c>
      <c r="L663" s="3">
        <v>728.709595778378</v>
      </c>
      <c r="M663" s="3">
        <v>1317708</v>
      </c>
      <c r="N663" s="3">
        <v>47.868000000000002</v>
      </c>
      <c r="O663" s="3">
        <v>1.1089713124911826</v>
      </c>
      <c r="P663">
        <v>0.18213443342531122</v>
      </c>
      <c r="Q663">
        <v>55.956000000000003</v>
      </c>
    </row>
    <row r="664" spans="1:17" x14ac:dyDescent="0.35">
      <c r="A664" s="3" t="s">
        <v>46</v>
      </c>
      <c r="B664" s="3">
        <v>2001</v>
      </c>
      <c r="C664" s="3" t="s">
        <v>72</v>
      </c>
      <c r="D664" s="3">
        <v>2</v>
      </c>
      <c r="E664">
        <v>0.3563647104456516</v>
      </c>
      <c r="F664">
        <v>2.2108887832956627</v>
      </c>
      <c r="G664">
        <v>18950000</v>
      </c>
      <c r="H664">
        <v>5.1614119081686818</v>
      </c>
      <c r="I664">
        <v>2.6080290870472802</v>
      </c>
      <c r="J664">
        <v>87.393851274201779</v>
      </c>
      <c r="K664">
        <v>56.6</v>
      </c>
      <c r="L664" s="3">
        <v>746.96126029064544</v>
      </c>
      <c r="M664" s="3">
        <v>1360070</v>
      </c>
      <c r="N664" s="3">
        <v>48.774999999999999</v>
      </c>
      <c r="O664" s="3">
        <v>0.85826913042967423</v>
      </c>
      <c r="P664">
        <v>0.22792944480798782</v>
      </c>
      <c r="Q664">
        <v>56.359000000000002</v>
      </c>
    </row>
    <row r="665" spans="1:17" x14ac:dyDescent="0.35">
      <c r="A665" s="3" t="s">
        <v>46</v>
      </c>
      <c r="B665" s="3">
        <v>2002</v>
      </c>
      <c r="C665" s="3" t="s">
        <v>72</v>
      </c>
      <c r="D665" s="3">
        <v>2</v>
      </c>
      <c r="E665">
        <v>0.38260005631196797</v>
      </c>
      <c r="F665">
        <v>2.7578743833163677</v>
      </c>
      <c r="G665">
        <v>25320000</v>
      </c>
      <c r="H665">
        <v>7.4064910002152695</v>
      </c>
      <c r="I665">
        <v>3.7619314402164101</v>
      </c>
      <c r="J665">
        <v>82.126888096167946</v>
      </c>
      <c r="K665">
        <v>57.7</v>
      </c>
      <c r="L665" s="3">
        <v>699.94168665052905</v>
      </c>
      <c r="M665" s="3">
        <v>1404263</v>
      </c>
      <c r="N665" s="3">
        <v>49.683</v>
      </c>
      <c r="O665" s="3">
        <v>0.88999945200609287</v>
      </c>
      <c r="P665">
        <v>0.2136351951165843</v>
      </c>
      <c r="Q665">
        <v>56.761000000000003</v>
      </c>
    </row>
    <row r="666" spans="1:17" x14ac:dyDescent="0.35">
      <c r="A666" s="3" t="s">
        <v>46</v>
      </c>
      <c r="B666" s="3">
        <v>2003</v>
      </c>
      <c r="C666" s="3" t="s">
        <v>72</v>
      </c>
      <c r="D666" s="3">
        <v>2</v>
      </c>
      <c r="E666">
        <v>0.38214999581533737</v>
      </c>
      <c r="F666">
        <v>4.4165742099270373</v>
      </c>
      <c r="G666">
        <v>23020000</v>
      </c>
      <c r="H666">
        <v>3.7517995550887551</v>
      </c>
      <c r="I666">
        <v>6.4224332129946298</v>
      </c>
      <c r="J666">
        <v>69.200744714183742</v>
      </c>
      <c r="K666">
        <v>56.3</v>
      </c>
      <c r="L666" s="3">
        <v>724.47029399239159</v>
      </c>
      <c r="M666" s="3">
        <v>1449925</v>
      </c>
      <c r="N666" s="3">
        <v>50.555</v>
      </c>
      <c r="O666" s="3">
        <v>0.9217297735825114</v>
      </c>
      <c r="P666">
        <v>0.20690725382347364</v>
      </c>
      <c r="Q666">
        <v>57.158999999999999</v>
      </c>
    </row>
    <row r="667" spans="1:17" x14ac:dyDescent="0.35">
      <c r="A667" s="3" t="s">
        <v>46</v>
      </c>
      <c r="B667" s="3">
        <v>2004</v>
      </c>
      <c r="C667" s="3" t="s">
        <v>72</v>
      </c>
      <c r="D667" s="3">
        <v>2</v>
      </c>
      <c r="E667">
        <v>0.38015084100497498</v>
      </c>
      <c r="F667">
        <v>4.0153911009574008</v>
      </c>
      <c r="G667">
        <v>34850000</v>
      </c>
      <c r="H667">
        <v>5.7725660952623352</v>
      </c>
      <c r="I667">
        <v>2.6056750864558098</v>
      </c>
      <c r="J667">
        <v>86.273817925194081</v>
      </c>
      <c r="K667">
        <v>55.3</v>
      </c>
      <c r="L667" s="3">
        <v>751.39639336916787</v>
      </c>
      <c r="M667" s="3">
        <v>1496524</v>
      </c>
      <c r="N667" s="3">
        <v>51.287999999999997</v>
      </c>
      <c r="O667" s="3">
        <v>0.95346009515892893</v>
      </c>
      <c r="P667">
        <v>0.21382884604590371</v>
      </c>
      <c r="Q667">
        <v>57.552999999999997</v>
      </c>
    </row>
    <row r="668" spans="1:17" x14ac:dyDescent="0.35">
      <c r="A668" s="3" t="s">
        <v>46</v>
      </c>
      <c r="B668" s="3">
        <v>2005</v>
      </c>
      <c r="C668" s="3" t="s">
        <v>72</v>
      </c>
      <c r="D668" s="3">
        <v>2</v>
      </c>
      <c r="E668">
        <v>0.38509236200941138</v>
      </c>
      <c r="F668">
        <v>2.8538454616994109</v>
      </c>
      <c r="G668">
        <v>26450000</v>
      </c>
      <c r="H668">
        <v>5.2204108524704953</v>
      </c>
      <c r="I668">
        <v>2.6722744464464498</v>
      </c>
      <c r="J668">
        <v>78.535053317212686</v>
      </c>
      <c r="K668">
        <v>56.5</v>
      </c>
      <c r="L668" s="3">
        <v>711.28194456693723</v>
      </c>
      <c r="M668" s="3">
        <v>1543745</v>
      </c>
      <c r="N668" s="3">
        <v>52.02</v>
      </c>
      <c r="O668" s="3">
        <v>0.98519041673534768</v>
      </c>
      <c r="P668">
        <v>0.22024362831944397</v>
      </c>
      <c r="Q668">
        <v>57.939</v>
      </c>
    </row>
    <row r="669" spans="1:17" x14ac:dyDescent="0.35">
      <c r="A669" s="3" t="s">
        <v>46</v>
      </c>
      <c r="B669" s="3">
        <v>2006</v>
      </c>
      <c r="C669" s="3" t="s">
        <v>72</v>
      </c>
      <c r="D669" s="3">
        <v>2</v>
      </c>
      <c r="E669">
        <v>0.34589097352765519</v>
      </c>
      <c r="F669">
        <v>2.9484091504522922</v>
      </c>
      <c r="G669">
        <v>33600000</v>
      </c>
      <c r="H669">
        <v>7.7987909559587409</v>
      </c>
      <c r="I669">
        <v>2.7961430661501701</v>
      </c>
      <c r="J669">
        <v>57.846710355098999</v>
      </c>
      <c r="K669">
        <v>57.3</v>
      </c>
      <c r="L669" s="3">
        <v>686.12998985025808</v>
      </c>
      <c r="M669" s="3">
        <v>1591444</v>
      </c>
      <c r="N669" s="3">
        <v>52.750999999999998</v>
      </c>
      <c r="O669" s="3">
        <v>1.1660515606613466</v>
      </c>
      <c r="P669">
        <v>0.22620965613618826</v>
      </c>
      <c r="Q669">
        <v>58.313000000000002</v>
      </c>
    </row>
    <row r="670" spans="1:17" x14ac:dyDescent="0.35">
      <c r="A670" s="3" t="s">
        <v>46</v>
      </c>
      <c r="B670" s="3">
        <v>2007</v>
      </c>
      <c r="C670" s="3" t="s">
        <v>72</v>
      </c>
      <c r="D670" s="3">
        <v>2</v>
      </c>
      <c r="E670">
        <v>0.3517112388757741</v>
      </c>
      <c r="F670">
        <v>2.7063941476113258</v>
      </c>
      <c r="G670">
        <v>268260000</v>
      </c>
      <c r="H670">
        <v>6.1025655546106101</v>
      </c>
      <c r="I670">
        <v>3.1036330109635299</v>
      </c>
      <c r="J670">
        <v>75.179905244772343</v>
      </c>
      <c r="K670">
        <v>57.7</v>
      </c>
      <c r="L670" s="3">
        <v>686.14237972024182</v>
      </c>
      <c r="M670" s="3">
        <v>1639846</v>
      </c>
      <c r="N670" s="3">
        <v>53.481000000000002</v>
      </c>
      <c r="O670" s="3">
        <v>1.3471997612204747</v>
      </c>
      <c r="P670">
        <v>0.24392534420915135</v>
      </c>
      <c r="Q670">
        <v>58.670999999999999</v>
      </c>
    </row>
    <row r="671" spans="1:17" x14ac:dyDescent="0.35">
      <c r="A671" s="3" t="s">
        <v>46</v>
      </c>
      <c r="B671" s="3">
        <v>2008</v>
      </c>
      <c r="C671" s="3" t="s">
        <v>72</v>
      </c>
      <c r="D671" s="3">
        <v>2</v>
      </c>
      <c r="E671">
        <v>0.34882395376132991</v>
      </c>
      <c r="F671">
        <v>1.1139939929504257</v>
      </c>
      <c r="G671">
        <v>57720000</v>
      </c>
      <c r="H671">
        <v>4.5328492550207358</v>
      </c>
      <c r="I671">
        <v>3.2379461594989101</v>
      </c>
      <c r="J671">
        <v>60.870540653218043</v>
      </c>
      <c r="K671">
        <v>56.9</v>
      </c>
      <c r="L671" s="3">
        <v>707.72850679348744</v>
      </c>
      <c r="M671" s="3">
        <v>1689288</v>
      </c>
      <c r="N671" s="3">
        <v>54.210999999999999</v>
      </c>
      <c r="O671" s="3">
        <v>1.5283479617796036</v>
      </c>
      <c r="P671">
        <v>0.25454511012923786</v>
      </c>
      <c r="Q671">
        <v>59.012</v>
      </c>
    </row>
    <row r="672" spans="1:17" x14ac:dyDescent="0.35">
      <c r="A672" s="3" t="s">
        <v>46</v>
      </c>
      <c r="B672" s="3">
        <v>2009</v>
      </c>
      <c r="C672" s="3" t="s">
        <v>72</v>
      </c>
      <c r="D672" s="3">
        <v>2</v>
      </c>
      <c r="E672">
        <v>0.35226937869225028</v>
      </c>
      <c r="F672">
        <v>1.3722062795399943</v>
      </c>
      <c r="G672">
        <v>82370000</v>
      </c>
      <c r="H672">
        <v>2.720243094391992</v>
      </c>
      <c r="I672">
        <v>3.3624059168007201</v>
      </c>
      <c r="J672">
        <v>42.894741510823643</v>
      </c>
      <c r="K672">
        <v>55.8</v>
      </c>
      <c r="L672" s="3">
        <v>732.78554252966455</v>
      </c>
      <c r="M672" s="3">
        <v>1740277</v>
      </c>
      <c r="N672" s="3">
        <v>54.936999999999998</v>
      </c>
      <c r="O672" s="3">
        <v>1.7094961623387293</v>
      </c>
      <c r="P672">
        <v>0.27581815998257747</v>
      </c>
      <c r="Q672">
        <v>59.334000000000003</v>
      </c>
    </row>
    <row r="673" spans="1:17" x14ac:dyDescent="0.35">
      <c r="A673" s="3" t="s">
        <v>46</v>
      </c>
      <c r="B673" s="3">
        <v>2010</v>
      </c>
      <c r="C673" s="3" t="s">
        <v>72</v>
      </c>
      <c r="D673" s="3">
        <v>2</v>
      </c>
      <c r="E673">
        <v>0.34836570413315332</v>
      </c>
      <c r="F673">
        <v>1.5927126234522657</v>
      </c>
      <c r="G673">
        <v>95000000</v>
      </c>
      <c r="H673">
        <v>2.4066008484562085</v>
      </c>
      <c r="I673">
        <v>3.0902066278840699</v>
      </c>
      <c r="J673">
        <v>40.237697914194612</v>
      </c>
      <c r="K673">
        <v>55.1</v>
      </c>
      <c r="L673" s="3">
        <v>753.17679058796989</v>
      </c>
      <c r="M673" s="3">
        <v>1793199</v>
      </c>
      <c r="N673" s="3">
        <v>55.661999999999999</v>
      </c>
      <c r="O673" s="3">
        <v>1.890644362897858</v>
      </c>
      <c r="P673">
        <v>0.24537153991274813</v>
      </c>
      <c r="Q673">
        <v>59.637</v>
      </c>
    </row>
    <row r="674" spans="1:17" x14ac:dyDescent="0.35">
      <c r="A674" s="3" t="s">
        <v>46</v>
      </c>
      <c r="B674" s="3">
        <v>2011</v>
      </c>
      <c r="C674" s="3" t="s">
        <v>72</v>
      </c>
      <c r="D674" s="3">
        <v>2</v>
      </c>
      <c r="E674">
        <v>0.35663096264480182</v>
      </c>
      <c r="F674">
        <v>1.9862135413845461</v>
      </c>
      <c r="G674">
        <v>102910000</v>
      </c>
      <c r="H674">
        <v>2.5592165324981249</v>
      </c>
      <c r="I674">
        <v>4.5702319477583204</v>
      </c>
      <c r="J674">
        <v>6.7769184429953544</v>
      </c>
      <c r="K674">
        <v>57.4</v>
      </c>
      <c r="L674" s="3">
        <v>671.36963718236973</v>
      </c>
      <c r="M674" s="3">
        <v>1848142</v>
      </c>
      <c r="N674" s="3">
        <v>56.384</v>
      </c>
      <c r="O674" s="3">
        <v>1.8719312427115626</v>
      </c>
      <c r="P674">
        <v>0.24348778394733739</v>
      </c>
      <c r="Q674">
        <v>59.917000000000002</v>
      </c>
    </row>
    <row r="675" spans="1:17" x14ac:dyDescent="0.35">
      <c r="A675" s="3" t="s">
        <v>46</v>
      </c>
      <c r="B675" s="3">
        <v>2012</v>
      </c>
      <c r="C675" s="3" t="s">
        <v>72</v>
      </c>
      <c r="D675" s="3">
        <v>2</v>
      </c>
      <c r="E675">
        <v>0.35643030513372492</v>
      </c>
      <c r="F675">
        <v>1.9052570809272009</v>
      </c>
      <c r="G675">
        <v>96240000</v>
      </c>
      <c r="H675">
        <v>2.9104788841976137</v>
      </c>
      <c r="I675">
        <v>5.8986206376707999</v>
      </c>
      <c r="J675">
        <v>5.2482072949802134</v>
      </c>
      <c r="K675">
        <v>58.8</v>
      </c>
      <c r="L675" s="3">
        <v>685.4642489917793</v>
      </c>
      <c r="M675" s="3">
        <v>1905020</v>
      </c>
      <c r="N675" s="3">
        <v>57.104999999999997</v>
      </c>
      <c r="O675" s="3">
        <v>1.8535260735590879</v>
      </c>
      <c r="P675">
        <v>0.24146728118339966</v>
      </c>
      <c r="Q675">
        <v>60.177999999999997</v>
      </c>
    </row>
    <row r="676" spans="1:17" x14ac:dyDescent="0.35">
      <c r="A676" s="3" t="s">
        <v>46</v>
      </c>
      <c r="B676" s="3">
        <v>2013</v>
      </c>
      <c r="C676" s="3" t="s">
        <v>72</v>
      </c>
      <c r="D676" s="3">
        <v>2</v>
      </c>
      <c r="E676">
        <v>0.35588957295376489</v>
      </c>
      <c r="F676">
        <v>2.1966306993945</v>
      </c>
      <c r="G676">
        <v>84850000</v>
      </c>
      <c r="H676">
        <v>4.9680050479177345</v>
      </c>
      <c r="I676">
        <v>5.8492625805943002</v>
      </c>
      <c r="J676">
        <v>2.7603144622160447</v>
      </c>
      <c r="K676">
        <v>58.8</v>
      </c>
      <c r="L676" s="3">
        <v>684.08153462318785</v>
      </c>
      <c r="M676" s="3">
        <v>1963708</v>
      </c>
      <c r="N676" s="3">
        <v>57.82</v>
      </c>
      <c r="O676" s="3">
        <v>1.835120904406615</v>
      </c>
      <c r="P676">
        <v>0.22406589981809921</v>
      </c>
      <c r="Q676">
        <v>60.426000000000002</v>
      </c>
    </row>
    <row r="677" spans="1:17" x14ac:dyDescent="0.35">
      <c r="A677" s="3" t="s">
        <v>46</v>
      </c>
      <c r="B677" s="3">
        <v>2014</v>
      </c>
      <c r="C677" s="3" t="s">
        <v>72</v>
      </c>
      <c r="D677" s="3">
        <v>2</v>
      </c>
      <c r="E677">
        <v>0.35450350486306609</v>
      </c>
      <c r="F677">
        <v>4.1341188686231138</v>
      </c>
      <c r="G677">
        <v>77880000</v>
      </c>
      <c r="H677">
        <v>1.8718852809503059</v>
      </c>
      <c r="I677">
        <v>5.3672498976632497</v>
      </c>
      <c r="J677">
        <v>2.6716206332985952</v>
      </c>
      <c r="K677">
        <v>59.5</v>
      </c>
      <c r="L677" s="3">
        <v>654.35093385072764</v>
      </c>
      <c r="M677" s="3">
        <v>2024037</v>
      </c>
      <c r="N677" s="3">
        <v>58.527999999999999</v>
      </c>
      <c r="O677" s="3">
        <v>1.8167157352541421</v>
      </c>
      <c r="P677">
        <v>0.25691229952812128</v>
      </c>
      <c r="Q677">
        <v>60.667000000000002</v>
      </c>
    </row>
    <row r="678" spans="1:17" x14ac:dyDescent="0.35">
      <c r="A678" s="3" t="s">
        <v>46</v>
      </c>
      <c r="B678" s="3">
        <v>2015</v>
      </c>
      <c r="C678" s="3" t="s">
        <v>72</v>
      </c>
      <c r="D678" s="3">
        <v>2</v>
      </c>
      <c r="E678">
        <v>0.35340215568802602</v>
      </c>
      <c r="F678">
        <v>3.0614815199076859</v>
      </c>
      <c r="G678">
        <v>51240000</v>
      </c>
      <c r="H678">
        <v>5.2225554903833418</v>
      </c>
      <c r="I678">
        <v>5.69546446095287</v>
      </c>
      <c r="J678">
        <v>13.069595609313033</v>
      </c>
      <c r="K678">
        <v>57.5</v>
      </c>
      <c r="L678" s="3">
        <v>660.72357124432176</v>
      </c>
      <c r="M678" s="3">
        <v>2085860</v>
      </c>
      <c r="N678" s="3">
        <v>59.228000000000002</v>
      </c>
      <c r="O678" s="3">
        <v>1.7983105661016685</v>
      </c>
      <c r="P678">
        <v>0.25409183741957753</v>
      </c>
      <c r="Q678">
        <v>60.91</v>
      </c>
    </row>
    <row r="679" spans="1:17" x14ac:dyDescent="0.35">
      <c r="A679" s="3" t="s">
        <v>46</v>
      </c>
      <c r="B679" s="3">
        <v>2016</v>
      </c>
      <c r="C679" s="3" t="s">
        <v>72</v>
      </c>
      <c r="D679" s="3">
        <v>2</v>
      </c>
      <c r="E679">
        <v>0.39074326937661408</v>
      </c>
      <c r="F679">
        <v>2.9140258033037272</v>
      </c>
      <c r="G679">
        <v>67630000</v>
      </c>
      <c r="H679">
        <v>4.7036993313357209</v>
      </c>
      <c r="I679">
        <v>6.6863773548860603</v>
      </c>
      <c r="J679">
        <v>6.0979074516156029</v>
      </c>
      <c r="K679">
        <v>57.1</v>
      </c>
      <c r="L679" s="3">
        <v>653.73299270596692</v>
      </c>
      <c r="M679" s="3">
        <v>2149134</v>
      </c>
      <c r="N679" s="3">
        <v>59.917999999999999</v>
      </c>
      <c r="O679" s="3">
        <v>1.8270103804437836</v>
      </c>
      <c r="P679">
        <v>0.24661096050781384</v>
      </c>
      <c r="Q679">
        <v>61.165999999999997</v>
      </c>
    </row>
    <row r="680" spans="1:17" x14ac:dyDescent="0.35">
      <c r="A680" s="3" t="s">
        <v>46</v>
      </c>
      <c r="B680" s="3">
        <v>2017</v>
      </c>
      <c r="C680" s="3" t="s">
        <v>72</v>
      </c>
      <c r="D680" s="3">
        <v>2</v>
      </c>
      <c r="E680">
        <v>0.51937448128488972</v>
      </c>
      <c r="F680">
        <v>3.0109996479194168</v>
      </c>
      <c r="G680">
        <v>174160000</v>
      </c>
      <c r="H680">
        <v>4.2752408172377292</v>
      </c>
      <c r="I680">
        <v>6.6178236474010204</v>
      </c>
      <c r="J680">
        <v>13.251217076618662</v>
      </c>
      <c r="K680">
        <v>53.4</v>
      </c>
      <c r="L680" s="3">
        <v>665.21322145684599</v>
      </c>
      <c r="M680" s="3">
        <v>2213900</v>
      </c>
      <c r="N680" s="3">
        <v>60.598999999999997</v>
      </c>
      <c r="O680" s="3">
        <v>1.8559601860851833</v>
      </c>
      <c r="P680">
        <v>0.24391345589231672</v>
      </c>
      <c r="Q680">
        <v>61.44</v>
      </c>
    </row>
    <row r="681" spans="1:17" x14ac:dyDescent="0.35">
      <c r="A681" s="3" t="s">
        <v>46</v>
      </c>
      <c r="B681" s="3">
        <v>2018</v>
      </c>
      <c r="C681" s="3" t="s">
        <v>72</v>
      </c>
      <c r="D681" s="3">
        <v>2</v>
      </c>
      <c r="E681">
        <v>0.52367885996437935</v>
      </c>
      <c r="F681">
        <v>2.8879116965299003</v>
      </c>
      <c r="G681">
        <v>145630000</v>
      </c>
      <c r="H681">
        <v>4.896536949724176</v>
      </c>
      <c r="I681">
        <v>2.6077469189183899</v>
      </c>
      <c r="J681">
        <v>13.795563366564418</v>
      </c>
      <c r="K681">
        <v>52.3</v>
      </c>
      <c r="L681" s="3">
        <v>692.63209818195526</v>
      </c>
      <c r="M681" s="3">
        <v>2280092</v>
      </c>
      <c r="N681" s="3">
        <v>61.27</v>
      </c>
      <c r="O681" s="3">
        <v>1.8849099917265832</v>
      </c>
      <c r="P681">
        <v>0.24998991268773366</v>
      </c>
      <c r="Q681">
        <v>61.734999999999999</v>
      </c>
    </row>
    <row r="682" spans="1:17" x14ac:dyDescent="0.35">
      <c r="A682" s="3" t="s">
        <v>46</v>
      </c>
      <c r="B682" s="3">
        <v>2019</v>
      </c>
      <c r="C682" s="3" t="s">
        <v>72</v>
      </c>
      <c r="D682" s="3">
        <v>2</v>
      </c>
      <c r="E682">
        <v>0.52869731561731559</v>
      </c>
      <c r="F682">
        <v>2.6707820513894491</v>
      </c>
      <c r="G682">
        <v>146010000</v>
      </c>
      <c r="H682">
        <v>3.9194409655261735</v>
      </c>
      <c r="I682">
        <v>2.8599643646495698</v>
      </c>
      <c r="J682">
        <v>6.5041184877092162</v>
      </c>
      <c r="K682">
        <v>52.4</v>
      </c>
      <c r="L682" s="3">
        <v>714.08182994429444</v>
      </c>
      <c r="M682" s="3">
        <v>2347696</v>
      </c>
      <c r="N682" s="3">
        <v>61.930999999999997</v>
      </c>
      <c r="O682" s="3">
        <v>1.9138597973679838</v>
      </c>
      <c r="P682"/>
      <c r="Q682">
        <v>62.05</v>
      </c>
    </row>
    <row r="683" spans="1:17" x14ac:dyDescent="0.35">
      <c r="A683" s="3" t="s">
        <v>46</v>
      </c>
      <c r="B683" s="3">
        <v>2020</v>
      </c>
      <c r="C683" s="3" t="s">
        <v>72</v>
      </c>
      <c r="D683" s="3">
        <v>2</v>
      </c>
      <c r="E683">
        <v>0.52031851663755668</v>
      </c>
      <c r="F683">
        <v>1.8169413924117366</v>
      </c>
      <c r="G683">
        <v>214820000</v>
      </c>
      <c r="H683">
        <v>10.357017285085393</v>
      </c>
      <c r="I683">
        <v>2.8658715801630898</v>
      </c>
      <c r="J683">
        <v>3.4961453005880818</v>
      </c>
      <c r="K683">
        <v>56.3</v>
      </c>
      <c r="L683" s="3">
        <v>692.20753799666011</v>
      </c>
      <c r="M683" s="3">
        <v>2416664</v>
      </c>
      <c r="N683" s="3">
        <v>62.582000000000001</v>
      </c>
      <c r="O683" s="3">
        <v>1.9428096030093838</v>
      </c>
      <c r="P683"/>
      <c r="Q683"/>
    </row>
    <row r="684" spans="1:17" x14ac:dyDescent="0.35">
      <c r="A684" s="3" t="s">
        <v>18</v>
      </c>
      <c r="B684" s="3">
        <v>1990</v>
      </c>
      <c r="C684" s="3" t="s">
        <v>72</v>
      </c>
      <c r="D684" s="3">
        <v>2</v>
      </c>
      <c r="E684">
        <v>0</v>
      </c>
      <c r="F684">
        <v>6.3710435877051967</v>
      </c>
      <c r="G684">
        <v>448730000</v>
      </c>
      <c r="H684">
        <v>0.25130855236202171</v>
      </c>
      <c r="I684">
        <v>6.6951255581169793</v>
      </c>
      <c r="J684">
        <v>83.937576672460921</v>
      </c>
      <c r="L684" s="3">
        <v>891.30475225244538</v>
      </c>
      <c r="M684" s="3">
        <v>14773274</v>
      </c>
      <c r="N684" s="3">
        <v>36.441000000000003</v>
      </c>
      <c r="O684" s="3">
        <v>4.5422276742614311</v>
      </c>
      <c r="P684">
        <v>0.188854549099949</v>
      </c>
      <c r="Q684">
        <v>56.776000000000003</v>
      </c>
    </row>
    <row r="685" spans="1:17" x14ac:dyDescent="0.35">
      <c r="A685" s="3" t="s">
        <v>18</v>
      </c>
      <c r="B685" s="3">
        <v>1991</v>
      </c>
      <c r="C685" s="3" t="s">
        <v>72</v>
      </c>
      <c r="D685" s="3">
        <v>2</v>
      </c>
      <c r="E685">
        <v>0</v>
      </c>
      <c r="F685">
        <v>4.6554198776038147</v>
      </c>
      <c r="G685">
        <v>470100000</v>
      </c>
      <c r="H685">
        <v>0.30318896293308961</v>
      </c>
      <c r="I685">
        <v>6.0068403841575284</v>
      </c>
      <c r="J685">
        <v>92.73836674398413</v>
      </c>
      <c r="L685" s="3">
        <v>911.59630924578369</v>
      </c>
      <c r="M685" s="3">
        <v>15207360</v>
      </c>
      <c r="N685" s="3">
        <v>37.17</v>
      </c>
      <c r="O685" s="3">
        <v>5.1213777301028678</v>
      </c>
      <c r="P685">
        <v>0.16833954085390232</v>
      </c>
      <c r="Q685">
        <v>57.182000000000002</v>
      </c>
    </row>
    <row r="686" spans="1:17" x14ac:dyDescent="0.35">
      <c r="A686" s="3" t="s">
        <v>18</v>
      </c>
      <c r="B686" s="3">
        <v>1992</v>
      </c>
      <c r="C686" s="3" t="s">
        <v>72</v>
      </c>
      <c r="D686" s="3">
        <v>2</v>
      </c>
      <c r="E686">
        <v>0.33704048794108549</v>
      </c>
      <c r="F686">
        <v>5.0580561310859631</v>
      </c>
      <c r="G686">
        <v>219380000</v>
      </c>
      <c r="H686">
        <v>0.35080051732595996</v>
      </c>
      <c r="I686">
        <v>7.2503034201474881</v>
      </c>
      <c r="J686">
        <v>76.492814522772264</v>
      </c>
      <c r="L686" s="3">
        <v>919.98075035817601</v>
      </c>
      <c r="M686" s="3">
        <v>15653345</v>
      </c>
      <c r="N686" s="3">
        <v>37.905000000000001</v>
      </c>
      <c r="O686" s="3">
        <v>5.1397777859443012</v>
      </c>
      <c r="P686">
        <v>0.19676305607523503</v>
      </c>
      <c r="Q686">
        <v>57.462000000000003</v>
      </c>
    </row>
    <row r="687" spans="1:17" x14ac:dyDescent="0.35">
      <c r="A687" s="3" t="s">
        <v>18</v>
      </c>
      <c r="B687" s="3">
        <v>1993</v>
      </c>
      <c r="C687" s="3" t="s">
        <v>72</v>
      </c>
      <c r="D687" s="3">
        <v>2</v>
      </c>
      <c r="E687">
        <v>0.49330398545193599</v>
      </c>
      <c r="F687">
        <v>5.2647388016429737</v>
      </c>
      <c r="G687">
        <v>223900000</v>
      </c>
      <c r="H687">
        <v>2.0951163451357147</v>
      </c>
      <c r="I687">
        <v>9.0917255335016343</v>
      </c>
      <c r="J687">
        <v>70.916575162249543</v>
      </c>
      <c r="L687" s="3">
        <v>937.4459883966548</v>
      </c>
      <c r="M687" s="3">
        <v>16106756</v>
      </c>
      <c r="N687" s="3">
        <v>38.643999999999998</v>
      </c>
      <c r="O687" s="3">
        <v>5.4249278417857241</v>
      </c>
      <c r="P687">
        <v>0.19805353728584452</v>
      </c>
      <c r="Q687">
        <v>57.604999999999997</v>
      </c>
    </row>
    <row r="688" spans="1:17" x14ac:dyDescent="0.35">
      <c r="A688" s="3" t="s">
        <v>18</v>
      </c>
      <c r="B688" s="3">
        <v>1994</v>
      </c>
      <c r="C688" s="3" t="s">
        <v>72</v>
      </c>
      <c r="D688" s="3">
        <v>2</v>
      </c>
      <c r="E688">
        <v>0.490852153448949</v>
      </c>
      <c r="F688">
        <v>6.9167185812276823</v>
      </c>
      <c r="G688">
        <v>219920000</v>
      </c>
      <c r="H688">
        <v>4.2795004803073962</v>
      </c>
      <c r="I688">
        <v>12.901194840298004</v>
      </c>
      <c r="J688">
        <v>71.435552101946271</v>
      </c>
      <c r="L688" s="3">
        <v>941.78191099187973</v>
      </c>
      <c r="M688" s="3">
        <v>16561677</v>
      </c>
      <c r="N688" s="3">
        <v>39.39</v>
      </c>
      <c r="O688" s="3">
        <v>5.7793278976271587</v>
      </c>
      <c r="P688">
        <v>0.20891604153371668</v>
      </c>
      <c r="Q688">
        <v>57.62</v>
      </c>
    </row>
    <row r="689" spans="1:17" x14ac:dyDescent="0.35">
      <c r="A689" s="3" t="s">
        <v>18</v>
      </c>
      <c r="B689" s="3">
        <v>1995</v>
      </c>
      <c r="C689" s="3" t="s">
        <v>72</v>
      </c>
      <c r="D689" s="3">
        <v>2</v>
      </c>
      <c r="E689">
        <v>0.49339197857521622</v>
      </c>
      <c r="F689">
        <v>6.409737396568187</v>
      </c>
      <c r="G689">
        <v>239840000</v>
      </c>
      <c r="H689">
        <v>1.6472967220093657</v>
      </c>
      <c r="I689">
        <v>12.746400254752645</v>
      </c>
      <c r="J689">
        <v>76.544822145719465</v>
      </c>
      <c r="K689">
        <v>55.6</v>
      </c>
      <c r="L689" s="3">
        <v>954.44143086044471</v>
      </c>
      <c r="M689" s="3">
        <v>17014058</v>
      </c>
      <c r="N689" s="3">
        <v>40.14</v>
      </c>
      <c r="O689" s="3">
        <v>6.1742279534685931</v>
      </c>
      <c r="P689">
        <v>0.21805497547968861</v>
      </c>
      <c r="Q689">
        <v>57.527999999999999</v>
      </c>
    </row>
    <row r="690" spans="1:17" x14ac:dyDescent="0.35">
      <c r="A690" s="3" t="s">
        <v>18</v>
      </c>
      <c r="B690" s="3">
        <v>1996</v>
      </c>
      <c r="C690" s="3" t="s">
        <v>72</v>
      </c>
      <c r="D690" s="3">
        <v>2</v>
      </c>
      <c r="E690">
        <v>0.58157631020658218</v>
      </c>
      <c r="F690">
        <v>7.1053504950351494</v>
      </c>
      <c r="G690">
        <v>217850000</v>
      </c>
      <c r="H690">
        <v>1.730357095610608</v>
      </c>
      <c r="I690">
        <v>13.361541989900996</v>
      </c>
      <c r="J690">
        <v>74.786351964396928</v>
      </c>
      <c r="K690">
        <v>57.7</v>
      </c>
      <c r="L690" s="3">
        <v>972.73059654382791</v>
      </c>
      <c r="M690" s="3">
        <v>17462504</v>
      </c>
      <c r="N690" s="3">
        <v>40.896000000000001</v>
      </c>
      <c r="O690" s="3">
        <v>6.4992177054521116</v>
      </c>
      <c r="P690">
        <v>0.23421612387318563</v>
      </c>
      <c r="Q690">
        <v>57.366</v>
      </c>
    </row>
    <row r="691" spans="1:17" x14ac:dyDescent="0.35">
      <c r="A691" s="3" t="s">
        <v>18</v>
      </c>
      <c r="B691" s="3">
        <v>1997</v>
      </c>
      <c r="C691" s="3" t="s">
        <v>72</v>
      </c>
      <c r="D691" s="3">
        <v>2</v>
      </c>
      <c r="E691">
        <v>0.58961794865910788</v>
      </c>
      <c r="F691">
        <v>8.2728155990005057</v>
      </c>
      <c r="G691">
        <v>163600000</v>
      </c>
      <c r="H691">
        <v>1.187002423228988</v>
      </c>
      <c r="I691">
        <v>12.214184902273329</v>
      </c>
      <c r="J691">
        <v>75.498699613024812</v>
      </c>
      <c r="K691">
        <v>56.7</v>
      </c>
      <c r="L691" s="3">
        <v>988.28192686199623</v>
      </c>
      <c r="M691" s="3">
        <v>17908977</v>
      </c>
      <c r="N691" s="3">
        <v>41.654000000000003</v>
      </c>
      <c r="O691" s="3">
        <v>7.272207457435619</v>
      </c>
      <c r="P691">
        <v>0.2395446708095052</v>
      </c>
      <c r="Q691">
        <v>57.186999999999998</v>
      </c>
    </row>
    <row r="692" spans="1:17" x14ac:dyDescent="0.35">
      <c r="A692" s="3" t="s">
        <v>18</v>
      </c>
      <c r="B692" s="3">
        <v>1998</v>
      </c>
      <c r="C692" s="3" t="s">
        <v>72</v>
      </c>
      <c r="D692" s="3">
        <v>2</v>
      </c>
      <c r="E692">
        <v>0.58900031628007976</v>
      </c>
      <c r="F692">
        <v>7.9451719681464859</v>
      </c>
      <c r="G692">
        <v>242170000</v>
      </c>
      <c r="H692">
        <v>2.2376780758556891</v>
      </c>
      <c r="I692">
        <v>11.819710342985239</v>
      </c>
      <c r="J692">
        <v>78.839743918045272</v>
      </c>
      <c r="K692">
        <v>57</v>
      </c>
      <c r="L692" s="3">
        <v>1009.4724365055789</v>
      </c>
      <c r="M692" s="3">
        <v>18357159</v>
      </c>
      <c r="N692" s="3">
        <v>42.417999999999999</v>
      </c>
      <c r="O692" s="3">
        <v>7.4771972094191366</v>
      </c>
      <c r="P692">
        <v>0.33229542763125819</v>
      </c>
      <c r="Q692">
        <v>57.045000000000002</v>
      </c>
    </row>
    <row r="693" spans="1:17" x14ac:dyDescent="0.35">
      <c r="A693" s="3" t="s">
        <v>18</v>
      </c>
      <c r="B693" s="3">
        <v>1999</v>
      </c>
      <c r="C693" s="3" t="s">
        <v>72</v>
      </c>
      <c r="D693" s="3">
        <v>2</v>
      </c>
      <c r="E693">
        <v>0.59238616055916726</v>
      </c>
      <c r="F693">
        <v>6.9639779422123089</v>
      </c>
      <c r="G693">
        <v>258060000</v>
      </c>
      <c r="H693">
        <v>3.1569995821145005</v>
      </c>
      <c r="I693">
        <v>7.6364588306767782</v>
      </c>
      <c r="J693">
        <v>74.05793024554599</v>
      </c>
      <c r="K693">
        <v>57.9</v>
      </c>
      <c r="L693" s="3">
        <v>1028.3878367359134</v>
      </c>
      <c r="M693" s="3">
        <v>18812369</v>
      </c>
      <c r="N693" s="3">
        <v>43.183999999999997</v>
      </c>
      <c r="O693" s="3">
        <v>7.7016869614026442</v>
      </c>
      <c r="P693">
        <v>0.34976987746731952</v>
      </c>
      <c r="Q693">
        <v>56.972000000000001</v>
      </c>
    </row>
    <row r="694" spans="1:17" x14ac:dyDescent="0.35">
      <c r="A694" s="3" t="s">
        <v>18</v>
      </c>
      <c r="B694" s="3">
        <v>2000</v>
      </c>
      <c r="C694" s="3" t="s">
        <v>72</v>
      </c>
      <c r="D694" s="3">
        <v>2</v>
      </c>
      <c r="E694">
        <v>0.67256980963904989</v>
      </c>
      <c r="F694">
        <v>9.669044394974259</v>
      </c>
      <c r="G694">
        <v>227700000</v>
      </c>
      <c r="H694">
        <v>3.3293033790627016</v>
      </c>
      <c r="I694">
        <v>13.247114849395514</v>
      </c>
      <c r="J694">
        <v>82.598971483168796</v>
      </c>
      <c r="K694">
        <v>58.1</v>
      </c>
      <c r="L694" s="3">
        <v>1040.634099004614</v>
      </c>
      <c r="M694" s="3">
        <v>19278850</v>
      </c>
      <c r="N694" s="3">
        <v>43.929000000000002</v>
      </c>
      <c r="O694" s="3">
        <v>8.1111767133861541</v>
      </c>
      <c r="P694">
        <v>0.29773560144925659</v>
      </c>
      <c r="Q694">
        <v>57.002000000000002</v>
      </c>
    </row>
    <row r="695" spans="1:17" x14ac:dyDescent="0.35">
      <c r="A695" s="3" t="s">
        <v>18</v>
      </c>
      <c r="B695" s="3">
        <v>2001</v>
      </c>
      <c r="C695" s="3" t="s">
        <v>72</v>
      </c>
      <c r="D695" s="3">
        <v>2</v>
      </c>
      <c r="E695">
        <v>0.68894458736400754</v>
      </c>
      <c r="F695">
        <v>5.9976503572763535</v>
      </c>
      <c r="G695">
        <v>312010000</v>
      </c>
      <c r="H695">
        <v>1.6805552826714507</v>
      </c>
      <c r="I695">
        <v>12.174835635921649</v>
      </c>
      <c r="J695">
        <v>84.53448380466962</v>
      </c>
      <c r="K695">
        <v>58</v>
      </c>
      <c r="L695" s="3">
        <v>1056.0709042014803</v>
      </c>
      <c r="M695" s="3">
        <v>19756929</v>
      </c>
      <c r="N695" s="3">
        <v>44.600999999999999</v>
      </c>
      <c r="O695" s="3">
        <v>8.7668986120254182</v>
      </c>
      <c r="P695">
        <v>0.31432010511350222</v>
      </c>
      <c r="Q695">
        <v>57.158000000000001</v>
      </c>
    </row>
    <row r="696" spans="1:17" x14ac:dyDescent="0.35">
      <c r="A696" s="3" t="s">
        <v>18</v>
      </c>
      <c r="B696" s="3">
        <v>2002</v>
      </c>
      <c r="C696" s="3" t="s">
        <v>72</v>
      </c>
      <c r="D696" s="3">
        <v>2</v>
      </c>
      <c r="E696">
        <v>0.68681414774349803</v>
      </c>
      <c r="F696">
        <v>3.6790066675771325</v>
      </c>
      <c r="G696">
        <v>424040000</v>
      </c>
      <c r="H696">
        <v>0.95567377512177154</v>
      </c>
      <c r="I696">
        <v>12.832977928342368</v>
      </c>
      <c r="J696">
        <v>85.93738101400848</v>
      </c>
      <c r="K696">
        <v>57.2</v>
      </c>
      <c r="L696" s="3">
        <v>1076.9152012962261</v>
      </c>
      <c r="M696" s="3">
        <v>20246376</v>
      </c>
      <c r="N696" s="3">
        <v>45.274999999999999</v>
      </c>
      <c r="O696" s="3">
        <v>9.239120510664673</v>
      </c>
      <c r="P696">
        <v>0.36648534038881819</v>
      </c>
      <c r="Q696">
        <v>57.424999999999997</v>
      </c>
    </row>
    <row r="697" spans="1:17" x14ac:dyDescent="0.35">
      <c r="A697" s="3" t="s">
        <v>18</v>
      </c>
      <c r="B697" s="3">
        <v>2003</v>
      </c>
      <c r="C697" s="3" t="s">
        <v>72</v>
      </c>
      <c r="D697" s="3">
        <v>2</v>
      </c>
      <c r="E697">
        <v>0.68758715576803486</v>
      </c>
      <c r="F697">
        <v>6.7251159113041528</v>
      </c>
      <c r="G697">
        <v>543730000</v>
      </c>
      <c r="H697">
        <v>1.7917153528614207</v>
      </c>
      <c r="I697">
        <v>15.544337785269203</v>
      </c>
      <c r="J697">
        <v>86.471014550075552</v>
      </c>
      <c r="K697">
        <v>58.2</v>
      </c>
      <c r="L697" s="3">
        <v>1105.4013694172156</v>
      </c>
      <c r="M697" s="3">
        <v>20750308</v>
      </c>
      <c r="N697" s="3">
        <v>45.951000000000001</v>
      </c>
      <c r="O697" s="3">
        <v>9.4883424093039395</v>
      </c>
      <c r="P697">
        <v>0.34360935750929578</v>
      </c>
      <c r="Q697">
        <v>57.784999999999997</v>
      </c>
    </row>
    <row r="698" spans="1:17" x14ac:dyDescent="0.35">
      <c r="A698" s="3" t="s">
        <v>18</v>
      </c>
      <c r="B698" s="3">
        <v>2004</v>
      </c>
      <c r="C698" s="3" t="s">
        <v>72</v>
      </c>
      <c r="D698" s="3">
        <v>2</v>
      </c>
      <c r="E698">
        <v>0.74483588317863503</v>
      </c>
      <c r="F698">
        <v>3.1929985117793054</v>
      </c>
      <c r="G698">
        <v>1931070000</v>
      </c>
      <c r="H698">
        <v>1.5681141864895449</v>
      </c>
      <c r="I698">
        <v>12.394975424107347</v>
      </c>
      <c r="J698">
        <v>82.114465079029983</v>
      </c>
      <c r="K698">
        <v>59.1</v>
      </c>
      <c r="L698" s="3">
        <v>1138.6583703550698</v>
      </c>
      <c r="M698" s="3">
        <v>21272328</v>
      </c>
      <c r="N698" s="3">
        <v>46.63</v>
      </c>
      <c r="O698" s="3">
        <v>9.8558143079431968</v>
      </c>
      <c r="P698">
        <v>0.31120242222665989</v>
      </c>
      <c r="Q698">
        <v>58.225000000000001</v>
      </c>
    </row>
    <row r="699" spans="1:17" x14ac:dyDescent="0.35">
      <c r="A699" s="3" t="s">
        <v>18</v>
      </c>
      <c r="B699" s="3">
        <v>2005</v>
      </c>
      <c r="C699" s="3" t="s">
        <v>72</v>
      </c>
      <c r="D699" s="3">
        <v>2</v>
      </c>
      <c r="E699">
        <v>0.74504345289487284</v>
      </c>
      <c r="F699">
        <v>3.2081033611888938</v>
      </c>
      <c r="G699">
        <v>1029520000</v>
      </c>
      <c r="H699">
        <v>1.3492264509442653</v>
      </c>
      <c r="I699">
        <v>11.30286229633297</v>
      </c>
      <c r="J699">
        <v>52.483607072997337</v>
      </c>
      <c r="K699">
        <v>56.5</v>
      </c>
      <c r="L699" s="3">
        <v>1175.8616597791931</v>
      </c>
      <c r="M699" s="3">
        <v>21814648</v>
      </c>
      <c r="N699" s="3">
        <v>47.308</v>
      </c>
      <c r="O699" s="3">
        <v>10.064286206582466</v>
      </c>
      <c r="P699">
        <v>0.32180212121689972</v>
      </c>
      <c r="Q699">
        <v>58.719000000000001</v>
      </c>
    </row>
    <row r="700" spans="1:17" x14ac:dyDescent="0.35">
      <c r="A700" s="3" t="s">
        <v>18</v>
      </c>
      <c r="B700" s="3">
        <v>2006</v>
      </c>
      <c r="C700" s="3" t="s">
        <v>72</v>
      </c>
      <c r="D700" s="3">
        <v>2</v>
      </c>
      <c r="E700">
        <v>0.74398599134096344</v>
      </c>
      <c r="F700">
        <v>1.4227385203387783</v>
      </c>
      <c r="G700">
        <v>5341110000</v>
      </c>
      <c r="H700">
        <v>3.1114589732756768</v>
      </c>
      <c r="I700">
        <v>7.0546815088255705</v>
      </c>
      <c r="J700">
        <v>49.962463982356269</v>
      </c>
      <c r="K700">
        <v>55.6</v>
      </c>
      <c r="L700" s="3">
        <v>1219.5621250926192</v>
      </c>
      <c r="M700" s="3">
        <v>22379057</v>
      </c>
      <c r="N700" s="3">
        <v>47.988</v>
      </c>
      <c r="O700" s="3">
        <v>10.407948972304444</v>
      </c>
      <c r="P700">
        <v>0.37669147542722647</v>
      </c>
      <c r="Q700">
        <v>59.234000000000002</v>
      </c>
    </row>
    <row r="701" spans="1:17" x14ac:dyDescent="0.35">
      <c r="A701" s="3" t="s">
        <v>18</v>
      </c>
      <c r="B701" s="3">
        <v>2007</v>
      </c>
      <c r="C701" s="3" t="s">
        <v>72</v>
      </c>
      <c r="D701" s="3">
        <v>2</v>
      </c>
      <c r="E701">
        <v>0.74514304082578142</v>
      </c>
      <c r="F701">
        <v>0.95138497902414709</v>
      </c>
      <c r="G701">
        <v>748620000</v>
      </c>
      <c r="H701">
        <v>5.5710752691674212</v>
      </c>
      <c r="I701">
        <v>8.1143678587544876</v>
      </c>
      <c r="J701">
        <v>43.718555699090636</v>
      </c>
      <c r="K701">
        <v>57.6</v>
      </c>
      <c r="L701" s="3">
        <v>1240.1619673887676</v>
      </c>
      <c r="M701" s="3">
        <v>22963946</v>
      </c>
      <c r="N701" s="3">
        <v>48.668999999999997</v>
      </c>
      <c r="O701" s="3">
        <v>10.853857912718105</v>
      </c>
      <c r="P701">
        <v>0.39409603210179994</v>
      </c>
      <c r="Q701">
        <v>59.741</v>
      </c>
    </row>
    <row r="702" spans="1:17" x14ac:dyDescent="0.35">
      <c r="A702" s="3" t="s">
        <v>18</v>
      </c>
      <c r="B702" s="3">
        <v>2008</v>
      </c>
      <c r="C702" s="3" t="s">
        <v>72</v>
      </c>
      <c r="D702" s="3">
        <v>2</v>
      </c>
      <c r="E702">
        <v>0.76711006564600925</v>
      </c>
      <c r="F702">
        <v>0.80898840140371098</v>
      </c>
      <c r="G702">
        <v>780050000</v>
      </c>
      <c r="H702">
        <v>9.4666639864293174</v>
      </c>
      <c r="I702">
        <v>8.4970642252820614</v>
      </c>
      <c r="J702">
        <v>33.897436802107997</v>
      </c>
      <c r="K702">
        <v>57</v>
      </c>
      <c r="L702" s="3">
        <v>1319.1735889645124</v>
      </c>
      <c r="M702" s="3">
        <v>23563832</v>
      </c>
      <c r="N702" s="3">
        <v>49.350999999999999</v>
      </c>
      <c r="O702" s="3">
        <v>11.299766853131779</v>
      </c>
      <c r="P702">
        <v>0.36326858891202418</v>
      </c>
      <c r="Q702">
        <v>60.216000000000001</v>
      </c>
    </row>
    <row r="703" spans="1:17" x14ac:dyDescent="0.35">
      <c r="A703" s="3" t="s">
        <v>18</v>
      </c>
      <c r="B703" s="3">
        <v>2009</v>
      </c>
      <c r="C703" s="3" t="s">
        <v>72</v>
      </c>
      <c r="D703" s="3">
        <v>2</v>
      </c>
      <c r="E703">
        <v>0.76890623727419505</v>
      </c>
      <c r="F703">
        <v>0.99633113863083067</v>
      </c>
      <c r="G703">
        <v>983410000</v>
      </c>
      <c r="H703">
        <v>9.1083006226201988</v>
      </c>
      <c r="I703">
        <v>9.929197188965432</v>
      </c>
      <c r="J703">
        <v>34.92145913439176</v>
      </c>
      <c r="K703">
        <v>58.1</v>
      </c>
      <c r="L703" s="3">
        <v>1348.3414033665072</v>
      </c>
      <c r="M703" s="3">
        <v>24170943</v>
      </c>
      <c r="N703" s="3">
        <v>50.030999999999999</v>
      </c>
      <c r="O703" s="3">
        <v>11.745675793545432</v>
      </c>
      <c r="P703">
        <v>0.41165129552454777</v>
      </c>
      <c r="Q703">
        <v>60.645000000000003</v>
      </c>
    </row>
    <row r="704" spans="1:17" x14ac:dyDescent="0.35">
      <c r="A704" s="3" t="s">
        <v>18</v>
      </c>
      <c r="B704" s="3">
        <v>2010</v>
      </c>
      <c r="C704" s="3" t="s">
        <v>72</v>
      </c>
      <c r="D704" s="3">
        <v>2</v>
      </c>
      <c r="E704">
        <v>0.76471273793048966</v>
      </c>
      <c r="F704">
        <v>1.0119149373272958</v>
      </c>
      <c r="G704">
        <v>932880000</v>
      </c>
      <c r="H704">
        <v>7.8495778692770788</v>
      </c>
      <c r="I704">
        <v>9.151825895355147</v>
      </c>
      <c r="J704">
        <v>32.187088247723331</v>
      </c>
      <c r="K704">
        <v>60.2</v>
      </c>
      <c r="L704" s="3">
        <v>1419.1203017923397</v>
      </c>
      <c r="M704" s="3">
        <v>24779614</v>
      </c>
      <c r="N704" s="3">
        <v>50.713000000000001</v>
      </c>
      <c r="O704" s="3">
        <v>12.1915847339591</v>
      </c>
      <c r="P704">
        <v>0.44996665404069652</v>
      </c>
      <c r="Q704">
        <v>61.03</v>
      </c>
    </row>
    <row r="705" spans="1:17" x14ac:dyDescent="0.35">
      <c r="A705" s="3" t="s">
        <v>18</v>
      </c>
      <c r="B705" s="3">
        <v>2011</v>
      </c>
      <c r="C705" s="3" t="s">
        <v>72</v>
      </c>
      <c r="D705" s="3">
        <v>2</v>
      </c>
      <c r="E705">
        <v>0.76889337339442532</v>
      </c>
      <c r="F705">
        <v>0.92442200435424704</v>
      </c>
      <c r="G705">
        <v>904110000</v>
      </c>
      <c r="H705">
        <v>8.2557439817399416</v>
      </c>
      <c r="I705">
        <v>13.353934599128792</v>
      </c>
      <c r="J705">
        <v>40.692460056004329</v>
      </c>
      <c r="K705">
        <v>59.4</v>
      </c>
      <c r="L705" s="3">
        <v>1579.6995927153962</v>
      </c>
      <c r="M705" s="3">
        <v>25387713</v>
      </c>
      <c r="N705" s="3">
        <v>51.393999999999998</v>
      </c>
      <c r="O705" s="3">
        <v>13.582860745886769</v>
      </c>
      <c r="P705">
        <v>0.48094131204334944</v>
      </c>
      <c r="Q705">
        <v>61.381</v>
      </c>
    </row>
    <row r="706" spans="1:17" x14ac:dyDescent="0.35">
      <c r="A706" s="3" t="s">
        <v>18</v>
      </c>
      <c r="B706" s="3">
        <v>2012</v>
      </c>
      <c r="C706" s="3" t="s">
        <v>72</v>
      </c>
      <c r="D706" s="3">
        <v>2</v>
      </c>
      <c r="E706">
        <v>0.73431081627641914</v>
      </c>
      <c r="F706">
        <v>1.2870436746010987</v>
      </c>
      <c r="G706">
        <v>1060770000</v>
      </c>
      <c r="H706">
        <v>7.9826600110774475</v>
      </c>
      <c r="I706">
        <v>13.49484812980451</v>
      </c>
      <c r="J706">
        <v>49.897387193891134</v>
      </c>
      <c r="K706">
        <v>60.7</v>
      </c>
      <c r="L706" s="3">
        <v>1686.0695443220698</v>
      </c>
      <c r="M706" s="3">
        <v>25996454</v>
      </c>
      <c r="N706" s="3">
        <v>52.073</v>
      </c>
      <c r="O706" s="3">
        <v>14.974136757814414</v>
      </c>
      <c r="P706">
        <v>0.54699767899114238</v>
      </c>
      <c r="Q706">
        <v>61.72</v>
      </c>
    </row>
    <row r="707" spans="1:17" x14ac:dyDescent="0.35">
      <c r="A707" s="3" t="s">
        <v>18</v>
      </c>
      <c r="B707" s="3">
        <v>2013</v>
      </c>
      <c r="C707" s="3" t="s">
        <v>72</v>
      </c>
      <c r="D707" s="3">
        <v>2</v>
      </c>
      <c r="E707">
        <v>0.73618265408314953</v>
      </c>
      <c r="F707">
        <v>1.1566545025566757</v>
      </c>
      <c r="G707">
        <v>768880000</v>
      </c>
      <c r="H707">
        <v>5.136650199690421</v>
      </c>
      <c r="I707">
        <v>9.6231837231596593</v>
      </c>
      <c r="J707">
        <v>57.134773554406436</v>
      </c>
      <c r="K707">
        <v>61.3</v>
      </c>
      <c r="L707" s="3">
        <v>1767.8020699499257</v>
      </c>
      <c r="M707" s="3">
        <v>26607641</v>
      </c>
      <c r="N707" s="3">
        <v>52.747999999999998</v>
      </c>
      <c r="O707" s="3">
        <v>16.365412769742111</v>
      </c>
      <c r="P707">
        <v>0.56412366658134028</v>
      </c>
      <c r="Q707">
        <v>62.064</v>
      </c>
    </row>
    <row r="708" spans="1:17" x14ac:dyDescent="0.35">
      <c r="A708" s="3" t="s">
        <v>18</v>
      </c>
      <c r="B708" s="3">
        <v>2014</v>
      </c>
      <c r="C708" s="3" t="s">
        <v>72</v>
      </c>
      <c r="D708" s="3">
        <v>2</v>
      </c>
      <c r="E708">
        <v>0.73818136378456134</v>
      </c>
      <c r="F708">
        <v>1.554360478025139</v>
      </c>
      <c r="G708">
        <v>579920000</v>
      </c>
      <c r="H708">
        <v>6.1394936233278461</v>
      </c>
      <c r="I708">
        <v>11.848188642292619</v>
      </c>
      <c r="J708">
        <v>51.670252585147267</v>
      </c>
      <c r="K708">
        <v>64.2</v>
      </c>
      <c r="L708" s="3">
        <v>1777.0967065452583</v>
      </c>
      <c r="M708" s="3">
        <v>27224480</v>
      </c>
      <c r="N708" s="3">
        <v>53.418999999999997</v>
      </c>
      <c r="O708" s="3">
        <v>17.756688781669766</v>
      </c>
      <c r="P708">
        <v>0.52783377313359159</v>
      </c>
      <c r="Q708">
        <v>62.415999999999997</v>
      </c>
    </row>
    <row r="709" spans="1:17" x14ac:dyDescent="0.35">
      <c r="A709" s="3" t="s">
        <v>18</v>
      </c>
      <c r="B709" s="3">
        <v>2015</v>
      </c>
      <c r="C709" s="3" t="s">
        <v>72</v>
      </c>
      <c r="D709" s="3">
        <v>2</v>
      </c>
      <c r="E709">
        <v>0.73597057195687521</v>
      </c>
      <c r="F709">
        <v>2.1996317291544178</v>
      </c>
      <c r="G709">
        <v>772750000</v>
      </c>
      <c r="H709">
        <v>6.4613281838022045</v>
      </c>
      <c r="I709">
        <v>10.25512338533996</v>
      </c>
      <c r="J709">
        <v>52.976563927843344</v>
      </c>
      <c r="K709">
        <v>63</v>
      </c>
      <c r="L709" s="3">
        <v>1774.0747709250811</v>
      </c>
      <c r="M709" s="3">
        <v>27849203</v>
      </c>
      <c r="N709" s="3">
        <v>54.085999999999999</v>
      </c>
      <c r="O709" s="3">
        <v>19.147964793597431</v>
      </c>
      <c r="P709">
        <v>0.54328305194227644</v>
      </c>
      <c r="Q709">
        <v>62.771999999999998</v>
      </c>
    </row>
    <row r="710" spans="1:17" x14ac:dyDescent="0.35">
      <c r="A710" s="3" t="s">
        <v>18</v>
      </c>
      <c r="B710" s="3">
        <v>2016</v>
      </c>
      <c r="C710" s="3" t="s">
        <v>72</v>
      </c>
      <c r="D710" s="3">
        <v>2</v>
      </c>
      <c r="E710">
        <v>0.75339157245302901</v>
      </c>
      <c r="F710">
        <v>3.1256364398464402</v>
      </c>
      <c r="G710">
        <v>635120000</v>
      </c>
      <c r="H710">
        <v>6.2055063474215588</v>
      </c>
      <c r="I710">
        <v>9.1798810990198945</v>
      </c>
      <c r="J710">
        <v>49.055141859176125</v>
      </c>
      <c r="K710">
        <v>63</v>
      </c>
      <c r="L710" s="3">
        <v>1793.1808558183961</v>
      </c>
      <c r="M710" s="3">
        <v>28481947</v>
      </c>
      <c r="N710" s="3">
        <v>54.749000000000002</v>
      </c>
      <c r="O710" s="3">
        <v>19.863509916093495</v>
      </c>
      <c r="P710">
        <v>0.49540152574541335</v>
      </c>
      <c r="Q710">
        <v>63.124000000000002</v>
      </c>
    </row>
    <row r="711" spans="1:17" x14ac:dyDescent="0.35">
      <c r="A711" s="3" t="s">
        <v>18</v>
      </c>
      <c r="B711" s="3">
        <v>2017</v>
      </c>
      <c r="C711" s="3" t="s">
        <v>72</v>
      </c>
      <c r="D711" s="3">
        <v>2</v>
      </c>
      <c r="E711">
        <v>0.75725933389580335</v>
      </c>
      <c r="F711">
        <v>3.631921645621766</v>
      </c>
      <c r="G711">
        <v>638290000</v>
      </c>
      <c r="H711">
        <v>5.3884868515772189</v>
      </c>
      <c r="I711">
        <v>10.15135350323585</v>
      </c>
      <c r="J711">
        <v>42.542341539844784</v>
      </c>
      <c r="K711">
        <v>56.2</v>
      </c>
      <c r="L711" s="3">
        <v>1896.3667317950542</v>
      </c>
      <c r="M711" s="3">
        <v>29121464</v>
      </c>
      <c r="N711" s="3">
        <v>55.406999999999996</v>
      </c>
      <c r="O711" s="3">
        <v>20.579055038589562</v>
      </c>
      <c r="P711">
        <v>0.50752942915232557</v>
      </c>
      <c r="Q711">
        <v>63.463000000000001</v>
      </c>
    </row>
    <row r="712" spans="1:17" x14ac:dyDescent="0.35">
      <c r="A712" s="3" t="s">
        <v>18</v>
      </c>
      <c r="B712" s="3">
        <v>2018</v>
      </c>
      <c r="C712" s="3" t="s">
        <v>72</v>
      </c>
      <c r="D712" s="3">
        <v>2</v>
      </c>
      <c r="E712">
        <v>0.75485654701669813</v>
      </c>
      <c r="F712">
        <v>4.2094666308893602</v>
      </c>
      <c r="G712">
        <v>713520000</v>
      </c>
      <c r="H712">
        <v>4.4414070549013944</v>
      </c>
      <c r="I712">
        <v>9.4942578955609207</v>
      </c>
      <c r="J712">
        <v>41.361904333923263</v>
      </c>
      <c r="K712">
        <v>56</v>
      </c>
      <c r="L712" s="3">
        <v>1970.2608292313382</v>
      </c>
      <c r="M712" s="3">
        <v>29767108</v>
      </c>
      <c r="N712" s="3">
        <v>56.06</v>
      </c>
      <c r="O712" s="3">
        <v>21.294600161085622</v>
      </c>
      <c r="P712">
        <v>0.54120138241175464</v>
      </c>
      <c r="Q712">
        <v>63.78</v>
      </c>
    </row>
    <row r="713" spans="1:17" x14ac:dyDescent="0.35">
      <c r="A713" s="3" t="s">
        <v>18</v>
      </c>
      <c r="B713" s="3">
        <v>2019</v>
      </c>
      <c r="C713" s="3" t="s">
        <v>72</v>
      </c>
      <c r="D713" s="3">
        <v>2</v>
      </c>
      <c r="E713">
        <v>0.75601627417101791</v>
      </c>
      <c r="F713">
        <v>3.8998056058285977</v>
      </c>
      <c r="G713">
        <v>616510000</v>
      </c>
      <c r="H713">
        <v>5.677452822721758</v>
      </c>
      <c r="I713">
        <v>9.5130452404389203</v>
      </c>
      <c r="J713">
        <v>47.039671606823276</v>
      </c>
      <c r="K713">
        <v>57.5</v>
      </c>
      <c r="L713" s="3">
        <v>2053.5867310637541</v>
      </c>
      <c r="M713" s="3">
        <v>30417858</v>
      </c>
      <c r="N713" s="3">
        <v>56.707000000000001</v>
      </c>
      <c r="O713" s="3">
        <v>22.0101452835817</v>
      </c>
      <c r="P713"/>
      <c r="Q713">
        <v>64.073999999999998</v>
      </c>
    </row>
    <row r="714" spans="1:17" x14ac:dyDescent="0.35">
      <c r="A714" s="3" t="s">
        <v>18</v>
      </c>
      <c r="B714" s="3">
        <v>2020</v>
      </c>
      <c r="C714" s="3" t="s">
        <v>72</v>
      </c>
      <c r="D714" s="3">
        <v>2</v>
      </c>
      <c r="E714">
        <v>0.72577097371421184</v>
      </c>
      <c r="F714">
        <v>3.8816077206973256</v>
      </c>
      <c r="G714">
        <v>749790000</v>
      </c>
      <c r="H714">
        <v>2.6780372091202862</v>
      </c>
      <c r="I714">
        <v>7.5734663892638494</v>
      </c>
      <c r="J714">
        <v>52.587600436555562</v>
      </c>
      <c r="K714">
        <v>59.4</v>
      </c>
      <c r="L714" s="3">
        <v>2018.6240674251649</v>
      </c>
      <c r="M714" s="3">
        <v>31072945</v>
      </c>
      <c r="N714" s="3">
        <v>57.348999999999997</v>
      </c>
      <c r="O714" s="3">
        <v>22.725690406077767</v>
      </c>
      <c r="P714"/>
      <c r="Q714"/>
    </row>
    <row r="715" spans="1:17" x14ac:dyDescent="0.35">
      <c r="A715" s="3" t="s">
        <v>31</v>
      </c>
      <c r="B715" s="3">
        <v>1990</v>
      </c>
      <c r="C715" s="3" t="s">
        <v>72</v>
      </c>
      <c r="D715" s="3">
        <v>2</v>
      </c>
      <c r="E715">
        <v>0.1645262400841955</v>
      </c>
      <c r="F715">
        <v>6.7340568816658548</v>
      </c>
      <c r="G715">
        <v>93510000</v>
      </c>
      <c r="H715">
        <v>0.66972889872195396</v>
      </c>
      <c r="I715">
        <v>9.9325192129499484</v>
      </c>
      <c r="J715">
        <v>74.898112141558769</v>
      </c>
      <c r="L715" s="3">
        <v>555.45827849245347</v>
      </c>
      <c r="M715" s="3">
        <v>6352282</v>
      </c>
      <c r="N715" s="3">
        <v>28.026</v>
      </c>
      <c r="O715" s="3">
        <v>3.7939415392272364</v>
      </c>
      <c r="P715">
        <v>0.15742374157822336</v>
      </c>
      <c r="Q715">
        <v>49.987000000000002</v>
      </c>
    </row>
    <row r="716" spans="1:17" x14ac:dyDescent="0.35">
      <c r="A716" s="3" t="s">
        <v>31</v>
      </c>
      <c r="B716" s="3">
        <v>1991</v>
      </c>
      <c r="C716" s="3" t="s">
        <v>72</v>
      </c>
      <c r="D716" s="3">
        <v>2</v>
      </c>
      <c r="E716">
        <v>0.18013337244871669</v>
      </c>
      <c r="F716">
        <v>4.7761655818171791</v>
      </c>
      <c r="G716">
        <v>154430000</v>
      </c>
      <c r="H716">
        <v>1.285879018366634</v>
      </c>
      <c r="I716">
        <v>9.0862484552974987</v>
      </c>
      <c r="J716">
        <v>75.830122058943957</v>
      </c>
      <c r="L716" s="3">
        <v>554.04373714628639</v>
      </c>
      <c r="M716" s="3">
        <v>6534936</v>
      </c>
      <c r="N716" s="3">
        <v>28.312000000000001</v>
      </c>
      <c r="O716" s="3">
        <v>3.9825358965761728</v>
      </c>
      <c r="P716">
        <v>0.15608416057938443</v>
      </c>
      <c r="Q716">
        <v>50.593000000000004</v>
      </c>
    </row>
    <row r="717" spans="1:17" x14ac:dyDescent="0.35">
      <c r="A717" s="3" t="s">
        <v>31</v>
      </c>
      <c r="B717" s="3">
        <v>1992</v>
      </c>
      <c r="C717" s="3" t="s">
        <v>72</v>
      </c>
      <c r="D717" s="3">
        <v>2</v>
      </c>
      <c r="E717">
        <v>0.19444145401990909</v>
      </c>
      <c r="F717">
        <v>2.7516387941462646</v>
      </c>
      <c r="G717">
        <v>221540000</v>
      </c>
      <c r="H717">
        <v>0.59946041683824258</v>
      </c>
      <c r="I717">
        <v>6.6878996173683536</v>
      </c>
      <c r="J717">
        <v>70.203034410144085</v>
      </c>
      <c r="L717" s="3">
        <v>556.73790739602089</v>
      </c>
      <c r="M717" s="3">
        <v>6716032</v>
      </c>
      <c r="N717" s="3">
        <v>28.600999999999999</v>
      </c>
      <c r="O717" s="3">
        <v>4.1711302539250994</v>
      </c>
      <c r="P717">
        <v>0.15634231641540719</v>
      </c>
      <c r="Q717">
        <v>51.066000000000003</v>
      </c>
    </row>
    <row r="718" spans="1:17" x14ac:dyDescent="0.35">
      <c r="A718" s="3" t="s">
        <v>31</v>
      </c>
      <c r="B718" s="3">
        <v>1993</v>
      </c>
      <c r="C718" s="3" t="s">
        <v>72</v>
      </c>
      <c r="D718" s="3">
        <v>2</v>
      </c>
      <c r="E718">
        <v>0.24953716137815871</v>
      </c>
      <c r="F718">
        <v>2.6916689126848232</v>
      </c>
      <c r="G718">
        <v>165990000</v>
      </c>
      <c r="H718">
        <v>8.2949675677314649E-2</v>
      </c>
      <c r="I718">
        <v>5.6172745428337514</v>
      </c>
      <c r="J718">
        <v>76.912411218572814</v>
      </c>
      <c r="L718" s="3">
        <v>569.46154835249229</v>
      </c>
      <c r="M718" s="3">
        <v>6897171</v>
      </c>
      <c r="N718" s="3">
        <v>28.89</v>
      </c>
      <c r="O718" s="3">
        <v>4.3597246112740269</v>
      </c>
      <c r="P718">
        <v>0.15658593936557466</v>
      </c>
      <c r="Q718">
        <v>51.412999999999997</v>
      </c>
    </row>
    <row r="719" spans="1:17" x14ac:dyDescent="0.35">
      <c r="A719" s="3" t="s">
        <v>31</v>
      </c>
      <c r="B719" s="3">
        <v>1994</v>
      </c>
      <c r="C719" s="3" t="s">
        <v>72</v>
      </c>
      <c r="D719" s="3">
        <v>2</v>
      </c>
      <c r="E719">
        <v>0.25876207202702189</v>
      </c>
      <c r="F719">
        <v>3.1000974492973543</v>
      </c>
      <c r="G719">
        <v>162280000</v>
      </c>
      <c r="H719">
        <v>6.2073378030778935E-3</v>
      </c>
      <c r="I719">
        <v>6.2641007294103277</v>
      </c>
      <c r="J719">
        <v>58.1759712539315</v>
      </c>
      <c r="L719" s="3">
        <v>576.68939251604365</v>
      </c>
      <c r="M719" s="3">
        <v>7081119</v>
      </c>
      <c r="N719" s="3">
        <v>29.181999999999999</v>
      </c>
      <c r="O719" s="3">
        <v>4.5483189686229526</v>
      </c>
      <c r="P719">
        <v>0.15816709195255721</v>
      </c>
      <c r="Q719">
        <v>51.64</v>
      </c>
    </row>
    <row r="720" spans="1:17" x14ac:dyDescent="0.35">
      <c r="A720" s="3" t="s">
        <v>31</v>
      </c>
      <c r="B720" s="3">
        <v>1995</v>
      </c>
      <c r="C720" s="3" t="s">
        <v>72</v>
      </c>
      <c r="D720" s="3">
        <v>2</v>
      </c>
      <c r="E720">
        <v>0.31271209574520409</v>
      </c>
      <c r="F720">
        <v>4.893238361762867</v>
      </c>
      <c r="G720">
        <v>235200000</v>
      </c>
      <c r="H720">
        <v>2.0819173379938997E-2</v>
      </c>
      <c r="I720">
        <v>11.131552865737984</v>
      </c>
      <c r="J720">
        <v>77.159697484025685</v>
      </c>
      <c r="K720">
        <v>59.4</v>
      </c>
      <c r="L720" s="3">
        <v>587.61791948794144</v>
      </c>
      <c r="M720" s="3">
        <v>7269631</v>
      </c>
      <c r="N720" s="3">
        <v>29.475000000000001</v>
      </c>
      <c r="O720" s="3">
        <v>4.7369133259718792</v>
      </c>
      <c r="P720">
        <v>0.15956793405332403</v>
      </c>
      <c r="Q720">
        <v>51.744</v>
      </c>
    </row>
    <row r="721" spans="1:17" x14ac:dyDescent="0.35">
      <c r="A721" s="3" t="s">
        <v>31</v>
      </c>
      <c r="B721" s="3">
        <v>1996</v>
      </c>
      <c r="C721" s="3" t="s">
        <v>72</v>
      </c>
      <c r="D721" s="3">
        <v>2</v>
      </c>
      <c r="E721">
        <v>0.31108550668310447</v>
      </c>
      <c r="F721">
        <v>3.0814985390092557</v>
      </c>
      <c r="G721">
        <v>149500000</v>
      </c>
      <c r="H721">
        <v>0.61447905862167784</v>
      </c>
      <c r="I721">
        <v>10.623973239664565</v>
      </c>
      <c r="J721">
        <v>83.916129023721894</v>
      </c>
      <c r="K721">
        <v>58.5</v>
      </c>
      <c r="L721" s="3">
        <v>597.86760470763409</v>
      </c>
      <c r="M721" s="3">
        <v>7463782</v>
      </c>
      <c r="N721" s="3">
        <v>29.77</v>
      </c>
      <c r="O721" s="3">
        <v>4.9145834784765983</v>
      </c>
      <c r="P721">
        <v>0.16479580995264867</v>
      </c>
      <c r="Q721">
        <v>51.726999999999997</v>
      </c>
    </row>
    <row r="722" spans="1:17" x14ac:dyDescent="0.35">
      <c r="A722" s="3" t="s">
        <v>31</v>
      </c>
      <c r="B722" s="3">
        <v>1997</v>
      </c>
      <c r="C722" s="3" t="s">
        <v>72</v>
      </c>
      <c r="D722" s="3">
        <v>2</v>
      </c>
      <c r="E722">
        <v>0.3123305191898732</v>
      </c>
      <c r="F722">
        <v>4.3237378202636272</v>
      </c>
      <c r="G722">
        <v>125090000</v>
      </c>
      <c r="H722">
        <v>0.45725078333723734</v>
      </c>
      <c r="I722">
        <v>7.5478998838559379</v>
      </c>
      <c r="J722">
        <v>91.914224593146727</v>
      </c>
      <c r="K722">
        <v>52.9</v>
      </c>
      <c r="L722" s="3">
        <v>612.57262272183618</v>
      </c>
      <c r="M722" s="3">
        <v>7662071</v>
      </c>
      <c r="N722" s="3">
        <v>30.052</v>
      </c>
      <c r="O722" s="3">
        <v>5.0922536309813173</v>
      </c>
      <c r="P722">
        <v>0.16836179147909228</v>
      </c>
      <c r="Q722">
        <v>51.616</v>
      </c>
    </row>
    <row r="723" spans="1:17" x14ac:dyDescent="0.35">
      <c r="A723" s="3" t="s">
        <v>31</v>
      </c>
      <c r="B723" s="3">
        <v>1998</v>
      </c>
      <c r="C723" s="3" t="s">
        <v>72</v>
      </c>
      <c r="D723" s="3">
        <v>2</v>
      </c>
      <c r="E723">
        <v>0.30769756698612649</v>
      </c>
      <c r="F723">
        <v>4.6787281353174146</v>
      </c>
      <c r="G723">
        <v>172730000</v>
      </c>
      <c r="H723">
        <v>0.49632487222514965</v>
      </c>
      <c r="I723">
        <v>8.3656504941076211</v>
      </c>
      <c r="J723">
        <v>90.870262374776914</v>
      </c>
      <c r="K723">
        <v>61</v>
      </c>
      <c r="L723" s="3">
        <v>618.84691337334095</v>
      </c>
      <c r="M723" s="3">
        <v>7860772</v>
      </c>
      <c r="N723" s="3">
        <v>30.323</v>
      </c>
      <c r="O723" s="3">
        <v>5.2699237834860355</v>
      </c>
      <c r="P723">
        <v>0.17301099688427549</v>
      </c>
      <c r="Q723">
        <v>51.456000000000003</v>
      </c>
    </row>
    <row r="724" spans="1:17" x14ac:dyDescent="0.35">
      <c r="A724" s="3" t="s">
        <v>31</v>
      </c>
      <c r="B724" s="3">
        <v>1999</v>
      </c>
      <c r="C724" s="3" t="s">
        <v>72</v>
      </c>
      <c r="D724" s="3">
        <v>2</v>
      </c>
      <c r="E724">
        <v>0.31920614708266087</v>
      </c>
      <c r="F724">
        <v>4.0710681483375684</v>
      </c>
      <c r="G724">
        <v>158660000</v>
      </c>
      <c r="H724">
        <v>1.8332056458672741</v>
      </c>
      <c r="I724">
        <v>7.7499949133207</v>
      </c>
      <c r="J724">
        <v>89.950430908502781</v>
      </c>
      <c r="K724">
        <v>59.4</v>
      </c>
      <c r="L724" s="3">
        <v>626.96631482646649</v>
      </c>
      <c r="M724" s="3">
        <v>8054745</v>
      </c>
      <c r="N724" s="3">
        <v>30.594999999999999</v>
      </c>
      <c r="O724" s="3">
        <v>5.4475939359907564</v>
      </c>
      <c r="P724">
        <v>0.1775351050840219</v>
      </c>
      <c r="Q724">
        <v>51.295000000000002</v>
      </c>
    </row>
    <row r="725" spans="1:17" x14ac:dyDescent="0.35">
      <c r="A725" s="3" t="s">
        <v>31</v>
      </c>
      <c r="B725" s="3">
        <v>2000</v>
      </c>
      <c r="C725" s="3" t="s">
        <v>72</v>
      </c>
      <c r="D725" s="3">
        <v>2</v>
      </c>
      <c r="E725">
        <v>0.24177683112612611</v>
      </c>
      <c r="F725">
        <v>5.8853856061753849</v>
      </c>
      <c r="G725">
        <v>112190000</v>
      </c>
      <c r="H725">
        <v>0.3319132329366386</v>
      </c>
      <c r="I725">
        <v>8.4809711205340612</v>
      </c>
      <c r="J725">
        <v>81.4099010414632</v>
      </c>
      <c r="K725">
        <v>58.2</v>
      </c>
      <c r="L725" s="3">
        <v>628.15509711935795</v>
      </c>
      <c r="M725" s="3">
        <v>8240735</v>
      </c>
      <c r="N725" s="3">
        <v>30.869</v>
      </c>
      <c r="O725" s="3">
        <v>5.6252640884954737</v>
      </c>
      <c r="P725">
        <v>0.18080911472095632</v>
      </c>
      <c r="Q725">
        <v>51.203000000000003</v>
      </c>
    </row>
    <row r="726" spans="1:17" x14ac:dyDescent="0.35">
      <c r="A726" s="3" t="s">
        <v>31</v>
      </c>
      <c r="B726" s="3">
        <v>2001</v>
      </c>
      <c r="C726" s="3" t="s">
        <v>72</v>
      </c>
      <c r="D726" s="3">
        <v>2</v>
      </c>
      <c r="E726">
        <v>0.24272635610748089</v>
      </c>
      <c r="F726">
        <v>4.0530132656320683</v>
      </c>
      <c r="G726">
        <v>178370000</v>
      </c>
      <c r="H726">
        <v>5.9269763506687681E-2</v>
      </c>
      <c r="I726">
        <v>8.290775707101707</v>
      </c>
      <c r="J726">
        <v>84.499491706893764</v>
      </c>
      <c r="K726">
        <v>58.4</v>
      </c>
      <c r="L726" s="3">
        <v>637.49319833076197</v>
      </c>
      <c r="M726" s="3">
        <v>8417082</v>
      </c>
      <c r="N726" s="3">
        <v>31.143999999999998</v>
      </c>
      <c r="O726" s="3">
        <v>5.827131276395173</v>
      </c>
      <c r="P726">
        <v>0.18652544908080973</v>
      </c>
      <c r="Q726">
        <v>51.255000000000003</v>
      </c>
    </row>
    <row r="727" spans="1:17" x14ac:dyDescent="0.35">
      <c r="A727" s="3" t="s">
        <v>31</v>
      </c>
      <c r="B727" s="3">
        <v>2002</v>
      </c>
      <c r="C727" s="3" t="s">
        <v>72</v>
      </c>
      <c r="D727" s="3">
        <v>2</v>
      </c>
      <c r="E727">
        <v>0.30453392422924058</v>
      </c>
      <c r="F727">
        <v>3.5758552266779091</v>
      </c>
      <c r="G727">
        <v>195660000</v>
      </c>
      <c r="H727">
        <v>1.0168806771929704</v>
      </c>
      <c r="I727">
        <v>9.6084553233482701</v>
      </c>
      <c r="J727">
        <v>75.126012921583211</v>
      </c>
      <c r="K727">
        <v>52.9</v>
      </c>
      <c r="L727" s="3">
        <v>657.22178117850717</v>
      </c>
      <c r="M727" s="3">
        <v>8586077</v>
      </c>
      <c r="N727" s="3">
        <v>31.42</v>
      </c>
      <c r="O727" s="3">
        <v>6.02899846429486</v>
      </c>
      <c r="P727">
        <v>0.18984222946055573</v>
      </c>
      <c r="Q727">
        <v>51.484000000000002</v>
      </c>
    </row>
    <row r="728" spans="1:17" x14ac:dyDescent="0.35">
      <c r="A728" s="3" t="s">
        <v>31</v>
      </c>
      <c r="B728" s="3">
        <v>2003</v>
      </c>
      <c r="C728" s="3" t="s">
        <v>72</v>
      </c>
      <c r="D728" s="3">
        <v>2</v>
      </c>
      <c r="E728">
        <v>0.30609177451104752</v>
      </c>
      <c r="F728">
        <v>3.3554710223871886</v>
      </c>
      <c r="G728">
        <v>193510000</v>
      </c>
      <c r="H728">
        <v>2.2912327240485606</v>
      </c>
      <c r="I728">
        <v>13.262224899238371</v>
      </c>
      <c r="J728">
        <v>76.683259485790174</v>
      </c>
      <c r="K728">
        <v>54.6</v>
      </c>
      <c r="L728" s="3">
        <v>652.73066769780348</v>
      </c>
      <c r="M728" s="3">
        <v>8753097</v>
      </c>
      <c r="N728" s="3">
        <v>31.698</v>
      </c>
      <c r="O728" s="3">
        <v>6.2308656521945576</v>
      </c>
      <c r="P728">
        <v>0.19421697257553525</v>
      </c>
      <c r="Q728">
        <v>51.901000000000003</v>
      </c>
    </row>
    <row r="729" spans="1:17" x14ac:dyDescent="0.35">
      <c r="A729" s="3" t="s">
        <v>31</v>
      </c>
      <c r="B729" s="3">
        <v>2004</v>
      </c>
      <c r="C729" s="3" t="s">
        <v>72</v>
      </c>
      <c r="D729" s="3">
        <v>2</v>
      </c>
      <c r="E729">
        <v>0.3086357344054883</v>
      </c>
      <c r="F729">
        <v>5.1815238342511414</v>
      </c>
      <c r="G729">
        <v>212010000</v>
      </c>
      <c r="H729">
        <v>2.6929205736321395</v>
      </c>
      <c r="I729">
        <v>10.599982834116851</v>
      </c>
      <c r="J729">
        <v>64.562651015154415</v>
      </c>
      <c r="K729">
        <v>56.1</v>
      </c>
      <c r="L729" s="3">
        <v>655.08547920952049</v>
      </c>
      <c r="M729" s="3">
        <v>8925729</v>
      </c>
      <c r="N729" s="3">
        <v>31.977</v>
      </c>
      <c r="O729" s="3">
        <v>6.4327328400942552</v>
      </c>
      <c r="P729">
        <v>0.19830313019810483</v>
      </c>
      <c r="Q729">
        <v>52.499000000000002</v>
      </c>
    </row>
    <row r="730" spans="1:17" x14ac:dyDescent="0.35">
      <c r="A730" s="3" t="s">
        <v>31</v>
      </c>
      <c r="B730" s="3">
        <v>2005</v>
      </c>
      <c r="C730" s="3" t="s">
        <v>72</v>
      </c>
      <c r="D730" s="3">
        <v>2</v>
      </c>
      <c r="E730">
        <v>0.30995119000096322</v>
      </c>
      <c r="F730">
        <v>6.31561901164602</v>
      </c>
      <c r="G730">
        <v>137140000</v>
      </c>
      <c r="H730">
        <v>3.5749892519005906</v>
      </c>
      <c r="I730">
        <v>15.141966795100789</v>
      </c>
      <c r="J730">
        <v>71.897021342724614</v>
      </c>
      <c r="K730">
        <v>57.4</v>
      </c>
      <c r="L730" s="3">
        <v>661.10250319425995</v>
      </c>
      <c r="M730" s="3">
        <v>9109585</v>
      </c>
      <c r="N730" s="3">
        <v>32.256999999999998</v>
      </c>
      <c r="O730" s="3">
        <v>6.6346000279939545</v>
      </c>
      <c r="P730">
        <v>0.20198505200840652</v>
      </c>
      <c r="Q730">
        <v>53.238</v>
      </c>
    </row>
    <row r="731" spans="1:17" x14ac:dyDescent="0.35">
      <c r="A731" s="3" t="s">
        <v>31</v>
      </c>
      <c r="B731" s="3">
        <v>2006</v>
      </c>
      <c r="C731" s="3" t="s">
        <v>72</v>
      </c>
      <c r="D731" s="3">
        <v>2</v>
      </c>
      <c r="E731">
        <v>0.30389185691953868</v>
      </c>
      <c r="F731">
        <v>4.0021094708567277</v>
      </c>
      <c r="G731">
        <v>137830000</v>
      </c>
      <c r="H731">
        <v>2.9620718013265543</v>
      </c>
      <c r="I731">
        <v>9.3825334682895267</v>
      </c>
      <c r="J731">
        <v>63.612973704981087</v>
      </c>
      <c r="K731">
        <v>52.8</v>
      </c>
      <c r="L731" s="3">
        <v>654.74768817124675</v>
      </c>
      <c r="M731" s="3">
        <v>9307421</v>
      </c>
      <c r="N731" s="3">
        <v>32.539000000000001</v>
      </c>
      <c r="O731" s="3">
        <v>6.9440401597650165</v>
      </c>
      <c r="P731">
        <v>0.20413818177989371</v>
      </c>
      <c r="Q731">
        <v>54.052</v>
      </c>
    </row>
    <row r="732" spans="1:17" x14ac:dyDescent="0.35">
      <c r="A732" s="3" t="s">
        <v>31</v>
      </c>
      <c r="B732" s="3">
        <v>2007</v>
      </c>
      <c r="C732" s="3" t="s">
        <v>72</v>
      </c>
      <c r="D732" s="3">
        <v>2</v>
      </c>
      <c r="E732">
        <v>0.30548810456777292</v>
      </c>
      <c r="F732">
        <v>2.6081314156819997</v>
      </c>
      <c r="G732">
        <v>180860000</v>
      </c>
      <c r="H732">
        <v>6.143028628167519</v>
      </c>
      <c r="I732">
        <v>8.7050777134618311</v>
      </c>
      <c r="J732">
        <v>72.605344277608836</v>
      </c>
      <c r="K732">
        <v>54.5</v>
      </c>
      <c r="L732" s="3">
        <v>683.90011611182797</v>
      </c>
      <c r="M732" s="3">
        <v>9518159</v>
      </c>
      <c r="N732" s="3">
        <v>32.822000000000003</v>
      </c>
      <c r="O732" s="3">
        <v>7.2534802915360759</v>
      </c>
      <c r="P732">
        <v>0.20802342133599577</v>
      </c>
      <c r="Q732">
        <v>54.863999999999997</v>
      </c>
    </row>
    <row r="733" spans="1:17" x14ac:dyDescent="0.35">
      <c r="A733" s="3" t="s">
        <v>31</v>
      </c>
      <c r="B733" s="3">
        <v>2008</v>
      </c>
      <c r="C733" s="3" t="s">
        <v>72</v>
      </c>
      <c r="D733" s="3">
        <v>2</v>
      </c>
      <c r="E733">
        <v>0.27870822317679872</v>
      </c>
      <c r="F733">
        <v>1.8741958249633772</v>
      </c>
      <c r="G733">
        <v>300460000</v>
      </c>
      <c r="H733">
        <v>5.4834889995012466</v>
      </c>
      <c r="I733">
        <v>9.2845485317341598</v>
      </c>
      <c r="J733">
        <v>69.666815766021244</v>
      </c>
      <c r="K733">
        <v>52.8</v>
      </c>
      <c r="L733" s="3">
        <v>696.0313211031737</v>
      </c>
      <c r="M733" s="3">
        <v>9738796</v>
      </c>
      <c r="N733" s="3">
        <v>33.106000000000002</v>
      </c>
      <c r="O733" s="3">
        <v>7.5629204233071379</v>
      </c>
      <c r="P733">
        <v>0.20639101589149214</v>
      </c>
      <c r="Q733">
        <v>55.613999999999997</v>
      </c>
    </row>
    <row r="734" spans="1:17" x14ac:dyDescent="0.35">
      <c r="A734" s="3" t="s">
        <v>31</v>
      </c>
      <c r="B734" s="3">
        <v>2009</v>
      </c>
      <c r="C734" s="3" t="s">
        <v>72</v>
      </c>
      <c r="D734" s="3">
        <v>2</v>
      </c>
      <c r="E734">
        <v>0</v>
      </c>
      <c r="F734">
        <v>1.8295950972553106</v>
      </c>
      <c r="G734">
        <v>213530000</v>
      </c>
      <c r="H734">
        <v>1.3552373577452759</v>
      </c>
      <c r="I734">
        <v>8.9422359036683492</v>
      </c>
      <c r="J734">
        <v>79.983159407642873</v>
      </c>
      <c r="K734">
        <v>51</v>
      </c>
      <c r="L734" s="3">
        <v>672.63072834657157</v>
      </c>
      <c r="M734" s="3">
        <v>9964470</v>
      </c>
      <c r="N734" s="3">
        <v>33.390999999999998</v>
      </c>
      <c r="O734" s="3">
        <v>7.872360555078199</v>
      </c>
      <c r="P734">
        <v>0.21275592179012029</v>
      </c>
      <c r="Q734">
        <v>56.279000000000003</v>
      </c>
    </row>
    <row r="735" spans="1:17" x14ac:dyDescent="0.35">
      <c r="A735" s="3" t="s">
        <v>31</v>
      </c>
      <c r="B735" s="3">
        <v>2010</v>
      </c>
      <c r="C735" s="3" t="s">
        <v>72</v>
      </c>
      <c r="D735" s="3">
        <v>2</v>
      </c>
      <c r="E735">
        <v>0.32705538803984291</v>
      </c>
      <c r="F735">
        <v>1.1837996087114113</v>
      </c>
      <c r="G735">
        <v>174050000</v>
      </c>
      <c r="H735">
        <v>0</v>
      </c>
      <c r="I735">
        <v>9.1365530604588692</v>
      </c>
      <c r="J735">
        <v>75.111365644319108</v>
      </c>
      <c r="K735">
        <v>51.8</v>
      </c>
      <c r="L735" s="3">
        <v>689.25668865477326</v>
      </c>
      <c r="M735" s="3">
        <v>10192168</v>
      </c>
      <c r="N735" s="3">
        <v>33.677999999999997</v>
      </c>
      <c r="O735" s="3">
        <v>8.181800686849261</v>
      </c>
      <c r="P735">
        <v>0.24528638067975334</v>
      </c>
      <c r="Q735">
        <v>56.860999999999997</v>
      </c>
    </row>
    <row r="736" spans="1:17" x14ac:dyDescent="0.35">
      <c r="A736" s="3" t="s">
        <v>31</v>
      </c>
      <c r="B736" s="3">
        <v>2011</v>
      </c>
      <c r="C736" s="3" t="s">
        <v>72</v>
      </c>
      <c r="D736" s="3">
        <v>2</v>
      </c>
      <c r="E736">
        <v>0.44696277027913622</v>
      </c>
      <c r="F736">
        <v>2.6736298157196692</v>
      </c>
      <c r="G736">
        <v>308690000</v>
      </c>
      <c r="H736">
        <v>14.09050363545726</v>
      </c>
      <c r="I736">
        <v>9.5095815893172091</v>
      </c>
      <c r="J736">
        <v>79.406842816030249</v>
      </c>
      <c r="K736">
        <v>51.7</v>
      </c>
      <c r="L736" s="3">
        <v>711.99087158097302</v>
      </c>
      <c r="M736" s="3">
        <v>10420459</v>
      </c>
      <c r="N736" s="3">
        <v>33.966000000000001</v>
      </c>
      <c r="O736" s="3">
        <v>8.4085236921969866</v>
      </c>
      <c r="P736">
        <v>0.2514284639477013</v>
      </c>
      <c r="Q736">
        <v>57.387</v>
      </c>
    </row>
    <row r="737" spans="1:17" x14ac:dyDescent="0.35">
      <c r="A737" s="3" t="s">
        <v>31</v>
      </c>
      <c r="B737" s="3">
        <v>2012</v>
      </c>
      <c r="C737" s="3" t="s">
        <v>72</v>
      </c>
      <c r="D737" s="3">
        <v>2</v>
      </c>
      <c r="E737">
        <v>0.4489957806492717</v>
      </c>
      <c r="F737">
        <v>1.6904993438265996</v>
      </c>
      <c r="G737">
        <v>603650000</v>
      </c>
      <c r="H737">
        <v>7.928206495619909</v>
      </c>
      <c r="I737">
        <v>9.7276736068481213</v>
      </c>
      <c r="J737">
        <v>80.866508769587</v>
      </c>
      <c r="K737">
        <v>50.8</v>
      </c>
      <c r="L737" s="3">
        <v>737.71305220930662</v>
      </c>
      <c r="M737" s="3">
        <v>10652032</v>
      </c>
      <c r="N737" s="3">
        <v>34.255000000000003</v>
      </c>
      <c r="O737" s="3">
        <v>8.6352466975447157</v>
      </c>
      <c r="P737">
        <v>0.23375821627272619</v>
      </c>
      <c r="Q737">
        <v>57.905000000000001</v>
      </c>
    </row>
    <row r="738" spans="1:17" x14ac:dyDescent="0.35">
      <c r="A738" s="3" t="s">
        <v>31</v>
      </c>
      <c r="B738" s="3">
        <v>2013</v>
      </c>
      <c r="C738" s="3" t="s">
        <v>72</v>
      </c>
      <c r="D738" s="3">
        <v>2</v>
      </c>
      <c r="E738">
        <v>0.45712728843856298</v>
      </c>
      <c r="F738">
        <v>0.4901281919129144</v>
      </c>
      <c r="G738">
        <v>551090000</v>
      </c>
      <c r="H738">
        <v>2.2682196357014833E-3</v>
      </c>
      <c r="I738">
        <v>9.12568575271432</v>
      </c>
      <c r="J738">
        <v>78.763281531289763</v>
      </c>
      <c r="K738">
        <v>51.2</v>
      </c>
      <c r="L738" s="3">
        <v>749.87007646583868</v>
      </c>
      <c r="M738" s="3">
        <v>10892821</v>
      </c>
      <c r="N738" s="3">
        <v>34.545000000000002</v>
      </c>
      <c r="O738" s="3">
        <v>8.8619697028924342</v>
      </c>
      <c r="P738">
        <v>0.20013181158489615</v>
      </c>
      <c r="Q738">
        <v>58.447000000000003</v>
      </c>
    </row>
    <row r="739" spans="1:17" x14ac:dyDescent="0.35">
      <c r="A739" s="3" t="s">
        <v>31</v>
      </c>
      <c r="B739" s="3">
        <v>2014</v>
      </c>
      <c r="C739" s="3" t="s">
        <v>72</v>
      </c>
      <c r="D739" s="3">
        <v>2</v>
      </c>
      <c r="E739">
        <v>0.4678808526856108</v>
      </c>
      <c r="F739">
        <v>0.6097682307380029</v>
      </c>
      <c r="G739">
        <v>381790000</v>
      </c>
      <c r="H739">
        <v>-0.84022128336028712</v>
      </c>
      <c r="I739">
        <v>10.365163390075441</v>
      </c>
      <c r="J739">
        <v>53.859916449407422</v>
      </c>
      <c r="K739">
        <v>53.5</v>
      </c>
      <c r="L739" s="3">
        <v>759.5878624120661</v>
      </c>
      <c r="M739" s="3">
        <v>11150970</v>
      </c>
      <c r="N739" s="3">
        <v>34.835999999999999</v>
      </c>
      <c r="O739" s="3">
        <v>9.088692708240167</v>
      </c>
      <c r="P739">
        <v>0.20087938538082337</v>
      </c>
      <c r="Q739">
        <v>59.015999999999998</v>
      </c>
    </row>
    <row r="740" spans="1:17" x14ac:dyDescent="0.35">
      <c r="A740" s="3" t="s">
        <v>31</v>
      </c>
      <c r="B740" s="3">
        <v>2015</v>
      </c>
      <c r="C740" s="3" t="s">
        <v>72</v>
      </c>
      <c r="D740" s="3">
        <v>2</v>
      </c>
      <c r="E740">
        <v>0.46688376765588652</v>
      </c>
      <c r="F740">
        <v>0.89083406267883636</v>
      </c>
      <c r="G740">
        <v>441490000</v>
      </c>
      <c r="H740">
        <v>0.60576793361883929</v>
      </c>
      <c r="I740">
        <v>10.330580822072911</v>
      </c>
      <c r="J740">
        <v>45.171952518145496</v>
      </c>
      <c r="K740">
        <v>52.1</v>
      </c>
      <c r="L740" s="3">
        <v>769.25547543282175</v>
      </c>
      <c r="M740" s="3">
        <v>11432096</v>
      </c>
      <c r="N740" s="3">
        <v>35.140999999999998</v>
      </c>
      <c r="O740" s="3">
        <v>9.3154157135878783</v>
      </c>
      <c r="P740">
        <v>0.2221814792318049</v>
      </c>
      <c r="Q740">
        <v>59.597999999999999</v>
      </c>
    </row>
    <row r="741" spans="1:17" x14ac:dyDescent="0.35">
      <c r="A741" s="3" t="s">
        <v>31</v>
      </c>
      <c r="B741" s="3">
        <v>2016</v>
      </c>
      <c r="C741" s="3" t="s">
        <v>72</v>
      </c>
      <c r="D741" s="3">
        <v>2</v>
      </c>
      <c r="E741">
        <v>0.46523517753913562</v>
      </c>
      <c r="F741">
        <v>0.68424980157741311</v>
      </c>
      <c r="G741">
        <v>417110000</v>
      </c>
      <c r="H741">
        <v>18.828008648638793</v>
      </c>
      <c r="I741">
        <v>12.40012973981057</v>
      </c>
      <c r="J741">
        <v>59.706043693515035</v>
      </c>
      <c r="K741">
        <v>53.3</v>
      </c>
      <c r="L741" s="3">
        <v>830.24616388842298</v>
      </c>
      <c r="M741" s="3">
        <v>11738434</v>
      </c>
      <c r="N741" s="3">
        <v>35.46</v>
      </c>
      <c r="O741" s="3">
        <v>9.5221407338741884</v>
      </c>
      <c r="P741">
        <v>0.24108837686526158</v>
      </c>
      <c r="Q741">
        <v>60.17</v>
      </c>
    </row>
    <row r="742" spans="1:17" x14ac:dyDescent="0.35">
      <c r="A742" s="3" t="s">
        <v>31</v>
      </c>
      <c r="B742" s="3">
        <v>2017</v>
      </c>
      <c r="C742" s="3" t="s">
        <v>72</v>
      </c>
      <c r="D742" s="3">
        <v>2</v>
      </c>
      <c r="E742">
        <v>0.46535095243115882</v>
      </c>
      <c r="F742">
        <v>0.79530518258257632</v>
      </c>
      <c r="G742">
        <v>365250000</v>
      </c>
      <c r="H742">
        <v>5.5942717488457205</v>
      </c>
      <c r="I742">
        <v>10.52580137735692</v>
      </c>
      <c r="J742">
        <v>49.157987175635661</v>
      </c>
      <c r="K742">
        <v>47.6</v>
      </c>
      <c r="L742" s="3">
        <v>890.7886424955343</v>
      </c>
      <c r="M742" s="3">
        <v>12067516</v>
      </c>
      <c r="N742" s="3">
        <v>35.792999999999999</v>
      </c>
      <c r="O742" s="3">
        <v>9.7288657541604877</v>
      </c>
      <c r="P742">
        <v>0.24611527343324011</v>
      </c>
      <c r="Q742">
        <v>60.706000000000003</v>
      </c>
    </row>
    <row r="743" spans="1:17" x14ac:dyDescent="0.35">
      <c r="A743" s="3" t="s">
        <v>31</v>
      </c>
      <c r="B743" s="3">
        <v>2018</v>
      </c>
      <c r="C743" s="3" t="s">
        <v>72</v>
      </c>
      <c r="D743" s="3">
        <v>2</v>
      </c>
      <c r="E743">
        <v>0.46545526884249322</v>
      </c>
      <c r="F743">
        <v>1.0051504231782795</v>
      </c>
      <c r="G743">
        <v>384440000</v>
      </c>
      <c r="H743">
        <v>2.9751125702473185</v>
      </c>
      <c r="I743">
        <v>6.3223992351726794</v>
      </c>
      <c r="J743">
        <v>43.635574819485605</v>
      </c>
      <c r="K743">
        <v>52.2</v>
      </c>
      <c r="L743" s="3">
        <v>920.96424331929097</v>
      </c>
      <c r="M743" s="3">
        <v>12414292</v>
      </c>
      <c r="N743" s="3">
        <v>36.14</v>
      </c>
      <c r="O743" s="3">
        <v>9.9355907744467888</v>
      </c>
      <c r="P743">
        <v>0.25132323293184983</v>
      </c>
      <c r="Q743">
        <v>61.185000000000002</v>
      </c>
    </row>
    <row r="744" spans="1:17" x14ac:dyDescent="0.35">
      <c r="A744" s="3" t="s">
        <v>31</v>
      </c>
      <c r="B744" s="3">
        <v>2019</v>
      </c>
      <c r="C744" s="3" t="s">
        <v>72</v>
      </c>
      <c r="D744" s="3">
        <v>2</v>
      </c>
      <c r="E744">
        <v>0.45266072770212262</v>
      </c>
      <c r="F744">
        <v>0.89259076471432974</v>
      </c>
      <c r="G744">
        <v>347330000</v>
      </c>
      <c r="H744">
        <v>0.33028682312753482</v>
      </c>
      <c r="I744">
        <v>4.7289182617246599</v>
      </c>
      <c r="J744">
        <v>55.157765029251458</v>
      </c>
      <c r="K744">
        <v>55.7</v>
      </c>
      <c r="L744" s="3">
        <v>945.76934873572657</v>
      </c>
      <c r="M744" s="3">
        <v>12771246</v>
      </c>
      <c r="N744" s="3">
        <v>36.5</v>
      </c>
      <c r="O744" s="3">
        <v>10.142315794733097</v>
      </c>
      <c r="P744"/>
      <c r="Q744">
        <v>61.601999999999997</v>
      </c>
    </row>
    <row r="745" spans="1:17" x14ac:dyDescent="0.35">
      <c r="A745" s="3" t="s">
        <v>31</v>
      </c>
      <c r="B745" s="3">
        <v>2020</v>
      </c>
      <c r="C745" s="3" t="s">
        <v>72</v>
      </c>
      <c r="D745" s="3">
        <v>2</v>
      </c>
      <c r="E745">
        <v>0.4097992905182376</v>
      </c>
      <c r="F745">
        <v>1.0649613479093512</v>
      </c>
      <c r="G745">
        <v>356210000</v>
      </c>
      <c r="H745">
        <v>1.2445635465185443</v>
      </c>
      <c r="I745">
        <v>4.5114656588066202</v>
      </c>
      <c r="J745">
        <v>49.722038405655134</v>
      </c>
      <c r="K745">
        <v>56.5</v>
      </c>
      <c r="L745" s="3">
        <v>984.0083450167989</v>
      </c>
      <c r="M745" s="3">
        <v>13132792</v>
      </c>
      <c r="N745" s="3">
        <v>36.875</v>
      </c>
      <c r="O745" s="3">
        <v>10.349040815019388</v>
      </c>
      <c r="P745"/>
      <c r="Q745"/>
    </row>
    <row r="746" spans="1:17" x14ac:dyDescent="0.35">
      <c r="A746" s="3" t="s">
        <v>50</v>
      </c>
      <c r="B746" s="3">
        <v>1990</v>
      </c>
      <c r="C746" s="3" t="s">
        <v>72</v>
      </c>
      <c r="D746" s="3">
        <v>2</v>
      </c>
      <c r="E746"/>
      <c r="F746">
        <v>3.6111984544996969</v>
      </c>
      <c r="G746">
        <v>60230000</v>
      </c>
      <c r="H746">
        <v>0.82799781816629314</v>
      </c>
      <c r="I746">
        <v>18.9124452968457</v>
      </c>
      <c r="J746">
        <v>55.574184340270108</v>
      </c>
      <c r="L746" s="3">
        <v>668.63062304371408</v>
      </c>
      <c r="M746" s="3">
        <v>975265</v>
      </c>
      <c r="N746" s="3">
        <v>30.83</v>
      </c>
      <c r="O746" s="3">
        <v>0.77263770645797569</v>
      </c>
      <c r="P746">
        <v>0.17431159736071733</v>
      </c>
      <c r="Q746">
        <v>47.094999999999999</v>
      </c>
    </row>
    <row r="747" spans="1:17" x14ac:dyDescent="0.35">
      <c r="A747" s="3" t="s">
        <v>50</v>
      </c>
      <c r="B747" s="3">
        <v>1991</v>
      </c>
      <c r="C747" s="3" t="s">
        <v>72</v>
      </c>
      <c r="D747" s="3">
        <v>2</v>
      </c>
      <c r="E747"/>
      <c r="F747">
        <v>9.5744582656911206</v>
      </c>
      <c r="G747">
        <v>50310000</v>
      </c>
      <c r="H747">
        <v>0.81275398006359389</v>
      </c>
      <c r="I747">
        <v>18.525702745778698</v>
      </c>
      <c r="J747">
        <v>24.806394972585728</v>
      </c>
      <c r="L747" s="3">
        <v>687.05125200749944</v>
      </c>
      <c r="M747" s="3">
        <v>997522</v>
      </c>
      <c r="N747" s="3">
        <v>32.39</v>
      </c>
      <c r="O747" s="3">
        <v>0.7905726750666292</v>
      </c>
      <c r="P747">
        <v>0.17042230647544618</v>
      </c>
      <c r="Q747">
        <v>47.411000000000001</v>
      </c>
    </row>
    <row r="748" spans="1:17" x14ac:dyDescent="0.35">
      <c r="A748" s="3" t="s">
        <v>50</v>
      </c>
      <c r="B748" s="3">
        <v>1992</v>
      </c>
      <c r="C748" s="3" t="s">
        <v>72</v>
      </c>
      <c r="D748" s="3">
        <v>2</v>
      </c>
      <c r="E748"/>
      <c r="F748">
        <v>3.123149011967429</v>
      </c>
      <c r="G748">
        <v>31790000</v>
      </c>
      <c r="H748">
        <v>2.5760732121878398</v>
      </c>
      <c r="I748">
        <v>21.040529340297699</v>
      </c>
      <c r="J748">
        <v>53.196336666524232</v>
      </c>
      <c r="L748" s="3">
        <v>679.06653377471127</v>
      </c>
      <c r="M748" s="3">
        <v>1020353</v>
      </c>
      <c r="N748" s="3">
        <v>33.271000000000001</v>
      </c>
      <c r="O748" s="3">
        <v>0.80850764367528127</v>
      </c>
      <c r="P748">
        <v>0.17640953669955398</v>
      </c>
      <c r="Q748">
        <v>47.725999999999999</v>
      </c>
    </row>
    <row r="749" spans="1:17" x14ac:dyDescent="0.35">
      <c r="A749" s="3" t="s">
        <v>50</v>
      </c>
      <c r="B749" s="3">
        <v>1993</v>
      </c>
      <c r="C749" s="3" t="s">
        <v>72</v>
      </c>
      <c r="D749" s="3">
        <v>2</v>
      </c>
      <c r="E749"/>
      <c r="F749">
        <v>1.7112974344092393</v>
      </c>
      <c r="G749">
        <v>34470000</v>
      </c>
      <c r="H749">
        <v>1.3931055612374066</v>
      </c>
      <c r="I749">
        <v>17.0752040021694</v>
      </c>
      <c r="J749">
        <v>58.837549654392141</v>
      </c>
      <c r="L749" s="3">
        <v>677.99882694338885</v>
      </c>
      <c r="M749" s="3">
        <v>1043421</v>
      </c>
      <c r="N749" s="3">
        <v>33.634999999999998</v>
      </c>
      <c r="O749" s="3">
        <v>0.82644261228393368</v>
      </c>
      <c r="P749">
        <v>0.18209332570458137</v>
      </c>
      <c r="Q749">
        <v>48.037999999999997</v>
      </c>
    </row>
    <row r="750" spans="1:17" x14ac:dyDescent="0.35">
      <c r="A750" s="3" t="s">
        <v>50</v>
      </c>
      <c r="B750" s="3">
        <v>1994</v>
      </c>
      <c r="C750" s="3" t="s">
        <v>72</v>
      </c>
      <c r="D750" s="3">
        <v>2</v>
      </c>
      <c r="E750">
        <v>0.36554613372061379</v>
      </c>
      <c r="F750">
        <v>3.467653642169465</v>
      </c>
      <c r="G750">
        <v>52120000</v>
      </c>
      <c r="H750">
        <v>0.18249720762754543</v>
      </c>
      <c r="I750">
        <v>20.218405762556099</v>
      </c>
      <c r="J750">
        <v>55.32920813407096</v>
      </c>
      <c r="L750" s="3">
        <v>684.65293784002813</v>
      </c>
      <c r="M750" s="3">
        <v>1066345</v>
      </c>
      <c r="N750" s="3">
        <v>34.002000000000002</v>
      </c>
      <c r="O750" s="3">
        <v>0.84437758089258608</v>
      </c>
      <c r="P750">
        <v>0.16880090402261932</v>
      </c>
      <c r="Q750">
        <v>48.347999999999999</v>
      </c>
    </row>
    <row r="751" spans="1:17" x14ac:dyDescent="0.35">
      <c r="A751" s="3" t="s">
        <v>50</v>
      </c>
      <c r="B751" s="3">
        <v>1995</v>
      </c>
      <c r="C751" s="3" t="s">
        <v>72</v>
      </c>
      <c r="D751" s="3">
        <v>2</v>
      </c>
      <c r="E751">
        <v>0.42919633482320779</v>
      </c>
      <c r="F751">
        <v>6.5718194568043229</v>
      </c>
      <c r="G751">
        <v>54100000</v>
      </c>
      <c r="H751">
        <v>1.5750082586024197E-2</v>
      </c>
      <c r="I751">
        <v>28.052210371648499</v>
      </c>
      <c r="J751">
        <v>56.509223316329106</v>
      </c>
      <c r="L751" s="3">
        <v>700.00421682299589</v>
      </c>
      <c r="M751" s="3">
        <v>1088850</v>
      </c>
      <c r="N751" s="3">
        <v>34.371000000000002</v>
      </c>
      <c r="O751" s="3">
        <v>0.86231254950123826</v>
      </c>
      <c r="P751">
        <v>0.16531202644992424</v>
      </c>
      <c r="Q751">
        <v>48.658000000000001</v>
      </c>
    </row>
    <row r="752" spans="1:17" x14ac:dyDescent="0.35">
      <c r="A752" s="3" t="s">
        <v>50</v>
      </c>
      <c r="B752" s="3">
        <v>1996</v>
      </c>
      <c r="C752" s="3" t="s">
        <v>72</v>
      </c>
      <c r="D752" s="3">
        <v>2</v>
      </c>
      <c r="E752">
        <v>0.43023608060151591</v>
      </c>
      <c r="F752">
        <v>4.4133656414275597</v>
      </c>
      <c r="G752">
        <v>54600000</v>
      </c>
      <c r="H752">
        <v>0.38088929819274553</v>
      </c>
      <c r="I752">
        <v>25.956180069630999</v>
      </c>
      <c r="J752">
        <v>80.228909465818418</v>
      </c>
      <c r="L752" s="3">
        <v>765.74355693865186</v>
      </c>
      <c r="M752" s="3">
        <v>1110835</v>
      </c>
      <c r="N752" s="3">
        <v>34.741999999999997</v>
      </c>
      <c r="O752" s="3">
        <v>0.88151554734752668</v>
      </c>
      <c r="P752">
        <v>0.16204026700635107</v>
      </c>
      <c r="Q752">
        <v>48.972999999999999</v>
      </c>
    </row>
    <row r="753" spans="1:17" x14ac:dyDescent="0.35">
      <c r="A753" s="3" t="s">
        <v>50</v>
      </c>
      <c r="B753" s="3">
        <v>1997</v>
      </c>
      <c r="C753" s="3" t="s">
        <v>72</v>
      </c>
      <c r="D753" s="3">
        <v>2</v>
      </c>
      <c r="E753">
        <v>0.43238185292600823</v>
      </c>
      <c r="F753">
        <v>3.4346631176214379</v>
      </c>
      <c r="G753">
        <v>52370000</v>
      </c>
      <c r="H753">
        <v>4.2744614155671439</v>
      </c>
      <c r="I753">
        <v>24.1986624107148</v>
      </c>
      <c r="J753">
        <v>43.41548822595729</v>
      </c>
      <c r="L753" s="3">
        <v>799.91232041944534</v>
      </c>
      <c r="M753" s="3">
        <v>1132505</v>
      </c>
      <c r="N753" s="3">
        <v>35.113999999999997</v>
      </c>
      <c r="O753" s="3">
        <v>0.90071854519381511</v>
      </c>
      <c r="P753">
        <v>0.17659966181164763</v>
      </c>
      <c r="Q753">
        <v>49.301000000000002</v>
      </c>
    </row>
    <row r="754" spans="1:17" x14ac:dyDescent="0.35">
      <c r="A754" s="3" t="s">
        <v>50</v>
      </c>
      <c r="B754" s="3">
        <v>1998</v>
      </c>
      <c r="C754" s="3" t="s">
        <v>72</v>
      </c>
      <c r="D754" s="3">
        <v>2</v>
      </c>
      <c r="E754">
        <v>0.43940922803499011</v>
      </c>
      <c r="F754">
        <v>3.6702280180353708</v>
      </c>
      <c r="G754">
        <v>48510000</v>
      </c>
      <c r="H754">
        <v>2.1346462347608868</v>
      </c>
      <c r="I754">
        <v>33.916145911723</v>
      </c>
      <c r="J754">
        <v>55.82403241674109</v>
      </c>
      <c r="L754" s="3">
        <v>564.24243197568558</v>
      </c>
      <c r="M754" s="3">
        <v>1154372</v>
      </c>
      <c r="N754" s="3">
        <v>35.488</v>
      </c>
      <c r="O754" s="3">
        <v>0.91992154304010354</v>
      </c>
      <c r="P754">
        <v>0.14726621920836611</v>
      </c>
      <c r="Q754">
        <v>49.642000000000003</v>
      </c>
    </row>
    <row r="755" spans="1:17" x14ac:dyDescent="0.35">
      <c r="A755" s="3" t="s">
        <v>50</v>
      </c>
      <c r="B755" s="3">
        <v>1999</v>
      </c>
      <c r="C755" s="3" t="s">
        <v>72</v>
      </c>
      <c r="D755" s="3">
        <v>2</v>
      </c>
      <c r="E755">
        <v>0.48276628628792168</v>
      </c>
      <c r="F755">
        <v>4.0537735376319661</v>
      </c>
      <c r="G755">
        <v>41390000</v>
      </c>
      <c r="H755">
        <v>0.32563487512983719</v>
      </c>
      <c r="I755">
        <v>20.5800017455946</v>
      </c>
      <c r="J755">
        <v>46.154820188264232</v>
      </c>
      <c r="K755">
        <v>33.5</v>
      </c>
      <c r="L755" s="3">
        <v>559.00689058519765</v>
      </c>
      <c r="M755" s="3">
        <v>1177133</v>
      </c>
      <c r="N755" s="3">
        <v>35.865000000000002</v>
      </c>
      <c r="O755" s="3">
        <v>0.93912454088639319</v>
      </c>
      <c r="P755">
        <v>0.16140911859577464</v>
      </c>
      <c r="Q755">
        <v>49.999000000000002</v>
      </c>
    </row>
    <row r="756" spans="1:17" x14ac:dyDescent="0.35">
      <c r="A756" s="3" t="s">
        <v>50</v>
      </c>
      <c r="B756" s="3">
        <v>2000</v>
      </c>
      <c r="C756" s="3" t="s">
        <v>72</v>
      </c>
      <c r="D756" s="3">
        <v>2</v>
      </c>
      <c r="E756">
        <v>0.54482998500538127</v>
      </c>
      <c r="F756">
        <v>1.4590225015981091</v>
      </c>
      <c r="G756">
        <v>51150000</v>
      </c>
      <c r="H756">
        <v>0.18924261924096478</v>
      </c>
      <c r="I756">
        <v>12.267777784357801</v>
      </c>
      <c r="J756">
        <v>83.239296262558355</v>
      </c>
      <c r="K756">
        <v>34.700000000000003</v>
      </c>
      <c r="L756" s="3">
        <v>577.48566485530102</v>
      </c>
      <c r="M756" s="3">
        <v>1201305</v>
      </c>
      <c r="N756" s="3">
        <v>36.243000000000002</v>
      </c>
      <c r="O756" s="3">
        <v>0.95832753873268073</v>
      </c>
      <c r="P756">
        <v>0.12486421017143855</v>
      </c>
      <c r="Q756">
        <v>50.368000000000002</v>
      </c>
    </row>
    <row r="757" spans="1:17" x14ac:dyDescent="0.35">
      <c r="A757" s="3" t="s">
        <v>50</v>
      </c>
      <c r="B757" s="3">
        <v>2001</v>
      </c>
      <c r="C757" s="3" t="s">
        <v>72</v>
      </c>
      <c r="D757" s="3">
        <v>2</v>
      </c>
      <c r="E757">
        <v>0.54401420572549608</v>
      </c>
      <c r="F757">
        <v>1.2800109986708312</v>
      </c>
      <c r="G757">
        <v>47430000</v>
      </c>
      <c r="H757">
        <v>0.10076211090417839</v>
      </c>
      <c r="I757">
        <v>11.492544053783501</v>
      </c>
      <c r="J757">
        <v>27.011899409894585</v>
      </c>
      <c r="K757">
        <v>42.5</v>
      </c>
      <c r="L757" s="3">
        <v>577.71882627686875</v>
      </c>
      <c r="M757" s="3">
        <v>1227105</v>
      </c>
      <c r="N757" s="3">
        <v>36.622</v>
      </c>
      <c r="O757" s="3">
        <v>0.96355707327281748</v>
      </c>
      <c r="P757">
        <v>0.12223892820907746</v>
      </c>
      <c r="Q757">
        <v>50.744</v>
      </c>
    </row>
    <row r="758" spans="1:17" x14ac:dyDescent="0.35">
      <c r="A758" s="3" t="s">
        <v>50</v>
      </c>
      <c r="B758" s="3">
        <v>2002</v>
      </c>
      <c r="C758" s="3" t="s">
        <v>72</v>
      </c>
      <c r="D758" s="3">
        <v>2</v>
      </c>
      <c r="E758">
        <v>0.54470607734595067</v>
      </c>
      <c r="F758">
        <v>0.9046377221139611</v>
      </c>
      <c r="G758">
        <v>47240000</v>
      </c>
      <c r="H758">
        <v>0.8485392810343908</v>
      </c>
      <c r="I758">
        <v>12.8479117972312</v>
      </c>
      <c r="J758">
        <v>26.86915235260663</v>
      </c>
      <c r="K758">
        <v>42.3</v>
      </c>
      <c r="L758" s="3">
        <v>559.55620808034701</v>
      </c>
      <c r="M758" s="3">
        <v>1254454</v>
      </c>
      <c r="N758" s="3">
        <v>37.003999999999998</v>
      </c>
      <c r="O758" s="3">
        <v>0.96878660781295345</v>
      </c>
      <c r="P758">
        <v>0.11957393415780888</v>
      </c>
      <c r="Q758">
        <v>51.122999999999998</v>
      </c>
    </row>
    <row r="759" spans="1:17" x14ac:dyDescent="0.35">
      <c r="A759" s="3" t="s">
        <v>50</v>
      </c>
      <c r="B759" s="3">
        <v>2003</v>
      </c>
      <c r="C759" s="3" t="s">
        <v>72</v>
      </c>
      <c r="D759" s="3">
        <v>2</v>
      </c>
      <c r="E759">
        <v>0.44632624358747258</v>
      </c>
      <c r="F759">
        <v>1.6946562890770036</v>
      </c>
      <c r="G759">
        <v>117670000</v>
      </c>
      <c r="H759">
        <v>0.83892167775343718</v>
      </c>
      <c r="I759">
        <v>18.2483799630707</v>
      </c>
      <c r="J759">
        <v>46.897458790585411</v>
      </c>
      <c r="K759">
        <v>43.1</v>
      </c>
      <c r="L759" s="3">
        <v>550.08942567607266</v>
      </c>
      <c r="M759" s="3">
        <v>1283297</v>
      </c>
      <c r="N759" s="3">
        <v>37.387</v>
      </c>
      <c r="O759" s="3">
        <v>0.9740161423530892</v>
      </c>
      <c r="P759">
        <v>0.15584856818024198</v>
      </c>
      <c r="Q759">
        <v>51.500999999999998</v>
      </c>
    </row>
    <row r="760" spans="1:17" x14ac:dyDescent="0.35">
      <c r="A760" s="3" t="s">
        <v>50</v>
      </c>
      <c r="B760" s="3">
        <v>2004</v>
      </c>
      <c r="C760" s="3" t="s">
        <v>72</v>
      </c>
      <c r="D760" s="3">
        <v>2</v>
      </c>
      <c r="E760">
        <v>0.53144024558803171</v>
      </c>
      <c r="F760">
        <v>1.9015791989051587</v>
      </c>
      <c r="G760">
        <v>51580000</v>
      </c>
      <c r="H760">
        <v>0.36003887008467045</v>
      </c>
      <c r="I760">
        <v>14.4101307329001</v>
      </c>
      <c r="J760">
        <v>12.619790790476445</v>
      </c>
      <c r="K760">
        <v>42.6</v>
      </c>
      <c r="L760" s="3">
        <v>552.28476654177825</v>
      </c>
      <c r="M760" s="3">
        <v>1313492</v>
      </c>
      <c r="N760" s="3">
        <v>37.771999999999998</v>
      </c>
      <c r="O760" s="3">
        <v>0.97924567689322617</v>
      </c>
      <c r="P760">
        <v>0.15987916180684772</v>
      </c>
      <c r="Q760">
        <v>51.883000000000003</v>
      </c>
    </row>
    <row r="761" spans="1:17" x14ac:dyDescent="0.35">
      <c r="A761" s="3" t="s">
        <v>50</v>
      </c>
      <c r="B761" s="3">
        <v>2005</v>
      </c>
      <c r="C761" s="3" t="s">
        <v>72</v>
      </c>
      <c r="D761" s="3">
        <v>2</v>
      </c>
      <c r="E761">
        <v>0.54943952886520298</v>
      </c>
      <c r="F761">
        <v>1.1067905889322276</v>
      </c>
      <c r="G761">
        <v>52650000</v>
      </c>
      <c r="H761">
        <v>1.4807560245855622</v>
      </c>
      <c r="I761">
        <v>13.5433919117761</v>
      </c>
      <c r="J761">
        <v>13.03139141164444</v>
      </c>
      <c r="K761">
        <v>46</v>
      </c>
      <c r="L761" s="3">
        <v>562.38485592471341</v>
      </c>
      <c r="M761" s="3">
        <v>1344931</v>
      </c>
      <c r="N761" s="3">
        <v>38.156999999999996</v>
      </c>
      <c r="O761" s="3">
        <v>0.98447521143336192</v>
      </c>
      <c r="P761">
        <v>0.15614183924677177</v>
      </c>
      <c r="Q761">
        <v>52.274999999999999</v>
      </c>
    </row>
    <row r="762" spans="1:17" x14ac:dyDescent="0.35">
      <c r="A762" s="3" t="s">
        <v>50</v>
      </c>
      <c r="B762" s="3">
        <v>2006</v>
      </c>
      <c r="C762" s="3" t="s">
        <v>72</v>
      </c>
      <c r="D762" s="3">
        <v>2</v>
      </c>
      <c r="E762">
        <v>0.55100980383342602</v>
      </c>
      <c r="F762">
        <v>1.6752232432948817</v>
      </c>
      <c r="G762">
        <v>81970000</v>
      </c>
      <c r="H762">
        <v>3.0196083133889053</v>
      </c>
      <c r="I762">
        <v>13.4910789507899</v>
      </c>
      <c r="J762">
        <v>17.252170985584147</v>
      </c>
      <c r="K762">
        <v>46.5</v>
      </c>
      <c r="L762" s="3">
        <v>561.73504782579482</v>
      </c>
      <c r="M762" s="3">
        <v>1377582</v>
      </c>
      <c r="N762" s="3">
        <v>38.545000000000002</v>
      </c>
      <c r="O762" s="3">
        <v>1.0325148321835902</v>
      </c>
      <c r="P762">
        <v>0.1597001122256243</v>
      </c>
      <c r="Q762">
        <v>52.691000000000003</v>
      </c>
    </row>
    <row r="763" spans="1:17" x14ac:dyDescent="0.35">
      <c r="A763" s="3" t="s">
        <v>50</v>
      </c>
      <c r="B763" s="3">
        <v>2007</v>
      </c>
      <c r="C763" s="3" t="s">
        <v>72</v>
      </c>
      <c r="D763" s="3">
        <v>2</v>
      </c>
      <c r="E763">
        <v>0.54974060193837027</v>
      </c>
      <c r="F763">
        <v>1.5223586328431689</v>
      </c>
      <c r="G763">
        <v>102070000</v>
      </c>
      <c r="H763">
        <v>2.6933313700755144</v>
      </c>
      <c r="I763">
        <v>16.808258440536999</v>
      </c>
      <c r="J763">
        <v>2.0802660261527777</v>
      </c>
      <c r="K763">
        <v>46.1</v>
      </c>
      <c r="L763" s="3">
        <v>566.10736292154058</v>
      </c>
      <c r="M763" s="3">
        <v>1411545</v>
      </c>
      <c r="N763" s="3">
        <v>38.933999999999997</v>
      </c>
      <c r="O763" s="3">
        <v>1.0805544529338185</v>
      </c>
      <c r="P763">
        <v>0.16294202451923248</v>
      </c>
      <c r="Q763">
        <v>53.136000000000003</v>
      </c>
    </row>
    <row r="764" spans="1:17" x14ac:dyDescent="0.35">
      <c r="A764" s="3" t="s">
        <v>50</v>
      </c>
      <c r="B764" s="3">
        <v>2008</v>
      </c>
      <c r="C764" s="3" t="s">
        <v>72</v>
      </c>
      <c r="D764" s="3">
        <v>2</v>
      </c>
      <c r="E764">
        <v>0.5556948688836777</v>
      </c>
      <c r="F764">
        <v>1.7541154972656483</v>
      </c>
      <c r="G764">
        <v>112290000</v>
      </c>
      <c r="H764">
        <v>0.76369729527343932</v>
      </c>
      <c r="I764">
        <v>16.235152020154999</v>
      </c>
      <c r="J764">
        <v>3.2584289499966812</v>
      </c>
      <c r="K764">
        <v>44.4</v>
      </c>
      <c r="L764" s="3">
        <v>569.95283551520924</v>
      </c>
      <c r="M764" s="3">
        <v>1446936</v>
      </c>
      <c r="N764" s="3">
        <v>39.325000000000003</v>
      </c>
      <c r="O764" s="3">
        <v>1.1285940736840459</v>
      </c>
      <c r="P764">
        <v>0.15204542564425794</v>
      </c>
      <c r="Q764">
        <v>53.612000000000002</v>
      </c>
    </row>
    <row r="765" spans="1:17" x14ac:dyDescent="0.35">
      <c r="A765" s="3" t="s">
        <v>50</v>
      </c>
      <c r="B765" s="3">
        <v>2009</v>
      </c>
      <c r="C765" s="3" t="s">
        <v>72</v>
      </c>
      <c r="D765" s="3">
        <v>2</v>
      </c>
      <c r="E765">
        <v>0.52456743487430568</v>
      </c>
      <c r="F765">
        <v>2.585918875558153</v>
      </c>
      <c r="G765">
        <v>135650000</v>
      </c>
      <c r="H765">
        <v>2.2755809726564604</v>
      </c>
      <c r="I765">
        <v>17.412335738023</v>
      </c>
      <c r="J765">
        <v>2.770784207573481</v>
      </c>
      <c r="K765">
        <v>45.4</v>
      </c>
      <c r="L765" s="3">
        <v>574.47080465111378</v>
      </c>
      <c r="M765" s="3">
        <v>1483920</v>
      </c>
      <c r="N765" s="3">
        <v>39.716000000000001</v>
      </c>
      <c r="O765" s="3">
        <v>1.176633694434273</v>
      </c>
      <c r="P765">
        <v>0.15499487843010407</v>
      </c>
      <c r="Q765">
        <v>54.113</v>
      </c>
    </row>
    <row r="766" spans="1:17" x14ac:dyDescent="0.35">
      <c r="A766" s="3" t="s">
        <v>50</v>
      </c>
      <c r="B766" s="3">
        <v>2010</v>
      </c>
      <c r="C766" s="3" t="s">
        <v>72</v>
      </c>
      <c r="D766" s="3">
        <v>2</v>
      </c>
      <c r="E766">
        <v>0.51101190991385881</v>
      </c>
      <c r="F766">
        <v>2.1290477083590309</v>
      </c>
      <c r="G766">
        <v>249850000</v>
      </c>
      <c r="H766">
        <v>3.0875239624888531</v>
      </c>
      <c r="I766">
        <v>14.9949444418661</v>
      </c>
      <c r="J766">
        <v>2.2651794314860441</v>
      </c>
      <c r="K766">
        <v>43.6</v>
      </c>
      <c r="L766" s="3">
        <v>585.69160896524875</v>
      </c>
      <c r="M766" s="3">
        <v>1522603</v>
      </c>
      <c r="N766" s="3">
        <v>40.110999999999997</v>
      </c>
      <c r="O766" s="3">
        <v>1.2246733151845013</v>
      </c>
      <c r="P766">
        <v>0.15762480436463083</v>
      </c>
      <c r="Q766">
        <v>54.628</v>
      </c>
    </row>
    <row r="767" spans="1:17" x14ac:dyDescent="0.35">
      <c r="A767" s="3" t="s">
        <v>50</v>
      </c>
      <c r="B767" s="3">
        <v>2011</v>
      </c>
      <c r="C767" s="3" t="s">
        <v>72</v>
      </c>
      <c r="D767" s="3">
        <v>2</v>
      </c>
      <c r="E767">
        <v>0.51145257636210162</v>
      </c>
      <c r="F767">
        <v>0.53772121698141018</v>
      </c>
      <c r="G767">
        <v>94600000</v>
      </c>
      <c r="H767">
        <v>2.2752885071825544</v>
      </c>
      <c r="I767">
        <v>13.1711613678094</v>
      </c>
      <c r="J767">
        <v>1.1526451592166691</v>
      </c>
      <c r="K767">
        <v>46.5</v>
      </c>
      <c r="L767" s="3">
        <v>616.68354244533714</v>
      </c>
      <c r="M767" s="3">
        <v>1562996</v>
      </c>
      <c r="N767" s="3">
        <v>40.508000000000003</v>
      </c>
      <c r="O767" s="3">
        <v>1.2252561123318679</v>
      </c>
      <c r="P767">
        <v>0.15994922571778816</v>
      </c>
      <c r="Q767">
        <v>55.143999999999998</v>
      </c>
    </row>
    <row r="768" spans="1:17" x14ac:dyDescent="0.35">
      <c r="A768" s="3" t="s">
        <v>50</v>
      </c>
      <c r="B768" s="3">
        <v>2012</v>
      </c>
      <c r="C768" s="3" t="s">
        <v>72</v>
      </c>
      <c r="D768" s="3">
        <v>2</v>
      </c>
      <c r="E768">
        <v>0.3571875870210473</v>
      </c>
      <c r="F768">
        <v>0.62723341486212048</v>
      </c>
      <c r="G768">
        <v>67360000</v>
      </c>
      <c r="H768">
        <v>0.66967652492786811</v>
      </c>
      <c r="I768">
        <v>17.002686190790399</v>
      </c>
      <c r="J768">
        <v>5.3243611206079677</v>
      </c>
      <c r="K768">
        <v>50.1</v>
      </c>
      <c r="L768" s="3">
        <v>590.26605635468479</v>
      </c>
      <c r="M768" s="3">
        <v>1604981</v>
      </c>
      <c r="N768" s="3">
        <v>40.908000000000001</v>
      </c>
      <c r="O768" s="3">
        <v>1.2258389094792346</v>
      </c>
      <c r="P768">
        <v>0.15576508382342219</v>
      </c>
      <c r="Q768">
        <v>55.645000000000003</v>
      </c>
    </row>
    <row r="769" spans="1:17" x14ac:dyDescent="0.35">
      <c r="A769" s="3" t="s">
        <v>50</v>
      </c>
      <c r="B769" s="3">
        <v>2013</v>
      </c>
      <c r="C769" s="3" t="s">
        <v>72</v>
      </c>
      <c r="D769" s="3">
        <v>2</v>
      </c>
      <c r="E769">
        <v>0</v>
      </c>
      <c r="F769">
        <v>0.23315386136200039</v>
      </c>
      <c r="G769">
        <v>100270000</v>
      </c>
      <c r="H769">
        <v>1.8774438408320615</v>
      </c>
      <c r="I769">
        <v>17.102947390255999</v>
      </c>
      <c r="J769">
        <v>1.5500110255014423</v>
      </c>
      <c r="K769">
        <v>51.1</v>
      </c>
      <c r="L769" s="3">
        <v>593.48144257598835</v>
      </c>
      <c r="M769" s="3">
        <v>1648259</v>
      </c>
      <c r="N769" s="3">
        <v>41.31</v>
      </c>
      <c r="O769" s="3">
        <v>1.2264217066266014</v>
      </c>
      <c r="P769">
        <v>0.15774219949655971</v>
      </c>
      <c r="Q769">
        <v>56.116999999999997</v>
      </c>
    </row>
    <row r="770" spans="1:17" x14ac:dyDescent="0.35">
      <c r="A770" s="3" t="s">
        <v>50</v>
      </c>
      <c r="B770" s="3">
        <v>2014</v>
      </c>
      <c r="C770" s="3" t="s">
        <v>72</v>
      </c>
      <c r="D770" s="3">
        <v>2</v>
      </c>
      <c r="E770">
        <v>0.59168776145229096</v>
      </c>
      <c r="F770">
        <v>0.36012096551183681</v>
      </c>
      <c r="G770">
        <v>96700000</v>
      </c>
      <c r="H770">
        <v>2.7350743938253346</v>
      </c>
      <c r="I770">
        <v>18.058799942633598</v>
      </c>
      <c r="J770">
        <v>2.8212124741949363</v>
      </c>
      <c r="K770">
        <v>51.3</v>
      </c>
      <c r="L770" s="3">
        <v>583.56612620498947</v>
      </c>
      <c r="M770" s="3">
        <v>1692433</v>
      </c>
      <c r="N770" s="3">
        <v>41.715000000000003</v>
      </c>
      <c r="O770" s="3">
        <v>1.2270045037739683</v>
      </c>
      <c r="P770">
        <v>0.16544229520459597</v>
      </c>
      <c r="Q770">
        <v>56.555999999999997</v>
      </c>
    </row>
    <row r="771" spans="1:17" x14ac:dyDescent="0.35">
      <c r="A771" s="3" t="s">
        <v>50</v>
      </c>
      <c r="B771" s="3">
        <v>2015</v>
      </c>
      <c r="C771" s="3" t="s">
        <v>72</v>
      </c>
      <c r="D771" s="3">
        <v>2</v>
      </c>
      <c r="E771">
        <v>0.59573147731141896</v>
      </c>
      <c r="F771">
        <v>0.44708152306371585</v>
      </c>
      <c r="G771">
        <v>75920000</v>
      </c>
      <c r="H771">
        <v>1.7720830366227895</v>
      </c>
      <c r="I771">
        <v>19.398012455437499</v>
      </c>
      <c r="J771">
        <v>2.8142275978386482</v>
      </c>
      <c r="K771">
        <v>52</v>
      </c>
      <c r="L771" s="3">
        <v>603.39938154773279</v>
      </c>
      <c r="M771" s="3">
        <v>1737207</v>
      </c>
      <c r="N771" s="3">
        <v>42.122999999999998</v>
      </c>
      <c r="O771" s="3">
        <v>1.2275873009213349</v>
      </c>
      <c r="P771">
        <v>0.16117825912513592</v>
      </c>
      <c r="Q771">
        <v>56.959000000000003</v>
      </c>
    </row>
    <row r="772" spans="1:17" x14ac:dyDescent="0.35">
      <c r="A772" s="3" t="s">
        <v>50</v>
      </c>
      <c r="B772" s="3">
        <v>2016</v>
      </c>
      <c r="C772" s="3" t="s">
        <v>72</v>
      </c>
      <c r="D772" s="3">
        <v>2</v>
      </c>
      <c r="E772">
        <v>0.59668069703788651</v>
      </c>
      <c r="F772">
        <v>0.50163554361068585</v>
      </c>
      <c r="G772">
        <v>179310000</v>
      </c>
      <c r="H772">
        <v>1.2062460048025543</v>
      </c>
      <c r="I772">
        <v>18.2414177748343</v>
      </c>
      <c r="J772">
        <v>4.4902000301924501</v>
      </c>
      <c r="K772">
        <v>51.8</v>
      </c>
      <c r="L772" s="3">
        <v>624.91975228752995</v>
      </c>
      <c r="M772" s="3">
        <v>1782434</v>
      </c>
      <c r="N772" s="3">
        <v>42.533000000000001</v>
      </c>
      <c r="O772" s="3">
        <v>1.2512197850498681</v>
      </c>
      <c r="P772">
        <v>0.16830917722619743</v>
      </c>
      <c r="Q772">
        <v>57.328000000000003</v>
      </c>
    </row>
    <row r="773" spans="1:17" x14ac:dyDescent="0.35">
      <c r="A773" s="3" t="s">
        <v>50</v>
      </c>
      <c r="B773" s="3">
        <v>2017</v>
      </c>
      <c r="C773" s="3" t="s">
        <v>72</v>
      </c>
      <c r="D773" s="3">
        <v>2</v>
      </c>
      <c r="E773">
        <v>0.60346477432191403</v>
      </c>
      <c r="F773">
        <v>0.80273154571233807</v>
      </c>
      <c r="G773">
        <v>87570000</v>
      </c>
      <c r="H773">
        <v>1.1621584777203053</v>
      </c>
      <c r="I773">
        <v>15.953163541853501</v>
      </c>
      <c r="J773">
        <v>1.2836232877664633</v>
      </c>
      <c r="K773">
        <v>56.1</v>
      </c>
      <c r="L773" s="3">
        <v>645.35908653775266</v>
      </c>
      <c r="M773" s="3">
        <v>1828146</v>
      </c>
      <c r="N773" s="3">
        <v>42.945</v>
      </c>
      <c r="O773" s="3">
        <v>1.2748522691784023</v>
      </c>
      <c r="P773">
        <v>0.16410067904860992</v>
      </c>
      <c r="Q773">
        <v>57.673000000000002</v>
      </c>
    </row>
    <row r="774" spans="1:17" x14ac:dyDescent="0.35">
      <c r="A774" s="3" t="s">
        <v>50</v>
      </c>
      <c r="B774" s="3">
        <v>2018</v>
      </c>
      <c r="C774" s="3" t="s">
        <v>72</v>
      </c>
      <c r="D774" s="3">
        <v>2</v>
      </c>
      <c r="E774">
        <v>0.60965718844602856</v>
      </c>
      <c r="F774">
        <v>0.78217131349663638</v>
      </c>
      <c r="G774">
        <v>87180000</v>
      </c>
      <c r="H774">
        <v>1.3667025490512277</v>
      </c>
      <c r="I774">
        <v>9.5401957962245998</v>
      </c>
      <c r="J774">
        <v>4.3365973303113865</v>
      </c>
      <c r="K774">
        <v>56.9</v>
      </c>
      <c r="L774" s="3">
        <v>637.54668118702853</v>
      </c>
      <c r="M774" s="3">
        <v>1874304</v>
      </c>
      <c r="N774" s="3">
        <v>43.36</v>
      </c>
      <c r="O774" s="3">
        <v>1.2984847533069377</v>
      </c>
      <c r="P774">
        <v>0.16539472785631359</v>
      </c>
      <c r="Q774">
        <v>58.003</v>
      </c>
    </row>
    <row r="775" spans="1:17" x14ac:dyDescent="0.35">
      <c r="A775" s="3" t="s">
        <v>50</v>
      </c>
      <c r="B775" s="3">
        <v>2019</v>
      </c>
      <c r="C775" s="3" t="s">
        <v>72</v>
      </c>
      <c r="D775" s="3">
        <v>2</v>
      </c>
      <c r="E775">
        <v>0.61982958990217241</v>
      </c>
      <c r="F775">
        <v>0.89723666356818754</v>
      </c>
      <c r="G775">
        <v>85210000</v>
      </c>
      <c r="H775">
        <v>4.9775470131016197</v>
      </c>
      <c r="I775">
        <v>9.7257653955652792</v>
      </c>
      <c r="J775">
        <v>30.72653864792138</v>
      </c>
      <c r="K775">
        <v>54</v>
      </c>
      <c r="L775" s="3">
        <v>650.06938243414936</v>
      </c>
      <c r="M775" s="3">
        <v>1920917</v>
      </c>
      <c r="N775" s="3">
        <v>43.777000000000001</v>
      </c>
      <c r="O775" s="3">
        <v>1.3221172374354719</v>
      </c>
      <c r="P775"/>
      <c r="Q775">
        <v>58.322000000000003</v>
      </c>
    </row>
    <row r="776" spans="1:17" x14ac:dyDescent="0.35">
      <c r="A776" s="3" t="s">
        <v>50</v>
      </c>
      <c r="B776" s="3">
        <v>2020</v>
      </c>
      <c r="C776" s="3" t="s">
        <v>72</v>
      </c>
      <c r="D776" s="3">
        <v>2</v>
      </c>
      <c r="E776">
        <v>0.6233373822731012</v>
      </c>
      <c r="F776">
        <v>1.3579405100220474</v>
      </c>
      <c r="G776">
        <v>87720000</v>
      </c>
      <c r="H776">
        <v>1.4660101814484319</v>
      </c>
      <c r="I776">
        <v>10.3493434394899</v>
      </c>
      <c r="J776">
        <v>5.1347282628436606</v>
      </c>
      <c r="K776">
        <v>53.3</v>
      </c>
      <c r="L776" s="3">
        <v>619.28915783323953</v>
      </c>
      <c r="M776" s="3">
        <v>1967998</v>
      </c>
      <c r="N776" s="3">
        <v>44.195999999999998</v>
      </c>
      <c r="O776" s="3">
        <v>1.3457497215640071</v>
      </c>
      <c r="P776"/>
      <c r="Q776"/>
    </row>
    <row r="777" spans="1:17" x14ac:dyDescent="0.35">
      <c r="A777" s="3" t="s">
        <v>11</v>
      </c>
      <c r="B777" s="3">
        <v>1990</v>
      </c>
      <c r="C777" s="3" t="s">
        <v>73</v>
      </c>
      <c r="D777" s="3">
        <v>3</v>
      </c>
      <c r="E777">
        <v>0.27977535078184451</v>
      </c>
      <c r="F777">
        <v>9.6370275634367264</v>
      </c>
      <c r="G777">
        <v>976960000</v>
      </c>
      <c r="H777">
        <v>0.66587382883154544</v>
      </c>
      <c r="I777">
        <v>5.182834619372036</v>
      </c>
      <c r="J777">
        <v>42.755036494257766</v>
      </c>
      <c r="L777" s="3">
        <v>1282.7182813210861</v>
      </c>
      <c r="M777" s="3">
        <v>23724574</v>
      </c>
      <c r="N777" s="3">
        <v>16.748000000000001</v>
      </c>
      <c r="O777" s="3">
        <v>20.309442369996269</v>
      </c>
      <c r="P777">
        <v>0.25880338251805912</v>
      </c>
      <c r="Q777">
        <v>57.405999999999999</v>
      </c>
    </row>
    <row r="778" spans="1:17" x14ac:dyDescent="0.35">
      <c r="A778" s="3" t="s">
        <v>11</v>
      </c>
      <c r="B778" s="3">
        <v>1991</v>
      </c>
      <c r="C778" s="3" t="s">
        <v>73</v>
      </c>
      <c r="D778" s="3">
        <v>3</v>
      </c>
      <c r="E778">
        <v>0.30096704595873242</v>
      </c>
      <c r="F778">
        <v>9.2487769557455124</v>
      </c>
      <c r="G778">
        <v>418250000</v>
      </c>
      <c r="H778">
        <v>0.2310130078968976</v>
      </c>
      <c r="I778">
        <v>5.4473073203864031</v>
      </c>
      <c r="J778">
        <v>63.631689739716194</v>
      </c>
      <c r="L778" s="3">
        <v>1258.8704724169877</v>
      </c>
      <c r="M778" s="3">
        <v>24521714</v>
      </c>
      <c r="N778" s="3">
        <v>17.042999999999999</v>
      </c>
      <c r="O778" s="3">
        <v>20.195889655358922</v>
      </c>
      <c r="P778">
        <v>0.24019528161856876</v>
      </c>
      <c r="Q778">
        <v>56.735999999999997</v>
      </c>
    </row>
    <row r="779" spans="1:17" x14ac:dyDescent="0.35">
      <c r="A779" s="3" t="s">
        <v>11</v>
      </c>
      <c r="B779" s="3">
        <v>1992</v>
      </c>
      <c r="C779" s="3" t="s">
        <v>73</v>
      </c>
      <c r="D779" s="3">
        <v>3</v>
      </c>
      <c r="E779">
        <v>0.39988591248527661</v>
      </c>
      <c r="F779">
        <v>8.5330368467129194</v>
      </c>
      <c r="G779">
        <v>380210000</v>
      </c>
      <c r="H779">
        <v>7.7512888536203889E-2</v>
      </c>
      <c r="I779">
        <v>5.6198601550512262</v>
      </c>
      <c r="J779">
        <v>62.946596260411184</v>
      </c>
      <c r="L779" s="3">
        <v>1209.1433260501196</v>
      </c>
      <c r="M779" s="3">
        <v>25326080</v>
      </c>
      <c r="N779" s="3">
        <v>17.341999999999999</v>
      </c>
      <c r="O779" s="3">
        <v>20.082336940721579</v>
      </c>
      <c r="P779">
        <v>0.23493568684928737</v>
      </c>
      <c r="Q779">
        <v>55.972999999999999</v>
      </c>
    </row>
    <row r="780" spans="1:17" x14ac:dyDescent="0.35">
      <c r="A780" s="3" t="s">
        <v>11</v>
      </c>
      <c r="B780" s="3">
        <v>1993</v>
      </c>
      <c r="C780" s="3" t="s">
        <v>73</v>
      </c>
      <c r="D780" s="3">
        <v>3</v>
      </c>
      <c r="E780">
        <v>0.40236107984783681</v>
      </c>
      <c r="F780">
        <v>11.720903696907623</v>
      </c>
      <c r="G780">
        <v>293350000</v>
      </c>
      <c r="H780">
        <v>2.5323511335721474</v>
      </c>
      <c r="I780">
        <v>7.2143024085286624</v>
      </c>
      <c r="J780">
        <v>47.658817896950964</v>
      </c>
      <c r="L780" s="3">
        <v>1175.8021335106801</v>
      </c>
      <c r="M780" s="3">
        <v>26136217</v>
      </c>
      <c r="N780" s="3">
        <v>17.645</v>
      </c>
      <c r="O780" s="3">
        <v>19.968784226084335</v>
      </c>
      <c r="P780">
        <v>0.22420995356749601</v>
      </c>
      <c r="Q780">
        <v>55.151000000000003</v>
      </c>
    </row>
    <row r="781" spans="1:17" x14ac:dyDescent="0.35">
      <c r="A781" s="3" t="s">
        <v>11</v>
      </c>
      <c r="B781" s="3">
        <v>1994</v>
      </c>
      <c r="C781" s="3" t="s">
        <v>73</v>
      </c>
      <c r="D781" s="3">
        <v>3</v>
      </c>
      <c r="E781">
        <v>0.40066508657504868</v>
      </c>
      <c r="F781">
        <v>12.987278927802162</v>
      </c>
      <c r="G781">
        <v>313970000</v>
      </c>
      <c r="H781">
        <v>0.10397679694016859</v>
      </c>
      <c r="I781">
        <v>6.6731822739553222</v>
      </c>
      <c r="J781">
        <v>48.1896383535693</v>
      </c>
      <c r="L781" s="3">
        <v>1170.2970956926331</v>
      </c>
      <c r="M781" s="3">
        <v>26950508</v>
      </c>
      <c r="N781" s="3">
        <v>17.952000000000002</v>
      </c>
      <c r="O781" s="3">
        <v>19.855231511446977</v>
      </c>
      <c r="P781">
        <v>0.21780665507306948</v>
      </c>
      <c r="Q781">
        <v>54.31</v>
      </c>
    </row>
    <row r="782" spans="1:17" x14ac:dyDescent="0.35">
      <c r="A782" s="3" t="s">
        <v>11</v>
      </c>
      <c r="B782" s="3">
        <v>1995</v>
      </c>
      <c r="C782" s="3" t="s">
        <v>73</v>
      </c>
      <c r="D782" s="3">
        <v>3</v>
      </c>
      <c r="E782">
        <v>0.4007939693763205</v>
      </c>
      <c r="F782">
        <v>10.364583316044239</v>
      </c>
      <c r="G782">
        <v>243990000</v>
      </c>
      <c r="H782">
        <v>0.46747428931727941</v>
      </c>
      <c r="I782">
        <v>7.5529011169656375</v>
      </c>
      <c r="J782">
        <v>42.933778047777373</v>
      </c>
      <c r="K782">
        <v>54.5</v>
      </c>
      <c r="L782" s="3">
        <v>1185.878499964424</v>
      </c>
      <c r="M782" s="3">
        <v>27768297</v>
      </c>
      <c r="N782" s="3">
        <v>18.263000000000002</v>
      </c>
      <c r="O782" s="3">
        <v>19.74167879680963</v>
      </c>
      <c r="P782">
        <v>0.22939829547343144</v>
      </c>
      <c r="Q782">
        <v>53.485999999999997</v>
      </c>
    </row>
    <row r="783" spans="1:17" x14ac:dyDescent="0.35">
      <c r="A783" s="3" t="s">
        <v>11</v>
      </c>
      <c r="B783" s="3">
        <v>1996</v>
      </c>
      <c r="C783" s="3" t="s">
        <v>73</v>
      </c>
      <c r="D783" s="3">
        <v>3</v>
      </c>
      <c r="E783">
        <v>0.40131264627208962</v>
      </c>
      <c r="F783">
        <v>7.0870521791227006</v>
      </c>
      <c r="G783">
        <v>197350000</v>
      </c>
      <c r="H783">
        <v>0.90216012581883565</v>
      </c>
      <c r="I783">
        <v>5.5934855464429702</v>
      </c>
      <c r="J783">
        <v>42.53494700513955</v>
      </c>
      <c r="K783">
        <v>56.4</v>
      </c>
      <c r="L783" s="3">
        <v>1199.5811800126066</v>
      </c>
      <c r="M783" s="3">
        <v>28589456</v>
      </c>
      <c r="N783" s="3">
        <v>18.579000000000001</v>
      </c>
      <c r="O783" s="3">
        <v>19.816281204667373</v>
      </c>
      <c r="P783">
        <v>0.24379617436582213</v>
      </c>
      <c r="Q783">
        <v>52.709000000000003</v>
      </c>
    </row>
    <row r="784" spans="1:17" x14ac:dyDescent="0.35">
      <c r="A784" s="3" t="s">
        <v>11</v>
      </c>
      <c r="B784" s="3">
        <v>1997</v>
      </c>
      <c r="C784" s="3" t="s">
        <v>73</v>
      </c>
      <c r="D784" s="3">
        <v>3</v>
      </c>
      <c r="E784">
        <v>0.4317574816735214</v>
      </c>
      <c r="F784">
        <v>5.0741974160071059</v>
      </c>
      <c r="G784">
        <v>203250000</v>
      </c>
      <c r="H784">
        <v>0.4734513649169782</v>
      </c>
      <c r="I784">
        <v>4.7943386419053367</v>
      </c>
      <c r="J784">
        <v>44.759399907144207</v>
      </c>
      <c r="K784">
        <v>60.1</v>
      </c>
      <c r="L784" s="3">
        <v>1171.4251099973012</v>
      </c>
      <c r="M784" s="3">
        <v>29415660</v>
      </c>
      <c r="N784" s="3">
        <v>18.898</v>
      </c>
      <c r="O784" s="3">
        <v>19.890883612525112</v>
      </c>
      <c r="P784">
        <v>0.22573010430498583</v>
      </c>
      <c r="Q784">
        <v>52.014000000000003</v>
      </c>
    </row>
    <row r="785" spans="1:17" x14ac:dyDescent="0.35">
      <c r="A785" s="3" t="s">
        <v>11</v>
      </c>
      <c r="B785" s="3">
        <v>1998</v>
      </c>
      <c r="C785" s="3" t="s">
        <v>73</v>
      </c>
      <c r="D785" s="3">
        <v>3</v>
      </c>
      <c r="E785">
        <v>0.43428961554274997</v>
      </c>
      <c r="F785">
        <v>4.7455751402493407</v>
      </c>
      <c r="G785">
        <v>199550000</v>
      </c>
      <c r="H785">
        <v>0.18836560343447561</v>
      </c>
      <c r="I785">
        <v>4.5756274830438946</v>
      </c>
      <c r="J785">
        <v>41.604809307430294</v>
      </c>
      <c r="K785">
        <v>58.4</v>
      </c>
      <c r="L785" s="3">
        <v>1176.5758153348852</v>
      </c>
      <c r="M785" s="3">
        <v>30250488</v>
      </c>
      <c r="N785" s="3">
        <v>19.222000000000001</v>
      </c>
      <c r="O785" s="3">
        <v>19.965486020382745</v>
      </c>
      <c r="P785">
        <v>0.23669039653178489</v>
      </c>
      <c r="Q785">
        <v>51.448</v>
      </c>
    </row>
    <row r="786" spans="1:17" x14ac:dyDescent="0.35">
      <c r="A786" s="3" t="s">
        <v>11</v>
      </c>
      <c r="B786" s="3">
        <v>1999</v>
      </c>
      <c r="C786" s="3" t="s">
        <v>73</v>
      </c>
      <c r="D786" s="3">
        <v>3</v>
      </c>
      <c r="E786">
        <v>0.43537348783740271</v>
      </c>
      <c r="F786">
        <v>5.4594776108912848</v>
      </c>
      <c r="G786">
        <v>197550000</v>
      </c>
      <c r="H786">
        <v>0.40286446385022645</v>
      </c>
      <c r="I786">
        <v>3.3105546827606771</v>
      </c>
      <c r="J786">
        <v>52.387271581818119</v>
      </c>
      <c r="K786">
        <v>58.2</v>
      </c>
      <c r="L786" s="3">
        <v>1170.8673531787761</v>
      </c>
      <c r="M786" s="3">
        <v>31098763</v>
      </c>
      <c r="N786" s="3">
        <v>19.55</v>
      </c>
      <c r="O786" s="3">
        <v>20.04008842824048</v>
      </c>
      <c r="P786">
        <v>0.24084559247581649</v>
      </c>
      <c r="Q786">
        <v>51.058999999999997</v>
      </c>
    </row>
    <row r="787" spans="1:17" x14ac:dyDescent="0.35">
      <c r="A787" s="3" t="s">
        <v>11</v>
      </c>
      <c r="B787" s="3">
        <v>2000</v>
      </c>
      <c r="C787" s="3" t="s">
        <v>73</v>
      </c>
      <c r="D787" s="3">
        <v>3</v>
      </c>
      <c r="E787">
        <v>0.43526174245265309</v>
      </c>
      <c r="F787">
        <v>4.7144994829909503</v>
      </c>
      <c r="G787">
        <v>206330000</v>
      </c>
      <c r="H787">
        <v>0.8728959721527747</v>
      </c>
      <c r="I787">
        <v>3.3428115578812516</v>
      </c>
      <c r="J787">
        <v>40.647889000430389</v>
      </c>
      <c r="K787">
        <v>59.7</v>
      </c>
      <c r="L787" s="3">
        <v>1145.9846154996253</v>
      </c>
      <c r="M787" s="3">
        <v>31964557</v>
      </c>
      <c r="N787" s="3">
        <v>19.891999999999999</v>
      </c>
      <c r="O787" s="3">
        <v>20.114690836098227</v>
      </c>
      <c r="P787">
        <v>0.2574726751257651</v>
      </c>
      <c r="Q787">
        <v>50.920999999999999</v>
      </c>
    </row>
    <row r="788" spans="1:17" x14ac:dyDescent="0.35">
      <c r="A788" s="3" t="s">
        <v>11</v>
      </c>
      <c r="B788" s="3">
        <v>2001</v>
      </c>
      <c r="C788" s="3" t="s">
        <v>73</v>
      </c>
      <c r="D788" s="3">
        <v>3</v>
      </c>
      <c r="E788">
        <v>0.43398477944938568</v>
      </c>
      <c r="F788">
        <v>3.7812007260470284</v>
      </c>
      <c r="G788">
        <v>273640000</v>
      </c>
      <c r="H788">
        <v>4.0833358287157472E-2</v>
      </c>
      <c r="I788">
        <v>3.1702335326803981</v>
      </c>
      <c r="J788">
        <v>36.431025579050967</v>
      </c>
      <c r="K788">
        <v>57.6</v>
      </c>
      <c r="L788" s="3">
        <v>1157.2955879846816</v>
      </c>
      <c r="M788" s="3">
        <v>32848569</v>
      </c>
      <c r="N788" s="3">
        <v>20.239000000000001</v>
      </c>
      <c r="O788" s="3">
        <v>20.707097901410322</v>
      </c>
      <c r="P788">
        <v>0.2316691482055124</v>
      </c>
      <c r="Q788">
        <v>51.100999999999999</v>
      </c>
    </row>
    <row r="789" spans="1:17" x14ac:dyDescent="0.35">
      <c r="A789" s="3" t="s">
        <v>11</v>
      </c>
      <c r="B789" s="3">
        <v>2002</v>
      </c>
      <c r="C789" s="3" t="s">
        <v>73</v>
      </c>
      <c r="D789" s="3">
        <v>3</v>
      </c>
      <c r="E789">
        <v>0.54371969445747381</v>
      </c>
      <c r="F789">
        <v>4.0810703903088053</v>
      </c>
      <c r="G789">
        <v>234860000</v>
      </c>
      <c r="H789">
        <v>0.21006225285296892</v>
      </c>
      <c r="I789">
        <v>3.7736442721161585</v>
      </c>
      <c r="J789">
        <v>37.984880636516387</v>
      </c>
      <c r="K789">
        <v>58.2</v>
      </c>
      <c r="L789" s="3">
        <v>1132.4864610463349</v>
      </c>
      <c r="M789" s="3">
        <v>33751746</v>
      </c>
      <c r="N789" s="3">
        <v>20.591000000000001</v>
      </c>
      <c r="O789" s="3">
        <v>21.299504966722331</v>
      </c>
      <c r="P789">
        <v>0.21984047877108343</v>
      </c>
      <c r="Q789">
        <v>51.606000000000002</v>
      </c>
    </row>
    <row r="790" spans="1:17" x14ac:dyDescent="0.35">
      <c r="A790" s="3" t="s">
        <v>11</v>
      </c>
      <c r="B790" s="3">
        <v>2003</v>
      </c>
      <c r="C790" s="3" t="s">
        <v>73</v>
      </c>
      <c r="D790" s="3">
        <v>3</v>
      </c>
      <c r="E790">
        <v>0.58307959796727016</v>
      </c>
      <c r="F790">
        <v>3.9436283171259841</v>
      </c>
      <c r="G790">
        <v>330290000</v>
      </c>
      <c r="H790">
        <v>0.54841253207182628</v>
      </c>
      <c r="I790">
        <v>5.1387173073908201</v>
      </c>
      <c r="J790">
        <v>37.490892621492982</v>
      </c>
      <c r="K790">
        <v>58.6</v>
      </c>
      <c r="L790" s="3">
        <v>1134.5348933737596</v>
      </c>
      <c r="M790" s="3">
        <v>34678781</v>
      </c>
      <c r="N790" s="3">
        <v>20.948</v>
      </c>
      <c r="O790" s="3">
        <v>21.89191203203443</v>
      </c>
      <c r="P790">
        <v>0.18829958296400326</v>
      </c>
      <c r="Q790">
        <v>52.41</v>
      </c>
    </row>
    <row r="791" spans="1:17" x14ac:dyDescent="0.35">
      <c r="A791" s="3" t="s">
        <v>11</v>
      </c>
      <c r="B791" s="3">
        <v>2004</v>
      </c>
      <c r="C791" s="3" t="s">
        <v>73</v>
      </c>
      <c r="D791" s="3">
        <v>3</v>
      </c>
      <c r="E791">
        <v>0.58383342042016695</v>
      </c>
      <c r="F791">
        <v>2.2467110118159566</v>
      </c>
      <c r="G791">
        <v>403660000</v>
      </c>
      <c r="H791">
        <v>0.28619426350520799</v>
      </c>
      <c r="I791">
        <v>4.1588854110818039</v>
      </c>
      <c r="J791">
        <v>35.874319514179746</v>
      </c>
      <c r="K791">
        <v>57.7</v>
      </c>
      <c r="L791" s="3">
        <v>1160.4385470879615</v>
      </c>
      <c r="M791" s="3">
        <v>35635267</v>
      </c>
      <c r="N791" s="3">
        <v>21.31</v>
      </c>
      <c r="O791" s="3">
        <v>22.484319097346539</v>
      </c>
      <c r="P791">
        <v>0.2085013141616141</v>
      </c>
      <c r="Q791">
        <v>53.475000000000001</v>
      </c>
    </row>
    <row r="792" spans="1:17" x14ac:dyDescent="0.35">
      <c r="A792" s="3" t="s">
        <v>11</v>
      </c>
      <c r="B792" s="3">
        <v>2005</v>
      </c>
      <c r="C792" s="3" t="s">
        <v>73</v>
      </c>
      <c r="D792" s="3">
        <v>3</v>
      </c>
      <c r="E792">
        <v>0.58299176398253916</v>
      </c>
      <c r="F792">
        <v>2.8874202112705536</v>
      </c>
      <c r="G792">
        <v>482580000</v>
      </c>
      <c r="H792">
        <v>0.1132020554499792</v>
      </c>
      <c r="I792">
        <v>4.0376062819327396</v>
      </c>
      <c r="J792">
        <v>38.266438198821632</v>
      </c>
      <c r="K792">
        <v>57.9</v>
      </c>
      <c r="L792" s="3">
        <v>1195.773841132914</v>
      </c>
      <c r="M792" s="3">
        <v>36624897</v>
      </c>
      <c r="N792" s="3">
        <v>21.675000000000001</v>
      </c>
      <c r="O792" s="3">
        <v>23.076726162658623</v>
      </c>
      <c r="P792">
        <v>0.227440912666594</v>
      </c>
      <c r="Q792">
        <v>54.731999999999999</v>
      </c>
    </row>
    <row r="793" spans="1:17" x14ac:dyDescent="0.35">
      <c r="A793" s="3" t="s">
        <v>11</v>
      </c>
      <c r="B793" s="3">
        <v>2006</v>
      </c>
      <c r="C793" s="3" t="s">
        <v>73</v>
      </c>
      <c r="D793" s="3">
        <v>3</v>
      </c>
      <c r="E793">
        <v>0.58083658966614471</v>
      </c>
      <c r="F793">
        <v>1.6748260516146019</v>
      </c>
      <c r="G793">
        <v>653420000</v>
      </c>
      <c r="H793">
        <v>0.19621953681360749</v>
      </c>
      <c r="I793">
        <v>2.9558448839416598</v>
      </c>
      <c r="J793">
        <v>42.801144706922159</v>
      </c>
      <c r="K793">
        <v>59.7</v>
      </c>
      <c r="L793" s="3">
        <v>1238.5370238512592</v>
      </c>
      <c r="M793" s="3">
        <v>37649039</v>
      </c>
      <c r="N793" s="3">
        <v>22.045000000000002</v>
      </c>
      <c r="O793" s="3">
        <v>25.070466854648458</v>
      </c>
      <c r="P793">
        <v>0.24701825722563597</v>
      </c>
      <c r="Q793">
        <v>56.093000000000004</v>
      </c>
    </row>
    <row r="794" spans="1:17" x14ac:dyDescent="0.35">
      <c r="A794" s="3" t="s">
        <v>11</v>
      </c>
      <c r="B794" s="3">
        <v>2007</v>
      </c>
      <c r="C794" s="3" t="s">
        <v>73</v>
      </c>
      <c r="D794" s="3">
        <v>3</v>
      </c>
      <c r="E794">
        <v>0.50976413074681837</v>
      </c>
      <c r="F794">
        <v>1.4367976005614269</v>
      </c>
      <c r="G794">
        <v>930700000</v>
      </c>
      <c r="H794">
        <v>2.2812431737348393</v>
      </c>
      <c r="I794">
        <v>3.6331202162114544</v>
      </c>
      <c r="J794">
        <v>43.431473973826222</v>
      </c>
      <c r="K794">
        <v>59.6</v>
      </c>
      <c r="L794" s="3">
        <v>1287.2497901972656</v>
      </c>
      <c r="M794" s="3">
        <v>38705934</v>
      </c>
      <c r="N794" s="3">
        <v>22.42</v>
      </c>
      <c r="O794" s="3">
        <v>27.064207546638379</v>
      </c>
      <c r="P794">
        <v>0.24208174384837219</v>
      </c>
      <c r="Q794">
        <v>57.463000000000001</v>
      </c>
    </row>
    <row r="795" spans="1:17" x14ac:dyDescent="0.35">
      <c r="A795" s="3" t="s">
        <v>11</v>
      </c>
      <c r="B795" s="3">
        <v>2008</v>
      </c>
      <c r="C795" s="3" t="s">
        <v>73</v>
      </c>
      <c r="D795" s="3">
        <v>3</v>
      </c>
      <c r="E795">
        <v>0.46296959827659551</v>
      </c>
      <c r="F795">
        <v>1.153023871988204</v>
      </c>
      <c r="G795">
        <v>1096740000</v>
      </c>
      <c r="H795">
        <v>0.26629132730095545</v>
      </c>
      <c r="I795">
        <v>3.6394240265203206</v>
      </c>
      <c r="J795">
        <v>40.676501925308202</v>
      </c>
      <c r="K795">
        <v>59.3</v>
      </c>
      <c r="L795" s="3">
        <v>1255.0250938291249</v>
      </c>
      <c r="M795" s="3">
        <v>39791984</v>
      </c>
      <c r="N795" s="3">
        <v>22.8</v>
      </c>
      <c r="O795" s="3">
        <v>29.057948238628189</v>
      </c>
      <c r="P795">
        <v>0.24904513431649952</v>
      </c>
      <c r="Q795">
        <v>58.76</v>
      </c>
    </row>
    <row r="796" spans="1:17" x14ac:dyDescent="0.35">
      <c r="A796" s="3" t="s">
        <v>11</v>
      </c>
      <c r="B796" s="3">
        <v>2009</v>
      </c>
      <c r="C796" s="3" t="s">
        <v>73</v>
      </c>
      <c r="D796" s="3">
        <v>3</v>
      </c>
      <c r="E796">
        <v>0.46575049765380561</v>
      </c>
      <c r="F796">
        <v>1.0519109736770069</v>
      </c>
      <c r="G796">
        <v>1274700000</v>
      </c>
      <c r="H796">
        <v>0.27453423085651124</v>
      </c>
      <c r="I796">
        <v>3.7083492363620763</v>
      </c>
      <c r="J796">
        <v>40.632362596331213</v>
      </c>
      <c r="K796">
        <v>58.7</v>
      </c>
      <c r="L796" s="3">
        <v>1261.3485148432248</v>
      </c>
      <c r="M796" s="3">
        <v>40901798</v>
      </c>
      <c r="N796" s="3">
        <v>23.183</v>
      </c>
      <c r="O796" s="3">
        <v>31.051688930618017</v>
      </c>
      <c r="P796">
        <v>0.28629548265824406</v>
      </c>
      <c r="Q796">
        <v>59.932000000000002</v>
      </c>
    </row>
    <row r="797" spans="1:17" x14ac:dyDescent="0.35">
      <c r="A797" s="3" t="s">
        <v>11</v>
      </c>
      <c r="B797" s="3">
        <v>2010</v>
      </c>
      <c r="C797" s="3" t="s">
        <v>73</v>
      </c>
      <c r="D797" s="3">
        <v>3</v>
      </c>
      <c r="E797">
        <v>0.47288774894437963</v>
      </c>
      <c r="F797">
        <v>1.0085760739913403</v>
      </c>
      <c r="G797">
        <v>1229150000</v>
      </c>
      <c r="H797">
        <v>0.39216452497091486</v>
      </c>
      <c r="I797">
        <v>3.0046076485802469</v>
      </c>
      <c r="J797">
        <v>39.940493184175061</v>
      </c>
      <c r="K797">
        <v>57.5</v>
      </c>
      <c r="L797" s="3">
        <v>1326.3858208442423</v>
      </c>
      <c r="M797" s="3">
        <v>42030684</v>
      </c>
      <c r="N797" s="3">
        <v>23.571000000000002</v>
      </c>
      <c r="O797" s="3">
        <v>33.045429622607834</v>
      </c>
      <c r="P797">
        <v>0.30073267425293387</v>
      </c>
      <c r="Q797">
        <v>60.959000000000003</v>
      </c>
    </row>
    <row r="798" spans="1:17" x14ac:dyDescent="0.35">
      <c r="A798" s="3" t="s">
        <v>11</v>
      </c>
      <c r="B798" s="3">
        <v>2011</v>
      </c>
      <c r="C798" s="3" t="s">
        <v>73</v>
      </c>
      <c r="D798" s="3">
        <v>3</v>
      </c>
      <c r="E798">
        <v>0.47174744646945432</v>
      </c>
      <c r="F798">
        <v>1.0530833069442107</v>
      </c>
      <c r="G798">
        <v>1593040000</v>
      </c>
      <c r="H798">
        <v>3.0947120791963778</v>
      </c>
      <c r="I798">
        <v>3.2336216818063228</v>
      </c>
      <c r="J798">
        <v>36.476922820971161</v>
      </c>
      <c r="K798">
        <v>57.4</v>
      </c>
      <c r="L798" s="3">
        <v>1357.2536323582863</v>
      </c>
      <c r="M798" s="3">
        <v>43178270</v>
      </c>
      <c r="N798" s="3">
        <v>23.969000000000001</v>
      </c>
      <c r="O798" s="3">
        <v>33.676237620069493</v>
      </c>
      <c r="P798">
        <v>0.30177216456333245</v>
      </c>
      <c r="Q798">
        <v>61.850999999999999</v>
      </c>
    </row>
    <row r="799" spans="1:17" x14ac:dyDescent="0.35">
      <c r="A799" s="3" t="s">
        <v>11</v>
      </c>
      <c r="B799" s="3">
        <v>2012</v>
      </c>
      <c r="C799" s="3" t="s">
        <v>73</v>
      </c>
      <c r="D799" s="3">
        <v>3</v>
      </c>
      <c r="E799">
        <v>0.47294852140703708</v>
      </c>
      <c r="F799">
        <v>1.0674457546866987</v>
      </c>
      <c r="G799">
        <v>1866100000</v>
      </c>
      <c r="H799">
        <v>2.4472593519862627</v>
      </c>
      <c r="I799">
        <v>3.1980840899858669</v>
      </c>
      <c r="J799">
        <v>37.665996186598413</v>
      </c>
      <c r="K799">
        <v>57.5</v>
      </c>
      <c r="L799" s="3">
        <v>1381.968708289264</v>
      </c>
      <c r="M799" s="3">
        <v>44343469</v>
      </c>
      <c r="N799" s="3">
        <v>24.376000000000001</v>
      </c>
      <c r="O799" s="3">
        <v>34.307045617531152</v>
      </c>
      <c r="P799">
        <v>0.2735464832487508</v>
      </c>
      <c r="Q799">
        <v>62.658999999999999</v>
      </c>
    </row>
    <row r="800" spans="1:17" x14ac:dyDescent="0.35">
      <c r="A800" s="3" t="s">
        <v>11</v>
      </c>
      <c r="B800" s="3">
        <v>2013</v>
      </c>
      <c r="C800" s="3" t="s">
        <v>73</v>
      </c>
      <c r="D800" s="3">
        <v>3</v>
      </c>
      <c r="E800">
        <v>0.57503433383120761</v>
      </c>
      <c r="F800">
        <v>0.98116905325158732</v>
      </c>
      <c r="G800">
        <v>1918560000</v>
      </c>
      <c r="H800">
        <v>1.8141708148959605</v>
      </c>
      <c r="I800">
        <v>2.9651917462386708</v>
      </c>
      <c r="J800">
        <v>38.625900223147653</v>
      </c>
      <c r="K800">
        <v>55.9</v>
      </c>
      <c r="L800" s="3">
        <v>1397.3786576325615</v>
      </c>
      <c r="M800" s="3">
        <v>45519986</v>
      </c>
      <c r="N800" s="3">
        <v>24.794</v>
      </c>
      <c r="O800" s="3">
        <v>34.937853614992711</v>
      </c>
      <c r="P800">
        <v>0.30975404957286234</v>
      </c>
      <c r="Q800">
        <v>63.418999999999997</v>
      </c>
    </row>
    <row r="801" spans="1:17" x14ac:dyDescent="0.35">
      <c r="A801" s="3" t="s">
        <v>11</v>
      </c>
      <c r="B801" s="3">
        <v>2014</v>
      </c>
      <c r="C801" s="3" t="s">
        <v>73</v>
      </c>
      <c r="D801" s="3">
        <v>3</v>
      </c>
      <c r="E801">
        <v>0.57759303822447927</v>
      </c>
      <c r="F801">
        <v>2.2013931897249375</v>
      </c>
      <c r="G801">
        <v>1632140000</v>
      </c>
      <c r="H801">
        <v>1.2022089166436967</v>
      </c>
      <c r="I801">
        <v>2.9515773001415768</v>
      </c>
      <c r="J801">
        <v>41.88652180526099</v>
      </c>
      <c r="K801">
        <v>57.1</v>
      </c>
      <c r="L801" s="3">
        <v>1430.4452248215182</v>
      </c>
      <c r="M801" s="3">
        <v>46700063</v>
      </c>
      <c r="N801" s="3">
        <v>25.221</v>
      </c>
      <c r="O801" s="3">
        <v>35.56866161245437</v>
      </c>
      <c r="P801">
        <v>0.32184110758051865</v>
      </c>
      <c r="Q801">
        <v>64.135000000000005</v>
      </c>
    </row>
    <row r="802" spans="1:17" x14ac:dyDescent="0.35">
      <c r="A802" s="3" t="s">
        <v>11</v>
      </c>
      <c r="B802" s="3">
        <v>2015</v>
      </c>
      <c r="C802" s="3" t="s">
        <v>73</v>
      </c>
      <c r="D802" s="3">
        <v>3</v>
      </c>
      <c r="E802">
        <v>0.57726458322154572</v>
      </c>
      <c r="F802">
        <v>1.4085232905043577</v>
      </c>
      <c r="G802">
        <v>1535930000</v>
      </c>
      <c r="H802">
        <v>0.88380035940549651</v>
      </c>
      <c r="I802">
        <v>2.9977147273643441</v>
      </c>
      <c r="J802">
        <v>41.231222522587821</v>
      </c>
      <c r="K802">
        <v>55.6</v>
      </c>
      <c r="L802" s="3">
        <v>1464.5540090432919</v>
      </c>
      <c r="M802" s="3">
        <v>47878339</v>
      </c>
      <c r="N802" s="3">
        <v>25.658000000000001</v>
      </c>
      <c r="O802" s="3">
        <v>36.199469609916022</v>
      </c>
      <c r="P802">
        <v>0.3569463844599956</v>
      </c>
      <c r="Q802">
        <v>64.798000000000002</v>
      </c>
    </row>
    <row r="803" spans="1:17" x14ac:dyDescent="0.35">
      <c r="A803" s="3" t="s">
        <v>11</v>
      </c>
      <c r="B803" s="3">
        <v>2016</v>
      </c>
      <c r="C803" s="3" t="s">
        <v>73</v>
      </c>
      <c r="D803" s="3">
        <v>3</v>
      </c>
      <c r="E803">
        <v>0.57871518915512399</v>
      </c>
      <c r="F803">
        <v>1.5139970602123565</v>
      </c>
      <c r="G803">
        <v>1476460000</v>
      </c>
      <c r="H803">
        <v>0.62759145802545402</v>
      </c>
      <c r="I803">
        <v>2.6875937354390147</v>
      </c>
      <c r="J803">
        <v>40.708886115708722</v>
      </c>
      <c r="K803">
        <v>57.5</v>
      </c>
      <c r="L803" s="3">
        <v>1489.7587786331812</v>
      </c>
      <c r="M803" s="3">
        <v>49051531</v>
      </c>
      <c r="N803" s="3">
        <v>26.105</v>
      </c>
      <c r="O803" s="3">
        <v>36.489715045085909</v>
      </c>
      <c r="P803">
        <v>0.38265880019117038</v>
      </c>
      <c r="Q803">
        <v>65.393000000000001</v>
      </c>
    </row>
    <row r="804" spans="1:17" x14ac:dyDescent="0.35">
      <c r="A804" s="3" t="s">
        <v>11</v>
      </c>
      <c r="B804" s="3">
        <v>2017</v>
      </c>
      <c r="C804" s="3" t="s">
        <v>73</v>
      </c>
      <c r="D804" s="3">
        <v>3</v>
      </c>
      <c r="E804">
        <v>0.55590471918856887</v>
      </c>
      <c r="F804">
        <v>1.9221506690825179</v>
      </c>
      <c r="G804">
        <v>1679280000</v>
      </c>
      <c r="H804">
        <v>1.6408511052141428</v>
      </c>
      <c r="I804">
        <v>2.3580119173704919</v>
      </c>
      <c r="J804">
        <v>41.525428237298577</v>
      </c>
      <c r="K804">
        <v>53.5</v>
      </c>
      <c r="L804" s="3">
        <v>1510.5813850808609</v>
      </c>
      <c r="M804" s="3">
        <v>50221146</v>
      </c>
      <c r="N804" s="3">
        <v>26.562000000000001</v>
      </c>
      <c r="O804" s="3">
        <v>36.779960480255689</v>
      </c>
      <c r="P804">
        <v>0.37613637888709273</v>
      </c>
      <c r="Q804">
        <v>65.909000000000006</v>
      </c>
    </row>
    <row r="805" spans="1:17" x14ac:dyDescent="0.35">
      <c r="A805" s="3" t="s">
        <v>11</v>
      </c>
      <c r="B805" s="3">
        <v>2018</v>
      </c>
      <c r="C805" s="3" t="s">
        <v>73</v>
      </c>
      <c r="D805" s="3">
        <v>3</v>
      </c>
      <c r="E805">
        <v>0.51025404536592234</v>
      </c>
      <c r="F805">
        <v>3.0720710968820586</v>
      </c>
      <c r="G805">
        <v>1506390000</v>
      </c>
      <c r="H805">
        <v>0.83268643150835409</v>
      </c>
      <c r="I805">
        <v>1.2809602697149476</v>
      </c>
      <c r="J805">
        <v>43.932099008510725</v>
      </c>
      <c r="K805">
        <v>54.7</v>
      </c>
      <c r="L805" s="3">
        <v>1559.2436947970061</v>
      </c>
      <c r="M805" s="3">
        <v>51392570</v>
      </c>
      <c r="N805" s="3">
        <v>27.03</v>
      </c>
      <c r="O805" s="3">
        <v>37.070205915425575</v>
      </c>
      <c r="P805">
        <v>0.35802840760833715</v>
      </c>
      <c r="Q805">
        <v>66.341999999999999</v>
      </c>
    </row>
    <row r="806" spans="1:17" x14ac:dyDescent="0.35">
      <c r="A806" s="3" t="s">
        <v>11</v>
      </c>
      <c r="B806" s="3">
        <v>2019</v>
      </c>
      <c r="C806" s="3" t="s">
        <v>73</v>
      </c>
      <c r="D806" s="3">
        <v>3</v>
      </c>
      <c r="E806">
        <v>0.51851913429894292</v>
      </c>
      <c r="F806">
        <v>4.549143036316373</v>
      </c>
      <c r="G806">
        <v>1377000000</v>
      </c>
      <c r="H806">
        <v>0.46816258929889876</v>
      </c>
      <c r="I806">
        <v>1.2534696547395578</v>
      </c>
      <c r="J806">
        <v>44.914200794626694</v>
      </c>
      <c r="K806">
        <v>55.1</v>
      </c>
      <c r="L806" s="3">
        <v>1600.1284186054841</v>
      </c>
      <c r="M806" s="3">
        <v>52573967</v>
      </c>
      <c r="N806" s="3">
        <v>27.507000000000001</v>
      </c>
      <c r="O806" s="3">
        <v>37.360451350595469</v>
      </c>
      <c r="P806"/>
      <c r="Q806">
        <v>66.698999999999998</v>
      </c>
    </row>
    <row r="807" spans="1:17" x14ac:dyDescent="0.35">
      <c r="A807" s="3" t="s">
        <v>11</v>
      </c>
      <c r="B807" s="3">
        <v>2020</v>
      </c>
      <c r="C807" s="3" t="s">
        <v>73</v>
      </c>
      <c r="D807" s="3">
        <v>3</v>
      </c>
      <c r="E807">
        <v>0.51100445155792718</v>
      </c>
      <c r="F807">
        <v>2.8263001791672573</v>
      </c>
      <c r="G807">
        <v>1321710000</v>
      </c>
      <c r="H807">
        <v>0.42348249789546405</v>
      </c>
      <c r="I807">
        <v>1.2365546183977054</v>
      </c>
      <c r="J807">
        <v>43.520093166589135</v>
      </c>
      <c r="K807">
        <v>55.3</v>
      </c>
      <c r="L807" s="3">
        <v>1559.5514641230122</v>
      </c>
      <c r="M807" s="3">
        <v>53771300</v>
      </c>
      <c r="N807" s="3">
        <v>27.995000000000001</v>
      </c>
      <c r="O807" s="3">
        <v>37.650696785765348</v>
      </c>
      <c r="P807"/>
      <c r="Q807"/>
    </row>
    <row r="808" spans="1:17" x14ac:dyDescent="0.35">
      <c r="A808" s="3" t="s">
        <v>49</v>
      </c>
      <c r="B808" s="3">
        <v>1990</v>
      </c>
      <c r="C808" s="3" t="s">
        <v>75</v>
      </c>
      <c r="D808" s="3">
        <v>5</v>
      </c>
      <c r="E808">
        <v>0.3734116306090679</v>
      </c>
      <c r="F808">
        <v>2.4327266653484036</v>
      </c>
      <c r="G808">
        <v>59900000</v>
      </c>
      <c r="H808">
        <v>2.7629592863640116</v>
      </c>
      <c r="I808">
        <v>2.4292121261604001</v>
      </c>
      <c r="J808"/>
      <c r="L808" s="3">
        <v>567.05998283549275</v>
      </c>
      <c r="M808" s="3">
        <v>1703757</v>
      </c>
      <c r="N808" s="3">
        <v>13.967000000000001</v>
      </c>
      <c r="O808" s="3">
        <v>1.3450275232703426</v>
      </c>
      <c r="P808">
        <v>0.81584404348742223</v>
      </c>
      <c r="Q808">
        <v>59.837000000000003</v>
      </c>
    </row>
    <row r="809" spans="1:17" x14ac:dyDescent="0.35">
      <c r="A809" s="3" t="s">
        <v>49</v>
      </c>
      <c r="B809" s="3">
        <v>1991</v>
      </c>
      <c r="C809" s="3" t="s">
        <v>75</v>
      </c>
      <c r="D809" s="3">
        <v>5</v>
      </c>
      <c r="E809">
        <v>0.38141629607991462</v>
      </c>
      <c r="F809">
        <v>2.4416048511082802</v>
      </c>
      <c r="G809">
        <v>54680000</v>
      </c>
      <c r="H809">
        <v>1.1344072009226878</v>
      </c>
      <c r="I809">
        <v>2.2843362450982601</v>
      </c>
      <c r="J809"/>
      <c r="L809" s="3">
        <v>593.06680084030552</v>
      </c>
      <c r="M809" s="3">
        <v>1742534</v>
      </c>
      <c r="N809" s="3">
        <v>14.526999999999999</v>
      </c>
      <c r="O809" s="3">
        <v>1.3547885198205902</v>
      </c>
      <c r="P809">
        <v>0.83212149662502999</v>
      </c>
      <c r="Q809">
        <v>59.463999999999999</v>
      </c>
    </row>
    <row r="810" spans="1:17" x14ac:dyDescent="0.35">
      <c r="A810" s="3" t="s">
        <v>49</v>
      </c>
      <c r="B810" s="3">
        <v>1992</v>
      </c>
      <c r="C810" s="3" t="s">
        <v>75</v>
      </c>
      <c r="D810" s="3">
        <v>5</v>
      </c>
      <c r="E810">
        <v>0.39375708977004409</v>
      </c>
      <c r="F810">
        <v>2.7945315356212546</v>
      </c>
      <c r="G810">
        <v>65760000.000000007</v>
      </c>
      <c r="H810">
        <v>1.0071582462314053</v>
      </c>
      <c r="I810">
        <v>2.1117763125915401</v>
      </c>
      <c r="J810"/>
      <c r="L810" s="3">
        <v>620.17549261837428</v>
      </c>
      <c r="M810" s="3">
        <v>1782284</v>
      </c>
      <c r="N810" s="3">
        <v>15.106</v>
      </c>
      <c r="O810" s="3">
        <v>1.3645495163708379</v>
      </c>
      <c r="P810">
        <v>0.84161671203915878</v>
      </c>
      <c r="Q810">
        <v>58.868000000000002</v>
      </c>
    </row>
    <row r="811" spans="1:17" x14ac:dyDescent="0.35">
      <c r="A811" s="3" t="s">
        <v>49</v>
      </c>
      <c r="B811" s="3">
        <v>1993</v>
      </c>
      <c r="C811" s="3" t="s">
        <v>75</v>
      </c>
      <c r="D811" s="3">
        <v>5</v>
      </c>
      <c r="E811">
        <v>0.54996473123772893</v>
      </c>
      <c r="F811">
        <v>2.8054653209845468</v>
      </c>
      <c r="G811">
        <v>68750000</v>
      </c>
      <c r="H811">
        <v>1.8731539431371422</v>
      </c>
      <c r="I811">
        <v>1.7511823021369</v>
      </c>
      <c r="J811"/>
      <c r="L811" s="3">
        <v>627.86746147778638</v>
      </c>
      <c r="M811" s="3">
        <v>1822237</v>
      </c>
      <c r="N811" s="3">
        <v>15.702999999999999</v>
      </c>
      <c r="O811" s="3">
        <v>1.3743105129210851</v>
      </c>
      <c r="P811">
        <v>0.84511509754219682</v>
      </c>
      <c r="Q811">
        <v>58.05</v>
      </c>
    </row>
    <row r="812" spans="1:17" x14ac:dyDescent="0.35">
      <c r="A812" s="3" t="s">
        <v>49</v>
      </c>
      <c r="B812" s="3">
        <v>1994</v>
      </c>
      <c r="C812" s="3" t="s">
        <v>75</v>
      </c>
      <c r="D812" s="3">
        <v>5</v>
      </c>
      <c r="E812">
        <v>0.54704225226718217</v>
      </c>
      <c r="F812">
        <v>2.4648301078237638</v>
      </c>
      <c r="G812">
        <v>46420000</v>
      </c>
      <c r="H812">
        <v>4.9266206423888876</v>
      </c>
      <c r="I812">
        <v>2.1258494137841799</v>
      </c>
      <c r="J812"/>
      <c r="L812" s="3">
        <v>651.44010057566811</v>
      </c>
      <c r="M812" s="3">
        <v>1861323</v>
      </c>
      <c r="N812" s="3">
        <v>16.318999999999999</v>
      </c>
      <c r="O812" s="3">
        <v>1.3840715094713314</v>
      </c>
      <c r="P812">
        <v>0.84885858069770803</v>
      </c>
      <c r="Q812">
        <v>57.021999999999998</v>
      </c>
    </row>
    <row r="813" spans="1:17" x14ac:dyDescent="0.35">
      <c r="A813" s="3" t="s">
        <v>49</v>
      </c>
      <c r="B813" s="3">
        <v>1995</v>
      </c>
      <c r="C813" s="3" t="s">
        <v>75</v>
      </c>
      <c r="D813" s="3">
        <v>5</v>
      </c>
      <c r="E813">
        <v>0.5479765990712504</v>
      </c>
      <c r="F813">
        <v>3.0517976365861146</v>
      </c>
      <c r="G813">
        <v>58730000</v>
      </c>
      <c r="H813">
        <v>2.4128795060190558</v>
      </c>
      <c r="I813">
        <v>3.0431227625147601</v>
      </c>
      <c r="J813"/>
      <c r="L813" s="3">
        <v>659.6680303735186</v>
      </c>
      <c r="M813" s="3">
        <v>1898598</v>
      </c>
      <c r="N813" s="3">
        <v>16.954999999999998</v>
      </c>
      <c r="O813" s="3">
        <v>1.3938325060215777</v>
      </c>
      <c r="P813">
        <v>0.84799415147387713</v>
      </c>
      <c r="Q813">
        <v>55.781999999999996</v>
      </c>
    </row>
    <row r="814" spans="1:17" x14ac:dyDescent="0.35">
      <c r="A814" s="3" t="s">
        <v>49</v>
      </c>
      <c r="B814" s="3">
        <v>1996</v>
      </c>
      <c r="C814" s="3" t="s">
        <v>75</v>
      </c>
      <c r="D814" s="3">
        <v>5</v>
      </c>
      <c r="E814">
        <v>0.54559367848538776</v>
      </c>
      <c r="F814">
        <v>3.0112707770617937</v>
      </c>
      <c r="G814">
        <v>44870000</v>
      </c>
      <c r="H814">
        <v>3.0729342122237848</v>
      </c>
      <c r="I814">
        <v>3.3078852413231199</v>
      </c>
      <c r="J814"/>
      <c r="K814">
        <v>47</v>
      </c>
      <c r="L814" s="3">
        <v>683.73482223493818</v>
      </c>
      <c r="M814" s="3">
        <v>1934294</v>
      </c>
      <c r="N814" s="3">
        <v>17.571000000000002</v>
      </c>
      <c r="O814" s="3">
        <v>1.4413390902540772</v>
      </c>
      <c r="P814">
        <v>0.84785456605872733</v>
      </c>
      <c r="Q814">
        <v>54.334000000000003</v>
      </c>
    </row>
    <row r="815" spans="1:17" x14ac:dyDescent="0.35">
      <c r="A815" s="3" t="s">
        <v>49</v>
      </c>
      <c r="B815" s="3">
        <v>1997</v>
      </c>
      <c r="C815" s="3" t="s">
        <v>75</v>
      </c>
      <c r="D815" s="3">
        <v>5</v>
      </c>
      <c r="E815">
        <v>0.54596523811145414</v>
      </c>
      <c r="F815">
        <v>3.6091581815343563</v>
      </c>
      <c r="G815">
        <v>38880000</v>
      </c>
      <c r="H815">
        <v>3.2741238639366723</v>
      </c>
      <c r="I815">
        <v>3.04370479758227</v>
      </c>
      <c r="J815"/>
      <c r="K815">
        <v>47.2</v>
      </c>
      <c r="L815" s="3">
        <v>696.89447416787903</v>
      </c>
      <c r="M815" s="3">
        <v>1968054</v>
      </c>
      <c r="N815" s="3">
        <v>18.048999999999999</v>
      </c>
      <c r="O815" s="3">
        <v>1.4888456744865759</v>
      </c>
      <c r="P815">
        <v>0.8485539522797646</v>
      </c>
      <c r="Q815">
        <v>52.728000000000002</v>
      </c>
    </row>
    <row r="816" spans="1:17" x14ac:dyDescent="0.35">
      <c r="A816" s="3" t="s">
        <v>49</v>
      </c>
      <c r="B816" s="3">
        <v>1998</v>
      </c>
      <c r="C816" s="3" t="s">
        <v>75</v>
      </c>
      <c r="D816" s="3">
        <v>5</v>
      </c>
      <c r="E816">
        <v>0.55342359811864295</v>
      </c>
      <c r="F816">
        <v>4.3369913365497892</v>
      </c>
      <c r="G816">
        <v>33790000</v>
      </c>
      <c r="H816">
        <v>3.0534868755352758</v>
      </c>
      <c r="I816">
        <v>3.6042141354982902</v>
      </c>
      <c r="J816"/>
      <c r="K816">
        <v>48.4</v>
      </c>
      <c r="L816" s="3">
        <v>697.17074923568862</v>
      </c>
      <c r="M816" s="3">
        <v>1997524</v>
      </c>
      <c r="N816" s="3">
        <v>18.538</v>
      </c>
      <c r="O816" s="3">
        <v>1.5363522587190754</v>
      </c>
      <c r="P816">
        <v>0.85605980203491927</v>
      </c>
      <c r="Q816">
        <v>51.033999999999999</v>
      </c>
    </row>
    <row r="817" spans="1:17" x14ac:dyDescent="0.35">
      <c r="A817" s="3" t="s">
        <v>49</v>
      </c>
      <c r="B817" s="3">
        <v>1999</v>
      </c>
      <c r="C817" s="3" t="s">
        <v>75</v>
      </c>
      <c r="D817" s="3">
        <v>5</v>
      </c>
      <c r="E817">
        <v>0.55043127671394854</v>
      </c>
      <c r="F817">
        <v>4.5993439709867028</v>
      </c>
      <c r="G817">
        <v>23300000</v>
      </c>
      <c r="H817">
        <v>2.4143238088138799</v>
      </c>
      <c r="I817">
        <v>2.5757703985768901</v>
      </c>
      <c r="J817"/>
      <c r="K817">
        <v>48.2</v>
      </c>
      <c r="L817" s="3">
        <v>692.78721242078871</v>
      </c>
      <c r="M817" s="3">
        <v>2019732</v>
      </c>
      <c r="N817" s="3">
        <v>19.038</v>
      </c>
      <c r="O817" s="3">
        <v>1.5838588429515745</v>
      </c>
      <c r="P817">
        <v>0.85159813282158225</v>
      </c>
      <c r="Q817">
        <v>49.328000000000003</v>
      </c>
    </row>
    <row r="818" spans="1:17" x14ac:dyDescent="0.35">
      <c r="A818" s="3" t="s">
        <v>49</v>
      </c>
      <c r="B818" s="3">
        <v>2000</v>
      </c>
      <c r="C818" s="3" t="s">
        <v>75</v>
      </c>
      <c r="D818" s="3">
        <v>5</v>
      </c>
      <c r="E818">
        <v>0.55246972462096466</v>
      </c>
      <c r="F818">
        <v>5.4610188672956248</v>
      </c>
      <c r="G818">
        <v>28070000</v>
      </c>
      <c r="H818">
        <v>3.6517988405773507</v>
      </c>
      <c r="I818">
        <v>2.7145644044925601</v>
      </c>
      <c r="J818">
        <v>72.35367761989599</v>
      </c>
      <c r="K818">
        <v>48.4</v>
      </c>
      <c r="L818" s="3">
        <v>715.00851180635209</v>
      </c>
      <c r="M818" s="3">
        <v>2032805</v>
      </c>
      <c r="N818" s="3">
        <v>19.547999999999998</v>
      </c>
      <c r="O818" s="3">
        <v>1.6313654271840727</v>
      </c>
      <c r="P818">
        <v>0.86087942522770255</v>
      </c>
      <c r="Q818">
        <v>47.691000000000003</v>
      </c>
    </row>
    <row r="819" spans="1:17" x14ac:dyDescent="0.35">
      <c r="A819" s="3" t="s">
        <v>49</v>
      </c>
      <c r="B819" s="3">
        <v>2001</v>
      </c>
      <c r="C819" s="3" t="s">
        <v>75</v>
      </c>
      <c r="D819" s="3">
        <v>5</v>
      </c>
      <c r="E819">
        <v>0.55105174515690469</v>
      </c>
      <c r="F819">
        <v>5.7560779888776699</v>
      </c>
      <c r="G819">
        <v>31020000</v>
      </c>
      <c r="H819">
        <v>3.5963479995162113</v>
      </c>
      <c r="I819">
        <v>2.4977135690769301</v>
      </c>
      <c r="J819">
        <v>46.460892932059913</v>
      </c>
      <c r="K819">
        <v>50.6</v>
      </c>
      <c r="L819" s="3">
        <v>739.40728571584702</v>
      </c>
      <c r="M819" s="3">
        <v>2035738</v>
      </c>
      <c r="N819" s="3">
        <v>20.067</v>
      </c>
      <c r="O819" s="3">
        <v>1.6321123635866275</v>
      </c>
      <c r="P819">
        <v>0.86946355572278955</v>
      </c>
      <c r="Q819">
        <v>46.197000000000003</v>
      </c>
    </row>
    <row r="820" spans="1:17" x14ac:dyDescent="0.35">
      <c r="A820" s="3" t="s">
        <v>49</v>
      </c>
      <c r="B820" s="3">
        <v>2002</v>
      </c>
      <c r="C820" s="3" t="s">
        <v>75</v>
      </c>
      <c r="D820" s="3">
        <v>5</v>
      </c>
      <c r="E820">
        <v>0.67328540727259278</v>
      </c>
      <c r="F820">
        <v>6.0663171707728392</v>
      </c>
      <c r="G820">
        <v>43380000</v>
      </c>
      <c r="H820">
        <v>3.6595992667389532</v>
      </c>
      <c r="I820">
        <v>3.2112527072243702</v>
      </c>
      <c r="J820">
        <v>55.941648608764858</v>
      </c>
      <c r="K820">
        <v>48.9</v>
      </c>
      <c r="L820" s="3">
        <v>746.9263337465004</v>
      </c>
      <c r="M820" s="3">
        <v>2029832</v>
      </c>
      <c r="N820" s="3">
        <v>20.597000000000001</v>
      </c>
      <c r="O820" s="3">
        <v>1.6328592999891829</v>
      </c>
      <c r="P820">
        <v>0.88677289549085836</v>
      </c>
      <c r="Q820">
        <v>44.898000000000003</v>
      </c>
    </row>
    <row r="821" spans="1:17" x14ac:dyDescent="0.35">
      <c r="A821" s="3" t="s">
        <v>49</v>
      </c>
      <c r="B821" s="3">
        <v>2003</v>
      </c>
      <c r="C821" s="3" t="s">
        <v>75</v>
      </c>
      <c r="D821" s="3">
        <v>5</v>
      </c>
      <c r="E821">
        <v>0.6727256053313847</v>
      </c>
      <c r="F821">
        <v>4.054805585840314</v>
      </c>
      <c r="G821">
        <v>52120000</v>
      </c>
      <c r="H821">
        <v>3.7955583638103514</v>
      </c>
      <c r="I821">
        <v>3.8257986133755799</v>
      </c>
      <c r="J821">
        <v>80.412642536727446</v>
      </c>
      <c r="K821">
        <v>52</v>
      </c>
      <c r="L821" s="3">
        <v>785.42543053547513</v>
      </c>
      <c r="M821" s="3">
        <v>2018355</v>
      </c>
      <c r="N821" s="3">
        <v>21.137</v>
      </c>
      <c r="O821" s="3">
        <v>1.6336062363917381</v>
      </c>
      <c r="P821">
        <v>0.90172442409784204</v>
      </c>
      <c r="Q821">
        <v>43.844999999999999</v>
      </c>
    </row>
    <row r="822" spans="1:17" x14ac:dyDescent="0.35">
      <c r="A822" s="3" t="s">
        <v>49</v>
      </c>
      <c r="B822" s="3">
        <v>2004</v>
      </c>
      <c r="C822" s="3" t="s">
        <v>75</v>
      </c>
      <c r="D822" s="3">
        <v>5</v>
      </c>
      <c r="E822">
        <v>0.66923525552348873</v>
      </c>
      <c r="F822">
        <v>2.5819224999847088</v>
      </c>
      <c r="G822">
        <v>64950000</v>
      </c>
      <c r="H822">
        <v>3.6837013923202515</v>
      </c>
      <c r="I822">
        <v>2.8105257742943701</v>
      </c>
      <c r="J822">
        <v>55.244365387095499</v>
      </c>
      <c r="K822">
        <v>50.3</v>
      </c>
      <c r="L822" s="3">
        <v>803.65591840660159</v>
      </c>
      <c r="M822" s="3">
        <v>2005953</v>
      </c>
      <c r="N822" s="3">
        <v>21.689</v>
      </c>
      <c r="O822" s="3">
        <v>1.6343531727942944</v>
      </c>
      <c r="P822">
        <v>0.93222523159814807</v>
      </c>
      <c r="Q822">
        <v>43.082999999999998</v>
      </c>
    </row>
    <row r="823" spans="1:17" x14ac:dyDescent="0.35">
      <c r="A823" s="3" t="s">
        <v>49</v>
      </c>
      <c r="B823" s="3">
        <v>2005</v>
      </c>
      <c r="C823" s="3" t="s">
        <v>75</v>
      </c>
      <c r="D823" s="3">
        <v>5</v>
      </c>
      <c r="E823">
        <v>0.66991251899852966</v>
      </c>
      <c r="F823">
        <v>3.6468242659409742</v>
      </c>
      <c r="G823">
        <v>49880000</v>
      </c>
      <c r="H823">
        <v>1.6311370392656854</v>
      </c>
      <c r="I823">
        <v>2.6397494471119201</v>
      </c>
      <c r="J823">
        <v>48.172527388159672</v>
      </c>
      <c r="K823">
        <v>53.9</v>
      </c>
      <c r="L823" s="3">
        <v>835.60978319940762</v>
      </c>
      <c r="M823" s="3">
        <v>1996115</v>
      </c>
      <c r="N823" s="3">
        <v>22.248999999999999</v>
      </c>
      <c r="O823" s="3">
        <v>1.6351001091968498</v>
      </c>
      <c r="P823">
        <v>0.95184896661765472</v>
      </c>
      <c r="Q823">
        <v>42.658000000000001</v>
      </c>
    </row>
    <row r="824" spans="1:17" x14ac:dyDescent="0.35">
      <c r="A824" s="3" t="s">
        <v>49</v>
      </c>
      <c r="B824" s="3">
        <v>2006</v>
      </c>
      <c r="C824" s="3" t="s">
        <v>75</v>
      </c>
      <c r="D824" s="3">
        <v>5</v>
      </c>
      <c r="E824">
        <v>0.66330627950545396</v>
      </c>
      <c r="F824">
        <v>2.0472083129258101</v>
      </c>
      <c r="G824">
        <v>43890000</v>
      </c>
      <c r="H824">
        <v>1.3511588893146231</v>
      </c>
      <c r="I824">
        <v>2.4621327223215101</v>
      </c>
      <c r="J824">
        <v>45.09237015005202</v>
      </c>
      <c r="K824">
        <v>54.7</v>
      </c>
      <c r="L824" s="3">
        <v>873.66261670071879</v>
      </c>
      <c r="M824" s="3">
        <v>1989933</v>
      </c>
      <c r="N824" s="3">
        <v>22.82</v>
      </c>
      <c r="O824" s="3">
        <v>1.7152903600273905</v>
      </c>
      <c r="P824">
        <v>0.96485660572491638</v>
      </c>
      <c r="Q824">
        <v>42.594999999999999</v>
      </c>
    </row>
    <row r="825" spans="1:17" x14ac:dyDescent="0.35">
      <c r="A825" s="3" t="s">
        <v>49</v>
      </c>
      <c r="B825" s="3">
        <v>2007</v>
      </c>
      <c r="C825" s="3" t="s">
        <v>75</v>
      </c>
      <c r="D825" s="3">
        <v>5</v>
      </c>
      <c r="E825">
        <v>0.62157106055315003</v>
      </c>
      <c r="F825">
        <v>4.2001979246952477</v>
      </c>
      <c r="G825">
        <v>96390000</v>
      </c>
      <c r="H825">
        <v>4.4955552825099208</v>
      </c>
      <c r="I825">
        <v>3.6247677039262798</v>
      </c>
      <c r="J825">
        <v>35.330771355203446</v>
      </c>
      <c r="K825">
        <v>53.2</v>
      </c>
      <c r="L825" s="3">
        <v>911.62842671486658</v>
      </c>
      <c r="M825" s="3">
        <v>1986926</v>
      </c>
      <c r="N825" s="3">
        <v>23.303999999999998</v>
      </c>
      <c r="O825" s="3">
        <v>1.7954806108579329</v>
      </c>
      <c r="P825">
        <v>0.98644841327759558</v>
      </c>
      <c r="Q825">
        <v>42.853999999999999</v>
      </c>
    </row>
    <row r="826" spans="1:17" x14ac:dyDescent="0.35">
      <c r="A826" s="3" t="s">
        <v>49</v>
      </c>
      <c r="B826" s="3">
        <v>2008</v>
      </c>
      <c r="C826" s="3" t="s">
        <v>75</v>
      </c>
      <c r="D826" s="3">
        <v>5</v>
      </c>
      <c r="E826">
        <v>0.62427176590777234</v>
      </c>
      <c r="F826">
        <v>1.5676693749904695</v>
      </c>
      <c r="G826">
        <v>120120000</v>
      </c>
      <c r="H826">
        <v>0.62315002842711453</v>
      </c>
      <c r="I826">
        <v>4.03131380949928</v>
      </c>
      <c r="J826">
        <v>15.477319031925676</v>
      </c>
      <c r="K826">
        <v>52.1</v>
      </c>
      <c r="L826" s="3">
        <v>961.87004921379275</v>
      </c>
      <c r="M826" s="3">
        <v>1987130</v>
      </c>
      <c r="N826" s="3">
        <v>23.795999999999999</v>
      </c>
      <c r="O826" s="3">
        <v>1.8756708616884739</v>
      </c>
      <c r="P826">
        <v>1.0115090608062884</v>
      </c>
      <c r="Q826">
        <v>43.384</v>
      </c>
    </row>
    <row r="827" spans="1:17" x14ac:dyDescent="0.35">
      <c r="A827" s="3" t="s">
        <v>49</v>
      </c>
      <c r="B827" s="3">
        <v>2009</v>
      </c>
      <c r="C827" s="3" t="s">
        <v>75</v>
      </c>
      <c r="D827" s="3">
        <v>5</v>
      </c>
      <c r="E827">
        <v>0.61829480569946904</v>
      </c>
      <c r="F827">
        <v>1.6683567859948476</v>
      </c>
      <c r="G827">
        <v>111420000</v>
      </c>
      <c r="H827">
        <v>5.2474696721460239</v>
      </c>
      <c r="I827">
        <v>4.4814072707773196</v>
      </c>
      <c r="J827">
        <v>49.376550416780965</v>
      </c>
      <c r="K827">
        <v>49.7</v>
      </c>
      <c r="L827" s="3">
        <v>948.3594912465378</v>
      </c>
      <c r="M827" s="3">
        <v>1990135</v>
      </c>
      <c r="N827" s="3">
        <v>24.292999999999999</v>
      </c>
      <c r="O827" s="3">
        <v>1.9558611125190164</v>
      </c>
      <c r="P827">
        <v>1.0552047976644801</v>
      </c>
      <c r="Q827">
        <v>44.146000000000001</v>
      </c>
    </row>
    <row r="828" spans="1:17" x14ac:dyDescent="0.35">
      <c r="A828" s="3" t="s">
        <v>49</v>
      </c>
      <c r="B828" s="3">
        <v>2010</v>
      </c>
      <c r="C828" s="3" t="s">
        <v>75</v>
      </c>
      <c r="D828" s="3">
        <v>5</v>
      </c>
      <c r="E828">
        <v>0.62347118715217065</v>
      </c>
      <c r="F828">
        <v>1.2148250544892998</v>
      </c>
      <c r="G828">
        <v>216280000</v>
      </c>
      <c r="H828">
        <v>0.42567841075601875</v>
      </c>
      <c r="I828">
        <v>3.06128874126818</v>
      </c>
      <c r="J828">
        <v>23.647745024180679</v>
      </c>
      <c r="K828">
        <v>48.1</v>
      </c>
      <c r="L828" s="3">
        <v>995.58135902876666</v>
      </c>
      <c r="M828" s="3">
        <v>1995575</v>
      </c>
      <c r="N828" s="3">
        <v>24.797999999999998</v>
      </c>
      <c r="O828" s="3">
        <v>2.0360513633495554</v>
      </c>
      <c r="P828">
        <v>1.0823947984916626</v>
      </c>
      <c r="Q828">
        <v>45.1</v>
      </c>
    </row>
    <row r="829" spans="1:17" x14ac:dyDescent="0.35">
      <c r="A829" s="3" t="s">
        <v>49</v>
      </c>
      <c r="B829" s="3">
        <v>2011</v>
      </c>
      <c r="C829" s="3" t="s">
        <v>75</v>
      </c>
      <c r="D829" s="3">
        <v>5</v>
      </c>
      <c r="E829">
        <v>0.62156247793429031</v>
      </c>
      <c r="F829">
        <v>1.3183971803131629</v>
      </c>
      <c r="G829">
        <v>246870000</v>
      </c>
      <c r="H829">
        <v>2.3715904822631027</v>
      </c>
      <c r="I829">
        <v>3.2477710072723198</v>
      </c>
      <c r="J829">
        <v>52.195757864323845</v>
      </c>
      <c r="K829">
        <v>47.5</v>
      </c>
      <c r="L829" s="3">
        <v>1037.2484894182292</v>
      </c>
      <c r="M829" s="3">
        <v>2003793</v>
      </c>
      <c r="N829" s="3">
        <v>25.31</v>
      </c>
      <c r="O829" s="3">
        <v>2.1133471314745784</v>
      </c>
      <c r="P829">
        <v>1.1029083343439168</v>
      </c>
      <c r="Q829">
        <v>46.207000000000001</v>
      </c>
    </row>
    <row r="830" spans="1:17" x14ac:dyDescent="0.35">
      <c r="A830" s="3" t="s">
        <v>49</v>
      </c>
      <c r="B830" s="3">
        <v>2012</v>
      </c>
      <c r="C830" s="3" t="s">
        <v>75</v>
      </c>
      <c r="D830" s="3">
        <v>5</v>
      </c>
      <c r="E830">
        <v>0.68865079375473537</v>
      </c>
      <c r="F830">
        <v>1.3768208893902398</v>
      </c>
      <c r="G830">
        <v>225670000</v>
      </c>
      <c r="H830">
        <v>2.286531207252712</v>
      </c>
      <c r="I830">
        <v>4.0241684423385404</v>
      </c>
      <c r="J830">
        <v>51.079742226511762</v>
      </c>
      <c r="K830">
        <v>46.6</v>
      </c>
      <c r="L830" s="3">
        <v>1096.8284560545683</v>
      </c>
      <c r="M830" s="3">
        <v>2014988</v>
      </c>
      <c r="N830" s="3">
        <v>25.704000000000001</v>
      </c>
      <c r="O830" s="3">
        <v>2.1906428995995992</v>
      </c>
      <c r="P830">
        <v>1.1315203862256251</v>
      </c>
      <c r="Q830">
        <v>47.415999999999997</v>
      </c>
    </row>
    <row r="831" spans="1:17" x14ac:dyDescent="0.35">
      <c r="A831" s="3" t="s">
        <v>49</v>
      </c>
      <c r="B831" s="3">
        <v>2013</v>
      </c>
      <c r="C831" s="3" t="s">
        <v>75</v>
      </c>
      <c r="D831" s="3">
        <v>5</v>
      </c>
      <c r="E831">
        <v>0.69170033073697135</v>
      </c>
      <c r="F831">
        <v>1.5350000691990799</v>
      </c>
      <c r="G831">
        <v>302340000</v>
      </c>
      <c r="H831">
        <v>2.1304022122672031</v>
      </c>
      <c r="I831">
        <v>4.4310089025711399</v>
      </c>
      <c r="J831">
        <v>21.452840267771784</v>
      </c>
      <c r="K831">
        <v>47.9</v>
      </c>
      <c r="L831" s="3">
        <v>1109.0371175249816</v>
      </c>
      <c r="M831" s="3">
        <v>2028528</v>
      </c>
      <c r="N831" s="3">
        <v>26.100999999999999</v>
      </c>
      <c r="O831" s="3">
        <v>2.26793866772462</v>
      </c>
      <c r="P831">
        <v>1.1288974073811158</v>
      </c>
      <c r="Q831">
        <v>48.662999999999997</v>
      </c>
    </row>
    <row r="832" spans="1:17" x14ac:dyDescent="0.35">
      <c r="A832" s="3" t="s">
        <v>49</v>
      </c>
      <c r="B832" s="3">
        <v>2014</v>
      </c>
      <c r="C832" s="3" t="s">
        <v>75</v>
      </c>
      <c r="D832" s="3">
        <v>5</v>
      </c>
      <c r="E832">
        <v>0.6320771716693101</v>
      </c>
      <c r="F832">
        <v>1.5643222216548243</v>
      </c>
      <c r="G832">
        <v>85240000</v>
      </c>
      <c r="H832">
        <v>3.8696026905348164</v>
      </c>
      <c r="I832">
        <v>5.0178893968462397</v>
      </c>
      <c r="J832">
        <v>76.827001424901027</v>
      </c>
      <c r="K832">
        <v>49.5</v>
      </c>
      <c r="L832" s="3">
        <v>1119.7716673667319</v>
      </c>
      <c r="M832" s="3">
        <v>2043448</v>
      </c>
      <c r="N832" s="3">
        <v>26.501999999999999</v>
      </c>
      <c r="O832" s="3">
        <v>2.3452344358496413</v>
      </c>
      <c r="P832">
        <v>1.1304422720813059</v>
      </c>
      <c r="Q832">
        <v>49.890999999999998</v>
      </c>
    </row>
    <row r="833" spans="1:17" x14ac:dyDescent="0.35">
      <c r="A833" s="3" t="s">
        <v>49</v>
      </c>
      <c r="B833" s="3">
        <v>2015</v>
      </c>
      <c r="C833" s="3" t="s">
        <v>75</v>
      </c>
      <c r="D833" s="3">
        <v>5</v>
      </c>
      <c r="E833">
        <v>0.66860908264772079</v>
      </c>
      <c r="F833">
        <v>2.0136014158602515</v>
      </c>
      <c r="G833">
        <v>69890000</v>
      </c>
      <c r="H833">
        <v>8.7515034362487505</v>
      </c>
      <c r="I833">
        <v>5.5538835378537197</v>
      </c>
      <c r="J833">
        <v>68.190391649381823</v>
      </c>
      <c r="K833">
        <v>49.6</v>
      </c>
      <c r="L833" s="3">
        <v>1146.0646878730795</v>
      </c>
      <c r="M833" s="3">
        <v>2059011</v>
      </c>
      <c r="N833" s="3">
        <v>26.908000000000001</v>
      </c>
      <c r="O833" s="3">
        <v>2.4225302039746626</v>
      </c>
      <c r="P833">
        <v>1.0830442382289363</v>
      </c>
      <c r="Q833">
        <v>51.037999999999997</v>
      </c>
    </row>
    <row r="834" spans="1:17" x14ac:dyDescent="0.35">
      <c r="A834" s="3" t="s">
        <v>49</v>
      </c>
      <c r="B834" s="3">
        <v>2016</v>
      </c>
      <c r="C834" s="3" t="s">
        <v>75</v>
      </c>
      <c r="D834" s="3">
        <v>5</v>
      </c>
      <c r="E834">
        <v>0.66394518399945834</v>
      </c>
      <c r="F834">
        <v>2.4168498178042634</v>
      </c>
      <c r="G834">
        <v>104880000</v>
      </c>
      <c r="H834">
        <v>3.7480503805513399</v>
      </c>
      <c r="I834">
        <v>6.4025430327167099</v>
      </c>
      <c r="J834">
        <v>47.067095923769621</v>
      </c>
      <c r="K834">
        <v>50.6</v>
      </c>
      <c r="L834" s="3">
        <v>1178.0184508343291</v>
      </c>
      <c r="M834" s="3">
        <v>2075041</v>
      </c>
      <c r="N834" s="3">
        <v>27.317</v>
      </c>
      <c r="O834" s="3">
        <v>2.4500426461970548</v>
      </c>
      <c r="P834">
        <v>1.093954288132138</v>
      </c>
      <c r="Q834">
        <v>52.058999999999997</v>
      </c>
    </row>
    <row r="835" spans="1:17" x14ac:dyDescent="0.35">
      <c r="A835" s="3" t="s">
        <v>49</v>
      </c>
      <c r="B835" s="3">
        <v>2017</v>
      </c>
      <c r="C835" s="3" t="s">
        <v>75</v>
      </c>
      <c r="D835" s="3">
        <v>5</v>
      </c>
      <c r="E835">
        <v>0.66227604138610763</v>
      </c>
      <c r="F835">
        <v>2.1341760145397979</v>
      </c>
      <c r="G835">
        <v>126880000</v>
      </c>
      <c r="H835">
        <v>1.8285080125908393</v>
      </c>
      <c r="I835">
        <v>5.5439416578879204</v>
      </c>
      <c r="J835">
        <v>65.674223843261075</v>
      </c>
      <c r="K835">
        <v>53.9</v>
      </c>
      <c r="L835" s="3">
        <v>1132.0092689514165</v>
      </c>
      <c r="M835" s="3">
        <v>2091532</v>
      </c>
      <c r="N835" s="3">
        <v>27.73</v>
      </c>
      <c r="O835" s="3">
        <v>2.4775550884194382</v>
      </c>
      <c r="P835">
        <v>1.1666089737092238</v>
      </c>
      <c r="Q835">
        <v>52.947000000000003</v>
      </c>
    </row>
    <row r="836" spans="1:17" x14ac:dyDescent="0.35">
      <c r="A836" s="3" t="s">
        <v>49</v>
      </c>
      <c r="B836" s="3">
        <v>2018</v>
      </c>
      <c r="C836" s="3" t="s">
        <v>75</v>
      </c>
      <c r="D836" s="3">
        <v>5</v>
      </c>
      <c r="E836">
        <v>0.66481721742385946</v>
      </c>
      <c r="F836">
        <v>2.4757028626536761</v>
      </c>
      <c r="G836">
        <v>134820000</v>
      </c>
      <c r="H836">
        <v>1.6257630819612581</v>
      </c>
      <c r="I836">
        <v>2.9559495214319398</v>
      </c>
      <c r="J836">
        <v>59.002860563022672</v>
      </c>
      <c r="K836">
        <v>53.9</v>
      </c>
      <c r="L836" s="3">
        <v>1109.2559172448061</v>
      </c>
      <c r="M836" s="3">
        <v>2108327</v>
      </c>
      <c r="N836" s="3">
        <v>28.152999999999999</v>
      </c>
      <c r="O836" s="3">
        <v>2.50506753064183</v>
      </c>
      <c r="P836">
        <v>1.2189759937618785</v>
      </c>
      <c r="Q836">
        <v>53.704999999999998</v>
      </c>
    </row>
    <row r="837" spans="1:17" x14ac:dyDescent="0.35">
      <c r="A837" s="3" t="s">
        <v>49</v>
      </c>
      <c r="B837" s="3">
        <v>2019</v>
      </c>
      <c r="C837" s="3" t="s">
        <v>75</v>
      </c>
      <c r="D837" s="3">
        <v>5</v>
      </c>
      <c r="E837">
        <v>0.66492453937388452</v>
      </c>
      <c r="F837">
        <v>2.7190394431197218</v>
      </c>
      <c r="G837">
        <v>114960000</v>
      </c>
      <c r="H837">
        <v>1.4577249538929156</v>
      </c>
      <c r="I837">
        <v>3.4012302880160301</v>
      </c>
      <c r="J837">
        <v>54.320792660608383</v>
      </c>
      <c r="K837">
        <v>53.1</v>
      </c>
      <c r="L837" s="3">
        <v>1096.2169689237489</v>
      </c>
      <c r="M837" s="3">
        <v>2125267</v>
      </c>
      <c r="N837" s="3">
        <v>28.585000000000001</v>
      </c>
      <c r="O837" s="3">
        <v>2.5325799728642222</v>
      </c>
      <c r="P837"/>
      <c r="Q837">
        <v>54.331000000000003</v>
      </c>
    </row>
    <row r="838" spans="1:17" x14ac:dyDescent="0.35">
      <c r="A838" s="3" t="s">
        <v>49</v>
      </c>
      <c r="B838" s="3">
        <v>2020</v>
      </c>
      <c r="C838" s="3" t="s">
        <v>75</v>
      </c>
      <c r="D838" s="3">
        <v>5</v>
      </c>
      <c r="E838">
        <v>0.66582986151710455</v>
      </c>
      <c r="F838">
        <v>2.9113230615875745</v>
      </c>
      <c r="G838">
        <v>150090000</v>
      </c>
      <c r="H838">
        <v>1.2441216724998974</v>
      </c>
      <c r="I838">
        <v>4.5541200503681898</v>
      </c>
      <c r="J838">
        <v>54.80630280538216</v>
      </c>
      <c r="K838">
        <v>54.5</v>
      </c>
      <c r="L838" s="3">
        <v>982.97042598823577</v>
      </c>
      <c r="M838" s="3">
        <v>2142252</v>
      </c>
      <c r="N838" s="3">
        <v>29.027999999999999</v>
      </c>
      <c r="O838" s="3">
        <v>2.455837982364248</v>
      </c>
      <c r="P838"/>
      <c r="Q838"/>
    </row>
    <row r="839" spans="1:17" x14ac:dyDescent="0.35">
      <c r="A839" s="3" t="s">
        <v>41</v>
      </c>
      <c r="B839" s="3">
        <v>1990</v>
      </c>
      <c r="C839" s="3" t="s">
        <v>72</v>
      </c>
      <c r="D839" s="3">
        <v>2</v>
      </c>
      <c r="E839">
        <v>0</v>
      </c>
      <c r="F839"/>
      <c r="G839">
        <v>62700000</v>
      </c>
      <c r="H839"/>
      <c r="I839"/>
      <c r="J839">
        <v>81.20950748215823</v>
      </c>
      <c r="L839"/>
      <c r="M839" s="3">
        <v>2075917</v>
      </c>
      <c r="N839" s="3">
        <v>55.421999999999997</v>
      </c>
      <c r="O839" s="3">
        <v>2.6759257215677659</v>
      </c>
      <c r="P839">
        <v>0.2167716724705275</v>
      </c>
      <c r="Q839">
        <v>46.045999999999999</v>
      </c>
    </row>
    <row r="840" spans="1:17" x14ac:dyDescent="0.35">
      <c r="A840" s="3" t="s">
        <v>41</v>
      </c>
      <c r="B840" s="3">
        <v>1991</v>
      </c>
      <c r="C840" s="3" t="s">
        <v>72</v>
      </c>
      <c r="D840" s="3">
        <v>2</v>
      </c>
      <c r="E840">
        <v>0</v>
      </c>
      <c r="F840"/>
      <c r="G840">
        <v>147190000</v>
      </c>
      <c r="H840"/>
      <c r="I840"/>
      <c r="J840">
        <v>64.020370639385874</v>
      </c>
      <c r="L840"/>
      <c r="M840" s="3">
        <v>2040141</v>
      </c>
      <c r="N840" s="3">
        <v>58</v>
      </c>
      <c r="O840" s="3">
        <v>2.5252117613059575</v>
      </c>
      <c r="P840">
        <v>0.18136001384218051</v>
      </c>
      <c r="Q840">
        <v>46.097000000000001</v>
      </c>
    </row>
    <row r="841" spans="1:17" x14ac:dyDescent="0.35">
      <c r="A841" s="3" t="s">
        <v>41</v>
      </c>
      <c r="B841" s="3">
        <v>1992</v>
      </c>
      <c r="C841" s="3" t="s">
        <v>72</v>
      </c>
      <c r="D841" s="3">
        <v>2</v>
      </c>
      <c r="E841">
        <v>0</v>
      </c>
      <c r="F841"/>
      <c r="G841">
        <v>96830000</v>
      </c>
      <c r="H841"/>
      <c r="I841"/>
      <c r="J841">
        <v>60.666333710990941</v>
      </c>
      <c r="L841"/>
      <c r="M841" s="3">
        <v>2001612</v>
      </c>
      <c r="N841" s="3">
        <v>55.018999999999998</v>
      </c>
      <c r="O841" s="3">
        <v>2.3744978010441495</v>
      </c>
      <c r="P841">
        <v>0.19983892982256302</v>
      </c>
      <c r="Q841">
        <v>46.356999999999999</v>
      </c>
    </row>
    <row r="842" spans="1:17" x14ac:dyDescent="0.35">
      <c r="A842" s="3" t="s">
        <v>41</v>
      </c>
      <c r="B842" s="3">
        <v>1993</v>
      </c>
      <c r="C842" s="3" t="s">
        <v>72</v>
      </c>
      <c r="D842" s="3">
        <v>2</v>
      </c>
      <c r="E842">
        <v>0</v>
      </c>
      <c r="F842"/>
      <c r="G842">
        <v>101320000</v>
      </c>
      <c r="H842"/>
      <c r="I842"/>
      <c r="J842">
        <v>77.385040427661139</v>
      </c>
      <c r="L842"/>
      <c r="M842" s="3">
        <v>1976701</v>
      </c>
      <c r="N842" s="3">
        <v>52.009</v>
      </c>
      <c r="O842" s="3">
        <v>2.2237838407823309</v>
      </c>
      <c r="P842">
        <v>0.21247523019414671</v>
      </c>
      <c r="Q842">
        <v>46.832000000000001</v>
      </c>
    </row>
    <row r="843" spans="1:17" x14ac:dyDescent="0.35">
      <c r="A843" s="3" t="s">
        <v>41</v>
      </c>
      <c r="B843" s="3">
        <v>1994</v>
      </c>
      <c r="C843" s="3" t="s">
        <v>72</v>
      </c>
      <c r="D843" s="3">
        <v>2</v>
      </c>
      <c r="E843">
        <v>0</v>
      </c>
      <c r="F843"/>
      <c r="G843">
        <v>54340000</v>
      </c>
      <c r="H843"/>
      <c r="I843"/>
      <c r="J843">
        <v>30.710248645993566</v>
      </c>
      <c r="L843"/>
      <c r="M843" s="3">
        <v>1986491</v>
      </c>
      <c r="N843" s="3">
        <v>48.981000000000002</v>
      </c>
      <c r="O843" s="3">
        <v>2.0730698805205225</v>
      </c>
      <c r="P843">
        <v>0.21142809104093599</v>
      </c>
      <c r="Q843">
        <v>47.506</v>
      </c>
    </row>
    <row r="844" spans="1:17" x14ac:dyDescent="0.35">
      <c r="A844" s="3" t="s">
        <v>41</v>
      </c>
      <c r="B844" s="3">
        <v>1995</v>
      </c>
      <c r="C844" s="3" t="s">
        <v>72</v>
      </c>
      <c r="D844" s="3">
        <v>2</v>
      </c>
      <c r="E844">
        <v>0</v>
      </c>
      <c r="F844"/>
      <c r="G844">
        <v>108290000</v>
      </c>
      <c r="H844"/>
      <c r="I844"/>
      <c r="J844">
        <v>12.936427494775229</v>
      </c>
      <c r="L844"/>
      <c r="M844" s="3">
        <v>2044657</v>
      </c>
      <c r="N844" s="3">
        <v>45.96</v>
      </c>
      <c r="O844" s="3">
        <v>1.9223559202587139</v>
      </c>
      <c r="P844">
        <v>0.20541342631062323</v>
      </c>
      <c r="Q844">
        <v>48.314</v>
      </c>
    </row>
    <row r="845" spans="1:17" x14ac:dyDescent="0.35">
      <c r="A845" s="3" t="s">
        <v>41</v>
      </c>
      <c r="B845" s="3">
        <v>1996</v>
      </c>
      <c r="C845" s="3" t="s">
        <v>72</v>
      </c>
      <c r="D845" s="3">
        <v>2</v>
      </c>
      <c r="E845">
        <v>0</v>
      </c>
      <c r="F845"/>
      <c r="G845">
        <v>94780000</v>
      </c>
      <c r="H845"/>
      <c r="I845"/>
      <c r="J845">
        <v>43.021177009569527</v>
      </c>
      <c r="L845"/>
      <c r="M845" s="3">
        <v>2160480</v>
      </c>
      <c r="N845" s="3">
        <v>42.963999999999999</v>
      </c>
      <c r="O845" s="3">
        <v>2.0323754719164655</v>
      </c>
      <c r="P845">
        <v>0.19902984521958084</v>
      </c>
      <c r="Q845">
        <v>49.162999999999997</v>
      </c>
    </row>
    <row r="846" spans="1:17" x14ac:dyDescent="0.35">
      <c r="A846" s="3" t="s">
        <v>41</v>
      </c>
      <c r="B846" s="3">
        <v>1997</v>
      </c>
      <c r="C846" s="3" t="s">
        <v>72</v>
      </c>
      <c r="D846" s="3">
        <v>2</v>
      </c>
      <c r="E846">
        <v>0.4776051554048858</v>
      </c>
      <c r="F846"/>
      <c r="G846">
        <v>68890000</v>
      </c>
      <c r="H846"/>
      <c r="I846"/>
      <c r="J846">
        <v>85.12114715352682</v>
      </c>
      <c r="L846"/>
      <c r="M846" s="3">
        <v>2326210</v>
      </c>
      <c r="N846" s="3">
        <v>43.304000000000002</v>
      </c>
      <c r="O846" s="3">
        <v>2.1423950235742266</v>
      </c>
      <c r="P846">
        <v>0.1934477110836941</v>
      </c>
      <c r="Q846">
        <v>49.963000000000001</v>
      </c>
    </row>
    <row r="847" spans="1:17" x14ac:dyDescent="0.35">
      <c r="A847" s="3" t="s">
        <v>41</v>
      </c>
      <c r="B847" s="3">
        <v>1998</v>
      </c>
      <c r="C847" s="3" t="s">
        <v>72</v>
      </c>
      <c r="D847" s="3">
        <v>2</v>
      </c>
      <c r="E847">
        <v>0.4772675123362452</v>
      </c>
      <c r="F847"/>
      <c r="G847">
        <v>60040000</v>
      </c>
      <c r="H847"/>
      <c r="I847"/>
      <c r="J847">
        <v>95.841379462575006</v>
      </c>
      <c r="L847"/>
      <c r="M847" s="3">
        <v>2517472</v>
      </c>
      <c r="N847" s="3">
        <v>43.646000000000001</v>
      </c>
      <c r="O847" s="3">
        <v>2.2524145752319771</v>
      </c>
      <c r="P847">
        <v>0.19463970205031078</v>
      </c>
      <c r="Q847">
        <v>50.656999999999996</v>
      </c>
    </row>
    <row r="848" spans="1:17" x14ac:dyDescent="0.35">
      <c r="A848" s="3" t="s">
        <v>41</v>
      </c>
      <c r="B848" s="3">
        <v>1999</v>
      </c>
      <c r="C848" s="3" t="s">
        <v>72</v>
      </c>
      <c r="D848" s="3">
        <v>2</v>
      </c>
      <c r="E848">
        <v>0.47881075435739689</v>
      </c>
      <c r="F848"/>
      <c r="G848">
        <v>82310000</v>
      </c>
      <c r="H848"/>
      <c r="I848"/>
      <c r="J848">
        <v>88.339895299671596</v>
      </c>
      <c r="L848"/>
      <c r="M848" s="3">
        <v>2699708</v>
      </c>
      <c r="N848" s="3">
        <v>43.988</v>
      </c>
      <c r="O848" s="3">
        <v>2.3624341268897382</v>
      </c>
      <c r="P848">
        <v>0.14816417182895336</v>
      </c>
      <c r="Q848">
        <v>51.234000000000002</v>
      </c>
    </row>
    <row r="849" spans="1:17" x14ac:dyDescent="0.35">
      <c r="A849" s="3" t="s">
        <v>41</v>
      </c>
      <c r="B849" s="3">
        <v>2000</v>
      </c>
      <c r="C849" s="3" t="s">
        <v>72</v>
      </c>
      <c r="D849" s="3">
        <v>2</v>
      </c>
      <c r="E849">
        <v>0.47650610605846372</v>
      </c>
      <c r="F849">
        <v>0.2403272586073</v>
      </c>
      <c r="G849">
        <v>46960000</v>
      </c>
      <c r="H849">
        <v>2.3798627002288328</v>
      </c>
      <c r="I849">
        <v>20.18073991778682</v>
      </c>
      <c r="J849">
        <v>95.122726919804165</v>
      </c>
      <c r="L849">
        <v>775.96382920350572</v>
      </c>
      <c r="M849" s="3">
        <v>2848447</v>
      </c>
      <c r="N849" s="3">
        <v>44.331000000000003</v>
      </c>
      <c r="O849" s="3">
        <v>2.4724536785474882</v>
      </c>
      <c r="P849">
        <v>0.15095945264208885</v>
      </c>
      <c r="Q849">
        <v>51.734000000000002</v>
      </c>
    </row>
    <row r="850" spans="1:17" x14ac:dyDescent="0.35">
      <c r="A850" s="3" t="s">
        <v>41</v>
      </c>
      <c r="B850" s="3">
        <v>2001</v>
      </c>
      <c r="C850" s="3" t="s">
        <v>72</v>
      </c>
      <c r="D850" s="3">
        <v>2</v>
      </c>
      <c r="E850">
        <v>0.47759501420267741</v>
      </c>
      <c r="F850">
        <v>0.19099880280234713</v>
      </c>
      <c r="G850">
        <v>32130000.000000004</v>
      </c>
      <c r="H850">
        <v>0.91611479028697573</v>
      </c>
      <c r="I850">
        <v>20.849939957672593</v>
      </c>
      <c r="J850">
        <v>95.218861625889204</v>
      </c>
      <c r="L850">
        <v>770.10624381455989</v>
      </c>
      <c r="M850" s="3">
        <v>2953928</v>
      </c>
      <c r="N850" s="3">
        <v>44.673000000000002</v>
      </c>
      <c r="O850" s="3">
        <v>2.5459426468868385</v>
      </c>
      <c r="P850">
        <v>0.15233952892555269</v>
      </c>
      <c r="Q850">
        <v>52.235999999999997</v>
      </c>
    </row>
    <row r="851" spans="1:17" x14ac:dyDescent="0.35">
      <c r="A851" s="3" t="s">
        <v>41</v>
      </c>
      <c r="B851" s="3">
        <v>2002</v>
      </c>
      <c r="C851" s="3" t="s">
        <v>72</v>
      </c>
      <c r="D851" s="3">
        <v>2</v>
      </c>
      <c r="E851">
        <v>0.47939544500991271</v>
      </c>
      <c r="F851">
        <v>0.19340554590904302</v>
      </c>
      <c r="G851">
        <v>55310000</v>
      </c>
      <c r="H851">
        <v>0.30204961165048538</v>
      </c>
      <c r="I851">
        <v>29.02879661999383</v>
      </c>
      <c r="J851">
        <v>95.225117924040475</v>
      </c>
      <c r="L851">
        <v>780.38149602255942</v>
      </c>
      <c r="M851" s="3">
        <v>3024727</v>
      </c>
      <c r="N851" s="3">
        <v>45.017000000000003</v>
      </c>
      <c r="O851" s="3">
        <v>2.6194316152261887</v>
      </c>
      <c r="P851">
        <v>0.14877375710270713</v>
      </c>
      <c r="Q851">
        <v>52.826000000000001</v>
      </c>
    </row>
    <row r="852" spans="1:17" x14ac:dyDescent="0.35">
      <c r="A852" s="3" t="s">
        <v>41</v>
      </c>
      <c r="B852" s="3">
        <v>2003</v>
      </c>
      <c r="C852" s="3" t="s">
        <v>72</v>
      </c>
      <c r="D852" s="3">
        <v>2</v>
      </c>
      <c r="E852">
        <v>0.43474306163677029</v>
      </c>
      <c r="F852">
        <v>0.11160544251294865</v>
      </c>
      <c r="G852">
        <v>98970000</v>
      </c>
      <c r="H852">
        <v>49.762032085561501</v>
      </c>
      <c r="I852">
        <v>42.957661559388171</v>
      </c>
      <c r="J852">
        <v>95.240774754949001</v>
      </c>
      <c r="L852">
        <v>535.8639731206506</v>
      </c>
      <c r="M852" s="3">
        <v>3077055</v>
      </c>
      <c r="N852" s="3">
        <v>45.360999999999997</v>
      </c>
      <c r="O852" s="3">
        <v>2.6929205835655372</v>
      </c>
      <c r="P852">
        <v>0.15599331178675713</v>
      </c>
      <c r="Q852">
        <v>53.554000000000002</v>
      </c>
    </row>
    <row r="853" spans="1:17" x14ac:dyDescent="0.35">
      <c r="A853" s="3" t="s">
        <v>41</v>
      </c>
      <c r="B853" s="3">
        <v>2004</v>
      </c>
      <c r="C853" s="3" t="s">
        <v>72</v>
      </c>
      <c r="D853" s="3">
        <v>2</v>
      </c>
      <c r="E853">
        <v>0</v>
      </c>
      <c r="F853">
        <v>0.19011523467490496</v>
      </c>
      <c r="G853">
        <v>197490000</v>
      </c>
      <c r="H853">
        <v>8.4004160144417952</v>
      </c>
      <c r="I853">
        <v>24.285724011547483</v>
      </c>
      <c r="J853">
        <v>95.240765315872437</v>
      </c>
      <c r="L853">
        <v>539.62622750397372</v>
      </c>
      <c r="M853" s="3">
        <v>3135654</v>
      </c>
      <c r="N853" s="3">
        <v>45.706000000000003</v>
      </c>
      <c r="O853" s="3">
        <v>2.7664095519048875</v>
      </c>
      <c r="P853">
        <v>0.17859113282269026</v>
      </c>
      <c r="Q853">
        <v>54.421999999999997</v>
      </c>
    </row>
    <row r="854" spans="1:17" x14ac:dyDescent="0.35">
      <c r="A854" s="3" t="s">
        <v>41</v>
      </c>
      <c r="B854" s="3">
        <v>2005</v>
      </c>
      <c r="C854" s="3" t="s">
        <v>72</v>
      </c>
      <c r="D854" s="3">
        <v>2</v>
      </c>
      <c r="E854">
        <v>0.4086245512018305</v>
      </c>
      <c r="F854">
        <v>0.23234508889712907</v>
      </c>
      <c r="G854">
        <v>171590000</v>
      </c>
      <c r="H854">
        <v>8.7251961473193891</v>
      </c>
      <c r="I854">
        <v>23.777226446865324</v>
      </c>
      <c r="J854">
        <v>95.240857898767331</v>
      </c>
      <c r="L854">
        <v>553.56756539294736</v>
      </c>
      <c r="M854" s="3">
        <v>3218114</v>
      </c>
      <c r="N854" s="3">
        <v>46.051000000000002</v>
      </c>
      <c r="O854" s="3">
        <v>2.8398985202442373</v>
      </c>
      <c r="P854">
        <v>0.20819647781278103</v>
      </c>
      <c r="Q854">
        <v>55.393000000000001</v>
      </c>
    </row>
    <row r="855" spans="1:17" x14ac:dyDescent="0.35">
      <c r="A855" s="3" t="s">
        <v>41</v>
      </c>
      <c r="B855" s="3">
        <v>2006</v>
      </c>
      <c r="C855" s="3" t="s">
        <v>72</v>
      </c>
      <c r="D855" s="3">
        <v>2</v>
      </c>
      <c r="E855">
        <v>0.6276009077330349</v>
      </c>
      <c r="F855">
        <v>0.21670255601887858</v>
      </c>
      <c r="G855">
        <v>207340000</v>
      </c>
      <c r="H855">
        <v>9.6386659100930299</v>
      </c>
      <c r="I855">
        <v>20.421277506089119</v>
      </c>
      <c r="J855">
        <v>95.240917341409855</v>
      </c>
      <c r="L855">
        <v>578.13733635837582</v>
      </c>
      <c r="M855" s="3">
        <v>3329211</v>
      </c>
      <c r="N855" s="3">
        <v>46.396000000000001</v>
      </c>
      <c r="O855" s="3">
        <v>2.9985282917049805</v>
      </c>
      <c r="P855">
        <v>0.20725631388337959</v>
      </c>
      <c r="Q855">
        <v>56.4</v>
      </c>
    </row>
    <row r="856" spans="1:17" x14ac:dyDescent="0.35">
      <c r="A856" s="3" t="s">
        <v>41</v>
      </c>
      <c r="B856" s="3">
        <v>2007</v>
      </c>
      <c r="C856" s="3" t="s">
        <v>72</v>
      </c>
      <c r="D856" s="3">
        <v>2</v>
      </c>
      <c r="E856">
        <v>0.62800896344937218</v>
      </c>
      <c r="F856">
        <v>52.766291316564761</v>
      </c>
      <c r="G856">
        <v>1152410000</v>
      </c>
      <c r="H856">
        <v>9.58759370688019</v>
      </c>
      <c r="I856">
        <v>24.260593214714142</v>
      </c>
      <c r="J856">
        <v>95.240917180059554</v>
      </c>
      <c r="L856">
        <v>608.99042117426313</v>
      </c>
      <c r="M856" s="3">
        <v>3461911</v>
      </c>
      <c r="N856" s="3">
        <v>46.741999999999997</v>
      </c>
      <c r="O856" s="3">
        <v>3.1571580631657161</v>
      </c>
      <c r="P856">
        <v>0.18486899287705549</v>
      </c>
      <c r="Q856">
        <v>57.365000000000002</v>
      </c>
    </row>
    <row r="857" spans="1:17" x14ac:dyDescent="0.35">
      <c r="A857" s="3" t="s">
        <v>41</v>
      </c>
      <c r="B857" s="3">
        <v>2008</v>
      </c>
      <c r="C857" s="3" t="s">
        <v>72</v>
      </c>
      <c r="D857" s="3">
        <v>2</v>
      </c>
      <c r="E857">
        <v>0.62543213571070011</v>
      </c>
      <c r="F857">
        <v>59.671404232635339</v>
      </c>
      <c r="G857">
        <v>1246480000</v>
      </c>
      <c r="H857">
        <v>16.427350950638182</v>
      </c>
      <c r="I857">
        <v>23.880682190919963</v>
      </c>
      <c r="J857">
        <v>95.240917514205307</v>
      </c>
      <c r="L857">
        <v>626.11055380596508</v>
      </c>
      <c r="M857" s="3">
        <v>3607863</v>
      </c>
      <c r="N857" s="3">
        <v>47.088000000000001</v>
      </c>
      <c r="O857" s="3">
        <v>3.3157878346264593</v>
      </c>
      <c r="P857">
        <v>0.14967308902804791</v>
      </c>
      <c r="Q857">
        <v>58.228999999999999</v>
      </c>
    </row>
    <row r="858" spans="1:17" x14ac:dyDescent="0.35">
      <c r="A858" s="3" t="s">
        <v>41</v>
      </c>
      <c r="B858" s="3">
        <v>2009</v>
      </c>
      <c r="C858" s="3" t="s">
        <v>72</v>
      </c>
      <c r="D858" s="3">
        <v>2</v>
      </c>
      <c r="E858">
        <v>0.62349100393985202</v>
      </c>
      <c r="F858">
        <v>1.6904069046696379</v>
      </c>
      <c r="G858">
        <v>488190000</v>
      </c>
      <c r="H858">
        <v>7.2287004820617646</v>
      </c>
      <c r="I858">
        <v>23.951716870106701</v>
      </c>
      <c r="J858">
        <v>95.240917233272754</v>
      </c>
      <c r="K858">
        <v>48.1</v>
      </c>
      <c r="L858">
        <v>633.61064668799224</v>
      </c>
      <c r="M858" s="3">
        <v>3754129</v>
      </c>
      <c r="N858" s="3">
        <v>47.445</v>
      </c>
      <c r="O858" s="3">
        <v>3.4744176060871932</v>
      </c>
      <c r="P858">
        <v>0.14384162078607315</v>
      </c>
      <c r="Q858">
        <v>58.970999999999997</v>
      </c>
    </row>
    <row r="859" spans="1:17" x14ac:dyDescent="0.35">
      <c r="A859" s="3" t="s">
        <v>41</v>
      </c>
      <c r="B859" s="3">
        <v>2010</v>
      </c>
      <c r="C859" s="3" t="s">
        <v>72</v>
      </c>
      <c r="D859" s="3">
        <v>2</v>
      </c>
      <c r="E859">
        <v>0.62524083586548995</v>
      </c>
      <c r="F859">
        <v>0.33777122719516262</v>
      </c>
      <c r="G859">
        <v>1626020000</v>
      </c>
      <c r="H859">
        <v>103.33738709903302</v>
      </c>
      <c r="I859">
        <v>20.054896092941441</v>
      </c>
      <c r="J859">
        <v>95.240917444419296</v>
      </c>
      <c r="K859">
        <v>46.2</v>
      </c>
      <c r="L859">
        <v>648.55268354863688</v>
      </c>
      <c r="M859" s="3">
        <v>3891357</v>
      </c>
      <c r="N859" s="3">
        <v>47.813000000000002</v>
      </c>
      <c r="O859" s="3">
        <v>3.633047377547939</v>
      </c>
      <c r="P859">
        <v>0.18759522706346399</v>
      </c>
      <c r="Q859">
        <v>59.6</v>
      </c>
    </row>
    <row r="860" spans="1:17" x14ac:dyDescent="0.35">
      <c r="A860" s="3" t="s">
        <v>41</v>
      </c>
      <c r="B860" s="3">
        <v>2011</v>
      </c>
      <c r="C860" s="3" t="s">
        <v>72</v>
      </c>
      <c r="D860" s="3">
        <v>2</v>
      </c>
      <c r="E860">
        <v>0.6217256304019364</v>
      </c>
      <c r="F860">
        <v>0.14110223974148356</v>
      </c>
      <c r="G860">
        <v>937650000</v>
      </c>
      <c r="H860">
        <v>86.98944676118974</v>
      </c>
      <c r="I860">
        <v>18.932564881044744</v>
      </c>
      <c r="J860">
        <v>95.24091681712531</v>
      </c>
      <c r="K860">
        <v>46.5</v>
      </c>
      <c r="L860">
        <v>679.71463834094004</v>
      </c>
      <c r="M860" s="3">
        <v>4017446</v>
      </c>
      <c r="N860" s="3">
        <v>48.192999999999998</v>
      </c>
      <c r="O860" s="3">
        <v>4.1253251881425843</v>
      </c>
      <c r="P860">
        <v>0.21157720601596139</v>
      </c>
      <c r="Q860">
        <v>60.146000000000001</v>
      </c>
    </row>
    <row r="861" spans="1:17" x14ac:dyDescent="0.35">
      <c r="A861" s="3" t="s">
        <v>41</v>
      </c>
      <c r="B861" s="3">
        <v>2012</v>
      </c>
      <c r="C861" s="3" t="s">
        <v>72</v>
      </c>
      <c r="D861" s="3">
        <v>2</v>
      </c>
      <c r="E861">
        <v>0.57898386671215663</v>
      </c>
      <c r="F861">
        <v>0.18213246607032452</v>
      </c>
      <c r="G861">
        <v>489540000</v>
      </c>
      <c r="H861">
        <v>82.74715778220056</v>
      </c>
      <c r="I861">
        <v>20.403065136878514</v>
      </c>
      <c r="J861">
        <v>95.24091709306866</v>
      </c>
      <c r="K861">
        <v>48.6</v>
      </c>
      <c r="L861">
        <v>713.0672979150404</v>
      </c>
      <c r="M861" s="3">
        <v>4135662</v>
      </c>
      <c r="N861" s="3">
        <v>48.582999999999998</v>
      </c>
      <c r="O861" s="3">
        <v>4.6176029987372313</v>
      </c>
      <c r="P861">
        <v>0.22970929442493124</v>
      </c>
      <c r="Q861">
        <v>60.662999999999997</v>
      </c>
    </row>
    <row r="862" spans="1:17" x14ac:dyDescent="0.35">
      <c r="A862" s="3" t="s">
        <v>41</v>
      </c>
      <c r="B862" s="3">
        <v>2013</v>
      </c>
      <c r="C862" s="3" t="s">
        <v>72</v>
      </c>
      <c r="D862" s="3">
        <v>2</v>
      </c>
      <c r="E862">
        <v>0.5890135989458003</v>
      </c>
      <c r="F862">
        <v>0.22349520879161233</v>
      </c>
      <c r="G862">
        <v>437620000</v>
      </c>
      <c r="H862">
        <v>62.906853861583265</v>
      </c>
      <c r="I862">
        <v>18.857895166525218</v>
      </c>
      <c r="J862">
        <v>95.2409171779628</v>
      </c>
      <c r="K862">
        <v>49.3</v>
      </c>
      <c r="L862">
        <v>754.45848762577532</v>
      </c>
      <c r="M862" s="3">
        <v>4248337</v>
      </c>
      <c r="N862" s="3">
        <v>48.984999999999999</v>
      </c>
      <c r="O862" s="3">
        <v>5.1098808093318873</v>
      </c>
      <c r="P862">
        <v>0.21420146283122077</v>
      </c>
      <c r="Q862">
        <v>61.186</v>
      </c>
    </row>
    <row r="863" spans="1:17" x14ac:dyDescent="0.35">
      <c r="A863" s="3" t="s">
        <v>41</v>
      </c>
      <c r="B863" s="3">
        <v>2014</v>
      </c>
      <c r="C863" s="3" t="s">
        <v>72</v>
      </c>
      <c r="D863" s="3">
        <v>2</v>
      </c>
      <c r="E863">
        <v>0.58415648617426419</v>
      </c>
      <c r="F863">
        <v>0.60444599972620283</v>
      </c>
      <c r="G863">
        <v>575280000</v>
      </c>
      <c r="H863">
        <v>15.558740639734975</v>
      </c>
      <c r="I863">
        <v>21.068766289446543</v>
      </c>
      <c r="J863">
        <v>95.240917338949941</v>
      </c>
      <c r="K863">
        <v>52.4</v>
      </c>
      <c r="L863">
        <v>740.37595913708219</v>
      </c>
      <c r="M863" s="3">
        <v>4359508</v>
      </c>
      <c r="N863" s="3">
        <v>49.396999999999998</v>
      </c>
      <c r="O863" s="3">
        <v>5.6021586199265325</v>
      </c>
      <c r="P863">
        <v>0.2798480929499384</v>
      </c>
      <c r="Q863">
        <v>61.722999999999999</v>
      </c>
    </row>
    <row r="864" spans="1:17" x14ac:dyDescent="0.35">
      <c r="A864" s="3" t="s">
        <v>41</v>
      </c>
      <c r="B864" s="3">
        <v>2015</v>
      </c>
      <c r="C864" s="3" t="s">
        <v>72</v>
      </c>
      <c r="D864" s="3">
        <v>2</v>
      </c>
      <c r="E864">
        <v>0.58661975395278809</v>
      </c>
      <c r="F864">
        <v>1.5418914078114789</v>
      </c>
      <c r="G864">
        <v>900450000</v>
      </c>
      <c r="H864">
        <v>7.2102378160443834</v>
      </c>
      <c r="I864">
        <v>21.13496675258196</v>
      </c>
      <c r="J864">
        <v>95.24091748012971</v>
      </c>
      <c r="K864">
        <v>52.7</v>
      </c>
      <c r="L864">
        <v>721.5810505231284</v>
      </c>
      <c r="M864" s="3">
        <v>4472229</v>
      </c>
      <c r="N864" s="3">
        <v>49.82</v>
      </c>
      <c r="O864" s="3">
        <v>6.0944364305211796</v>
      </c>
      <c r="P864">
        <v>0.28173870345190288</v>
      </c>
      <c r="Q864">
        <v>62.268999999999998</v>
      </c>
    </row>
    <row r="865" spans="1:17" x14ac:dyDescent="0.35">
      <c r="A865" s="3" t="s">
        <v>41</v>
      </c>
      <c r="B865" s="3">
        <v>2016</v>
      </c>
      <c r="C865" s="3" t="s">
        <v>72</v>
      </c>
      <c r="D865" s="3">
        <v>2</v>
      </c>
      <c r="E865">
        <v>0.58540244597179081</v>
      </c>
      <c r="F865">
        <v>0.38738088385663577</v>
      </c>
      <c r="G865">
        <v>650940000</v>
      </c>
      <c r="H865">
        <v>9.1719033259717246</v>
      </c>
      <c r="I865">
        <v>21.37784100766865</v>
      </c>
      <c r="J865">
        <v>95.240917538161469</v>
      </c>
      <c r="K865">
        <v>52.2</v>
      </c>
      <c r="L865">
        <v>692.61888892837328</v>
      </c>
      <c r="M865" s="3">
        <v>4586788</v>
      </c>
      <c r="N865" s="3">
        <v>50.253999999999998</v>
      </c>
      <c r="O865" s="3">
        <v>6.1815581839597815</v>
      </c>
      <c r="P865">
        <v>0.30740465877210804</v>
      </c>
      <c r="Q865">
        <v>62.802</v>
      </c>
    </row>
    <row r="866" spans="1:17" x14ac:dyDescent="0.35">
      <c r="A866" s="3" t="s">
        <v>41</v>
      </c>
      <c r="B866" s="3">
        <v>2017</v>
      </c>
      <c r="C866" s="3" t="s">
        <v>72</v>
      </c>
      <c r="D866" s="3">
        <v>2</v>
      </c>
      <c r="E866">
        <v>0.60775354289398964</v>
      </c>
      <c r="F866">
        <v>0.48831711824564533</v>
      </c>
      <c r="G866">
        <v>478260000</v>
      </c>
      <c r="H866">
        <v>7.3094857843965357</v>
      </c>
      <c r="I866">
        <v>22.042921847854949</v>
      </c>
      <c r="J866">
        <v>95.240917452468437</v>
      </c>
      <c r="K866">
        <v>49.1</v>
      </c>
      <c r="L866">
        <v>692.20304237615017</v>
      </c>
      <c r="M866" s="3">
        <v>4702224</v>
      </c>
      <c r="N866" s="3">
        <v>50.697000000000003</v>
      </c>
      <c r="O866" s="3">
        <v>6.2686799373983764</v>
      </c>
      <c r="P866">
        <v>0.26795831079080878</v>
      </c>
      <c r="Q866">
        <v>63.295000000000002</v>
      </c>
    </row>
    <row r="867" spans="1:17" x14ac:dyDescent="0.35">
      <c r="A867" s="3" t="s">
        <v>41</v>
      </c>
      <c r="B867" s="3">
        <v>2018</v>
      </c>
      <c r="C867" s="3" t="s">
        <v>72</v>
      </c>
      <c r="D867" s="3">
        <v>2</v>
      </c>
      <c r="E867">
        <v>0.69349585134003866</v>
      </c>
      <c r="F867">
        <v>0.82542002779330703</v>
      </c>
      <c r="G867">
        <v>460120000</v>
      </c>
      <c r="H867">
        <v>3.7726849388478838</v>
      </c>
      <c r="I867">
        <v>15.003689935292</v>
      </c>
      <c r="J867">
        <v>91.264080851005829</v>
      </c>
      <c r="K867">
        <v>50.9</v>
      </c>
      <c r="L867">
        <v>683.25129636154679</v>
      </c>
      <c r="M867" s="3">
        <v>4818976</v>
      </c>
      <c r="N867" s="3">
        <v>51.151000000000003</v>
      </c>
      <c r="O867" s="3">
        <v>6.3558016908369677</v>
      </c>
      <c r="P867">
        <v>0.27391711434130406</v>
      </c>
      <c r="Q867">
        <v>63.73</v>
      </c>
    </row>
    <row r="868" spans="1:17" x14ac:dyDescent="0.35">
      <c r="A868" s="3" t="s">
        <v>41</v>
      </c>
      <c r="B868" s="3">
        <v>2019</v>
      </c>
      <c r="C868" s="3" t="s">
        <v>72</v>
      </c>
      <c r="D868" s="3">
        <v>2</v>
      </c>
      <c r="E868">
        <v>0.69638646773705648</v>
      </c>
      <c r="F868">
        <v>1.4063241589290192</v>
      </c>
      <c r="G868">
        <v>414540000</v>
      </c>
      <c r="H868">
        <v>2.6112119487918548</v>
      </c>
      <c r="I868">
        <v>15.9354331037378</v>
      </c>
      <c r="J868">
        <v>93.752853060075054</v>
      </c>
      <c r="K868">
        <v>49.7</v>
      </c>
      <c r="L868">
        <v>650.41336911651319</v>
      </c>
      <c r="M868" s="3">
        <v>4937374</v>
      </c>
      <c r="N868" s="3">
        <v>51.615000000000002</v>
      </c>
      <c r="O868" s="3">
        <v>6.4429234442755732</v>
      </c>
      <c r="P868"/>
      <c r="Q868">
        <v>64.103999999999999</v>
      </c>
    </row>
    <row r="869" spans="1:17" x14ac:dyDescent="0.35">
      <c r="A869" s="3" t="s">
        <v>41</v>
      </c>
      <c r="B869" s="3">
        <v>2020</v>
      </c>
      <c r="C869" s="3" t="s">
        <v>72</v>
      </c>
      <c r="D869" s="3">
        <v>2</v>
      </c>
      <c r="E869">
        <v>0.69555033267363275</v>
      </c>
      <c r="F869">
        <v>2.456239046375952</v>
      </c>
      <c r="G869">
        <v>461790000</v>
      </c>
      <c r="H869">
        <v>2.860542745090898</v>
      </c>
      <c r="I869">
        <v>17.652400981915001</v>
      </c>
      <c r="J869">
        <v>93.60641887846171</v>
      </c>
      <c r="K869">
        <v>49</v>
      </c>
      <c r="L869">
        <v>616.00269283352668</v>
      </c>
      <c r="M869" s="3">
        <v>5057677</v>
      </c>
      <c r="N869" s="3">
        <v>52.088999999999999</v>
      </c>
      <c r="O869" s="3">
        <v>6.5300451977141645</v>
      </c>
      <c r="P869"/>
      <c r="Q869"/>
    </row>
    <row r="870" spans="1:17" x14ac:dyDescent="0.35">
      <c r="A870" s="3" t="s">
        <v>39</v>
      </c>
      <c r="B870" s="3">
        <v>1990</v>
      </c>
      <c r="C870" s="3" t="s">
        <v>79</v>
      </c>
      <c r="D870" s="3">
        <v>1</v>
      </c>
      <c r="E870">
        <v>0</v>
      </c>
      <c r="F870" s="3"/>
      <c r="G870">
        <v>60000.000000000495</v>
      </c>
      <c r="H870">
        <v>0.54983048026839776</v>
      </c>
      <c r="I870"/>
      <c r="J870">
        <v>84.46516124248619</v>
      </c>
      <c r="L870" s="3"/>
      <c r="M870" s="3">
        <v>4436663</v>
      </c>
      <c r="N870" s="3">
        <v>75.722999999999999</v>
      </c>
      <c r="O870" s="3">
        <v>67.787915645629909</v>
      </c>
      <c r="P870">
        <v>8.1344920720821019</v>
      </c>
      <c r="Q870">
        <v>68.503</v>
      </c>
    </row>
    <row r="871" spans="1:17" x14ac:dyDescent="0.35">
      <c r="A871" s="3" t="s">
        <v>39</v>
      </c>
      <c r="B871" s="3">
        <v>1991</v>
      </c>
      <c r="C871" s="3" t="s">
        <v>79</v>
      </c>
      <c r="D871" s="3">
        <v>1</v>
      </c>
      <c r="E871">
        <v>0</v>
      </c>
      <c r="F871" s="3"/>
      <c r="G871">
        <v>3970000</v>
      </c>
      <c r="H871">
        <v>0.28724415468696429</v>
      </c>
      <c r="I871"/>
      <c r="J871">
        <v>86.700496766238729</v>
      </c>
      <c r="L871" s="3"/>
      <c r="M871" s="3">
        <v>4544245</v>
      </c>
      <c r="N871" s="3">
        <v>75.777000000000001</v>
      </c>
      <c r="O871" s="3">
        <v>67.941621686042055</v>
      </c>
      <c r="P871">
        <v>7.3323511386379918</v>
      </c>
      <c r="Q871">
        <v>68.849999999999994</v>
      </c>
    </row>
    <row r="872" spans="1:17" x14ac:dyDescent="0.35">
      <c r="A872" s="3" t="s">
        <v>39</v>
      </c>
      <c r="B872" s="3">
        <v>1992</v>
      </c>
      <c r="C872" s="3" t="s">
        <v>79</v>
      </c>
      <c r="D872" s="3">
        <v>1</v>
      </c>
      <c r="E872">
        <v>0</v>
      </c>
      <c r="F872" s="3"/>
      <c r="G872">
        <v>610000</v>
      </c>
      <c r="H872">
        <v>0.29247062454371447</v>
      </c>
      <c r="I872"/>
      <c r="J872">
        <v>84.515424950707782</v>
      </c>
      <c r="L872" s="3"/>
      <c r="M872" s="3">
        <v>4650896</v>
      </c>
      <c r="N872" s="3">
        <v>75.831999999999994</v>
      </c>
      <c r="O872" s="3">
        <v>68.095327726454215</v>
      </c>
      <c r="P872">
        <v>6.5148736931550397</v>
      </c>
      <c r="Q872">
        <v>69.174999999999997</v>
      </c>
    </row>
    <row r="873" spans="1:17" x14ac:dyDescent="0.35">
      <c r="A873" s="3" t="s">
        <v>39</v>
      </c>
      <c r="B873" s="3">
        <v>1993</v>
      </c>
      <c r="C873" s="3" t="s">
        <v>79</v>
      </c>
      <c r="D873" s="3">
        <v>1</v>
      </c>
      <c r="E873">
        <v>0</v>
      </c>
      <c r="F873" s="3"/>
      <c r="G873">
        <v>280000</v>
      </c>
      <c r="H873">
        <v>0.18968851116673047</v>
      </c>
      <c r="I873"/>
      <c r="J873">
        <v>89.632396349848193</v>
      </c>
      <c r="L873" s="3"/>
      <c r="M873" s="3">
        <v>4755134</v>
      </c>
      <c r="N873" s="3">
        <v>75.885999999999996</v>
      </c>
      <c r="O873" s="3">
        <v>68.249033766866361</v>
      </c>
      <c r="P873">
        <v>6.4856216459935725</v>
      </c>
      <c r="Q873">
        <v>69.468999999999994</v>
      </c>
    </row>
    <row r="874" spans="1:17" x14ac:dyDescent="0.35">
      <c r="A874" s="3" t="s">
        <v>39</v>
      </c>
      <c r="B874" s="3">
        <v>1994</v>
      </c>
      <c r="C874" s="3" t="s">
        <v>79</v>
      </c>
      <c r="D874" s="3">
        <v>1</v>
      </c>
      <c r="E874">
        <v>0</v>
      </c>
      <c r="F874" s="3"/>
      <c r="G874">
        <v>1650000</v>
      </c>
      <c r="H874">
        <v>-0.25386082792687636</v>
      </c>
      <c r="I874"/>
      <c r="J874">
        <v>87.243919365984297</v>
      </c>
      <c r="L874" s="3"/>
      <c r="M874" s="3">
        <v>4854871</v>
      </c>
      <c r="N874" s="3">
        <v>75.94</v>
      </c>
      <c r="O874" s="3">
        <v>68.402739807278508</v>
      </c>
      <c r="P874">
        <v>7.3966949894240237</v>
      </c>
      <c r="Q874">
        <v>69.731999999999999</v>
      </c>
    </row>
    <row r="875" spans="1:17" x14ac:dyDescent="0.35">
      <c r="A875" s="3" t="s">
        <v>39</v>
      </c>
      <c r="B875" s="3">
        <v>1995</v>
      </c>
      <c r="C875" s="3" t="s">
        <v>79</v>
      </c>
      <c r="D875" s="3">
        <v>1</v>
      </c>
      <c r="E875">
        <v>0</v>
      </c>
      <c r="F875" s="3"/>
      <c r="G875">
        <v>1210000</v>
      </c>
      <c r="H875">
        <v>-0.34640471854486737</v>
      </c>
      <c r="I875"/>
      <c r="J875">
        <v>87.151413810681362</v>
      </c>
      <c r="L875" s="3"/>
      <c r="M875" s="3">
        <v>4948796</v>
      </c>
      <c r="N875" s="3">
        <v>75.994</v>
      </c>
      <c r="O875" s="3">
        <v>68.556445847690668</v>
      </c>
      <c r="P875">
        <v>7.5755799996605235</v>
      </c>
      <c r="Q875">
        <v>69.965000000000003</v>
      </c>
    </row>
    <row r="876" spans="1:17" x14ac:dyDescent="0.35">
      <c r="A876" s="3" t="s">
        <v>39</v>
      </c>
      <c r="B876" s="3">
        <v>1996</v>
      </c>
      <c r="C876" s="3" t="s">
        <v>79</v>
      </c>
      <c r="D876" s="3">
        <v>1</v>
      </c>
      <c r="E876">
        <v>0</v>
      </c>
      <c r="F876" s="3"/>
      <c r="G876">
        <v>1680000</v>
      </c>
      <c r="H876">
        <v>-0.40065702615239424</v>
      </c>
      <c r="I876"/>
      <c r="J876">
        <v>86.581429677364042</v>
      </c>
      <c r="K876">
        <v>31.7</v>
      </c>
      <c r="L876" s="3"/>
      <c r="M876" s="3">
        <v>5036173</v>
      </c>
      <c r="N876" s="3">
        <v>76.048000000000002</v>
      </c>
      <c r="O876" s="3">
        <v>68.724020173108016</v>
      </c>
      <c r="P876">
        <v>7.8234008243958257</v>
      </c>
      <c r="Q876">
        <v>70.168999999999997</v>
      </c>
    </row>
    <row r="877" spans="1:17" x14ac:dyDescent="0.35">
      <c r="A877" s="3" t="s">
        <v>39</v>
      </c>
      <c r="B877" s="3">
        <v>1997</v>
      </c>
      <c r="C877" s="3" t="s">
        <v>79</v>
      </c>
      <c r="D877" s="3">
        <v>1</v>
      </c>
      <c r="E877">
        <v>0</v>
      </c>
      <c r="F877" s="3"/>
      <c r="G877">
        <v>1640000</v>
      </c>
      <c r="H877">
        <v>-0.22123331189358911</v>
      </c>
      <c r="I877"/>
      <c r="J877">
        <v>86.93653450163194</v>
      </c>
      <c r="K877">
        <v>28.9</v>
      </c>
      <c r="L877" s="3"/>
      <c r="M877" s="3">
        <v>5118008</v>
      </c>
      <c r="N877" s="3">
        <v>76.114000000000004</v>
      </c>
      <c r="O877" s="3">
        <v>68.891594498525407</v>
      </c>
      <c r="P877">
        <v>7.6084289043706068</v>
      </c>
      <c r="Q877">
        <v>70.352000000000004</v>
      </c>
    </row>
    <row r="878" spans="1:17" x14ac:dyDescent="0.35">
      <c r="A878" s="3" t="s">
        <v>39</v>
      </c>
      <c r="B878" s="3">
        <v>1998</v>
      </c>
      <c r="C878" s="3" t="s">
        <v>79</v>
      </c>
      <c r="D878" s="3">
        <v>1</v>
      </c>
      <c r="E878">
        <v>0</v>
      </c>
      <c r="F878" s="3"/>
      <c r="G878">
        <v>1590000</v>
      </c>
      <c r="H878">
        <v>-0.46933973702937176</v>
      </c>
      <c r="I878"/>
      <c r="J878">
        <v>83.260539563363437</v>
      </c>
      <c r="K878">
        <v>32</v>
      </c>
      <c r="L878" s="3"/>
      <c r="M878" s="3">
        <v>5196774</v>
      </c>
      <c r="N878" s="3">
        <v>76.192999999999998</v>
      </c>
      <c r="O878" s="3">
        <v>69.059168823942798</v>
      </c>
      <c r="P878">
        <v>7.6778401369772862</v>
      </c>
      <c r="Q878">
        <v>70.522000000000006</v>
      </c>
    </row>
    <row r="879" spans="1:17" x14ac:dyDescent="0.35">
      <c r="A879" s="3" t="s">
        <v>39</v>
      </c>
      <c r="B879" s="3">
        <v>1999</v>
      </c>
      <c r="C879" s="3" t="s">
        <v>79</v>
      </c>
      <c r="D879" s="3">
        <v>1</v>
      </c>
      <c r="E879">
        <v>0</v>
      </c>
      <c r="F879" s="3"/>
      <c r="G879">
        <v>1570000</v>
      </c>
      <c r="H879">
        <v>-0.35597878983033471</v>
      </c>
      <c r="I879"/>
      <c r="J879">
        <v>87.422834173061688</v>
      </c>
      <c r="K879">
        <v>32.299999999999997</v>
      </c>
      <c r="L879" s="3">
        <v>6455.4479305546956</v>
      </c>
      <c r="M879" s="3">
        <v>5275921</v>
      </c>
      <c r="N879" s="3">
        <v>76.284000000000006</v>
      </c>
      <c r="O879" s="3">
        <v>69.226743149360175</v>
      </c>
      <c r="P879">
        <v>7.2139063492421514</v>
      </c>
      <c r="Q879">
        <v>70.683999999999997</v>
      </c>
    </row>
    <row r="880" spans="1:17" x14ac:dyDescent="0.35">
      <c r="A880" s="3" t="s">
        <v>39</v>
      </c>
      <c r="B880" s="3">
        <v>2000</v>
      </c>
      <c r="C880" s="3" t="s">
        <v>79</v>
      </c>
      <c r="D880" s="3">
        <v>1</v>
      </c>
      <c r="E880">
        <v>0</v>
      </c>
      <c r="F880" s="3"/>
      <c r="G880">
        <v>13870000</v>
      </c>
      <c r="H880">
        <v>0.36843281297826752</v>
      </c>
      <c r="I880"/>
      <c r="J880">
        <v>81.189105752334882</v>
      </c>
      <c r="K880">
        <v>34.700000000000003</v>
      </c>
      <c r="L880" s="3">
        <v>6590.5600777215996</v>
      </c>
      <c r="M880" s="3">
        <v>5357893</v>
      </c>
      <c r="N880" s="3">
        <v>76.387</v>
      </c>
      <c r="O880" s="3">
        <v>69.394317474777537</v>
      </c>
      <c r="P880">
        <v>7.4413580114421842</v>
      </c>
      <c r="Q880">
        <v>70.852000000000004</v>
      </c>
    </row>
    <row r="881" spans="1:17" x14ac:dyDescent="0.35">
      <c r="A881" s="3" t="s">
        <v>39</v>
      </c>
      <c r="B881" s="3">
        <v>2001</v>
      </c>
      <c r="C881" s="3" t="s">
        <v>79</v>
      </c>
      <c r="D881" s="3">
        <v>1</v>
      </c>
      <c r="E881">
        <v>0</v>
      </c>
      <c r="F881" s="3"/>
      <c r="G881">
        <v>6950000</v>
      </c>
      <c r="H881">
        <v>-0.38991424418604648</v>
      </c>
      <c r="I881"/>
      <c r="J881">
        <v>78.014666154554874</v>
      </c>
      <c r="K881">
        <v>34</v>
      </c>
      <c r="L881" s="3">
        <v>6372.8513439619246</v>
      </c>
      <c r="M881" s="3">
        <v>5443249</v>
      </c>
      <c r="N881" s="3">
        <v>76.501999999999995</v>
      </c>
      <c r="O881" s="3">
        <v>71.884154399386787</v>
      </c>
      <c r="P881">
        <v>7.611263052636394</v>
      </c>
      <c r="Q881">
        <v>71.037999999999997</v>
      </c>
    </row>
    <row r="882" spans="1:17" x14ac:dyDescent="0.35">
      <c r="A882" s="3" t="s">
        <v>39</v>
      </c>
      <c r="B882" s="3">
        <v>2002</v>
      </c>
      <c r="C882" s="3" t="s">
        <v>79</v>
      </c>
      <c r="D882" s="3">
        <v>1</v>
      </c>
      <c r="E882">
        <v>0</v>
      </c>
      <c r="F882" s="3"/>
      <c r="G882">
        <v>7090000</v>
      </c>
      <c r="H882">
        <v>0.70794248808242355</v>
      </c>
      <c r="I882">
        <v>19.087113372190721</v>
      </c>
      <c r="J882">
        <v>77.629324698492226</v>
      </c>
      <c r="K882">
        <v>35.4</v>
      </c>
      <c r="L882" s="3">
        <v>6211.4986020505539</v>
      </c>
      <c r="M882" s="3">
        <v>5531097</v>
      </c>
      <c r="N882" s="3">
        <v>76.629000000000005</v>
      </c>
      <c r="O882" s="3">
        <v>74.373991323996052</v>
      </c>
      <c r="P882">
        <v>7.8827039193129327</v>
      </c>
      <c r="Q882">
        <v>71.244</v>
      </c>
    </row>
    <row r="883" spans="1:17" x14ac:dyDescent="0.35">
      <c r="A883" s="3" t="s">
        <v>39</v>
      </c>
      <c r="B883" s="3">
        <v>2003</v>
      </c>
      <c r="C883" s="3" t="s">
        <v>79</v>
      </c>
      <c r="D883" s="3">
        <v>1</v>
      </c>
      <c r="E883">
        <v>0</v>
      </c>
      <c r="F883" s="3"/>
      <c r="G883">
        <v>7910000</v>
      </c>
      <c r="H883">
        <v>0.54443783462224871</v>
      </c>
      <c r="I883">
        <v>19.663023820105078</v>
      </c>
      <c r="J883">
        <v>79.997467185410486</v>
      </c>
      <c r="K883">
        <v>34.6</v>
      </c>
      <c r="L883" s="3">
        <v>6908.2679426841732</v>
      </c>
      <c r="M883" s="3">
        <v>5620545</v>
      </c>
      <c r="N883" s="3">
        <v>76.768000000000001</v>
      </c>
      <c r="O883" s="3">
        <v>76.86382824860533</v>
      </c>
      <c r="P883">
        <v>7.8782395657360622</v>
      </c>
      <c r="Q883">
        <v>71.465999999999994</v>
      </c>
    </row>
    <row r="884" spans="1:17" x14ac:dyDescent="0.35">
      <c r="A884" s="3" t="s">
        <v>39</v>
      </c>
      <c r="B884" s="3">
        <v>2004</v>
      </c>
      <c r="C884" s="3" t="s">
        <v>79</v>
      </c>
      <c r="D884" s="3">
        <v>1</v>
      </c>
      <c r="E884">
        <v>0</v>
      </c>
      <c r="F884" s="3"/>
      <c r="G884">
        <v>12790000</v>
      </c>
      <c r="H884">
        <v>1.0778234515432314</v>
      </c>
      <c r="I884">
        <v>20.509508534829695</v>
      </c>
      <c r="J884">
        <v>79.668857498680197</v>
      </c>
      <c r="K884">
        <v>31.5</v>
      </c>
      <c r="L884" s="3">
        <v>7103.230298817326</v>
      </c>
      <c r="M884" s="3">
        <v>5710163</v>
      </c>
      <c r="N884" s="3">
        <v>76.918999999999997</v>
      </c>
      <c r="O884" s="3">
        <v>79.353665173214594</v>
      </c>
      <c r="P884">
        <v>7.9664976288767937</v>
      </c>
      <c r="Q884">
        <v>71.692999999999998</v>
      </c>
    </row>
    <row r="885" spans="1:17" x14ac:dyDescent="0.35">
      <c r="A885" s="3" t="s">
        <v>39</v>
      </c>
      <c r="B885" s="3">
        <v>2005</v>
      </c>
      <c r="C885" s="3" t="s">
        <v>79</v>
      </c>
      <c r="D885" s="3">
        <v>1</v>
      </c>
      <c r="E885">
        <v>0</v>
      </c>
      <c r="F885" s="3"/>
      <c r="G885">
        <v>13240000</v>
      </c>
      <c r="H885">
        <v>2.192919976748692</v>
      </c>
      <c r="I885">
        <v>23.186882669525982</v>
      </c>
      <c r="J885">
        <v>82.57830272491239</v>
      </c>
      <c r="K885">
        <v>32.799999999999997</v>
      </c>
      <c r="L885" s="3">
        <v>7825.2206858344716</v>
      </c>
      <c r="M885" s="3">
        <v>5798615</v>
      </c>
      <c r="N885" s="3">
        <v>77.08</v>
      </c>
      <c r="O885" s="3">
        <v>81.843502097823745</v>
      </c>
      <c r="P885">
        <v>8.4727128805757932</v>
      </c>
      <c r="Q885">
        <v>71.902000000000001</v>
      </c>
    </row>
    <row r="886" spans="1:17" x14ac:dyDescent="0.35">
      <c r="A886" s="3" t="s">
        <v>39</v>
      </c>
      <c r="B886" s="3">
        <v>2006</v>
      </c>
      <c r="C886" s="3" t="s">
        <v>79</v>
      </c>
      <c r="D886" s="3">
        <v>1</v>
      </c>
      <c r="E886">
        <v>0</v>
      </c>
      <c r="F886" s="3"/>
      <c r="G886">
        <v>2390000</v>
      </c>
      <c r="H886">
        <v>3.4346790713229733</v>
      </c>
      <c r="I886">
        <v>25.460750784961593</v>
      </c>
      <c r="J886">
        <v>83.575747724442124</v>
      </c>
      <c r="K886">
        <v>33.200000000000003</v>
      </c>
      <c r="L886" s="3">
        <v>8208.9567547919578</v>
      </c>
      <c r="M886" s="3">
        <v>5886874</v>
      </c>
      <c r="N886" s="3">
        <v>77.253</v>
      </c>
      <c r="O886" s="3">
        <v>82.449970962911607</v>
      </c>
      <c r="P886">
        <v>8.3864543389241888</v>
      </c>
      <c r="Q886">
        <v>72.063000000000002</v>
      </c>
    </row>
    <row r="887" spans="1:17" x14ac:dyDescent="0.35">
      <c r="A887" s="3" t="s">
        <v>39</v>
      </c>
      <c r="B887" s="3">
        <v>2007</v>
      </c>
      <c r="C887" s="3" t="s">
        <v>79</v>
      </c>
      <c r="D887" s="3">
        <v>1</v>
      </c>
      <c r="E887">
        <v>0</v>
      </c>
      <c r="F887" s="3"/>
      <c r="G887">
        <v>9860000</v>
      </c>
      <c r="H887">
        <v>6.8920000232824812</v>
      </c>
      <c r="I887">
        <v>22.548040915599952</v>
      </c>
      <c r="J887">
        <v>85.648572291461775</v>
      </c>
      <c r="K887">
        <v>37</v>
      </c>
      <c r="L887" s="3">
        <v>8601.9578360112009</v>
      </c>
      <c r="M887" s="3">
        <v>5974786</v>
      </c>
      <c r="N887" s="3">
        <v>77.436999999999998</v>
      </c>
      <c r="O887" s="3">
        <v>83.056439827999441</v>
      </c>
      <c r="P887">
        <v>7.7475578204809343</v>
      </c>
      <c r="Q887">
        <v>72.155000000000001</v>
      </c>
    </row>
    <row r="888" spans="1:17" x14ac:dyDescent="0.35">
      <c r="A888" s="3" t="s">
        <v>39</v>
      </c>
      <c r="B888" s="3">
        <v>2008</v>
      </c>
      <c r="C888" s="3" t="s">
        <v>79</v>
      </c>
      <c r="D888" s="3">
        <v>1</v>
      </c>
      <c r="E888">
        <v>0</v>
      </c>
      <c r="F888" s="3"/>
      <c r="G888">
        <v>49030000</v>
      </c>
      <c r="H888">
        <v>4.7415422636103157</v>
      </c>
      <c r="I888">
        <v>24.080579080862055</v>
      </c>
      <c r="J888">
        <v>87.300170243976481</v>
      </c>
      <c r="K888">
        <v>38.700000000000003</v>
      </c>
      <c r="L888" s="3">
        <v>8709.0287669907048</v>
      </c>
      <c r="M888" s="3">
        <v>6058740</v>
      </c>
      <c r="N888" s="3">
        <v>77.632000000000005</v>
      </c>
      <c r="O888" s="3">
        <v>83.662908693087317</v>
      </c>
      <c r="P888">
        <v>8.495165661507178</v>
      </c>
      <c r="Q888">
        <v>72.174000000000007</v>
      </c>
    </row>
    <row r="889" spans="1:17" x14ac:dyDescent="0.35">
      <c r="A889" s="3" t="s">
        <v>39</v>
      </c>
      <c r="B889" s="3">
        <v>2009</v>
      </c>
      <c r="C889" s="3" t="s">
        <v>79</v>
      </c>
      <c r="D889" s="3">
        <v>1</v>
      </c>
      <c r="E889">
        <v>0</v>
      </c>
      <c r="F889" s="3"/>
      <c r="G889">
        <v>29440000</v>
      </c>
      <c r="H889">
        <v>2.2545555561386204</v>
      </c>
      <c r="I889">
        <v>17.016222028020824</v>
      </c>
      <c r="J889">
        <v>78.912768985427476</v>
      </c>
      <c r="K889">
        <v>43.5</v>
      </c>
      <c r="L889" s="3">
        <v>8534.2236231881125</v>
      </c>
      <c r="M889" s="3">
        <v>6133987</v>
      </c>
      <c r="N889" s="3">
        <v>77.837000000000003</v>
      </c>
      <c r="O889" s="3">
        <v>84.269377558175123</v>
      </c>
      <c r="P889">
        <v>8.7724346334610743</v>
      </c>
      <c r="Q889">
        <v>72.129000000000005</v>
      </c>
    </row>
    <row r="890" spans="1:17" x14ac:dyDescent="0.35">
      <c r="A890" s="3" t="s">
        <v>39</v>
      </c>
      <c r="B890" s="3">
        <v>2010</v>
      </c>
      <c r="C890" s="3" t="s">
        <v>79</v>
      </c>
      <c r="D890" s="3">
        <v>1</v>
      </c>
      <c r="E890">
        <v>0</v>
      </c>
      <c r="F890" s="3"/>
      <c r="G890">
        <v>10220000</v>
      </c>
      <c r="H890">
        <v>2.3666701573750988</v>
      </c>
      <c r="I890">
        <v>19.584595211596842</v>
      </c>
      <c r="J890">
        <v>87.628804381452852</v>
      </c>
      <c r="K890">
        <v>40.200000000000003</v>
      </c>
      <c r="L890" s="3">
        <v>8870.6609316339454</v>
      </c>
      <c r="M890" s="3">
        <v>6197667</v>
      </c>
      <c r="N890" s="3">
        <v>78.052000000000007</v>
      </c>
      <c r="O890" s="3">
        <v>84.875846423262999</v>
      </c>
      <c r="P890">
        <v>9.2341198712354178</v>
      </c>
      <c r="Q890">
        <v>72.043999999999997</v>
      </c>
    </row>
    <row r="891" spans="1:17" x14ac:dyDescent="0.35">
      <c r="A891" s="3" t="s">
        <v>39</v>
      </c>
      <c r="B891" s="3">
        <v>2011</v>
      </c>
      <c r="C891" s="3" t="s">
        <v>79</v>
      </c>
      <c r="D891" s="3">
        <v>1</v>
      </c>
      <c r="E891">
        <v>0</v>
      </c>
      <c r="F891" s="3"/>
      <c r="G891">
        <v>607450000</v>
      </c>
      <c r="H891">
        <v>0</v>
      </c>
      <c r="I891">
        <v>5.2550311136241481</v>
      </c>
      <c r="J891">
        <v>85.299260149657968</v>
      </c>
      <c r="K891">
        <v>38.6</v>
      </c>
      <c r="L891" s="3">
        <v>3337.315927489321</v>
      </c>
      <c r="M891" s="3">
        <v>6247438</v>
      </c>
      <c r="N891" s="3">
        <v>78.277000000000001</v>
      </c>
      <c r="O891" s="3">
        <v>73.083108402044559</v>
      </c>
      <c r="P891">
        <v>6.0904966163729837</v>
      </c>
      <c r="Q891">
        <v>71.956000000000003</v>
      </c>
    </row>
    <row r="892" spans="1:17" x14ac:dyDescent="0.35">
      <c r="A892" s="3" t="s">
        <v>39</v>
      </c>
      <c r="B892" s="3">
        <v>2012</v>
      </c>
      <c r="C892" s="3" t="s">
        <v>79</v>
      </c>
      <c r="D892" s="3">
        <v>1</v>
      </c>
      <c r="E892">
        <v>0.42193923362674551</v>
      </c>
      <c r="F892" s="3"/>
      <c r="G892">
        <v>95470000</v>
      </c>
      <c r="H892">
        <v>1.539907858493669</v>
      </c>
      <c r="I892">
        <v>18.235764994591094</v>
      </c>
      <c r="J892">
        <v>84.692814362296971</v>
      </c>
      <c r="K892">
        <v>35.9</v>
      </c>
      <c r="L892" s="3">
        <v>7401.4816352445641</v>
      </c>
      <c r="M892" s="3">
        <v>6285751</v>
      </c>
      <c r="N892" s="3">
        <v>78.512</v>
      </c>
      <c r="O892" s="3">
        <v>61.290370380826175</v>
      </c>
      <c r="P892">
        <v>8.320405946719811</v>
      </c>
      <c r="Q892">
        <v>71.900999999999996</v>
      </c>
    </row>
    <row r="893" spans="1:17" x14ac:dyDescent="0.35">
      <c r="A893" s="3" t="s">
        <v>39</v>
      </c>
      <c r="B893" s="3">
        <v>2013</v>
      </c>
      <c r="C893" s="3" t="s">
        <v>79</v>
      </c>
      <c r="D893" s="3">
        <v>1</v>
      </c>
      <c r="E893">
        <v>0.49000136666155741</v>
      </c>
      <c r="F893" s="3"/>
      <c r="G893">
        <v>69630000</v>
      </c>
      <c r="H893">
        <v>0.93164446262603906</v>
      </c>
      <c r="I893">
        <v>10.331925845569813</v>
      </c>
      <c r="J893">
        <v>89.392428965968548</v>
      </c>
      <c r="L893" s="3">
        <v>6359.8731402471894</v>
      </c>
      <c r="M893" s="3">
        <v>6320350</v>
      </c>
      <c r="N893" s="3">
        <v>78.756</v>
      </c>
      <c r="O893" s="3">
        <v>49.497632359607749</v>
      </c>
      <c r="P893">
        <v>8.700467537399037</v>
      </c>
      <c r="Q893">
        <v>71.906999999999996</v>
      </c>
    </row>
    <row r="894" spans="1:17" x14ac:dyDescent="0.35">
      <c r="A894" s="3" t="s">
        <v>39</v>
      </c>
      <c r="B894" s="3">
        <v>2014</v>
      </c>
      <c r="C894" s="3" t="s">
        <v>79</v>
      </c>
      <c r="D894" s="3">
        <v>1</v>
      </c>
      <c r="E894">
        <v>0.45822554183860897</v>
      </c>
      <c r="F894" s="3"/>
      <c r="G894">
        <v>140070000</v>
      </c>
      <c r="H894">
        <v>0</v>
      </c>
      <c r="I894">
        <v>5.1122976593810696</v>
      </c>
      <c r="J894">
        <v>91.032925323997802</v>
      </c>
      <c r="L894" s="3">
        <v>4801.8307306245115</v>
      </c>
      <c r="M894" s="3">
        <v>6362039</v>
      </c>
      <c r="N894" s="3">
        <v>79.009</v>
      </c>
      <c r="O894" s="3">
        <v>37.70489433838933</v>
      </c>
      <c r="P894">
        <v>9.3837840352754824</v>
      </c>
      <c r="Q894">
        <v>71.980999999999995</v>
      </c>
    </row>
    <row r="895" spans="1:17" x14ac:dyDescent="0.35">
      <c r="A895" s="3" t="s">
        <v>39</v>
      </c>
      <c r="B895" s="3">
        <v>2015</v>
      </c>
      <c r="C895" s="3" t="s">
        <v>79</v>
      </c>
      <c r="D895" s="3">
        <v>1</v>
      </c>
      <c r="E895">
        <v>0.45784755503913538</v>
      </c>
      <c r="F895" s="3"/>
      <c r="G895">
        <v>135770000</v>
      </c>
      <c r="H895">
        <v>0</v>
      </c>
      <c r="I895">
        <v>3.060249517884821</v>
      </c>
      <c r="J895">
        <v>82.702379795107404</v>
      </c>
      <c r="L895" s="3">
        <v>4337.9191391934755</v>
      </c>
      <c r="M895" s="3">
        <v>6418315</v>
      </c>
      <c r="N895" s="3">
        <v>79.27</v>
      </c>
      <c r="O895" s="3">
        <v>25.912156317170915</v>
      </c>
      <c r="P895">
        <v>8.3884944880393064</v>
      </c>
      <c r="Q895">
        <v>72.120999999999995</v>
      </c>
    </row>
    <row r="896" spans="1:17" x14ac:dyDescent="0.35">
      <c r="A896" s="3" t="s">
        <v>39</v>
      </c>
      <c r="B896" s="3">
        <v>2016</v>
      </c>
      <c r="C896" s="3" t="s">
        <v>79</v>
      </c>
      <c r="D896" s="3">
        <v>1</v>
      </c>
      <c r="E896">
        <v>0.46245666174776529</v>
      </c>
      <c r="F896" s="3"/>
      <c r="G896">
        <v>152830000</v>
      </c>
      <c r="H896">
        <v>0</v>
      </c>
      <c r="I896">
        <v>2.2807463510488999</v>
      </c>
      <c r="J896">
        <v>86.729282018753835</v>
      </c>
      <c r="L896" s="3">
        <v>4168.6916767404318</v>
      </c>
      <c r="M896" s="3">
        <v>6492160</v>
      </c>
      <c r="N896" s="3">
        <v>79.540000000000006</v>
      </c>
      <c r="O896" s="3">
        <v>29.882419284434789</v>
      </c>
      <c r="P896">
        <v>7.8833546924290223</v>
      </c>
      <c r="Q896">
        <v>72.311000000000007</v>
      </c>
    </row>
    <row r="897" spans="1:17" x14ac:dyDescent="0.35">
      <c r="A897" s="3" t="s">
        <v>39</v>
      </c>
      <c r="B897" s="3">
        <v>2017</v>
      </c>
      <c r="C897" s="3" t="s">
        <v>79</v>
      </c>
      <c r="D897" s="3">
        <v>1</v>
      </c>
      <c r="E897">
        <v>0.45235023056203272</v>
      </c>
      <c r="F897" s="3"/>
      <c r="G897">
        <v>270000000</v>
      </c>
      <c r="H897">
        <v>0</v>
      </c>
      <c r="I897">
        <v>6.5194894319027954</v>
      </c>
      <c r="J897">
        <v>86.720515350811937</v>
      </c>
      <c r="L897" s="3">
        <v>5209.86570112762</v>
      </c>
      <c r="M897" s="3">
        <v>6580723</v>
      </c>
      <c r="N897" s="3">
        <v>79.816999999999993</v>
      </c>
      <c r="O897" s="3">
        <v>33.852682251698681</v>
      </c>
      <c r="P897">
        <v>8.6327900444981491</v>
      </c>
      <c r="Q897">
        <v>72.52</v>
      </c>
    </row>
    <row r="898" spans="1:17" x14ac:dyDescent="0.35">
      <c r="A898" s="3" t="s">
        <v>39</v>
      </c>
      <c r="B898" s="3">
        <v>2018</v>
      </c>
      <c r="C898" s="3" t="s">
        <v>79</v>
      </c>
      <c r="D898" s="3">
        <v>1</v>
      </c>
      <c r="E898">
        <v>0.4525781882452603</v>
      </c>
      <c r="F898" s="3"/>
      <c r="G898">
        <v>269060000</v>
      </c>
      <c r="H898">
        <v>0</v>
      </c>
      <c r="I898">
        <v>8.6989549196933282</v>
      </c>
      <c r="J898">
        <v>76.424433702797316</v>
      </c>
      <c r="L898" s="3">
        <v>5910.3887623867777</v>
      </c>
      <c r="M898" s="3">
        <v>6678565</v>
      </c>
      <c r="N898" s="3">
        <v>80.102000000000004</v>
      </c>
      <c r="O898" s="3">
        <v>37.822945218962552</v>
      </c>
      <c r="P898">
        <v>8.825249136603448</v>
      </c>
      <c r="Q898">
        <v>72.724000000000004</v>
      </c>
    </row>
    <row r="899" spans="1:17" x14ac:dyDescent="0.35">
      <c r="A899" s="3" t="s">
        <v>39</v>
      </c>
      <c r="B899" s="3">
        <v>2019</v>
      </c>
      <c r="C899" s="3" t="s">
        <v>79</v>
      </c>
      <c r="D899" s="3">
        <v>1</v>
      </c>
      <c r="E899">
        <v>0.44978804057351512</v>
      </c>
      <c r="F899" s="3"/>
      <c r="G899">
        <v>247900000</v>
      </c>
      <c r="H899">
        <v>1.4439952290224145E-3</v>
      </c>
      <c r="I899">
        <v>9.9895601237760783</v>
      </c>
      <c r="J899">
        <v>75.79038219910602</v>
      </c>
      <c r="L899" s="3">
        <v>5971.8496459993848</v>
      </c>
      <c r="M899" s="3">
        <v>6777453</v>
      </c>
      <c r="N899" s="3">
        <v>80.393000000000001</v>
      </c>
      <c r="O899" s="3">
        <v>41.793208186226423</v>
      </c>
      <c r="P899"/>
      <c r="Q899">
        <v>72.912999999999997</v>
      </c>
    </row>
    <row r="900" spans="1:17" x14ac:dyDescent="0.35">
      <c r="A900" s="3" t="s">
        <v>39</v>
      </c>
      <c r="B900" s="3">
        <v>2020</v>
      </c>
      <c r="C900" s="3" t="s">
        <v>79</v>
      </c>
      <c r="D900" s="3">
        <v>1</v>
      </c>
      <c r="E900">
        <v>0.44985958915064161</v>
      </c>
      <c r="F900" s="3"/>
      <c r="G900">
        <v>237740000</v>
      </c>
      <c r="H900"/>
      <c r="I900">
        <v>2.0456638898087678</v>
      </c>
      <c r="J900">
        <v>73.114951980096194</v>
      </c>
      <c r="L900" s="3">
        <v>4046.6349456143266</v>
      </c>
      <c r="M900" s="3">
        <v>6871287</v>
      </c>
      <c r="N900" s="3">
        <v>80.691000000000003</v>
      </c>
      <c r="O900" s="3">
        <v>45.763471153490315</v>
      </c>
      <c r="P900"/>
      <c r="Q900"/>
    </row>
    <row r="901" spans="1:17" x14ac:dyDescent="0.35">
      <c r="A901" s="3" t="s">
        <v>19</v>
      </c>
      <c r="B901" s="3">
        <v>1990</v>
      </c>
      <c r="C901" s="3" t="s">
        <v>73</v>
      </c>
      <c r="D901" s="3">
        <v>3</v>
      </c>
      <c r="E901">
        <v>0.32292183228149368</v>
      </c>
      <c r="F901">
        <v>5.9067948971442679</v>
      </c>
      <c r="G901">
        <v>347690000</v>
      </c>
      <c r="H901">
        <v>0.56945951418372664</v>
      </c>
      <c r="I901">
        <v>5.354511553687173</v>
      </c>
      <c r="J901">
        <v>93.192530767991215</v>
      </c>
      <c r="L901" s="3">
        <v>559.75485706881329</v>
      </c>
      <c r="M901" s="3">
        <v>11598647</v>
      </c>
      <c r="N901" s="3">
        <v>23.565999999999999</v>
      </c>
      <c r="O901" s="3">
        <v>9.7781790723575845</v>
      </c>
      <c r="P901">
        <v>7.6733087919651319E-2</v>
      </c>
      <c r="Q901">
        <v>51.003</v>
      </c>
    </row>
    <row r="902" spans="1:17" x14ac:dyDescent="0.35">
      <c r="A902" s="3" t="s">
        <v>19</v>
      </c>
      <c r="B902" s="3">
        <v>1991</v>
      </c>
      <c r="C902" s="3" t="s">
        <v>73</v>
      </c>
      <c r="D902" s="3">
        <v>3</v>
      </c>
      <c r="E902">
        <v>0.33732648812209542</v>
      </c>
      <c r="F902">
        <v>5.195351298467946</v>
      </c>
      <c r="G902">
        <v>259779999.99999997</v>
      </c>
      <c r="H902">
        <v>0.42035163814196019</v>
      </c>
      <c r="I902">
        <v>6.5233791191963997</v>
      </c>
      <c r="J902">
        <v>88.245563634971873</v>
      </c>
      <c r="L902" s="3">
        <v>509.34126855920624</v>
      </c>
      <c r="M902" s="3">
        <v>11942809</v>
      </c>
      <c r="N902" s="3">
        <v>24.119</v>
      </c>
      <c r="O902" s="3">
        <v>9.8920670910898565</v>
      </c>
      <c r="P902">
        <v>7.9545775202467028E-2</v>
      </c>
      <c r="Q902">
        <v>51.594999999999999</v>
      </c>
    </row>
    <row r="903" spans="1:17" x14ac:dyDescent="0.35">
      <c r="A903" s="3" t="s">
        <v>19</v>
      </c>
      <c r="B903" s="3">
        <v>1992</v>
      </c>
      <c r="C903" s="3" t="s">
        <v>73</v>
      </c>
      <c r="D903" s="3">
        <v>3</v>
      </c>
      <c r="E903">
        <v>0.46561556258072051</v>
      </c>
      <c r="F903">
        <v>2.7010413618373215</v>
      </c>
      <c r="G903">
        <v>203080000</v>
      </c>
      <c r="H903">
        <v>0.56884360241539123</v>
      </c>
      <c r="I903">
        <v>5.9399783426620703</v>
      </c>
      <c r="J903">
        <v>86.782333118804971</v>
      </c>
      <c r="L903" s="3">
        <v>500.33567971973196</v>
      </c>
      <c r="M903" s="3">
        <v>12301338</v>
      </c>
      <c r="N903" s="3">
        <v>24.681000000000001</v>
      </c>
      <c r="O903" s="3">
        <v>10.00595510982212</v>
      </c>
      <c r="P903">
        <v>7.8040291226856795E-2</v>
      </c>
      <c r="Q903">
        <v>52.277999999999999</v>
      </c>
    </row>
    <row r="904" spans="1:17" x14ac:dyDescent="0.35">
      <c r="A904" s="3" t="s">
        <v>19</v>
      </c>
      <c r="B904" s="3">
        <v>1993</v>
      </c>
      <c r="C904" s="3" t="s">
        <v>73</v>
      </c>
      <c r="D904" s="3">
        <v>3</v>
      </c>
      <c r="E904">
        <v>0.56366836130505416</v>
      </c>
      <c r="F904">
        <v>1.9972073551042246</v>
      </c>
      <c r="G904">
        <v>197690000</v>
      </c>
      <c r="H904">
        <v>0.37794467815908273</v>
      </c>
      <c r="I904">
        <v>4.4327429056588699</v>
      </c>
      <c r="J904">
        <v>90.356012063168407</v>
      </c>
      <c r="L904" s="3">
        <v>495.76424718610326</v>
      </c>
      <c r="M904" s="3">
        <v>12675469</v>
      </c>
      <c r="N904" s="3">
        <v>25.251000000000001</v>
      </c>
      <c r="O904" s="3">
        <v>10.119843128554395</v>
      </c>
      <c r="P904">
        <v>7.889254433110128E-2</v>
      </c>
      <c r="Q904">
        <v>53.021999999999998</v>
      </c>
    </row>
    <row r="905" spans="1:17" x14ac:dyDescent="0.35">
      <c r="A905" s="3" t="s">
        <v>19</v>
      </c>
      <c r="B905" s="3">
        <v>1994</v>
      </c>
      <c r="C905" s="3" t="s">
        <v>73</v>
      </c>
      <c r="D905" s="3">
        <v>3</v>
      </c>
      <c r="E905">
        <v>0.62632095100219287</v>
      </c>
      <c r="F905">
        <v>1.9386543458331393</v>
      </c>
      <c r="G905">
        <v>168130000</v>
      </c>
      <c r="H905">
        <v>0.16262716956928253</v>
      </c>
      <c r="I905">
        <v>5.6845742890631703</v>
      </c>
      <c r="J905">
        <v>92.071045786355882</v>
      </c>
      <c r="L905" s="3">
        <v>480.72379981340981</v>
      </c>
      <c r="M905" s="3">
        <v>13066544</v>
      </c>
      <c r="N905" s="3">
        <v>25.536000000000001</v>
      </c>
      <c r="O905" s="3">
        <v>10.233731147286669</v>
      </c>
      <c r="P905">
        <v>9.260291014976875E-2</v>
      </c>
      <c r="Q905">
        <v>53.808</v>
      </c>
    </row>
    <row r="906" spans="1:17" x14ac:dyDescent="0.35">
      <c r="A906" s="3" t="s">
        <v>19</v>
      </c>
      <c r="B906" s="3">
        <v>1995</v>
      </c>
      <c r="C906" s="3" t="s">
        <v>73</v>
      </c>
      <c r="D906" s="3">
        <v>3</v>
      </c>
      <c r="E906">
        <v>0.62554729351489269</v>
      </c>
      <c r="F906">
        <v>1.5865755254828549</v>
      </c>
      <c r="G906">
        <v>164450000</v>
      </c>
      <c r="H906">
        <v>0.25299406769771265</v>
      </c>
      <c r="I906">
        <v>8.0722180367998391</v>
      </c>
      <c r="J906">
        <v>86.454470129697555</v>
      </c>
      <c r="K906">
        <v>51.6</v>
      </c>
      <c r="L906" s="3">
        <v>473.96265312488617</v>
      </c>
      <c r="M906" s="3">
        <v>13475403</v>
      </c>
      <c r="N906" s="3">
        <v>25.795999999999999</v>
      </c>
      <c r="O906" s="3">
        <v>10.084089648634158</v>
      </c>
      <c r="P906">
        <v>0.10166671824211862</v>
      </c>
      <c r="Q906">
        <v>54.616</v>
      </c>
    </row>
    <row r="907" spans="1:17" x14ac:dyDescent="0.35">
      <c r="A907" s="3" t="s">
        <v>19</v>
      </c>
      <c r="B907" s="3">
        <v>1996</v>
      </c>
      <c r="C907" s="3" t="s">
        <v>73</v>
      </c>
      <c r="D907" s="3">
        <v>3</v>
      </c>
      <c r="E907">
        <v>0.63321741560496003</v>
      </c>
      <c r="F907">
        <v>1.7352506108038588</v>
      </c>
      <c r="G907">
        <v>201860000</v>
      </c>
      <c r="H907">
        <v>0.20604577673852428</v>
      </c>
      <c r="I907">
        <v>6.3082824425759743</v>
      </c>
      <c r="J907">
        <v>87.285203506172408</v>
      </c>
      <c r="K907">
        <v>52.2</v>
      </c>
      <c r="L907" s="3">
        <v>469.29191528031305</v>
      </c>
      <c r="M907" s="3">
        <v>13902697</v>
      </c>
      <c r="N907" s="3">
        <v>26.058</v>
      </c>
      <c r="O907" s="3">
        <v>9.9039124220255754</v>
      </c>
      <c r="P907">
        <v>9.4226321698588411E-2</v>
      </c>
      <c r="Q907">
        <v>55.43</v>
      </c>
    </row>
    <row r="908" spans="1:17" x14ac:dyDescent="0.35">
      <c r="A908" s="3" t="s">
        <v>19</v>
      </c>
      <c r="B908" s="3">
        <v>1997</v>
      </c>
      <c r="C908" s="3" t="s">
        <v>73</v>
      </c>
      <c r="D908" s="3">
        <v>3</v>
      </c>
      <c r="E908">
        <v>0.63494489759300643</v>
      </c>
      <c r="F908">
        <v>5.1298888313141946</v>
      </c>
      <c r="G908">
        <v>570200000</v>
      </c>
      <c r="H908">
        <v>0.32853706753046535</v>
      </c>
      <c r="I908">
        <v>6.1715973802964532</v>
      </c>
      <c r="J908">
        <v>85.554520082660943</v>
      </c>
      <c r="K908">
        <v>53.8</v>
      </c>
      <c r="L908" s="3">
        <v>471.52693123602324</v>
      </c>
      <c r="M908" s="3">
        <v>14347860</v>
      </c>
      <c r="N908" s="3">
        <v>26.321000000000002</v>
      </c>
      <c r="O908" s="3">
        <v>9.7237351954169995</v>
      </c>
      <c r="P908">
        <v>9.8969463041875233E-2</v>
      </c>
      <c r="Q908">
        <v>56.238999999999997</v>
      </c>
    </row>
    <row r="909" spans="1:17" x14ac:dyDescent="0.35">
      <c r="A909" s="3" t="s">
        <v>19</v>
      </c>
      <c r="B909" s="3">
        <v>1998</v>
      </c>
      <c r="C909" s="3" t="s">
        <v>73</v>
      </c>
      <c r="D909" s="3">
        <v>3</v>
      </c>
      <c r="E909">
        <v>0.63290559743059405</v>
      </c>
      <c r="F909">
        <v>2.9291922769471892</v>
      </c>
      <c r="G909">
        <v>358620000</v>
      </c>
      <c r="H909">
        <v>0.37790896468491614</v>
      </c>
      <c r="I909">
        <v>5.8767562288967117</v>
      </c>
      <c r="J909">
        <v>83.312435558867222</v>
      </c>
      <c r="K909">
        <v>51.8</v>
      </c>
      <c r="L909" s="3">
        <v>474.74559228709512</v>
      </c>
      <c r="M909" s="3">
        <v>14808791</v>
      </c>
      <c r="N909" s="3">
        <v>26.585999999999999</v>
      </c>
      <c r="O909" s="3">
        <v>9.5435579688084271</v>
      </c>
      <c r="P909">
        <v>0.11006975518798261</v>
      </c>
      <c r="Q909">
        <v>57.027999999999999</v>
      </c>
    </row>
    <row r="910" spans="1:17" x14ac:dyDescent="0.35">
      <c r="A910" s="3" t="s">
        <v>19</v>
      </c>
      <c r="B910" s="3">
        <v>1999</v>
      </c>
      <c r="C910" s="3" t="s">
        <v>73</v>
      </c>
      <c r="D910" s="3">
        <v>3</v>
      </c>
      <c r="E910">
        <v>0.62997287277902991</v>
      </c>
      <c r="F910">
        <v>3.8400384862183645</v>
      </c>
      <c r="G910">
        <v>184490000</v>
      </c>
      <c r="H910">
        <v>1.3648106388905277</v>
      </c>
      <c r="I910">
        <v>3.5995779417682736</v>
      </c>
      <c r="J910">
        <v>78.672897126299162</v>
      </c>
      <c r="K910">
        <v>52.8</v>
      </c>
      <c r="L910" s="3">
        <v>481.64708266320946</v>
      </c>
      <c r="M910" s="3">
        <v>15282524</v>
      </c>
      <c r="N910" s="3">
        <v>26.853000000000002</v>
      </c>
      <c r="O910" s="3">
        <v>9.3633807421998476</v>
      </c>
      <c r="P910">
        <v>0.10927514329439299</v>
      </c>
      <c r="Q910">
        <v>57.781999999999996</v>
      </c>
    </row>
    <row r="911" spans="1:17" x14ac:dyDescent="0.35">
      <c r="A911" s="3" t="s">
        <v>19</v>
      </c>
      <c r="B911" s="3">
        <v>2000</v>
      </c>
      <c r="C911" s="3" t="s">
        <v>73</v>
      </c>
      <c r="D911" s="3">
        <v>3</v>
      </c>
      <c r="E911">
        <v>0.63609650483206626</v>
      </c>
      <c r="F911">
        <v>2.6004572885980757</v>
      </c>
      <c r="G911">
        <v>117510000</v>
      </c>
      <c r="H911">
        <v>1.7919238069439651</v>
      </c>
      <c r="I911">
        <v>3.3540452788723001</v>
      </c>
      <c r="J911">
        <v>91.141250959166058</v>
      </c>
      <c r="K911">
        <v>54.4</v>
      </c>
      <c r="L911" s="3">
        <v>487.66013990586345</v>
      </c>
      <c r="M911" s="3">
        <v>15766806</v>
      </c>
      <c r="N911" s="3">
        <v>27.120999999999999</v>
      </c>
      <c r="O911" s="3">
        <v>9.1832035155912681</v>
      </c>
      <c r="P911">
        <v>0.10465023797464115</v>
      </c>
      <c r="Q911">
        <v>58.484999999999999</v>
      </c>
    </row>
    <row r="912" spans="1:17" x14ac:dyDescent="0.35">
      <c r="A912" s="3" t="s">
        <v>19</v>
      </c>
      <c r="B912" s="3">
        <v>2001</v>
      </c>
      <c r="C912" s="3" t="s">
        <v>73</v>
      </c>
      <c r="D912" s="3">
        <v>3</v>
      </c>
      <c r="E912">
        <v>0.58462997794214822</v>
      </c>
      <c r="F912">
        <v>1.2692357103676859</v>
      </c>
      <c r="G912">
        <v>179340000</v>
      </c>
      <c r="H912">
        <v>1.7111719433417458</v>
      </c>
      <c r="I912">
        <v>2.8397708098485199</v>
      </c>
      <c r="J912">
        <v>92.548973490756197</v>
      </c>
      <c r="K912">
        <v>53.9</v>
      </c>
      <c r="L912" s="3">
        <v>501.11846275959334</v>
      </c>
      <c r="M912" s="3">
        <v>16260933</v>
      </c>
      <c r="N912" s="3">
        <v>27.390999999999998</v>
      </c>
      <c r="O912" s="3">
        <v>9.2070837228898625</v>
      </c>
      <c r="P912">
        <v>0.10270013411899551</v>
      </c>
      <c r="Q912">
        <v>59.128999999999998</v>
      </c>
    </row>
    <row r="913" spans="1:17" x14ac:dyDescent="0.35">
      <c r="A913" s="3" t="s">
        <v>19</v>
      </c>
      <c r="B913" s="3">
        <v>2002</v>
      </c>
      <c r="C913" s="3" t="s">
        <v>73</v>
      </c>
      <c r="D913" s="3">
        <v>3</v>
      </c>
      <c r="E913">
        <v>0.57037114471106842</v>
      </c>
      <c r="F913">
        <v>1.2340334585800661</v>
      </c>
      <c r="G913">
        <v>143950000</v>
      </c>
      <c r="H913">
        <v>0.27396516749819771</v>
      </c>
      <c r="I913">
        <v>3.5698802823707001</v>
      </c>
      <c r="J913">
        <v>95.471781854232418</v>
      </c>
      <c r="K913">
        <v>56.8</v>
      </c>
      <c r="L913" s="3">
        <v>425.73929051758654</v>
      </c>
      <c r="M913" s="3">
        <v>16765122</v>
      </c>
      <c r="N913" s="3">
        <v>27.663</v>
      </c>
      <c r="O913" s="3">
        <v>9.2309639301884641</v>
      </c>
      <c r="P913">
        <v>6.6805359364518799E-2</v>
      </c>
      <c r="Q913">
        <v>59.716999999999999</v>
      </c>
    </row>
    <row r="914" spans="1:17" x14ac:dyDescent="0.35">
      <c r="A914" s="3" t="s">
        <v>19</v>
      </c>
      <c r="B914" s="3">
        <v>2003</v>
      </c>
      <c r="C914" s="3" t="s">
        <v>73</v>
      </c>
      <c r="D914" s="3">
        <v>3</v>
      </c>
      <c r="E914">
        <v>0.5739485840216878</v>
      </c>
      <c r="F914">
        <v>1.1265803764073559</v>
      </c>
      <c r="G914">
        <v>318930000</v>
      </c>
      <c r="H914">
        <v>0.20202572908968527</v>
      </c>
      <c r="I914">
        <v>5.3074676972354897</v>
      </c>
      <c r="J914">
        <v>94.670348746586214</v>
      </c>
      <c r="K914">
        <v>62.8</v>
      </c>
      <c r="L914" s="3">
        <v>453.49335880770423</v>
      </c>
      <c r="M914" s="3">
        <v>17279139</v>
      </c>
      <c r="N914" s="3">
        <v>27.936</v>
      </c>
      <c r="O914" s="3">
        <v>9.2548441374870603</v>
      </c>
      <c r="P914">
        <v>8.9703543677726066E-2</v>
      </c>
      <c r="Q914">
        <v>60.256</v>
      </c>
    </row>
    <row r="915" spans="1:17" x14ac:dyDescent="0.35">
      <c r="A915" s="3" t="s">
        <v>19</v>
      </c>
      <c r="B915" s="3">
        <v>2004</v>
      </c>
      <c r="C915" s="3" t="s">
        <v>73</v>
      </c>
      <c r="D915" s="3">
        <v>3</v>
      </c>
      <c r="E915">
        <v>0.5748393382779049</v>
      </c>
      <c r="F915">
        <v>1.6572730389913863</v>
      </c>
      <c r="G915">
        <v>895310000</v>
      </c>
      <c r="H915">
        <v>1.0446898379397316</v>
      </c>
      <c r="I915">
        <v>6.2474818995569583</v>
      </c>
      <c r="J915">
        <v>95.217385068341869</v>
      </c>
      <c r="K915">
        <v>60.9</v>
      </c>
      <c r="L915" s="3">
        <v>463.28798330668405</v>
      </c>
      <c r="M915" s="3">
        <v>17802992</v>
      </c>
      <c r="N915" s="3">
        <v>28.210999999999999</v>
      </c>
      <c r="O915" s="3">
        <v>9.2787243447856547</v>
      </c>
      <c r="P915">
        <v>9.268105046612389E-2</v>
      </c>
      <c r="Q915">
        <v>60.752000000000002</v>
      </c>
    </row>
    <row r="916" spans="1:17" x14ac:dyDescent="0.35">
      <c r="A916" s="3" t="s">
        <v>19</v>
      </c>
      <c r="B916" s="3">
        <v>2005</v>
      </c>
      <c r="C916" s="3" t="s">
        <v>73</v>
      </c>
      <c r="D916" s="3">
        <v>3</v>
      </c>
      <c r="E916">
        <v>0.57329308686061486</v>
      </c>
      <c r="F916">
        <v>1.3881259122540546</v>
      </c>
      <c r="G916">
        <v>810550000</v>
      </c>
      <c r="H916">
        <v>1.458008012972059</v>
      </c>
      <c r="I916">
        <v>5.5272326049975522</v>
      </c>
      <c r="J916">
        <v>85.612581521422726</v>
      </c>
      <c r="K916">
        <v>63.1</v>
      </c>
      <c r="L916" s="3">
        <v>471.19491648072614</v>
      </c>
      <c r="M916" s="3">
        <v>18336722</v>
      </c>
      <c r="N916" s="3">
        <v>28.814</v>
      </c>
      <c r="O916" s="3">
        <v>9.3026045520842366</v>
      </c>
      <c r="P916">
        <v>9.3255490267017196E-2</v>
      </c>
      <c r="Q916">
        <v>61.212000000000003</v>
      </c>
    </row>
    <row r="917" spans="1:17" x14ac:dyDescent="0.35">
      <c r="A917" s="3" t="s">
        <v>19</v>
      </c>
      <c r="B917" s="3">
        <v>2006</v>
      </c>
      <c r="C917" s="3" t="s">
        <v>73</v>
      </c>
      <c r="D917" s="3">
        <v>3</v>
      </c>
      <c r="E917">
        <v>0.61915991475953658</v>
      </c>
      <c r="F917">
        <v>0.9713965962872414</v>
      </c>
      <c r="G917">
        <v>2939790000</v>
      </c>
      <c r="H917">
        <v>4.6074920739145657</v>
      </c>
      <c r="I917">
        <v>5.7561845833760055</v>
      </c>
      <c r="J917">
        <v>72.697677356760039</v>
      </c>
      <c r="K917">
        <v>61</v>
      </c>
      <c r="L917" s="3">
        <v>482.33488826544362</v>
      </c>
      <c r="M917" s="3">
        <v>18880265</v>
      </c>
      <c r="N917" s="3">
        <v>29.425000000000001</v>
      </c>
      <c r="O917" s="3">
        <v>9.2581527664136569</v>
      </c>
      <c r="P917">
        <v>8.6863187566488087E-2</v>
      </c>
      <c r="Q917">
        <v>61.65</v>
      </c>
    </row>
    <row r="918" spans="1:17" x14ac:dyDescent="0.35">
      <c r="A918" s="3" t="s">
        <v>19</v>
      </c>
      <c r="B918" s="3">
        <v>2007</v>
      </c>
      <c r="C918" s="3" t="s">
        <v>73</v>
      </c>
      <c r="D918" s="3">
        <v>3</v>
      </c>
      <c r="E918">
        <v>0.61479825355317896</v>
      </c>
      <c r="F918">
        <v>0.40960841318920355</v>
      </c>
      <c r="G918">
        <v>499150000</v>
      </c>
      <c r="H918">
        <v>9.2601154729471897</v>
      </c>
      <c r="I918">
        <v>6.4924040184254164</v>
      </c>
      <c r="J918">
        <v>78.364534551980185</v>
      </c>
      <c r="K918">
        <v>61.1</v>
      </c>
      <c r="L918" s="3">
        <v>495.36313279769058</v>
      </c>
      <c r="M918" s="3">
        <v>19433520</v>
      </c>
      <c r="N918" s="3">
        <v>30.042999999999999</v>
      </c>
      <c r="O918" s="3">
        <v>9.2137009807430719</v>
      </c>
      <c r="P918">
        <v>8.8506868544658918E-2</v>
      </c>
      <c r="Q918">
        <v>62.079000000000001</v>
      </c>
    </row>
    <row r="919" spans="1:17" x14ac:dyDescent="0.35">
      <c r="A919" s="3" t="s">
        <v>19</v>
      </c>
      <c r="B919" s="3">
        <v>2008</v>
      </c>
      <c r="C919" s="3" t="s">
        <v>73</v>
      </c>
      <c r="D919" s="3">
        <v>3</v>
      </c>
      <c r="E919">
        <v>0.61664167665999603</v>
      </c>
      <c r="F919">
        <v>0.37026320679930047</v>
      </c>
      <c r="G919">
        <v>402410000</v>
      </c>
      <c r="H919">
        <v>10.577930556584098</v>
      </c>
      <c r="I919">
        <v>5.8544612422763356</v>
      </c>
      <c r="J919">
        <v>83.534404896123604</v>
      </c>
      <c r="K919">
        <v>62.4</v>
      </c>
      <c r="L919" s="3">
        <v>513.73306703559126</v>
      </c>
      <c r="M919" s="3">
        <v>19996476</v>
      </c>
      <c r="N919" s="3">
        <v>30.67</v>
      </c>
      <c r="O919" s="3">
        <v>9.1692491950724815</v>
      </c>
      <c r="P919">
        <v>8.9015684563620107E-2</v>
      </c>
      <c r="Q919">
        <v>62.509</v>
      </c>
    </row>
    <row r="920" spans="1:17" x14ac:dyDescent="0.35">
      <c r="A920" s="3" t="s">
        <v>19</v>
      </c>
      <c r="B920" s="3">
        <v>2009</v>
      </c>
      <c r="C920" s="3" t="s">
        <v>73</v>
      </c>
      <c r="D920" s="3">
        <v>3</v>
      </c>
      <c r="E920">
        <v>0.37712853091488069</v>
      </c>
      <c r="F920">
        <v>0.52513584838267768</v>
      </c>
      <c r="G920">
        <v>293070000</v>
      </c>
      <c r="H920">
        <v>13.44854256154537</v>
      </c>
      <c r="I920">
        <v>6.9611013426572139</v>
      </c>
      <c r="J920">
        <v>78.171275443482045</v>
      </c>
      <c r="K920">
        <v>62.2</v>
      </c>
      <c r="L920" s="3">
        <v>479.55996842973656</v>
      </c>
      <c r="M920" s="3">
        <v>20569115</v>
      </c>
      <c r="N920" s="3">
        <v>31.300999999999998</v>
      </c>
      <c r="O920" s="3">
        <v>9.1247974094019</v>
      </c>
      <c r="P920">
        <v>8.2162018151972022E-2</v>
      </c>
      <c r="Q920">
        <v>62.944000000000003</v>
      </c>
    </row>
    <row r="921" spans="1:17" x14ac:dyDescent="0.35">
      <c r="A921" s="3" t="s">
        <v>19</v>
      </c>
      <c r="B921" s="3">
        <v>2010</v>
      </c>
      <c r="C921" s="3" t="s">
        <v>73</v>
      </c>
      <c r="D921" s="3">
        <v>3</v>
      </c>
      <c r="E921">
        <v>0</v>
      </c>
      <c r="F921">
        <v>0.63005667621684214</v>
      </c>
      <c r="G921">
        <v>311240000</v>
      </c>
      <c r="H921">
        <v>9.1386713382373159</v>
      </c>
      <c r="I921">
        <v>5.7815499626507236</v>
      </c>
      <c r="J921">
        <v>75.451797468422527</v>
      </c>
      <c r="K921">
        <v>63.2</v>
      </c>
      <c r="L921" s="3">
        <v>469.24052779429394</v>
      </c>
      <c r="M921" s="3">
        <v>21151640</v>
      </c>
      <c r="N921" s="3">
        <v>31.937999999999999</v>
      </c>
      <c r="O921" s="3">
        <v>9.0803456237313078</v>
      </c>
      <c r="P921">
        <v>8.8409220277954809E-2</v>
      </c>
      <c r="Q921">
        <v>63.387999999999998</v>
      </c>
    </row>
    <row r="922" spans="1:17" x14ac:dyDescent="0.35">
      <c r="A922" s="3" t="s">
        <v>19</v>
      </c>
      <c r="B922" s="3">
        <v>2011</v>
      </c>
      <c r="C922" s="3" t="s">
        <v>73</v>
      </c>
      <c r="D922" s="3">
        <v>3</v>
      </c>
      <c r="E922">
        <v>0</v>
      </c>
      <c r="F922">
        <v>0.4416058264093794</v>
      </c>
      <c r="G922">
        <v>280240000</v>
      </c>
      <c r="H922">
        <v>7.0597921498672349</v>
      </c>
      <c r="I922">
        <v>5.6818648103347584</v>
      </c>
      <c r="J922">
        <v>77.236839570427094</v>
      </c>
      <c r="K922">
        <v>61.2</v>
      </c>
      <c r="L922" s="3">
        <v>463.66274719065194</v>
      </c>
      <c r="M922" s="3">
        <v>21743970</v>
      </c>
      <c r="N922" s="3">
        <v>32.58</v>
      </c>
      <c r="O922" s="3">
        <v>9.1604219037260197</v>
      </c>
      <c r="P922">
        <v>0.10071757825272938</v>
      </c>
      <c r="Q922">
        <v>63.835999999999999</v>
      </c>
    </row>
    <row r="923" spans="1:17" x14ac:dyDescent="0.35">
      <c r="A923" s="3" t="s">
        <v>19</v>
      </c>
      <c r="B923" s="3">
        <v>2012</v>
      </c>
      <c r="C923" s="3" t="s">
        <v>73</v>
      </c>
      <c r="D923" s="3">
        <v>3</v>
      </c>
      <c r="E923">
        <v>0.44734196647403801</v>
      </c>
      <c r="F923">
        <v>0.64232668956239247</v>
      </c>
      <c r="G923">
        <v>236240000</v>
      </c>
      <c r="H923">
        <v>7.0368054392941266</v>
      </c>
      <c r="I923">
        <v>6.6286240112745194</v>
      </c>
      <c r="J923">
        <v>73.098539068976763</v>
      </c>
      <c r="K923">
        <v>62.4</v>
      </c>
      <c r="L923" s="3">
        <v>464.7431741223329</v>
      </c>
      <c r="M923" s="3">
        <v>22346641</v>
      </c>
      <c r="N923" s="3">
        <v>33.226999999999997</v>
      </c>
      <c r="O923" s="3">
        <v>9.2404981837207334</v>
      </c>
      <c r="P923">
        <v>0.12261350598508294</v>
      </c>
      <c r="Q923">
        <v>64.28</v>
      </c>
    </row>
    <row r="924" spans="1:17" x14ac:dyDescent="0.35">
      <c r="A924" s="3" t="s">
        <v>19</v>
      </c>
      <c r="B924" s="3">
        <v>2013</v>
      </c>
      <c r="C924" s="3" t="s">
        <v>73</v>
      </c>
      <c r="D924" s="3">
        <v>3</v>
      </c>
      <c r="E924">
        <v>0.44243725524392202</v>
      </c>
      <c r="F924">
        <v>0.61082805948263119</v>
      </c>
      <c r="G924">
        <v>467110000</v>
      </c>
      <c r="H924">
        <v>4.5546453792376758</v>
      </c>
      <c r="I924">
        <v>6.6353254903897874</v>
      </c>
      <c r="J924">
        <v>79.2884721161155</v>
      </c>
      <c r="K924">
        <v>62</v>
      </c>
      <c r="L924" s="3">
        <v>462.7077838690376</v>
      </c>
      <c r="M924" s="3">
        <v>22961259</v>
      </c>
      <c r="N924" s="3">
        <v>33.878</v>
      </c>
      <c r="O924" s="3">
        <v>9.3205744637154559</v>
      </c>
      <c r="P924">
        <v>0.12760624319424296</v>
      </c>
      <c r="Q924">
        <v>64.712999999999994</v>
      </c>
    </row>
    <row r="925" spans="1:17" x14ac:dyDescent="0.35">
      <c r="A925" s="3" t="s">
        <v>19</v>
      </c>
      <c r="B925" s="3">
        <v>2014</v>
      </c>
      <c r="C925" s="3" t="s">
        <v>73</v>
      </c>
      <c r="D925" s="3">
        <v>3</v>
      </c>
      <c r="E925">
        <v>0.47465603939026052</v>
      </c>
      <c r="F925">
        <v>0.81471919599403997</v>
      </c>
      <c r="G925">
        <v>348090000</v>
      </c>
      <c r="H925">
        <v>2.9775112736456513</v>
      </c>
      <c r="I925">
        <v>7.3385174486425964</v>
      </c>
      <c r="J925">
        <v>81.621540078942061</v>
      </c>
      <c r="K925">
        <v>61.7</v>
      </c>
      <c r="L925" s="3">
        <v>465.41627552416639</v>
      </c>
      <c r="M925" s="3">
        <v>23589897</v>
      </c>
      <c r="N925" s="3">
        <v>34.533999999999999</v>
      </c>
      <c r="O925" s="3">
        <v>9.4006507437101803</v>
      </c>
      <c r="P925">
        <v>0.1292926374371198</v>
      </c>
      <c r="Q925">
        <v>65.132999999999996</v>
      </c>
    </row>
    <row r="926" spans="1:17" x14ac:dyDescent="0.35">
      <c r="A926" s="3" t="s">
        <v>19</v>
      </c>
      <c r="B926" s="3">
        <v>2015</v>
      </c>
      <c r="C926" s="3" t="s">
        <v>73</v>
      </c>
      <c r="D926" s="3">
        <v>3</v>
      </c>
      <c r="E926">
        <v>0.47232621779153561</v>
      </c>
      <c r="F926">
        <v>1.2843280795654859</v>
      </c>
      <c r="G926">
        <v>384530000</v>
      </c>
      <c r="H926">
        <v>2.8972772419653214</v>
      </c>
      <c r="I926">
        <v>8.8728177743286505</v>
      </c>
      <c r="J926">
        <v>77.387339556121916</v>
      </c>
      <c r="K926">
        <v>61.7</v>
      </c>
      <c r="L926" s="3">
        <v>467.2354316146666</v>
      </c>
      <c r="M926" s="3">
        <v>24234080</v>
      </c>
      <c r="N926" s="3">
        <v>35.192999999999998</v>
      </c>
      <c r="O926" s="3">
        <v>9.4807270237048868</v>
      </c>
      <c r="P926">
        <v>0.13699715442055155</v>
      </c>
      <c r="Q926">
        <v>65.539000000000001</v>
      </c>
    </row>
    <row r="927" spans="1:17" x14ac:dyDescent="0.35">
      <c r="A927" s="3" t="s">
        <v>19</v>
      </c>
      <c r="B927" s="3">
        <v>2016</v>
      </c>
      <c r="C927" s="3" t="s">
        <v>73</v>
      </c>
      <c r="D927" s="3">
        <v>3</v>
      </c>
      <c r="E927">
        <v>0.47597880295376771</v>
      </c>
      <c r="F927">
        <v>1.076061352715342</v>
      </c>
      <c r="G927">
        <v>417960000</v>
      </c>
      <c r="H927">
        <v>4.5646080791957706</v>
      </c>
      <c r="I927">
        <v>9.0630152293251367</v>
      </c>
      <c r="J927">
        <v>80.298665850248469</v>
      </c>
      <c r="K927">
        <v>61.1</v>
      </c>
      <c r="L927" s="3">
        <v>473.00516498874669</v>
      </c>
      <c r="M927" s="3">
        <v>24894370</v>
      </c>
      <c r="N927" s="3">
        <v>35.856000000000002</v>
      </c>
      <c r="O927" s="3">
        <v>9.5889442380411225</v>
      </c>
      <c r="P927">
        <v>0.12934651489473323</v>
      </c>
      <c r="Q927">
        <v>65.930999999999997</v>
      </c>
    </row>
    <row r="928" spans="1:17" x14ac:dyDescent="0.35">
      <c r="A928" s="3" t="s">
        <v>19</v>
      </c>
      <c r="B928" s="3">
        <v>2017</v>
      </c>
      <c r="C928" s="3" t="s">
        <v>73</v>
      </c>
      <c r="D928" s="3">
        <v>3</v>
      </c>
      <c r="E928">
        <v>0.47397810635330312</v>
      </c>
      <c r="F928">
        <v>1.0293282195216202</v>
      </c>
      <c r="G928">
        <v>435520000</v>
      </c>
      <c r="H928">
        <v>3.527971510000568</v>
      </c>
      <c r="I928">
        <v>7.8154707605674902</v>
      </c>
      <c r="J928">
        <v>81.448661625972335</v>
      </c>
      <c r="K928">
        <v>57.4</v>
      </c>
      <c r="L928" s="3">
        <v>478.61065707795672</v>
      </c>
      <c r="M928" s="3">
        <v>25570511</v>
      </c>
      <c r="N928" s="3">
        <v>36.521999999999998</v>
      </c>
      <c r="O928" s="3">
        <v>9.6971614523773368</v>
      </c>
      <c r="P928">
        <v>0.13687641987287621</v>
      </c>
      <c r="Q928">
        <v>66.311000000000007</v>
      </c>
    </row>
    <row r="929" spans="1:17" x14ac:dyDescent="0.35">
      <c r="A929" s="3" t="s">
        <v>19</v>
      </c>
      <c r="B929" s="3">
        <v>2018</v>
      </c>
      <c r="C929" s="3" t="s">
        <v>73</v>
      </c>
      <c r="D929" s="3">
        <v>3</v>
      </c>
      <c r="E929">
        <v>0.49444690662389601</v>
      </c>
      <c r="F929">
        <v>0.9054549637531687</v>
      </c>
      <c r="G929">
        <v>451190000</v>
      </c>
      <c r="H929">
        <v>4.4955033434953977</v>
      </c>
      <c r="I929">
        <v>4.7070125705961781</v>
      </c>
      <c r="J929">
        <v>71.730176392769948</v>
      </c>
      <c r="K929">
        <v>56.8</v>
      </c>
      <c r="L929" s="3">
        <v>480.88889253993273</v>
      </c>
      <c r="M929" s="3">
        <v>26262313</v>
      </c>
      <c r="N929" s="3">
        <v>37.191000000000003</v>
      </c>
      <c r="O929" s="3">
        <v>9.8053786667135618</v>
      </c>
      <c r="P929">
        <v>0.12832076138914345</v>
      </c>
      <c r="Q929">
        <v>66.680999999999997</v>
      </c>
    </row>
    <row r="930" spans="1:17" x14ac:dyDescent="0.35">
      <c r="A930" s="3" t="s">
        <v>19</v>
      </c>
      <c r="B930" s="3">
        <v>2019</v>
      </c>
      <c r="C930" s="3" t="s">
        <v>73</v>
      </c>
      <c r="D930" s="3">
        <v>3</v>
      </c>
      <c r="E930">
        <v>0.49279562421739531</v>
      </c>
      <c r="F930">
        <v>0.86064995269810074</v>
      </c>
      <c r="G930">
        <v>472140000</v>
      </c>
      <c r="H930">
        <v>3.3421250198031993</v>
      </c>
      <c r="I930">
        <v>4.8569610389529458</v>
      </c>
      <c r="J930">
        <v>79.87372101960672</v>
      </c>
      <c r="K930">
        <v>56.6</v>
      </c>
      <c r="L930" s="3">
        <v>488.93955044423768</v>
      </c>
      <c r="M930" s="3">
        <v>26969306</v>
      </c>
      <c r="N930" s="3">
        <v>37.860999999999997</v>
      </c>
      <c r="O930" s="3">
        <v>9.913595881049778</v>
      </c>
      <c r="P930"/>
      <c r="Q930">
        <v>67.040999999999997</v>
      </c>
    </row>
    <row r="931" spans="1:17" x14ac:dyDescent="0.35">
      <c r="A931" s="3" t="s">
        <v>19</v>
      </c>
      <c r="B931" s="3">
        <v>2020</v>
      </c>
      <c r="C931" s="3" t="s">
        <v>73</v>
      </c>
      <c r="D931" s="3">
        <v>3</v>
      </c>
      <c r="E931">
        <v>0.49351503368448152</v>
      </c>
      <c r="F931">
        <v>0.97064317440411496</v>
      </c>
      <c r="G931">
        <v>607240000</v>
      </c>
      <c r="H931">
        <v>2.7104053016069938</v>
      </c>
      <c r="I931">
        <v>5.473466154655596</v>
      </c>
      <c r="J931">
        <v>81.103283537676802</v>
      </c>
      <c r="K931">
        <v>60.5</v>
      </c>
      <c r="L931" s="3">
        <v>442.19295706463544</v>
      </c>
      <c r="M931" s="3">
        <v>27691019</v>
      </c>
      <c r="N931" s="3">
        <v>38.533999999999999</v>
      </c>
      <c r="O931" s="3">
        <v>10.021813095386001</v>
      </c>
      <c r="P931"/>
      <c r="Q931"/>
    </row>
    <row r="932" spans="1:17" x14ac:dyDescent="0.35">
      <c r="A932" s="3" t="s">
        <v>25</v>
      </c>
      <c r="B932" s="3">
        <v>1990</v>
      </c>
      <c r="C932" s="3" t="s">
        <v>73</v>
      </c>
      <c r="D932" s="3">
        <v>3</v>
      </c>
      <c r="E932">
        <v>0.16435906393729111</v>
      </c>
      <c r="F932">
        <v>7.2185786930268057</v>
      </c>
      <c r="G932">
        <v>227300000</v>
      </c>
      <c r="H932">
        <v>1.2388532739073783</v>
      </c>
      <c r="I932">
        <v>9.0266205094498986</v>
      </c>
      <c r="J932">
        <v>73.797187864689619</v>
      </c>
      <c r="L932" s="3">
        <v>248.77128922818017</v>
      </c>
      <c r="M932" s="3">
        <v>9404499</v>
      </c>
      <c r="N932" s="3">
        <v>11.56</v>
      </c>
      <c r="O932" s="3">
        <v>8.6910048462646525</v>
      </c>
      <c r="P932">
        <v>7.6559102191408601E-2</v>
      </c>
      <c r="Q932">
        <v>46.095999999999997</v>
      </c>
    </row>
    <row r="933" spans="1:17" x14ac:dyDescent="0.35">
      <c r="A933" s="3" t="s">
        <v>25</v>
      </c>
      <c r="B933" s="3">
        <v>1991</v>
      </c>
      <c r="C933" s="3" t="s">
        <v>73</v>
      </c>
      <c r="D933" s="3">
        <v>3</v>
      </c>
      <c r="E933">
        <v>0.17705892707884641</v>
      </c>
      <c r="F933">
        <v>6.0122011616426692</v>
      </c>
      <c r="G933">
        <v>242580000</v>
      </c>
      <c r="H933">
        <v>-1.3024462283433234</v>
      </c>
      <c r="I933">
        <v>7.3016495386334173</v>
      </c>
      <c r="J933">
        <v>74.248907126164269</v>
      </c>
      <c r="L933" s="3">
        <v>264.971199314768</v>
      </c>
      <c r="M933" s="3">
        <v>9600361</v>
      </c>
      <c r="N933" s="3">
        <v>11.885</v>
      </c>
      <c r="O933" s="3">
        <v>7.783078035045925</v>
      </c>
      <c r="P933">
        <v>8.2288572273480132E-2</v>
      </c>
      <c r="Q933">
        <v>46.121000000000002</v>
      </c>
    </row>
    <row r="934" spans="1:17" x14ac:dyDescent="0.35">
      <c r="A934" s="3" t="s">
        <v>25</v>
      </c>
      <c r="B934" s="3">
        <v>1992</v>
      </c>
      <c r="C934" s="3" t="s">
        <v>73</v>
      </c>
      <c r="D934" s="3">
        <v>3</v>
      </c>
      <c r="E934">
        <v>0.32974547608534349</v>
      </c>
      <c r="F934">
        <v>6.1383211779650955</v>
      </c>
      <c r="G934">
        <v>342030000</v>
      </c>
      <c r="H934">
        <v>-0.3945502920054948</v>
      </c>
      <c r="I934">
        <v>9.2876415129402083</v>
      </c>
      <c r="J934">
        <v>71.628500032511084</v>
      </c>
      <c r="L934" s="3">
        <v>243.37061658527733</v>
      </c>
      <c r="M934" s="3">
        <v>9685974</v>
      </c>
      <c r="N934" s="3">
        <v>12.218</v>
      </c>
      <c r="O934" s="3">
        <v>6.8751512238271966</v>
      </c>
      <c r="P934">
        <v>8.1561234832965679E-2</v>
      </c>
      <c r="Q934">
        <v>46.107999999999997</v>
      </c>
    </row>
    <row r="935" spans="1:17" x14ac:dyDescent="0.35">
      <c r="A935" s="3" t="s">
        <v>25</v>
      </c>
      <c r="B935" s="3">
        <v>1993</v>
      </c>
      <c r="C935" s="3" t="s">
        <v>73</v>
      </c>
      <c r="D935" s="3">
        <v>3</v>
      </c>
      <c r="E935">
        <v>0.40657560656723241</v>
      </c>
      <c r="F935">
        <v>3.8556484482818787</v>
      </c>
      <c r="G935">
        <v>206540000</v>
      </c>
      <c r="H935">
        <v>0.38635454929399504</v>
      </c>
      <c r="I935">
        <v>7.1177348864067351</v>
      </c>
      <c r="J935">
        <v>60.366595222725429</v>
      </c>
      <c r="L935" s="3">
        <v>266.28797244173552</v>
      </c>
      <c r="M935" s="3">
        <v>9710335</v>
      </c>
      <c r="N935" s="3">
        <v>12.558</v>
      </c>
      <c r="O935" s="3">
        <v>5.9672244126084717</v>
      </c>
      <c r="P935">
        <v>9.0625091719286718E-2</v>
      </c>
      <c r="Q935">
        <v>46.055</v>
      </c>
    </row>
    <row r="936" spans="1:17" x14ac:dyDescent="0.35">
      <c r="A936" s="3" t="s">
        <v>25</v>
      </c>
      <c r="B936" s="3">
        <v>1994</v>
      </c>
      <c r="C936" s="3" t="s">
        <v>73</v>
      </c>
      <c r="D936" s="3">
        <v>3</v>
      </c>
      <c r="E936">
        <v>0.6677280920445462</v>
      </c>
      <c r="F936">
        <v>6.9909776544402034</v>
      </c>
      <c r="G936">
        <v>235810000</v>
      </c>
      <c r="H936">
        <v>2.1147878651499292</v>
      </c>
      <c r="I936">
        <v>14.196385376586743</v>
      </c>
      <c r="J936">
        <v>59.745255399550032</v>
      </c>
      <c r="L936" s="3">
        <v>238.1523727921537</v>
      </c>
      <c r="M936" s="3">
        <v>9745695</v>
      </c>
      <c r="N936" s="3">
        <v>12.907</v>
      </c>
      <c r="O936" s="3">
        <v>5.0592976013897433</v>
      </c>
      <c r="P936">
        <v>9.3374561793694549E-2</v>
      </c>
      <c r="Q936">
        <v>45.969000000000001</v>
      </c>
    </row>
    <row r="937" spans="1:17" x14ac:dyDescent="0.35">
      <c r="A937" s="3" t="s">
        <v>25</v>
      </c>
      <c r="B937" s="3">
        <v>1995</v>
      </c>
      <c r="C937" s="3" t="s">
        <v>73</v>
      </c>
      <c r="D937" s="3">
        <v>3</v>
      </c>
      <c r="E937">
        <v>0.66597074573894921</v>
      </c>
      <c r="F937">
        <v>8.7430075113410766</v>
      </c>
      <c r="G937">
        <v>263399999.99999997</v>
      </c>
      <c r="H937">
        <v>0.40380790353782625</v>
      </c>
      <c r="I937">
        <v>18.938647980308829</v>
      </c>
      <c r="J937">
        <v>77.054604184974934</v>
      </c>
      <c r="K937">
        <v>54.7</v>
      </c>
      <c r="L937" s="3">
        <v>275.20465085523847</v>
      </c>
      <c r="M937" s="3">
        <v>9844418</v>
      </c>
      <c r="N937" s="3">
        <v>13.263</v>
      </c>
      <c r="O937" s="3">
        <v>5.2818694103260526</v>
      </c>
      <c r="P937">
        <v>9.2438171560776883E-2</v>
      </c>
      <c r="Q937">
        <v>45.845999999999997</v>
      </c>
    </row>
    <row r="938" spans="1:17" x14ac:dyDescent="0.35">
      <c r="A938" s="3" t="s">
        <v>25</v>
      </c>
      <c r="B938" s="3">
        <v>1996</v>
      </c>
      <c r="C938" s="3" t="s">
        <v>73</v>
      </c>
      <c r="D938" s="3">
        <v>3</v>
      </c>
      <c r="E938">
        <v>0.67357376688136028</v>
      </c>
      <c r="F938">
        <v>3.9435632206978584</v>
      </c>
      <c r="G938">
        <v>200780000</v>
      </c>
      <c r="H938">
        <v>0.69256574942819804</v>
      </c>
      <c r="I938">
        <v>10.815303312154551</v>
      </c>
      <c r="J938">
        <v>66.233261820637097</v>
      </c>
      <c r="K938">
        <v>56.2</v>
      </c>
      <c r="L938" s="3">
        <v>290.0846322993159</v>
      </c>
      <c r="M938" s="3">
        <v>10022783</v>
      </c>
      <c r="N938" s="3">
        <v>13.629</v>
      </c>
      <c r="O938" s="3">
        <v>5.4156657915977471</v>
      </c>
      <c r="P938">
        <v>9.0793145975523973E-2</v>
      </c>
      <c r="Q938">
        <v>45.677</v>
      </c>
    </row>
    <row r="939" spans="1:17" x14ac:dyDescent="0.35">
      <c r="A939" s="3" t="s">
        <v>25</v>
      </c>
      <c r="B939" s="3">
        <v>1997</v>
      </c>
      <c r="C939" s="3" t="s">
        <v>73</v>
      </c>
      <c r="D939" s="3">
        <v>3</v>
      </c>
      <c r="E939">
        <v>0.66677461293446438</v>
      </c>
      <c r="F939">
        <v>3.2446319683091169</v>
      </c>
      <c r="G939">
        <v>118430000</v>
      </c>
      <c r="H939">
        <v>0.55829525859919971</v>
      </c>
      <c r="I939">
        <v>8.4264808054253262</v>
      </c>
      <c r="J939">
        <v>68.671501379420619</v>
      </c>
      <c r="K939">
        <v>53.4</v>
      </c>
      <c r="L939" s="3">
        <v>293.98400843230939</v>
      </c>
      <c r="M939" s="3">
        <v>10264906</v>
      </c>
      <c r="N939" s="3">
        <v>14.002000000000001</v>
      </c>
      <c r="O939" s="3">
        <v>5.5699621728694311</v>
      </c>
      <c r="P939">
        <v>9.2548338971637931E-2</v>
      </c>
      <c r="Q939">
        <v>45.478999999999999</v>
      </c>
    </row>
    <row r="940" spans="1:17" x14ac:dyDescent="0.35">
      <c r="A940" s="3" t="s">
        <v>25</v>
      </c>
      <c r="B940" s="3">
        <v>1998</v>
      </c>
      <c r="C940" s="3" t="s">
        <v>73</v>
      </c>
      <c r="D940" s="3">
        <v>3</v>
      </c>
      <c r="E940">
        <v>0.66714468606151023</v>
      </c>
      <c r="F940">
        <v>5.066416833376854</v>
      </c>
      <c r="G940">
        <v>213870000</v>
      </c>
      <c r="H940">
        <v>0.69143946066697159</v>
      </c>
      <c r="I940">
        <v>13.208049589034283</v>
      </c>
      <c r="J940">
        <v>68.464991927066549</v>
      </c>
      <c r="K940">
        <v>54.1</v>
      </c>
      <c r="L940" s="3">
        <v>297.1155691254155</v>
      </c>
      <c r="M940" s="3">
        <v>10552345</v>
      </c>
      <c r="N940" s="3">
        <v>14.384</v>
      </c>
      <c r="O940" s="3">
        <v>5.7242585541411266</v>
      </c>
      <c r="P940">
        <v>8.7184412564221506E-2</v>
      </c>
      <c r="Q940">
        <v>45.284999999999997</v>
      </c>
    </row>
    <row r="941" spans="1:17" x14ac:dyDescent="0.35">
      <c r="A941" s="3" t="s">
        <v>25</v>
      </c>
      <c r="B941" s="3">
        <v>1999</v>
      </c>
      <c r="C941" s="3" t="s">
        <v>73</v>
      </c>
      <c r="D941" s="3">
        <v>3</v>
      </c>
      <c r="E941">
        <v>0.57695345067631898</v>
      </c>
      <c r="F941">
        <v>4.2513105381754457</v>
      </c>
      <c r="G941">
        <v>255000000</v>
      </c>
      <c r="H941">
        <v>3.2956523751219637</v>
      </c>
      <c r="I941">
        <v>10.136022569768436</v>
      </c>
      <c r="J941">
        <v>71.589954308488998</v>
      </c>
      <c r="K941">
        <v>54</v>
      </c>
      <c r="L941" s="3">
        <v>297.63707099454462</v>
      </c>
      <c r="M941" s="3">
        <v>10854325</v>
      </c>
      <c r="N941" s="3">
        <v>14.522</v>
      </c>
      <c r="O941" s="3">
        <v>5.8785549354128213</v>
      </c>
      <c r="P941">
        <v>8.8444007342695183E-2</v>
      </c>
      <c r="Q941">
        <v>45.136000000000003</v>
      </c>
    </row>
    <row r="942" spans="1:17" x14ac:dyDescent="0.35">
      <c r="A942" s="3" t="s">
        <v>25</v>
      </c>
      <c r="B942" s="3">
        <v>2000</v>
      </c>
      <c r="C942" s="3" t="s">
        <v>73</v>
      </c>
      <c r="D942" s="3">
        <v>3</v>
      </c>
      <c r="E942">
        <v>0.57598569922128573</v>
      </c>
      <c r="F942">
        <v>3.723346624767935</v>
      </c>
      <c r="G942">
        <v>229470000</v>
      </c>
      <c r="H942">
        <v>1.4912474312006685</v>
      </c>
      <c r="I942">
        <v>10.272557560018654</v>
      </c>
      <c r="J942">
        <v>65.731415527792109</v>
      </c>
      <c r="K942">
        <v>57.4</v>
      </c>
      <c r="L942" s="3">
        <v>294.34391811039893</v>
      </c>
      <c r="M942" s="3">
        <v>11148751</v>
      </c>
      <c r="N942" s="3">
        <v>14.61</v>
      </c>
      <c r="O942" s="3">
        <v>6.0328513166845052</v>
      </c>
      <c r="P942">
        <v>7.893260868414767E-2</v>
      </c>
      <c r="Q942">
        <v>45.09</v>
      </c>
    </row>
    <row r="943" spans="1:17" x14ac:dyDescent="0.35">
      <c r="A943" s="3" t="s">
        <v>25</v>
      </c>
      <c r="B943" s="3">
        <v>2001</v>
      </c>
      <c r="C943" s="3" t="s">
        <v>73</v>
      </c>
      <c r="D943" s="3">
        <v>3</v>
      </c>
      <c r="E943">
        <v>0.57688573859676073</v>
      </c>
      <c r="F943">
        <v>2.7375552468979172</v>
      </c>
      <c r="G943">
        <v>242440000</v>
      </c>
      <c r="H943">
        <v>1.1243786138187888</v>
      </c>
      <c r="I943">
        <v>10.059490590743602</v>
      </c>
      <c r="J943">
        <v>58.419464834807336</v>
      </c>
      <c r="K943">
        <v>56.2</v>
      </c>
      <c r="L943" s="3">
        <v>272.77029427649092</v>
      </c>
      <c r="M943" s="3">
        <v>11432001</v>
      </c>
      <c r="N943" s="3">
        <v>14.698</v>
      </c>
      <c r="O943" s="3">
        <v>6.3427297785128056</v>
      </c>
      <c r="P943">
        <v>7.6976900194462891E-2</v>
      </c>
      <c r="Q943">
        <v>45.204000000000001</v>
      </c>
    </row>
    <row r="944" spans="1:17" x14ac:dyDescent="0.35">
      <c r="A944" s="3" t="s">
        <v>25</v>
      </c>
      <c r="B944" s="3">
        <v>2002</v>
      </c>
      <c r="C944" s="3" t="s">
        <v>73</v>
      </c>
      <c r="D944" s="3">
        <v>3</v>
      </c>
      <c r="E944">
        <v>0.57651239940343746</v>
      </c>
      <c r="F944">
        <v>1.0690474182793572</v>
      </c>
      <c r="G944">
        <v>234770000</v>
      </c>
      <c r="H944">
        <v>0.16877643033068379</v>
      </c>
      <c r="I944">
        <v>5.8445663459321997</v>
      </c>
      <c r="J944">
        <v>62.457931961966572</v>
      </c>
      <c r="K944">
        <v>56.9</v>
      </c>
      <c r="L944" s="3">
        <v>270.73696350137897</v>
      </c>
      <c r="M944" s="3">
        <v>11713663</v>
      </c>
      <c r="N944" s="3">
        <v>14.786</v>
      </c>
      <c r="O944" s="3">
        <v>6.6526082403411042</v>
      </c>
      <c r="P944">
        <v>7.3418536968324941E-2</v>
      </c>
      <c r="Q944">
        <v>45.517000000000003</v>
      </c>
    </row>
    <row r="945" spans="1:17" x14ac:dyDescent="0.35">
      <c r="A945" s="3" t="s">
        <v>25</v>
      </c>
      <c r="B945" s="3">
        <v>2003</v>
      </c>
      <c r="C945" s="3" t="s">
        <v>73</v>
      </c>
      <c r="D945" s="3">
        <v>3</v>
      </c>
      <c r="E945">
        <v>0.58070517820024159</v>
      </c>
      <c r="F945">
        <v>1.3243473835523678</v>
      </c>
      <c r="G945">
        <v>350490000</v>
      </c>
      <c r="H945">
        <v>2.0532556946979259</v>
      </c>
      <c r="I945">
        <v>8.7116682070406988</v>
      </c>
      <c r="J945">
        <v>58.466895713367329</v>
      </c>
      <c r="K945">
        <v>53.2</v>
      </c>
      <c r="L945" s="3">
        <v>279.3512169994803</v>
      </c>
      <c r="M945" s="3">
        <v>12000183</v>
      </c>
      <c r="N945" s="3">
        <v>14.875</v>
      </c>
      <c r="O945" s="3">
        <v>6.9624867021694028</v>
      </c>
      <c r="P945">
        <v>7.3332215017054322E-2</v>
      </c>
      <c r="Q945">
        <v>46.052</v>
      </c>
    </row>
    <row r="946" spans="1:17" x14ac:dyDescent="0.35">
      <c r="A946" s="3" t="s">
        <v>25</v>
      </c>
      <c r="B946" s="3">
        <v>2004</v>
      </c>
      <c r="C946" s="3" t="s">
        <v>73</v>
      </c>
      <c r="D946" s="3">
        <v>3</v>
      </c>
      <c r="E946">
        <v>0.54398274225222676</v>
      </c>
      <c r="F946">
        <v>1.763438689274164</v>
      </c>
      <c r="G946">
        <v>411200000</v>
      </c>
      <c r="H946">
        <v>3.1015087204276757</v>
      </c>
      <c r="I946">
        <v>6.4163397902952992</v>
      </c>
      <c r="J946">
        <v>57.038742573192145</v>
      </c>
      <c r="K946">
        <v>53.6</v>
      </c>
      <c r="L946" s="3">
        <v>287.27215387226522</v>
      </c>
      <c r="M946" s="3">
        <v>12301837</v>
      </c>
      <c r="N946" s="3">
        <v>14.964</v>
      </c>
      <c r="O946" s="3">
        <v>7.272365163997712</v>
      </c>
      <c r="P946">
        <v>7.3972692045911517E-2</v>
      </c>
      <c r="Q946">
        <v>46.823</v>
      </c>
    </row>
    <row r="947" spans="1:17" x14ac:dyDescent="0.35">
      <c r="A947" s="3" t="s">
        <v>25</v>
      </c>
      <c r="B947" s="3">
        <v>2005</v>
      </c>
      <c r="C947" s="3" t="s">
        <v>73</v>
      </c>
      <c r="D947" s="3">
        <v>3</v>
      </c>
      <c r="E947">
        <v>0.53868345350187474</v>
      </c>
      <c r="F947">
        <v>2.1064157375895673</v>
      </c>
      <c r="G947">
        <v>457310000</v>
      </c>
      <c r="H947">
        <v>3.8211119931340978</v>
      </c>
      <c r="I947">
        <v>6.7783642410377372</v>
      </c>
      <c r="J947">
        <v>58.268027538364173</v>
      </c>
      <c r="K947">
        <v>53.6</v>
      </c>
      <c r="L947" s="3">
        <v>289.04685762631408</v>
      </c>
      <c r="M947" s="3">
        <v>12625950</v>
      </c>
      <c r="N947" s="3">
        <v>15.054</v>
      </c>
      <c r="O947" s="3">
        <v>7.5822436258260106</v>
      </c>
      <c r="P947">
        <v>7.2073784546905384E-2</v>
      </c>
      <c r="Q947">
        <v>47.844000000000001</v>
      </c>
    </row>
    <row r="948" spans="1:17" x14ac:dyDescent="0.35">
      <c r="A948" s="3" t="s">
        <v>25</v>
      </c>
      <c r="B948" s="3">
        <v>2006</v>
      </c>
      <c r="C948" s="3" t="s">
        <v>73</v>
      </c>
      <c r="D948" s="3">
        <v>3</v>
      </c>
      <c r="E948">
        <v>0.53742984517823544</v>
      </c>
      <c r="F948">
        <v>1.7773666711024163</v>
      </c>
      <c r="G948">
        <v>2921580000</v>
      </c>
      <c r="H948">
        <v>0.88948535549510899</v>
      </c>
      <c r="I948">
        <v>6.760285687081371</v>
      </c>
      <c r="J948">
        <v>52.870472900774182</v>
      </c>
      <c r="K948">
        <v>55.4</v>
      </c>
      <c r="L948" s="3">
        <v>294.52040038478424</v>
      </c>
      <c r="M948" s="3">
        <v>12973693</v>
      </c>
      <c r="N948" s="3">
        <v>15.144</v>
      </c>
      <c r="O948" s="3">
        <v>7.5264629178086899</v>
      </c>
      <c r="P948">
        <v>7.1683521415220788E-2</v>
      </c>
      <c r="Q948">
        <v>49.118000000000002</v>
      </c>
    </row>
    <row r="949" spans="1:17" x14ac:dyDescent="0.35">
      <c r="A949" s="3" t="s">
        <v>25</v>
      </c>
      <c r="B949" s="3">
        <v>2007</v>
      </c>
      <c r="C949" s="3" t="s">
        <v>73</v>
      </c>
      <c r="D949" s="3">
        <v>3</v>
      </c>
      <c r="E949">
        <v>0.53938306949489423</v>
      </c>
      <c r="F949">
        <v>0.76317595119427684</v>
      </c>
      <c r="G949">
        <v>828050000</v>
      </c>
      <c r="H949">
        <v>2.8060098252931058</v>
      </c>
      <c r="I949">
        <v>7.9213992053774804</v>
      </c>
      <c r="J949">
        <v>49.857779078089862</v>
      </c>
      <c r="K949">
        <v>52.9</v>
      </c>
      <c r="L949" s="3">
        <v>313.88811124024619</v>
      </c>
      <c r="M949" s="3">
        <v>13341808</v>
      </c>
      <c r="N949" s="3">
        <v>15.234999999999999</v>
      </c>
      <c r="O949" s="3">
        <v>7.4706822097913905</v>
      </c>
      <c r="P949">
        <v>7.3453313074210033E-2</v>
      </c>
      <c r="Q949">
        <v>50.594999999999999</v>
      </c>
    </row>
    <row r="950" spans="1:17" x14ac:dyDescent="0.35">
      <c r="A950" s="3" t="s">
        <v>25</v>
      </c>
      <c r="B950" s="3">
        <v>2008</v>
      </c>
      <c r="C950" s="3" t="s">
        <v>73</v>
      </c>
      <c r="D950" s="3">
        <v>3</v>
      </c>
      <c r="E950">
        <v>0.53955808592251719</v>
      </c>
      <c r="F950">
        <v>0.60453743893063538</v>
      </c>
      <c r="G950">
        <v>705560000</v>
      </c>
      <c r="H950">
        <v>3.6727201541323931</v>
      </c>
      <c r="I950">
        <v>8.6419698358166297</v>
      </c>
      <c r="J950">
        <v>60.750937108096593</v>
      </c>
      <c r="K950">
        <v>52.7</v>
      </c>
      <c r="L950" s="3">
        <v>328.36594132971413</v>
      </c>
      <c r="M950" s="3">
        <v>13727899</v>
      </c>
      <c r="N950" s="3">
        <v>15.326000000000001</v>
      </c>
      <c r="O950" s="3">
        <v>7.4149015017740751</v>
      </c>
      <c r="P950">
        <v>8.012879465386509E-2</v>
      </c>
      <c r="Q950">
        <v>52.206000000000003</v>
      </c>
    </row>
    <row r="951" spans="1:17" x14ac:dyDescent="0.35">
      <c r="A951" s="3" t="s">
        <v>25</v>
      </c>
      <c r="B951" s="3">
        <v>2009</v>
      </c>
      <c r="C951" s="3" t="s">
        <v>73</v>
      </c>
      <c r="D951" s="3">
        <v>3</v>
      </c>
      <c r="E951">
        <v>0.60248279719753284</v>
      </c>
      <c r="F951">
        <v>0.62834116211574931</v>
      </c>
      <c r="G951">
        <v>636360000</v>
      </c>
      <c r="H951">
        <v>0.79356094531905941</v>
      </c>
      <c r="I951">
        <v>7.0617197067713668</v>
      </c>
      <c r="J951">
        <v>48.979617184315266</v>
      </c>
      <c r="K951">
        <v>53.7</v>
      </c>
      <c r="L951" s="3">
        <v>345.6349985763793</v>
      </c>
      <c r="M951" s="3">
        <v>14128161</v>
      </c>
      <c r="N951" s="3">
        <v>15.429</v>
      </c>
      <c r="O951" s="3">
        <v>7.3591207937567651</v>
      </c>
      <c r="P951">
        <v>7.9274294793214767E-2</v>
      </c>
      <c r="Q951">
        <v>53.887999999999998</v>
      </c>
    </row>
    <row r="952" spans="1:17" x14ac:dyDescent="0.35">
      <c r="A952" s="3" t="s">
        <v>25</v>
      </c>
      <c r="B952" s="3">
        <v>2010</v>
      </c>
      <c r="C952" s="3" t="s">
        <v>73</v>
      </c>
      <c r="D952" s="3">
        <v>3</v>
      </c>
      <c r="E952">
        <v>0.60379627296735172</v>
      </c>
      <c r="F952">
        <v>0.30526992142548198</v>
      </c>
      <c r="G952">
        <v>873590000</v>
      </c>
      <c r="H952">
        <v>1.3938988460640087</v>
      </c>
      <c r="I952">
        <v>6.0188282416396426</v>
      </c>
      <c r="J952">
        <v>57.201460652615921</v>
      </c>
      <c r="K952">
        <v>54.1</v>
      </c>
      <c r="L952" s="3">
        <v>358.94090275072011</v>
      </c>
      <c r="M952" s="3">
        <v>14539609</v>
      </c>
      <c r="N952" s="3">
        <v>15.544</v>
      </c>
      <c r="O952" s="3">
        <v>7.3033400857394479</v>
      </c>
      <c r="P952">
        <v>7.1528746061878271E-2</v>
      </c>
      <c r="Q952">
        <v>55.564</v>
      </c>
    </row>
    <row r="953" spans="1:17" x14ac:dyDescent="0.35">
      <c r="A953" s="3" t="s">
        <v>25</v>
      </c>
      <c r="B953" s="3">
        <v>2011</v>
      </c>
      <c r="C953" s="3" t="s">
        <v>73</v>
      </c>
      <c r="D953" s="3">
        <v>3</v>
      </c>
      <c r="E953">
        <v>0.60734337882162026</v>
      </c>
      <c r="F953">
        <v>0.2883212649136348</v>
      </c>
      <c r="G953">
        <v>685900000</v>
      </c>
      <c r="H953">
        <v>10.15431902773752</v>
      </c>
      <c r="I953">
        <v>5.9286211102269508</v>
      </c>
      <c r="J953">
        <v>48.382798337444335</v>
      </c>
      <c r="K953">
        <v>55.8</v>
      </c>
      <c r="L953" s="3">
        <v>365.73610361237434</v>
      </c>
      <c r="M953" s="3">
        <v>14962118</v>
      </c>
      <c r="N953" s="3">
        <v>15.672000000000001</v>
      </c>
      <c r="O953" s="3">
        <v>7.8186455900818128</v>
      </c>
      <c r="P953">
        <v>7.6192421420550216E-2</v>
      </c>
      <c r="Q953">
        <v>57.161000000000001</v>
      </c>
    </row>
    <row r="954" spans="1:17" x14ac:dyDescent="0.35">
      <c r="A954" s="3" t="s">
        <v>25</v>
      </c>
      <c r="B954" s="3">
        <v>2012</v>
      </c>
      <c r="C954" s="3" t="s">
        <v>73</v>
      </c>
      <c r="D954" s="3">
        <v>3</v>
      </c>
      <c r="E954">
        <v>0.60640805983853829</v>
      </c>
      <c r="F954">
        <v>0.48303301631730611</v>
      </c>
      <c r="G954">
        <v>982290000</v>
      </c>
      <c r="H954">
        <v>-0.14739975137914949</v>
      </c>
      <c r="I954">
        <v>8.9611637486536839</v>
      </c>
      <c r="J954">
        <v>53.132327083179042</v>
      </c>
      <c r="K954">
        <v>56.4</v>
      </c>
      <c r="L954" s="3">
        <v>362.13156588325342</v>
      </c>
      <c r="M954" s="3">
        <v>15396010</v>
      </c>
      <c r="N954" s="3">
        <v>15.811999999999999</v>
      </c>
      <c r="O954" s="3">
        <v>8.3339510944241582</v>
      </c>
      <c r="P954">
        <v>7.2746120585788138E-2</v>
      </c>
      <c r="Q954">
        <v>58.628999999999998</v>
      </c>
    </row>
    <row r="955" spans="1:17" x14ac:dyDescent="0.35">
      <c r="A955" s="3" t="s">
        <v>25</v>
      </c>
      <c r="B955" s="3">
        <v>2013</v>
      </c>
      <c r="C955" s="3" t="s">
        <v>73</v>
      </c>
      <c r="D955" s="3">
        <v>3</v>
      </c>
      <c r="E955">
        <v>0.60109517639977361</v>
      </c>
      <c r="F955">
        <v>0.82266059022137339</v>
      </c>
      <c r="G955">
        <v>922410000</v>
      </c>
      <c r="H955">
        <v>8.1785134617433393</v>
      </c>
      <c r="I955">
        <v>10.01387362916587</v>
      </c>
      <c r="J955">
        <v>56.460945846184195</v>
      </c>
      <c r="K955">
        <v>55.3</v>
      </c>
      <c r="L955" s="3">
        <v>370.30082429804065</v>
      </c>
      <c r="M955" s="3">
        <v>15839287</v>
      </c>
      <c r="N955" s="3">
        <v>15.965999999999999</v>
      </c>
      <c r="O955" s="3">
        <v>8.8492565987665248</v>
      </c>
      <c r="P955">
        <v>7.6392327508176344E-2</v>
      </c>
      <c r="Q955">
        <v>59.930999999999997</v>
      </c>
    </row>
    <row r="956" spans="1:17" x14ac:dyDescent="0.35">
      <c r="A956" s="3" t="s">
        <v>25</v>
      </c>
      <c r="B956" s="3">
        <v>2014</v>
      </c>
      <c r="C956" s="3" t="s">
        <v>73</v>
      </c>
      <c r="D956" s="3">
        <v>3</v>
      </c>
      <c r="E956">
        <v>0.59339447838758719</v>
      </c>
      <c r="F956">
        <v>1.1498070031807315</v>
      </c>
      <c r="G956">
        <v>726650000</v>
      </c>
      <c r="H956">
        <v>9.8893020481000953</v>
      </c>
      <c r="I956">
        <v>9.754535825814326</v>
      </c>
      <c r="J956">
        <v>47.610680529428556</v>
      </c>
      <c r="K956">
        <v>55.4</v>
      </c>
      <c r="L956" s="3">
        <v>380.58897830083453</v>
      </c>
      <c r="M956" s="3">
        <v>16289550</v>
      </c>
      <c r="N956" s="3">
        <v>16.132000000000001</v>
      </c>
      <c r="O956" s="3">
        <v>9.3645621031088773</v>
      </c>
      <c r="P956">
        <v>6.7527955038659757E-2</v>
      </c>
      <c r="Q956">
        <v>61.042000000000002</v>
      </c>
    </row>
    <row r="957" spans="1:17" x14ac:dyDescent="0.35">
      <c r="A957" s="3" t="s">
        <v>25</v>
      </c>
      <c r="B957" s="3">
        <v>2015</v>
      </c>
      <c r="C957" s="3" t="s">
        <v>73</v>
      </c>
      <c r="D957" s="3">
        <v>3</v>
      </c>
      <c r="E957">
        <v>0.59488584382091136</v>
      </c>
      <c r="F957">
        <v>1.1445840970144987</v>
      </c>
      <c r="G957">
        <v>842580000</v>
      </c>
      <c r="H957">
        <v>4.5149394106591529</v>
      </c>
      <c r="I957">
        <v>9.1570186161562486</v>
      </c>
      <c r="J957">
        <v>42.373641222382098</v>
      </c>
      <c r="K957">
        <v>54.8</v>
      </c>
      <c r="L957" s="3">
        <v>380.59698768377427</v>
      </c>
      <c r="M957" s="3">
        <v>16745305</v>
      </c>
      <c r="N957" s="3">
        <v>16.312999999999999</v>
      </c>
      <c r="O957" s="3">
        <v>9.8798676074512439</v>
      </c>
      <c r="P957">
        <v>7.1661877762154824E-2</v>
      </c>
      <c r="Q957">
        <v>61.953000000000003</v>
      </c>
    </row>
    <row r="958" spans="1:17" x14ac:dyDescent="0.35">
      <c r="A958" s="3" t="s">
        <v>25</v>
      </c>
      <c r="B958" s="3">
        <v>2016</v>
      </c>
      <c r="C958" s="3" t="s">
        <v>73</v>
      </c>
      <c r="D958" s="3">
        <v>3</v>
      </c>
      <c r="E958">
        <v>0.59775786113897411</v>
      </c>
      <c r="F958">
        <v>1.3957350750628805</v>
      </c>
      <c r="G958">
        <v>988830000</v>
      </c>
      <c r="H958">
        <v>2.129562760353247</v>
      </c>
      <c r="I958">
        <v>10.956956964368729</v>
      </c>
      <c r="J958">
        <v>49.887948683254606</v>
      </c>
      <c r="K958">
        <v>51.8</v>
      </c>
      <c r="L958" s="3">
        <v>379.62393415414897</v>
      </c>
      <c r="M958" s="3">
        <v>17205253</v>
      </c>
      <c r="N958" s="3">
        <v>16.506</v>
      </c>
      <c r="O958" s="3">
        <v>10.096846509158622</v>
      </c>
      <c r="P958">
        <v>7.9045626356090207E-2</v>
      </c>
      <c r="Q958">
        <v>62.680999999999997</v>
      </c>
    </row>
    <row r="959" spans="1:17" x14ac:dyDescent="0.35">
      <c r="A959" s="3" t="s">
        <v>25</v>
      </c>
      <c r="B959" s="3">
        <v>2017</v>
      </c>
      <c r="C959" s="3" t="s">
        <v>73</v>
      </c>
      <c r="D959" s="3">
        <v>3</v>
      </c>
      <c r="E959">
        <v>0.5948447846701671</v>
      </c>
      <c r="F959">
        <v>0.81029762969335206</v>
      </c>
      <c r="G959">
        <v>1192900000</v>
      </c>
      <c r="H959">
        <v>1.0085487727874594</v>
      </c>
      <c r="I959">
        <v>7.1534897918483651</v>
      </c>
      <c r="J959">
        <v>52.182886261652094</v>
      </c>
      <c r="K959">
        <v>52.2</v>
      </c>
      <c r="L959" s="3">
        <v>384.42075072339287</v>
      </c>
      <c r="M959" s="3">
        <v>17670193</v>
      </c>
      <c r="N959" s="3">
        <v>16.713999999999999</v>
      </c>
      <c r="O959" s="3">
        <v>10.313825410866016</v>
      </c>
      <c r="P959">
        <v>8.488871626925637E-2</v>
      </c>
      <c r="Q959">
        <v>63.279000000000003</v>
      </c>
    </row>
    <row r="960" spans="1:17" x14ac:dyDescent="0.35">
      <c r="A960" s="3" t="s">
        <v>25</v>
      </c>
      <c r="B960" s="3">
        <v>2018</v>
      </c>
      <c r="C960" s="3" t="s">
        <v>73</v>
      </c>
      <c r="D960" s="3">
        <v>3</v>
      </c>
      <c r="E960">
        <v>0.57696210729266328</v>
      </c>
      <c r="F960">
        <v>0.86552574564821938</v>
      </c>
      <c r="G960">
        <v>1022320000</v>
      </c>
      <c r="H960">
        <v>0.77942343516353541</v>
      </c>
      <c r="I960">
        <v>5.1599916803927162</v>
      </c>
      <c r="J960">
        <v>49.073547809129806</v>
      </c>
      <c r="K960">
        <v>52</v>
      </c>
      <c r="L960" s="3">
        <v>390.84070666439953</v>
      </c>
      <c r="M960" s="3">
        <v>18143215</v>
      </c>
      <c r="N960" s="3">
        <v>16.937000000000001</v>
      </c>
      <c r="O960" s="3">
        <v>10.530804312573416</v>
      </c>
      <c r="P960">
        <v>8.6533726244218567E-2</v>
      </c>
      <c r="Q960">
        <v>63.798000000000002</v>
      </c>
    </row>
    <row r="961" spans="1:17" x14ac:dyDescent="0.35">
      <c r="A961" s="3" t="s">
        <v>25</v>
      </c>
      <c r="B961" s="3">
        <v>2019</v>
      </c>
      <c r="C961" s="3" t="s">
        <v>73</v>
      </c>
      <c r="D961" s="3">
        <v>3</v>
      </c>
      <c r="E961">
        <v>0.53351630523303262</v>
      </c>
      <c r="F961">
        <v>0.90887612963397491</v>
      </c>
      <c r="G961">
        <v>969520000</v>
      </c>
      <c r="H961">
        <v>0.50091586747188122</v>
      </c>
      <c r="I961">
        <v>4.3473678757847942</v>
      </c>
      <c r="J961">
        <v>47.738839909709988</v>
      </c>
      <c r="K961">
        <v>51.4</v>
      </c>
      <c r="L961" s="3">
        <v>401.39267206444401</v>
      </c>
      <c r="M961" s="3">
        <v>18628749</v>
      </c>
      <c r="N961" s="3">
        <v>17.173999999999999</v>
      </c>
      <c r="O961" s="3">
        <v>10.747783214280801</v>
      </c>
      <c r="P961"/>
      <c r="Q961">
        <v>64.263000000000005</v>
      </c>
    </row>
    <row r="962" spans="1:17" x14ac:dyDescent="0.35">
      <c r="A962" s="3" t="s">
        <v>25</v>
      </c>
      <c r="B962" s="3">
        <v>2020</v>
      </c>
      <c r="C962" s="3" t="s">
        <v>73</v>
      </c>
      <c r="D962" s="3">
        <v>3</v>
      </c>
      <c r="E962">
        <v>0.62354284710986285</v>
      </c>
      <c r="F962">
        <v>0.86230971598009398</v>
      </c>
      <c r="G962">
        <v>1057859999.9999999</v>
      </c>
      <c r="H962">
        <v>0.37166001175789926</v>
      </c>
      <c r="I962">
        <v>4.0695354608540013</v>
      </c>
      <c r="J962">
        <v>45.945822549372799</v>
      </c>
      <c r="K962">
        <v>52.8</v>
      </c>
      <c r="L962" s="3">
        <v>394.00316206852858</v>
      </c>
      <c r="M962" s="3">
        <v>19129955</v>
      </c>
      <c r="N962" s="3">
        <v>17.427</v>
      </c>
      <c r="O962" s="3">
        <v>10.964762115988197</v>
      </c>
      <c r="P962"/>
      <c r="Q962"/>
    </row>
    <row r="963" spans="1:17" x14ac:dyDescent="0.35">
      <c r="A963" s="3" t="s">
        <v>24</v>
      </c>
      <c r="B963" s="3">
        <v>1990</v>
      </c>
      <c r="C963" s="3" t="s">
        <v>72</v>
      </c>
      <c r="D963" s="3">
        <v>2</v>
      </c>
      <c r="E963">
        <v>0.1810606833839401</v>
      </c>
      <c r="F963">
        <v>2.5442119003599686</v>
      </c>
      <c r="G963">
        <v>200950000</v>
      </c>
      <c r="H963">
        <v>0.21364295343707734</v>
      </c>
      <c r="I963">
        <v>3.8703984363416368</v>
      </c>
      <c r="J963">
        <v>50.233988269037745</v>
      </c>
      <c r="L963" s="3">
        <v>496.90647613939689</v>
      </c>
      <c r="M963" s="3">
        <v>8449915</v>
      </c>
      <c r="N963" s="3">
        <v>23.321999999999999</v>
      </c>
      <c r="O963" s="3">
        <v>8.0572350308825289</v>
      </c>
      <c r="P963">
        <v>4.9704641999357396E-2</v>
      </c>
      <c r="Q963">
        <v>45.746000000000002</v>
      </c>
    </row>
    <row r="964" spans="1:17" x14ac:dyDescent="0.35">
      <c r="A964" s="3" t="s">
        <v>24</v>
      </c>
      <c r="B964" s="3">
        <v>1991</v>
      </c>
      <c r="C964" s="3" t="s">
        <v>72</v>
      </c>
      <c r="D964" s="3">
        <v>2</v>
      </c>
      <c r="E964">
        <v>0.17838283661821119</v>
      </c>
      <c r="F964">
        <v>1.6653501790609628</v>
      </c>
      <c r="G964">
        <v>208410000</v>
      </c>
      <c r="H964">
        <v>4.4242242625100438E-2</v>
      </c>
      <c r="I964">
        <v>3.7961303693376385</v>
      </c>
      <c r="J964">
        <v>30.541891594994858</v>
      </c>
      <c r="L964" s="3">
        <v>543.33413741562038</v>
      </c>
      <c r="M964" s="3">
        <v>8635528</v>
      </c>
      <c r="N964" s="3">
        <v>23.751000000000001</v>
      </c>
      <c r="O964" s="3">
        <v>8.2149489055206946</v>
      </c>
      <c r="P964">
        <v>4.9794291675042915E-2</v>
      </c>
      <c r="Q964">
        <v>46.076000000000001</v>
      </c>
    </row>
    <row r="965" spans="1:17" x14ac:dyDescent="0.35">
      <c r="A965" s="3" t="s">
        <v>24</v>
      </c>
      <c r="B965" s="3">
        <v>1992</v>
      </c>
      <c r="C965" s="3" t="s">
        <v>72</v>
      </c>
      <c r="D965" s="3">
        <v>2</v>
      </c>
      <c r="E965">
        <v>0.53737294944140701</v>
      </c>
      <c r="F965">
        <v>2.0714074478012776</v>
      </c>
      <c r="G965">
        <v>202610000</v>
      </c>
      <c r="H965">
        <v>-0.77276654886921858</v>
      </c>
      <c r="I965">
        <v>3.7777357035941903</v>
      </c>
      <c r="J965">
        <v>37.721610038606038</v>
      </c>
      <c r="L965" s="3">
        <v>513.08326309515655</v>
      </c>
      <c r="M965" s="3">
        <v>8850334</v>
      </c>
      <c r="N965" s="3">
        <v>24.186</v>
      </c>
      <c r="O965" s="3">
        <v>8.3726627801588638</v>
      </c>
      <c r="P965">
        <v>5.084553871074244E-2</v>
      </c>
      <c r="Q965">
        <v>46.305</v>
      </c>
    </row>
    <row r="966" spans="1:17" x14ac:dyDescent="0.35">
      <c r="A966" s="3" t="s">
        <v>24</v>
      </c>
      <c r="B966" s="3">
        <v>1993</v>
      </c>
      <c r="C966" s="3" t="s">
        <v>72</v>
      </c>
      <c r="D966" s="3">
        <v>2</v>
      </c>
      <c r="E966">
        <v>0.53838488904885606</v>
      </c>
      <c r="F966">
        <v>2.7910460166678401</v>
      </c>
      <c r="G966">
        <v>176000000</v>
      </c>
      <c r="H966">
        <v>0.14410454394001684</v>
      </c>
      <c r="I966">
        <v>3.3332010462523174</v>
      </c>
      <c r="J966">
        <v>35.007940585117723</v>
      </c>
      <c r="L966" s="3">
        <v>515.562439572362</v>
      </c>
      <c r="M966" s="3">
        <v>9087173</v>
      </c>
      <c r="N966" s="3">
        <v>24.623999999999999</v>
      </c>
      <c r="O966" s="3">
        <v>8.5303766547970277</v>
      </c>
      <c r="P966">
        <v>5.0620803631668508E-2</v>
      </c>
      <c r="Q966">
        <v>46.445</v>
      </c>
    </row>
    <row r="967" spans="1:17" x14ac:dyDescent="0.35">
      <c r="A967" s="3" t="s">
        <v>24</v>
      </c>
      <c r="B967" s="3">
        <v>1994</v>
      </c>
      <c r="C967" s="3" t="s">
        <v>72</v>
      </c>
      <c r="D967" s="3">
        <v>2</v>
      </c>
      <c r="E967">
        <v>0.53656063931802722</v>
      </c>
      <c r="F967">
        <v>4.2843685568973333</v>
      </c>
      <c r="G967">
        <v>221140000</v>
      </c>
      <c r="H967">
        <v>0.8366130584660878</v>
      </c>
      <c r="I967">
        <v>6.2756617305294098</v>
      </c>
      <c r="J967">
        <v>44.120880981378654</v>
      </c>
      <c r="L967" s="3">
        <v>520.85173156595488</v>
      </c>
      <c r="M967" s="3">
        <v>9334893</v>
      </c>
      <c r="N967" s="3">
        <v>25.068999999999999</v>
      </c>
      <c r="O967" s="3">
        <v>8.6880905294352004</v>
      </c>
      <c r="P967">
        <v>5.0348729224855601E-2</v>
      </c>
      <c r="Q967">
        <v>46.52</v>
      </c>
    </row>
    <row r="968" spans="1:17" x14ac:dyDescent="0.35">
      <c r="A968" s="3" t="s">
        <v>24</v>
      </c>
      <c r="B968" s="3">
        <v>1995</v>
      </c>
      <c r="C968" s="3" t="s">
        <v>72</v>
      </c>
      <c r="D968" s="3">
        <v>2</v>
      </c>
      <c r="E968">
        <v>0.53464770479154988</v>
      </c>
      <c r="F968">
        <v>3.2628328478299475</v>
      </c>
      <c r="G968">
        <v>208870000</v>
      </c>
      <c r="H968">
        <v>4.1172312156839377</v>
      </c>
      <c r="I968">
        <v>6.1855329258147478</v>
      </c>
      <c r="J968">
        <v>38.556838657787658</v>
      </c>
      <c r="K968">
        <v>52.4</v>
      </c>
      <c r="L968" s="3">
        <v>511.89758124800272</v>
      </c>
      <c r="M968" s="3">
        <v>9585660</v>
      </c>
      <c r="N968" s="3">
        <v>25.518999999999998</v>
      </c>
      <c r="O968" s="3">
        <v>8.8458044040733625</v>
      </c>
      <c r="P968">
        <v>4.9031574247365338E-2</v>
      </c>
      <c r="Q968">
        <v>46.573</v>
      </c>
    </row>
    <row r="969" spans="1:17" x14ac:dyDescent="0.35">
      <c r="A969" s="3" t="s">
        <v>24</v>
      </c>
      <c r="B969" s="3">
        <v>1996</v>
      </c>
      <c r="C969" s="3" t="s">
        <v>72</v>
      </c>
      <c r="D969" s="3">
        <v>2</v>
      </c>
      <c r="E969">
        <v>0.53811343133521117</v>
      </c>
      <c r="F969">
        <v>4.2640810786912047</v>
      </c>
      <c r="G969">
        <v>209350000</v>
      </c>
      <c r="H969">
        <v>0.97860438838013231</v>
      </c>
      <c r="I969">
        <v>6.1542720039759029</v>
      </c>
      <c r="J969">
        <v>48.952683429148017</v>
      </c>
      <c r="K969">
        <v>57</v>
      </c>
      <c r="L969" s="3">
        <v>533.98269605800408</v>
      </c>
      <c r="M969" s="3">
        <v>9837575</v>
      </c>
      <c r="N969" s="3">
        <v>25.975000000000001</v>
      </c>
      <c r="O969" s="3">
        <v>9.131606233512553</v>
      </c>
      <c r="P969">
        <v>4.9809023057003382E-2</v>
      </c>
      <c r="Q969">
        <v>46.658000000000001</v>
      </c>
    </row>
    <row r="970" spans="1:17" x14ac:dyDescent="0.35">
      <c r="A970" s="3" t="s">
        <v>24</v>
      </c>
      <c r="B970" s="3">
        <v>1997</v>
      </c>
      <c r="C970" s="3" t="s">
        <v>72</v>
      </c>
      <c r="D970" s="3">
        <v>2</v>
      </c>
      <c r="E970">
        <v>0.49555159670360721</v>
      </c>
      <c r="F970">
        <v>3.2092909475320801</v>
      </c>
      <c r="G970">
        <v>211330000</v>
      </c>
      <c r="H970">
        <v>2.7570513286669356</v>
      </c>
      <c r="I970">
        <v>6.5989287704367703</v>
      </c>
      <c r="J970">
        <v>52.772669968155896</v>
      </c>
      <c r="K970">
        <v>56.4</v>
      </c>
      <c r="L970" s="3">
        <v>545.5290292865717</v>
      </c>
      <c r="M970" s="3">
        <v>10094363</v>
      </c>
      <c r="N970" s="3">
        <v>26.434000000000001</v>
      </c>
      <c r="O970" s="3">
        <v>9.4174080629517398</v>
      </c>
      <c r="P970">
        <v>5.2504551302543806E-2</v>
      </c>
      <c r="Q970">
        <v>46.823</v>
      </c>
    </row>
    <row r="971" spans="1:17" x14ac:dyDescent="0.35">
      <c r="A971" s="3" t="s">
        <v>24</v>
      </c>
      <c r="B971" s="3">
        <v>1998</v>
      </c>
      <c r="C971" s="3" t="s">
        <v>72</v>
      </c>
      <c r="D971" s="3">
        <v>2</v>
      </c>
      <c r="E971">
        <v>0.49221633627023892</v>
      </c>
      <c r="F971">
        <v>2.8582246967715546</v>
      </c>
      <c r="G971">
        <v>201290000</v>
      </c>
      <c r="H971">
        <v>0.3272445028359075</v>
      </c>
      <c r="I971">
        <v>6.3226422710670196</v>
      </c>
      <c r="J971">
        <v>58.440866155501212</v>
      </c>
      <c r="K971">
        <v>57.3</v>
      </c>
      <c r="L971" s="3">
        <v>571.75673283818367</v>
      </c>
      <c r="M971" s="3">
        <v>10360564</v>
      </c>
      <c r="N971" s="3">
        <v>26.948</v>
      </c>
      <c r="O971" s="3">
        <v>9.7032098923909302</v>
      </c>
      <c r="P971">
        <v>7.4320278316894708E-2</v>
      </c>
      <c r="Q971">
        <v>47.103000000000002</v>
      </c>
    </row>
    <row r="972" spans="1:17" x14ac:dyDescent="0.35">
      <c r="A972" s="3" t="s">
        <v>24</v>
      </c>
      <c r="B972" s="3">
        <v>1999</v>
      </c>
      <c r="C972" s="3" t="s">
        <v>72</v>
      </c>
      <c r="D972" s="3">
        <v>2</v>
      </c>
      <c r="E972">
        <v>0.49673599903674742</v>
      </c>
      <c r="F972">
        <v>3.137442483732388</v>
      </c>
      <c r="G972">
        <v>189650000</v>
      </c>
      <c r="H972">
        <v>0.9009411626440984</v>
      </c>
      <c r="I972">
        <v>3.6733280592821003</v>
      </c>
      <c r="J972">
        <v>62.855565980731953</v>
      </c>
      <c r="K972">
        <v>58.4</v>
      </c>
      <c r="L972" s="3">
        <v>588.31789469062915</v>
      </c>
      <c r="M972" s="3">
        <v>10642937</v>
      </c>
      <c r="N972" s="3">
        <v>27.646000000000001</v>
      </c>
      <c r="O972" s="3">
        <v>9.9890117218301206</v>
      </c>
      <c r="P972">
        <v>7.5167221228501113E-2</v>
      </c>
      <c r="Q972">
        <v>47.515000000000001</v>
      </c>
    </row>
    <row r="973" spans="1:17" x14ac:dyDescent="0.35">
      <c r="A973" s="3" t="s">
        <v>24</v>
      </c>
      <c r="B973" s="3">
        <v>2000</v>
      </c>
      <c r="C973" s="3" t="s">
        <v>72</v>
      </c>
      <c r="D973" s="3">
        <v>2</v>
      </c>
      <c r="E973">
        <v>0.49721803517328078</v>
      </c>
      <c r="F973">
        <v>3.1978324647296366</v>
      </c>
      <c r="G973">
        <v>228700000</v>
      </c>
      <c r="H973">
        <v>2.037208496837962</v>
      </c>
      <c r="I973">
        <v>4.9890137766535201</v>
      </c>
      <c r="J973">
        <v>21.928662618082821</v>
      </c>
      <c r="K973">
        <v>60.3</v>
      </c>
      <c r="L973" s="3">
        <v>571.65768748122582</v>
      </c>
      <c r="M973" s="3">
        <v>10946448</v>
      </c>
      <c r="N973" s="3">
        <v>28.356000000000002</v>
      </c>
      <c r="O973" s="3">
        <v>10.274813551269309</v>
      </c>
      <c r="P973">
        <v>0.12880890677962387</v>
      </c>
      <c r="Q973">
        <v>48.069000000000003</v>
      </c>
    </row>
    <row r="974" spans="1:17" x14ac:dyDescent="0.35">
      <c r="A974" s="3" t="s">
        <v>24</v>
      </c>
      <c r="B974" s="3">
        <v>2001</v>
      </c>
      <c r="C974" s="3" t="s">
        <v>72</v>
      </c>
      <c r="D974" s="3">
        <v>2</v>
      </c>
      <c r="E974">
        <v>0.49445578328596618</v>
      </c>
      <c r="F974">
        <v>2.4321562892198347</v>
      </c>
      <c r="G974">
        <v>224560000</v>
      </c>
      <c r="H974">
        <v>6.0258970493991457</v>
      </c>
      <c r="I974">
        <v>4.82588679717378</v>
      </c>
      <c r="J974">
        <v>47.136464841559949</v>
      </c>
      <c r="K974">
        <v>60.1</v>
      </c>
      <c r="L974" s="3">
        <v>640.53071796248469</v>
      </c>
      <c r="M974" s="3">
        <v>11271603</v>
      </c>
      <c r="N974" s="3">
        <v>29.074999999999999</v>
      </c>
      <c r="O974" s="3">
        <v>10.823796981585911</v>
      </c>
      <c r="P974">
        <v>0.14283682631476641</v>
      </c>
      <c r="Q974">
        <v>48.758000000000003</v>
      </c>
    </row>
    <row r="975" spans="1:17" x14ac:dyDescent="0.35">
      <c r="A975" s="3" t="s">
        <v>24</v>
      </c>
      <c r="B975" s="3">
        <v>2002</v>
      </c>
      <c r="C975" s="3" t="s">
        <v>72</v>
      </c>
      <c r="D975" s="3">
        <v>2</v>
      </c>
      <c r="E975">
        <v>0.60783261053306437</v>
      </c>
      <c r="F975">
        <v>2.2216247436733907</v>
      </c>
      <c r="G975">
        <v>252280000</v>
      </c>
      <c r="H975">
        <v>-0.31654867449087143</v>
      </c>
      <c r="I975">
        <v>7.15244712101443</v>
      </c>
      <c r="J975">
        <v>83.378974325497467</v>
      </c>
      <c r="K975">
        <v>61.1</v>
      </c>
      <c r="L975" s="3">
        <v>640.79779120658736</v>
      </c>
      <c r="M975" s="3">
        <v>11616890</v>
      </c>
      <c r="N975" s="3">
        <v>29.806000000000001</v>
      </c>
      <c r="O975" s="3">
        <v>11.372780411902502</v>
      </c>
      <c r="P975">
        <v>0.12051418236722565</v>
      </c>
      <c r="Q975">
        <v>49.54</v>
      </c>
    </row>
    <row r="976" spans="1:17" x14ac:dyDescent="0.35">
      <c r="A976" s="3" t="s">
        <v>24</v>
      </c>
      <c r="B976" s="3">
        <v>2003</v>
      </c>
      <c r="C976" s="3" t="s">
        <v>72</v>
      </c>
      <c r="D976" s="3">
        <v>2</v>
      </c>
      <c r="E976">
        <v>0.60822693475374712</v>
      </c>
      <c r="F976">
        <v>1.6710038341122133</v>
      </c>
      <c r="G976">
        <v>343320000</v>
      </c>
      <c r="H976">
        <v>1.5383302940454695</v>
      </c>
      <c r="I976">
        <v>5.0938223440872985</v>
      </c>
      <c r="J976">
        <v>78.098747488685717</v>
      </c>
      <c r="K976">
        <v>58.6</v>
      </c>
      <c r="L976" s="3">
        <v>677.88657187926981</v>
      </c>
      <c r="M976" s="3">
        <v>11982692</v>
      </c>
      <c r="N976" s="3">
        <v>30.547000000000001</v>
      </c>
      <c r="O976" s="3">
        <v>11.921763842219104</v>
      </c>
      <c r="P976">
        <v>0.11683518194409069</v>
      </c>
      <c r="Q976">
        <v>50.372999999999998</v>
      </c>
    </row>
    <row r="977" spans="1:17" x14ac:dyDescent="0.35">
      <c r="A977" s="3" t="s">
        <v>24</v>
      </c>
      <c r="B977" s="3">
        <v>2004</v>
      </c>
      <c r="C977" s="3" t="s">
        <v>72</v>
      </c>
      <c r="D977" s="3">
        <v>2</v>
      </c>
      <c r="E977">
        <v>0.60863400297685655</v>
      </c>
      <c r="F977">
        <v>1.8619578021419705</v>
      </c>
      <c r="G977">
        <v>521559999.99999994</v>
      </c>
      <c r="H977">
        <v>1.5582882193480154</v>
      </c>
      <c r="I977">
        <v>3.7489451004081182</v>
      </c>
      <c r="J977">
        <v>33.133797259533935</v>
      </c>
      <c r="K977">
        <v>56.6</v>
      </c>
      <c r="L977" s="3">
        <v>666.95538880013487</v>
      </c>
      <c r="M977" s="3">
        <v>12369078</v>
      </c>
      <c r="N977" s="3">
        <v>31.3</v>
      </c>
      <c r="O977" s="3">
        <v>12.470747272535704</v>
      </c>
      <c r="P977">
        <v>0.11965321910008167</v>
      </c>
      <c r="Q977">
        <v>51.223999999999997</v>
      </c>
    </row>
    <row r="978" spans="1:17" x14ac:dyDescent="0.35">
      <c r="A978" s="3" t="s">
        <v>24</v>
      </c>
      <c r="B978" s="3">
        <v>2005</v>
      </c>
      <c r="C978" s="3" t="s">
        <v>72</v>
      </c>
      <c r="D978" s="3">
        <v>2</v>
      </c>
      <c r="E978">
        <v>0.65909268313759517</v>
      </c>
      <c r="F978">
        <v>1.640899275847477</v>
      </c>
      <c r="G978">
        <v>492020000</v>
      </c>
      <c r="H978">
        <v>2.5655309337579353</v>
      </c>
      <c r="I978">
        <v>2.86335631603579</v>
      </c>
      <c r="J978">
        <v>39.052578225653811</v>
      </c>
      <c r="K978">
        <v>57.3</v>
      </c>
      <c r="L978" s="3">
        <v>687.93484895219274</v>
      </c>
      <c r="M978" s="3">
        <v>12775509</v>
      </c>
      <c r="N978" s="3">
        <v>32.06</v>
      </c>
      <c r="O978" s="3">
        <v>13.019730702852295</v>
      </c>
      <c r="P978">
        <v>0.12915336680518955</v>
      </c>
      <c r="Q978">
        <v>52.057000000000002</v>
      </c>
    </row>
    <row r="979" spans="1:17" x14ac:dyDescent="0.35">
      <c r="A979" s="3" t="s">
        <v>24</v>
      </c>
      <c r="B979" s="3">
        <v>2006</v>
      </c>
      <c r="C979" s="3" t="s">
        <v>72</v>
      </c>
      <c r="D979" s="3">
        <v>2</v>
      </c>
      <c r="E979">
        <v>0.65997909881379124</v>
      </c>
      <c r="F979">
        <v>1.2683742391157267</v>
      </c>
      <c r="G979">
        <v>2523970000</v>
      </c>
      <c r="H979">
        <v>2.147824305809825</v>
      </c>
      <c r="I979">
        <v>6.2708461517531298</v>
      </c>
      <c r="J979">
        <v>7.560481960458616</v>
      </c>
      <c r="K979">
        <v>54.1</v>
      </c>
      <c r="L979" s="3">
        <v>696.67507093327299</v>
      </c>
      <c r="M979" s="3">
        <v>13203378</v>
      </c>
      <c r="N979" s="3">
        <v>32.832000000000001</v>
      </c>
      <c r="O979" s="3">
        <v>13.444303181770353</v>
      </c>
      <c r="P979">
        <v>0.1431451860273939</v>
      </c>
      <c r="Q979">
        <v>52.838999999999999</v>
      </c>
    </row>
    <row r="980" spans="1:17" x14ac:dyDescent="0.35">
      <c r="A980" s="3" t="s">
        <v>24</v>
      </c>
      <c r="B980" s="3">
        <v>2007</v>
      </c>
      <c r="C980" s="3" t="s">
        <v>72</v>
      </c>
      <c r="D980" s="3">
        <v>2</v>
      </c>
      <c r="E980">
        <v>0.65892429207842318</v>
      </c>
      <c r="F980">
        <v>0.81063989816862048</v>
      </c>
      <c r="G980">
        <v>724710000</v>
      </c>
      <c r="H980">
        <v>2.5297383862185128</v>
      </c>
      <c r="I980">
        <v>6.7231879893484203</v>
      </c>
      <c r="J980">
        <v>11.772343994634667</v>
      </c>
      <c r="K980">
        <v>54.7</v>
      </c>
      <c r="L980" s="3">
        <v>697.34862695246625</v>
      </c>
      <c r="M980" s="3">
        <v>13651455</v>
      </c>
      <c r="N980" s="3">
        <v>33.612000000000002</v>
      </c>
      <c r="O980" s="3">
        <v>13.868875660688406</v>
      </c>
      <c r="P980">
        <v>0.15163218865681349</v>
      </c>
      <c r="Q980">
        <v>53.552999999999997</v>
      </c>
    </row>
    <row r="981" spans="1:17" x14ac:dyDescent="0.35">
      <c r="A981" s="3" t="s">
        <v>24</v>
      </c>
      <c r="B981" s="3">
        <v>2008</v>
      </c>
      <c r="C981" s="3" t="s">
        <v>72</v>
      </c>
      <c r="D981" s="3">
        <v>2</v>
      </c>
      <c r="E981">
        <v>0.65847928074588802</v>
      </c>
      <c r="F981">
        <v>0.72569183709020768</v>
      </c>
      <c r="G981">
        <v>649870000</v>
      </c>
      <c r="H981">
        <v>2.7190508808970284</v>
      </c>
      <c r="I981">
        <v>5.8923303393744897</v>
      </c>
      <c r="J981">
        <v>13.050630659095223</v>
      </c>
      <c r="K981">
        <v>55.6</v>
      </c>
      <c r="L981" s="3">
        <v>706.71082715797502</v>
      </c>
      <c r="M981" s="3">
        <v>14113578</v>
      </c>
      <c r="N981" s="3">
        <v>34.402999999999999</v>
      </c>
      <c r="O981" s="3">
        <v>14.293448139606475</v>
      </c>
      <c r="P981">
        <v>0.14808434827794908</v>
      </c>
      <c r="Q981">
        <v>54.192999999999998</v>
      </c>
    </row>
    <row r="982" spans="1:17" x14ac:dyDescent="0.35">
      <c r="A982" s="3" t="s">
        <v>24</v>
      </c>
      <c r="B982" s="3">
        <v>2009</v>
      </c>
      <c r="C982" s="3" t="s">
        <v>72</v>
      </c>
      <c r="D982" s="3">
        <v>2</v>
      </c>
      <c r="E982">
        <v>0.65599929251210931</v>
      </c>
      <c r="F982">
        <v>0.70142615982524537</v>
      </c>
      <c r="G982">
        <v>645570000</v>
      </c>
      <c r="H982">
        <v>6.3449384475940747</v>
      </c>
      <c r="I982">
        <v>7.2795640977487999</v>
      </c>
      <c r="J982">
        <v>12.779545813597458</v>
      </c>
      <c r="K982">
        <v>55.6</v>
      </c>
      <c r="L982" s="3">
        <v>716.91278649309334</v>
      </c>
      <c r="M982" s="3">
        <v>14581427</v>
      </c>
      <c r="N982" s="3">
        <v>35.200000000000003</v>
      </c>
      <c r="O982" s="3">
        <v>14.718020618524529</v>
      </c>
      <c r="P982">
        <v>0.17213678743513924</v>
      </c>
      <c r="Q982">
        <v>54.756</v>
      </c>
    </row>
    <row r="983" spans="1:17" x14ac:dyDescent="0.35">
      <c r="A983" s="3" t="s">
        <v>24</v>
      </c>
      <c r="B983" s="3">
        <v>2010</v>
      </c>
      <c r="C983" s="3" t="s">
        <v>72</v>
      </c>
      <c r="D983" s="3">
        <v>2</v>
      </c>
      <c r="E983">
        <v>0.65593792516159022</v>
      </c>
      <c r="F983">
        <v>0.59948594655700715</v>
      </c>
      <c r="G983">
        <v>746630000</v>
      </c>
      <c r="H983">
        <v>3.4795258557529176</v>
      </c>
      <c r="I983">
        <v>6.5730382452870195</v>
      </c>
      <c r="J983">
        <v>25.611517910234337</v>
      </c>
      <c r="K983">
        <v>55.6</v>
      </c>
      <c r="L983" s="3">
        <v>731.5337968704365</v>
      </c>
      <c r="M983" s="3">
        <v>15049352</v>
      </c>
      <c r="N983" s="3">
        <v>35.999000000000002</v>
      </c>
      <c r="O983" s="3">
        <v>15.142593097442589</v>
      </c>
      <c r="P983">
        <v>0.1847255616055761</v>
      </c>
      <c r="Q983">
        <v>55.250999999999998</v>
      </c>
    </row>
    <row r="984" spans="1:17" x14ac:dyDescent="0.35">
      <c r="A984" s="3" t="s">
        <v>24</v>
      </c>
      <c r="B984" s="3">
        <v>2011</v>
      </c>
      <c r="C984" s="3" t="s">
        <v>72</v>
      </c>
      <c r="D984" s="3">
        <v>2</v>
      </c>
      <c r="E984">
        <v>0.65508897639001717</v>
      </c>
      <c r="F984">
        <v>0.54553006090179101</v>
      </c>
      <c r="G984">
        <v>895660000</v>
      </c>
      <c r="H984">
        <v>4.2852717593557976</v>
      </c>
      <c r="I984">
        <v>7.6027216972149194</v>
      </c>
      <c r="J984">
        <v>17.387925530033066</v>
      </c>
      <c r="K984">
        <v>56.3</v>
      </c>
      <c r="L984" s="3">
        <v>732.397364776019</v>
      </c>
      <c r="M984" s="3">
        <v>15514593</v>
      </c>
      <c r="N984" s="3">
        <v>36.798999999999999</v>
      </c>
      <c r="O984" s="3">
        <v>15.50433712427245</v>
      </c>
      <c r="P984">
        <v>0.20110098924283737</v>
      </c>
      <c r="Q984">
        <v>55.701000000000001</v>
      </c>
    </row>
    <row r="985" spans="1:17" x14ac:dyDescent="0.35">
      <c r="A985" s="3" t="s">
        <v>24</v>
      </c>
      <c r="B985" s="3">
        <v>2012</v>
      </c>
      <c r="C985" s="3" t="s">
        <v>72</v>
      </c>
      <c r="D985" s="3">
        <v>2</v>
      </c>
      <c r="E985">
        <v>0.44432077855576069</v>
      </c>
      <c r="F985">
        <v>0.49969689039577292</v>
      </c>
      <c r="G985">
        <v>825970000</v>
      </c>
      <c r="H985">
        <v>3.1975675182137042</v>
      </c>
      <c r="I985">
        <v>10.112728181525339</v>
      </c>
      <c r="J985">
        <v>32.075398382700001</v>
      </c>
      <c r="K985">
        <v>55.8</v>
      </c>
      <c r="L985" s="3">
        <v>705.13944702089816</v>
      </c>
      <c r="M985" s="3">
        <v>15979492</v>
      </c>
      <c r="N985" s="3">
        <v>37.598999999999997</v>
      </c>
      <c r="O985" s="3">
        <v>15.866081151102307</v>
      </c>
      <c r="P985">
        <v>0.19462445990147872</v>
      </c>
      <c r="Q985">
        <v>56.134999999999998</v>
      </c>
    </row>
    <row r="986" spans="1:17" x14ac:dyDescent="0.35">
      <c r="A986" s="3" t="s">
        <v>24</v>
      </c>
      <c r="B986" s="3">
        <v>2013</v>
      </c>
      <c r="C986" s="3" t="s">
        <v>72</v>
      </c>
      <c r="D986" s="3">
        <v>2</v>
      </c>
      <c r="E986">
        <v>0.42744422236443352</v>
      </c>
      <c r="F986">
        <v>0.82303664520596076</v>
      </c>
      <c r="G986">
        <v>1013400000</v>
      </c>
      <c r="H986">
        <v>2.3253651063517471</v>
      </c>
      <c r="I986">
        <v>7.2525005406565395</v>
      </c>
      <c r="J986">
        <v>32.676227067818743</v>
      </c>
      <c r="K986">
        <v>56.4</v>
      </c>
      <c r="L986" s="3">
        <v>700.69759721114337</v>
      </c>
      <c r="M986" s="3">
        <v>16449854</v>
      </c>
      <c r="N986" s="3">
        <v>38.398000000000003</v>
      </c>
      <c r="O986" s="3">
        <v>16.227825177932175</v>
      </c>
      <c r="P986">
        <v>0.18541197994827188</v>
      </c>
      <c r="Q986">
        <v>56.578000000000003</v>
      </c>
    </row>
    <row r="987" spans="1:17" x14ac:dyDescent="0.35">
      <c r="A987" s="3" t="s">
        <v>24</v>
      </c>
      <c r="B987" s="3">
        <v>2014</v>
      </c>
      <c r="C987" s="3" t="s">
        <v>72</v>
      </c>
      <c r="D987" s="3">
        <v>2</v>
      </c>
      <c r="E987">
        <v>0.56239211721614235</v>
      </c>
      <c r="F987">
        <v>0.71126732629524847</v>
      </c>
      <c r="G987">
        <v>944590000</v>
      </c>
      <c r="H987">
        <v>1.0039363900793363</v>
      </c>
      <c r="I987">
        <v>6.36758347224837</v>
      </c>
      <c r="J987">
        <v>34.826074716770158</v>
      </c>
      <c r="K987">
        <v>55.5</v>
      </c>
      <c r="L987" s="3">
        <v>728.87829357195528</v>
      </c>
      <c r="M987" s="3">
        <v>16934213</v>
      </c>
      <c r="N987" s="3">
        <v>39.195999999999998</v>
      </c>
      <c r="O987" s="3">
        <v>16.589569204762022</v>
      </c>
      <c r="P987">
        <v>0.18424239732900488</v>
      </c>
      <c r="Q987">
        <v>57.036000000000001</v>
      </c>
    </row>
    <row r="988" spans="1:17" x14ac:dyDescent="0.35">
      <c r="A988" s="3" t="s">
        <v>24</v>
      </c>
      <c r="B988" s="3">
        <v>2015</v>
      </c>
      <c r="C988" s="3" t="s">
        <v>72</v>
      </c>
      <c r="D988" s="3">
        <v>2</v>
      </c>
      <c r="E988">
        <v>0.56326417209026836</v>
      </c>
      <c r="F988">
        <v>0.82591858238926352</v>
      </c>
      <c r="G988">
        <v>861050000</v>
      </c>
      <c r="H988">
        <v>2.1024837080471737</v>
      </c>
      <c r="I988">
        <v>6.6797029439339202</v>
      </c>
      <c r="J988">
        <v>35.630142624573992</v>
      </c>
      <c r="K988">
        <v>56.4</v>
      </c>
      <c r="L988" s="3">
        <v>751.47288662263998</v>
      </c>
      <c r="M988" s="3">
        <v>17438772</v>
      </c>
      <c r="N988" s="3">
        <v>39.991</v>
      </c>
      <c r="O988" s="3">
        <v>16.951313231591893</v>
      </c>
      <c r="P988">
        <v>0.19554129155424477</v>
      </c>
      <c r="Q988">
        <v>57.509</v>
      </c>
    </row>
    <row r="989" spans="1:17" x14ac:dyDescent="0.35">
      <c r="A989" s="3" t="s">
        <v>24</v>
      </c>
      <c r="B989" s="3">
        <v>2016</v>
      </c>
      <c r="C989" s="3" t="s">
        <v>72</v>
      </c>
      <c r="D989" s="3">
        <v>2</v>
      </c>
      <c r="E989">
        <v>0.56052795168314618</v>
      </c>
      <c r="F989">
        <v>0.87046590330795126</v>
      </c>
      <c r="G989">
        <v>888600000</v>
      </c>
      <c r="H989">
        <v>2.5415326071067867</v>
      </c>
      <c r="I989">
        <v>7.9093131071406697</v>
      </c>
      <c r="J989">
        <v>25.997906547511029</v>
      </c>
      <c r="K989">
        <v>56.5</v>
      </c>
      <c r="L989" s="3">
        <v>772.13183618897301</v>
      </c>
      <c r="M989" s="3">
        <v>17965448</v>
      </c>
      <c r="N989" s="3">
        <v>40.783000000000001</v>
      </c>
      <c r="O989" s="3">
        <v>17.271842766157327</v>
      </c>
      <c r="P989">
        <v>0.24602781962353512</v>
      </c>
      <c r="Q989">
        <v>57.987000000000002</v>
      </c>
    </row>
    <row r="990" spans="1:17" x14ac:dyDescent="0.35">
      <c r="A990" s="3" t="s">
        <v>24</v>
      </c>
      <c r="B990" s="3">
        <v>2017</v>
      </c>
      <c r="C990" s="3" t="s">
        <v>72</v>
      </c>
      <c r="D990" s="3">
        <v>2</v>
      </c>
      <c r="E990">
        <v>0.5598622237744878</v>
      </c>
      <c r="F990">
        <v>0.95504181190941317</v>
      </c>
      <c r="G990">
        <v>977250000</v>
      </c>
      <c r="H990">
        <v>3.6493422870243366</v>
      </c>
      <c r="I990">
        <v>6.9316869508009393</v>
      </c>
      <c r="J990">
        <v>26.573045785944405</v>
      </c>
      <c r="K990">
        <v>58.6</v>
      </c>
      <c r="L990" s="3">
        <v>789.07262813610282</v>
      </c>
      <c r="M990" s="3">
        <v>18512429</v>
      </c>
      <c r="N990" s="3">
        <v>41.572000000000003</v>
      </c>
      <c r="O990" s="3">
        <v>17.592372300722769</v>
      </c>
      <c r="P990">
        <v>0.27278970252904144</v>
      </c>
      <c r="Q990">
        <v>58.451999999999998</v>
      </c>
    </row>
    <row r="991" spans="1:17" x14ac:dyDescent="0.35">
      <c r="A991" s="3" t="s">
        <v>24</v>
      </c>
      <c r="B991" s="3">
        <v>2018</v>
      </c>
      <c r="C991" s="3" t="s">
        <v>72</v>
      </c>
      <c r="D991" s="3">
        <v>2</v>
      </c>
      <c r="E991">
        <v>0.51196249317265319</v>
      </c>
      <c r="F991">
        <v>1.1621958128610872</v>
      </c>
      <c r="G991">
        <v>1084570000</v>
      </c>
      <c r="H991">
        <v>2.7373851326056324</v>
      </c>
      <c r="I991">
        <v>6.6391538190780306</v>
      </c>
      <c r="J991">
        <v>67.384756591955323</v>
      </c>
      <c r="K991">
        <v>57.6</v>
      </c>
      <c r="L991" s="3">
        <v>802.03361819599377</v>
      </c>
      <c r="M991" s="3">
        <v>19077755</v>
      </c>
      <c r="N991" s="3">
        <v>42.356000000000002</v>
      </c>
      <c r="O991" s="3">
        <v>17.912901835288153</v>
      </c>
      <c r="P991">
        <v>0.29458392772105518</v>
      </c>
      <c r="Q991">
        <v>58.893000000000001</v>
      </c>
    </row>
    <row r="992" spans="1:17" x14ac:dyDescent="0.35">
      <c r="A992" s="3" t="s">
        <v>24</v>
      </c>
      <c r="B992" s="3">
        <v>2019</v>
      </c>
      <c r="C992" s="3" t="s">
        <v>72</v>
      </c>
      <c r="D992" s="3">
        <v>2</v>
      </c>
      <c r="E992">
        <v>0.52425543241011663</v>
      </c>
      <c r="F992">
        <v>1.2884705009900281</v>
      </c>
      <c r="G992">
        <v>1110120000</v>
      </c>
      <c r="H992">
        <v>4.9715224557344193</v>
      </c>
      <c r="I992">
        <v>6.9527919108770799</v>
      </c>
      <c r="J992">
        <v>67.485625558431821</v>
      </c>
      <c r="K992">
        <v>58.1</v>
      </c>
      <c r="L992" s="3">
        <v>815.37909871500176</v>
      </c>
      <c r="M992" s="3">
        <v>19658023</v>
      </c>
      <c r="N992" s="3">
        <v>43.136000000000003</v>
      </c>
      <c r="O992" s="3">
        <v>18.233431369853626</v>
      </c>
      <c r="P992"/>
      <c r="Q992">
        <v>59.305999999999997</v>
      </c>
    </row>
    <row r="993" spans="1:17" x14ac:dyDescent="0.35">
      <c r="A993" s="3" t="s">
        <v>24</v>
      </c>
      <c r="B993" s="3">
        <v>2020</v>
      </c>
      <c r="C993" s="3" t="s">
        <v>72</v>
      </c>
      <c r="D993" s="3">
        <v>2</v>
      </c>
      <c r="E993">
        <v>0.53966151425760689</v>
      </c>
      <c r="F993">
        <v>1.4654830875362079</v>
      </c>
      <c r="G993">
        <v>1036640000.0000001</v>
      </c>
      <c r="H993">
        <v>3.0738032616228819</v>
      </c>
      <c r="I993">
        <v>7.812886963070131</v>
      </c>
      <c r="J993">
        <v>80.26265235622499</v>
      </c>
      <c r="K993">
        <v>55.9</v>
      </c>
      <c r="L993" s="3">
        <v>781.73145476237278</v>
      </c>
      <c r="M993" s="3">
        <v>20250834</v>
      </c>
      <c r="N993" s="3">
        <v>43.908999999999999</v>
      </c>
      <c r="O993" s="3">
        <v>18.553960904419011</v>
      </c>
      <c r="P993"/>
      <c r="Q993"/>
    </row>
    <row r="994" spans="1:17" x14ac:dyDescent="0.35">
      <c r="A994" s="3" t="s">
        <v>43</v>
      </c>
      <c r="B994" s="3">
        <v>1990</v>
      </c>
      <c r="C994" s="3" t="s">
        <v>72</v>
      </c>
      <c r="D994" s="3">
        <v>2</v>
      </c>
      <c r="E994">
        <v>0</v>
      </c>
      <c r="F994">
        <v>10.062891927412634</v>
      </c>
      <c r="G994">
        <v>77710000</v>
      </c>
      <c r="H994">
        <v>0.44702077877300983</v>
      </c>
      <c r="I994">
        <v>2.6662661475323137</v>
      </c>
      <c r="J994">
        <v>61.414531864288371</v>
      </c>
      <c r="L994" s="3">
        <v>1379.4650978606121</v>
      </c>
      <c r="M994" s="3">
        <v>2034347</v>
      </c>
      <c r="N994" s="3">
        <v>39.323</v>
      </c>
      <c r="O994" s="3">
        <v>3.7903760356050866</v>
      </c>
      <c r="P994">
        <v>0.41290890885379927</v>
      </c>
      <c r="Q994">
        <v>59.688000000000002</v>
      </c>
    </row>
    <row r="995" spans="1:17" x14ac:dyDescent="0.35">
      <c r="A995" s="3" t="s">
        <v>43</v>
      </c>
      <c r="B995" s="3">
        <v>1991</v>
      </c>
      <c r="C995" s="3" t="s">
        <v>72</v>
      </c>
      <c r="D995" s="3">
        <v>2</v>
      </c>
      <c r="E995">
        <v>0</v>
      </c>
      <c r="F995">
        <v>4.7187250636728839</v>
      </c>
      <c r="G995">
        <v>114440000</v>
      </c>
      <c r="H995">
        <v>0.10637880279850108</v>
      </c>
      <c r="I995">
        <v>9.1125453475445706E-2</v>
      </c>
      <c r="J995">
        <v>69.859135209447103</v>
      </c>
      <c r="L995" s="3">
        <v>1368.1071001284442</v>
      </c>
      <c r="M995" s="3">
        <v>2087914</v>
      </c>
      <c r="N995" s="3">
        <v>39.198999999999998</v>
      </c>
      <c r="O995" s="3">
        <v>3.8299909330009316</v>
      </c>
      <c r="P995">
        <v>0.41189435963358639</v>
      </c>
      <c r="Q995">
        <v>59.914000000000001</v>
      </c>
    </row>
    <row r="996" spans="1:17" x14ac:dyDescent="0.35">
      <c r="A996" s="3" t="s">
        <v>43</v>
      </c>
      <c r="B996" s="3">
        <v>1992</v>
      </c>
      <c r="C996" s="3" t="s">
        <v>72</v>
      </c>
      <c r="D996" s="3">
        <v>2</v>
      </c>
      <c r="E996">
        <v>0.33064020102961977</v>
      </c>
      <c r="F996">
        <v>4.1380039593145357</v>
      </c>
      <c r="G996">
        <v>106440000</v>
      </c>
      <c r="H996">
        <v>0.34881624971850744</v>
      </c>
      <c r="I996">
        <v>9.0622660286770504E-2</v>
      </c>
      <c r="J996">
        <v>78.443089177884545</v>
      </c>
      <c r="L996" s="3">
        <v>1358.145741055557</v>
      </c>
      <c r="M996" s="3">
        <v>2142645</v>
      </c>
      <c r="N996" s="3">
        <v>39.075000000000003</v>
      </c>
      <c r="O996" s="3">
        <v>3.8696058303967686</v>
      </c>
      <c r="P996">
        <v>0.41537445540441836</v>
      </c>
      <c r="Q996">
        <v>60.091999999999999</v>
      </c>
    </row>
    <row r="997" spans="1:17" x14ac:dyDescent="0.35">
      <c r="A997" s="3" t="s">
        <v>43</v>
      </c>
      <c r="B997" s="3">
        <v>1993</v>
      </c>
      <c r="C997" s="3" t="s">
        <v>72</v>
      </c>
      <c r="D997" s="3">
        <v>2</v>
      </c>
      <c r="E997">
        <v>0.35655140612950281</v>
      </c>
      <c r="F997">
        <v>7.2118838785881891</v>
      </c>
      <c r="G997">
        <v>178930000</v>
      </c>
      <c r="H997">
        <v>0.87108197345468541</v>
      </c>
      <c r="I997">
        <v>0.10247923772820419</v>
      </c>
      <c r="J997">
        <v>81.010250720368859</v>
      </c>
      <c r="L997" s="3">
        <v>1401.3623830709012</v>
      </c>
      <c r="M997" s="3">
        <v>2198538</v>
      </c>
      <c r="N997" s="3">
        <v>38.951999999999998</v>
      </c>
      <c r="O997" s="3">
        <v>3.9092207277926048</v>
      </c>
      <c r="P997">
        <v>0.41391142659349078</v>
      </c>
      <c r="Q997">
        <v>60.231000000000002</v>
      </c>
    </row>
    <row r="998" spans="1:17" x14ac:dyDescent="0.35">
      <c r="A998" s="3" t="s">
        <v>43</v>
      </c>
      <c r="B998" s="3">
        <v>1994</v>
      </c>
      <c r="C998" s="3" t="s">
        <v>72</v>
      </c>
      <c r="D998" s="3">
        <v>2</v>
      </c>
      <c r="E998">
        <v>0.36928304098717268</v>
      </c>
      <c r="F998">
        <v>5.6426750084659139</v>
      </c>
      <c r="G998">
        <v>128850000</v>
      </c>
      <c r="H998">
        <v>0.10693267188194391</v>
      </c>
      <c r="I998">
        <v>0.37189437847313112</v>
      </c>
      <c r="J998">
        <v>83.379569581030239</v>
      </c>
      <c r="L998" s="3">
        <v>1324.1509137095256</v>
      </c>
      <c r="M998" s="3">
        <v>2255520</v>
      </c>
      <c r="N998" s="3">
        <v>38.829000000000001</v>
      </c>
      <c r="O998" s="3">
        <v>3.9488356251884507</v>
      </c>
      <c r="P998">
        <v>0.42118890544087395</v>
      </c>
      <c r="Q998">
        <v>60.341000000000001</v>
      </c>
    </row>
    <row r="999" spans="1:17" x14ac:dyDescent="0.35">
      <c r="A999" s="3" t="s">
        <v>43</v>
      </c>
      <c r="B999" s="3">
        <v>1995</v>
      </c>
      <c r="C999" s="3" t="s">
        <v>72</v>
      </c>
      <c r="D999" s="3">
        <v>2</v>
      </c>
      <c r="E999">
        <v>0.36972303835150372</v>
      </c>
      <c r="F999">
        <v>5.7937402526620341</v>
      </c>
      <c r="G999">
        <v>135660000</v>
      </c>
      <c r="H999">
        <v>0.3341432097219606</v>
      </c>
      <c r="I999">
        <v>0.12505754282502751</v>
      </c>
      <c r="J999">
        <v>80.808924505956654</v>
      </c>
      <c r="K999"/>
      <c r="L999" s="3">
        <v>1417.6561624062545</v>
      </c>
      <c r="M999" s="3">
        <v>2313630</v>
      </c>
      <c r="N999" s="3">
        <v>38.704999999999998</v>
      </c>
      <c r="O999" s="3">
        <v>3.9884505225842881</v>
      </c>
      <c r="P999">
        <v>0.43222122811339758</v>
      </c>
      <c r="Q999">
        <v>60.426000000000002</v>
      </c>
    </row>
    <row r="1000" spans="1:17" x14ac:dyDescent="0.35">
      <c r="A1000" s="3" t="s">
        <v>43</v>
      </c>
      <c r="B1000" s="3">
        <v>1996</v>
      </c>
      <c r="C1000" s="3" t="s">
        <v>72</v>
      </c>
      <c r="D1000" s="3">
        <v>2</v>
      </c>
      <c r="E1000">
        <v>0.35974304290956821</v>
      </c>
      <c r="F1000">
        <v>5.3981667045077488</v>
      </c>
      <c r="G1000">
        <v>174920000</v>
      </c>
      <c r="H1000">
        <v>-2.0427920883086065E-2</v>
      </c>
      <c r="I1000">
        <v>9.2178614195690303E-2</v>
      </c>
      <c r="J1000">
        <v>80.055734627762448</v>
      </c>
      <c r="K1000">
        <v>45.5</v>
      </c>
      <c r="L1000" s="3">
        <v>1462.6766293396479</v>
      </c>
      <c r="M1000" s="3">
        <v>2372900</v>
      </c>
      <c r="N1000" s="3">
        <v>38.582000000000001</v>
      </c>
      <c r="O1000" s="3">
        <v>4.2005969558508216</v>
      </c>
      <c r="P1000">
        <v>0.44671077584390412</v>
      </c>
      <c r="Q1000">
        <v>60.493000000000002</v>
      </c>
    </row>
    <row r="1001" spans="1:17" x14ac:dyDescent="0.35">
      <c r="A1001" s="3" t="s">
        <v>43</v>
      </c>
      <c r="B1001" s="3">
        <v>1997</v>
      </c>
      <c r="C1001" s="3" t="s">
        <v>72</v>
      </c>
      <c r="D1001" s="3">
        <v>2</v>
      </c>
      <c r="E1001">
        <v>0.36100828913093819</v>
      </c>
      <c r="F1001">
        <v>5.4352998067297209</v>
      </c>
      <c r="G1001">
        <v>153680000</v>
      </c>
      <c r="H1001">
        <v>-0.16071033713841937</v>
      </c>
      <c r="I1001">
        <v>7.2491044503998403E-2</v>
      </c>
      <c r="J1001">
        <v>85.582645753119252</v>
      </c>
      <c r="K1001">
        <v>47</v>
      </c>
      <c r="L1001" s="3">
        <v>1368.5272024042033</v>
      </c>
      <c r="M1001" s="3">
        <v>2433567</v>
      </c>
      <c r="N1001" s="3">
        <v>38.459000000000003</v>
      </c>
      <c r="O1001" s="3">
        <v>4.4127433891173578</v>
      </c>
      <c r="P1001">
        <v>0.43146541681408401</v>
      </c>
      <c r="Q1001">
        <v>60.545000000000002</v>
      </c>
    </row>
    <row r="1002" spans="1:17" x14ac:dyDescent="0.35">
      <c r="A1002" s="3" t="s">
        <v>43</v>
      </c>
      <c r="B1002" s="3">
        <v>1998</v>
      </c>
      <c r="C1002" s="3" t="s">
        <v>72</v>
      </c>
      <c r="D1002" s="3">
        <v>2</v>
      </c>
      <c r="E1002">
        <v>0.35815279236627479</v>
      </c>
      <c r="F1002">
        <v>5.343775895022624</v>
      </c>
      <c r="G1002">
        <v>132770000.00000001</v>
      </c>
      <c r="H1002">
        <v>6.5265959233113506E-3</v>
      </c>
      <c r="I1002">
        <v>0.62687360738945808</v>
      </c>
      <c r="J1002">
        <v>83.680751062375151</v>
      </c>
      <c r="K1002">
        <v>43.7</v>
      </c>
      <c r="L1002" s="3">
        <v>1371.2408505341612</v>
      </c>
      <c r="M1002" s="3">
        <v>2496217</v>
      </c>
      <c r="N1002" s="3">
        <v>38.337000000000003</v>
      </c>
      <c r="O1002" s="3">
        <v>4.6248898223838921</v>
      </c>
      <c r="P1002">
        <v>0.39660013532477345</v>
      </c>
      <c r="Q1002">
        <v>60.593000000000004</v>
      </c>
    </row>
    <row r="1003" spans="1:17" x14ac:dyDescent="0.35">
      <c r="A1003" s="3" t="s">
        <v>43</v>
      </c>
      <c r="B1003" s="3">
        <v>1999</v>
      </c>
      <c r="C1003" s="3" t="s">
        <v>72</v>
      </c>
      <c r="D1003" s="3">
        <v>2</v>
      </c>
      <c r="E1003">
        <v>0.36028953565285321</v>
      </c>
      <c r="F1003">
        <v>5.2547466127694404</v>
      </c>
      <c r="G1003">
        <v>169530000</v>
      </c>
      <c r="H1003">
        <v>0.76133110100385226</v>
      </c>
      <c r="I1003">
        <v>0.1862918709890681</v>
      </c>
      <c r="J1003">
        <v>79.171435515901237</v>
      </c>
      <c r="K1003">
        <v>42.8</v>
      </c>
      <c r="L1003" s="3">
        <v>1385.3320772600262</v>
      </c>
      <c r="M1003" s="3">
        <v>2561584</v>
      </c>
      <c r="N1003" s="3">
        <v>38.213999999999999</v>
      </c>
      <c r="O1003" s="3">
        <v>4.8370362556504265</v>
      </c>
      <c r="P1003">
        <v>0.4333256297665819</v>
      </c>
      <c r="Q1003">
        <v>60.643000000000001</v>
      </c>
    </row>
    <row r="1004" spans="1:17" x14ac:dyDescent="0.35">
      <c r="A1004" s="3" t="s">
        <v>43</v>
      </c>
      <c r="B1004" s="3">
        <v>2000</v>
      </c>
      <c r="C1004" s="3" t="s">
        <v>72</v>
      </c>
      <c r="D1004" s="3">
        <v>2</v>
      </c>
      <c r="E1004">
        <v>0.3662504509872383</v>
      </c>
      <c r="F1004">
        <v>4.653415631745859</v>
      </c>
      <c r="G1004">
        <v>136900000</v>
      </c>
      <c r="H1004">
        <v>2.2531876374370952</v>
      </c>
      <c r="I1004">
        <v>6.0466174146514097E-2</v>
      </c>
      <c r="J1004">
        <v>80.144962914566264</v>
      </c>
      <c r="K1004">
        <v>46</v>
      </c>
      <c r="L1004" s="3">
        <v>1296.321814724392</v>
      </c>
      <c r="M1004" s="3">
        <v>2630217</v>
      </c>
      <c r="N1004" s="3">
        <v>38.091000000000001</v>
      </c>
      <c r="O1004" s="3">
        <v>5.04918268891696</v>
      </c>
      <c r="P1004">
        <v>0.42582037907898856</v>
      </c>
      <c r="Q1004">
        <v>60.706000000000003</v>
      </c>
    </row>
    <row r="1005" spans="1:17" x14ac:dyDescent="0.35">
      <c r="A1005" s="3" t="s">
        <v>43</v>
      </c>
      <c r="B1005" s="3">
        <v>2001</v>
      </c>
      <c r="C1005" s="3" t="s">
        <v>72</v>
      </c>
      <c r="D1005" s="3">
        <v>2</v>
      </c>
      <c r="E1005">
        <v>0.36939698129721332</v>
      </c>
      <c r="F1005">
        <v>4.3228007865193447</v>
      </c>
      <c r="G1005">
        <v>201220000</v>
      </c>
      <c r="H1005">
        <v>4.3927352276539908</v>
      </c>
      <c r="I1005">
        <v>1.1371412696522745</v>
      </c>
      <c r="J1005">
        <v>85.154339644262905</v>
      </c>
      <c r="K1005">
        <v>48.5</v>
      </c>
      <c r="L1005" s="3">
        <v>1251.6066511341446</v>
      </c>
      <c r="M1005" s="3">
        <v>2702405</v>
      </c>
      <c r="N1005" s="3">
        <v>38.616</v>
      </c>
      <c r="O1005" s="3">
        <v>5.1290700553820425</v>
      </c>
      <c r="P1005">
        <v>0.43664809678786121</v>
      </c>
      <c r="Q1005">
        <v>60.787999999999997</v>
      </c>
    </row>
    <row r="1006" spans="1:17" x14ac:dyDescent="0.35">
      <c r="A1006" s="3" t="s">
        <v>43</v>
      </c>
      <c r="B1006" s="3">
        <v>2002</v>
      </c>
      <c r="C1006" s="3" t="s">
        <v>72</v>
      </c>
      <c r="D1006" s="3">
        <v>2</v>
      </c>
      <c r="E1006">
        <v>0.36328131226168681</v>
      </c>
      <c r="F1006">
        <v>2.9478430271422527</v>
      </c>
      <c r="G1006">
        <v>262500000</v>
      </c>
      <c r="H1006">
        <v>3.7894277987855864</v>
      </c>
      <c r="I1006">
        <v>1.1880207994425331</v>
      </c>
      <c r="J1006">
        <v>88.480152012408553</v>
      </c>
      <c r="K1006">
        <v>52.5</v>
      </c>
      <c r="L1006" s="3">
        <v>1234.325031923777</v>
      </c>
      <c r="M1006" s="3">
        <v>2778097</v>
      </c>
      <c r="N1006" s="3">
        <v>39.479999999999997</v>
      </c>
      <c r="O1006" s="3">
        <v>5.2089574218471242</v>
      </c>
      <c r="P1006">
        <v>0.45714746461336664</v>
      </c>
      <c r="Q1006">
        <v>60.892000000000003</v>
      </c>
    </row>
    <row r="1007" spans="1:17" x14ac:dyDescent="0.35">
      <c r="A1007" s="3" t="s">
        <v>43</v>
      </c>
      <c r="B1007" s="3">
        <v>2003</v>
      </c>
      <c r="C1007" s="3" t="s">
        <v>72</v>
      </c>
      <c r="D1007" s="3">
        <v>2</v>
      </c>
      <c r="E1007">
        <v>0.3618702395170128</v>
      </c>
      <c r="F1007">
        <v>2.6095197881629728</v>
      </c>
      <c r="G1007">
        <v>186990000</v>
      </c>
      <c r="H1007">
        <v>4.9707759319526827</v>
      </c>
      <c r="I1007">
        <v>6.1334555538053899E-2</v>
      </c>
      <c r="J1007">
        <v>86.721263048813796</v>
      </c>
      <c r="K1007">
        <v>59</v>
      </c>
      <c r="L1007" s="3">
        <v>1283.3243632057543</v>
      </c>
      <c r="M1007" s="3">
        <v>2857150</v>
      </c>
      <c r="N1007" s="3">
        <v>40.350999999999999</v>
      </c>
      <c r="O1007" s="3">
        <v>5.2888447883122041</v>
      </c>
      <c r="P1007">
        <v>0.45499886250284377</v>
      </c>
      <c r="Q1007">
        <v>61.018000000000001</v>
      </c>
    </row>
    <row r="1008" spans="1:17" x14ac:dyDescent="0.35">
      <c r="A1008" s="3" t="s">
        <v>43</v>
      </c>
      <c r="B1008" s="3">
        <v>2004</v>
      </c>
      <c r="C1008" s="3" t="s">
        <v>72</v>
      </c>
      <c r="D1008" s="3">
        <v>2</v>
      </c>
      <c r="E1008">
        <v>0.35895208001018508</v>
      </c>
      <c r="F1008">
        <v>2.3248906300157945</v>
      </c>
      <c r="G1008">
        <v>220590000</v>
      </c>
      <c r="H1008">
        <v>17.104840241934671</v>
      </c>
      <c r="I1008">
        <v>1.6818179080547044</v>
      </c>
      <c r="J1008">
        <v>88.540669511116803</v>
      </c>
      <c r="K1008">
        <v>61.8</v>
      </c>
      <c r="L1008" s="3">
        <v>1306.5200675422695</v>
      </c>
      <c r="M1008" s="3">
        <v>2939246</v>
      </c>
      <c r="N1008" s="3">
        <v>41.228999999999999</v>
      </c>
      <c r="O1008" s="3">
        <v>5.3687321547772857</v>
      </c>
      <c r="P1008">
        <v>0.4797148656492175</v>
      </c>
      <c r="Q1008">
        <v>61.17</v>
      </c>
    </row>
    <row r="1009" spans="1:17" x14ac:dyDescent="0.35">
      <c r="A1009" s="3" t="s">
        <v>43</v>
      </c>
      <c r="B1009" s="3">
        <v>2005</v>
      </c>
      <c r="C1009" s="3" t="s">
        <v>72</v>
      </c>
      <c r="D1009" s="3">
        <v>2</v>
      </c>
      <c r="E1009">
        <v>0.339856916408462</v>
      </c>
      <c r="F1009">
        <v>2.1868629414380734</v>
      </c>
      <c r="G1009">
        <v>130199999.99999999</v>
      </c>
      <c r="H1009">
        <v>27.652036177723353</v>
      </c>
      <c r="I1009">
        <v>5.5171581746433702</v>
      </c>
      <c r="J1009">
        <v>64.254659304152113</v>
      </c>
      <c r="K1009">
        <v>59.4</v>
      </c>
      <c r="L1009" s="3">
        <v>1378.5952721038118</v>
      </c>
      <c r="M1009" s="3">
        <v>3024198</v>
      </c>
      <c r="N1009" s="3">
        <v>42.110999999999997</v>
      </c>
      <c r="O1009" s="3">
        <v>5.4486195212423656</v>
      </c>
      <c r="P1009">
        <v>0.47946596089277227</v>
      </c>
      <c r="Q1009">
        <v>61.348999999999997</v>
      </c>
    </row>
    <row r="1010" spans="1:17" x14ac:dyDescent="0.35">
      <c r="A1010" s="3" t="s">
        <v>43</v>
      </c>
      <c r="B1010" s="3">
        <v>2006</v>
      </c>
      <c r="C1010" s="3" t="s">
        <v>72</v>
      </c>
      <c r="D1010" s="3">
        <v>2</v>
      </c>
      <c r="E1010">
        <v>0.41016491141361178</v>
      </c>
      <c r="F1010">
        <v>2.3930639472158535</v>
      </c>
      <c r="G1010">
        <v>1087500000</v>
      </c>
      <c r="H1010">
        <v>3.9443446791746264</v>
      </c>
      <c r="I1010">
        <v>14.321453483024349</v>
      </c>
      <c r="J1010">
        <v>65.802097283038236</v>
      </c>
      <c r="K1010">
        <v>55.7</v>
      </c>
      <c r="L1010" s="3">
        <v>1585.3562238991371</v>
      </c>
      <c r="M1010" s="3">
        <v>3111908</v>
      </c>
      <c r="N1010" s="3">
        <v>42.997999999999998</v>
      </c>
      <c r="O1010" s="3">
        <v>5.4793005034002036</v>
      </c>
      <c r="P1010">
        <v>0.46916554088359935</v>
      </c>
      <c r="Q1010">
        <v>61.552</v>
      </c>
    </row>
    <row r="1011" spans="1:17" x14ac:dyDescent="0.35">
      <c r="A1011" s="3" t="s">
        <v>43</v>
      </c>
      <c r="B1011" s="3">
        <v>2007</v>
      </c>
      <c r="C1011" s="3" t="s">
        <v>72</v>
      </c>
      <c r="D1011" s="3">
        <v>2</v>
      </c>
      <c r="E1011">
        <v>0.49365909216921261</v>
      </c>
      <c r="F1011">
        <v>2.831766998229178</v>
      </c>
      <c r="G1011">
        <v>201210000</v>
      </c>
      <c r="H1011">
        <v>3.206769222896471</v>
      </c>
      <c r="I1011">
        <v>14.419085739611663</v>
      </c>
      <c r="J1011">
        <v>66.033940052237384</v>
      </c>
      <c r="K1011">
        <v>53.6</v>
      </c>
      <c r="L1011" s="3">
        <v>1510.1650157582403</v>
      </c>
      <c r="M1011" s="3">
        <v>3202512</v>
      </c>
      <c r="N1011" s="3">
        <v>43.89</v>
      </c>
      <c r="O1011" s="3">
        <v>5.5099814855580531</v>
      </c>
      <c r="P1011">
        <v>0.53707839346113295</v>
      </c>
      <c r="Q1011">
        <v>61.776000000000003</v>
      </c>
    </row>
    <row r="1012" spans="1:17" x14ac:dyDescent="0.35">
      <c r="A1012" s="3" t="s">
        <v>43</v>
      </c>
      <c r="B1012" s="3">
        <v>2008</v>
      </c>
      <c r="C1012" s="3" t="s">
        <v>72</v>
      </c>
      <c r="D1012" s="3">
        <v>2</v>
      </c>
      <c r="E1012">
        <v>0.46593484755769149</v>
      </c>
      <c r="F1012">
        <v>1.2221509708132077</v>
      </c>
      <c r="G1012">
        <v>209350000</v>
      </c>
      <c r="H1012">
        <v>6.5835844047394714</v>
      </c>
      <c r="I1012">
        <v>14.777885333014893</v>
      </c>
      <c r="J1012">
        <v>83.486331581485075</v>
      </c>
      <c r="K1012">
        <v>55.2</v>
      </c>
      <c r="L1012" s="3">
        <v>1462.3673996625364</v>
      </c>
      <c r="M1012" s="3">
        <v>3296237</v>
      </c>
      <c r="N1012" s="3">
        <v>44.787999999999997</v>
      </c>
      <c r="O1012" s="3">
        <v>5.5406624677158929</v>
      </c>
      <c r="P1012">
        <v>0.54607723898493954</v>
      </c>
      <c r="Q1012">
        <v>62.015000000000001</v>
      </c>
    </row>
    <row r="1013" spans="1:17" x14ac:dyDescent="0.35">
      <c r="A1013" s="3" t="s">
        <v>43</v>
      </c>
      <c r="B1013" s="3">
        <v>2009</v>
      </c>
      <c r="C1013" s="3" t="s">
        <v>72</v>
      </c>
      <c r="D1013" s="3">
        <v>2</v>
      </c>
      <c r="E1013">
        <v>0.4342527584263009</v>
      </c>
      <c r="F1013">
        <v>1.6431502780027898</v>
      </c>
      <c r="G1013">
        <v>112980000</v>
      </c>
      <c r="H1013">
        <v>-6.5160337836345672E-2</v>
      </c>
      <c r="I1013">
        <v>6.858220457110999</v>
      </c>
      <c r="J1013">
        <v>70.973728004950559</v>
      </c>
      <c r="K1013">
        <v>53.9</v>
      </c>
      <c r="L1013" s="3">
        <v>1421.8824999369569</v>
      </c>
      <c r="M1013" s="3">
        <v>3393408</v>
      </c>
      <c r="N1013" s="3">
        <v>45.686</v>
      </c>
      <c r="O1013" s="3">
        <v>5.5713434498737318</v>
      </c>
      <c r="P1013">
        <v>0.58643110407000865</v>
      </c>
      <c r="Q1013">
        <v>62.265999999999998</v>
      </c>
    </row>
    <row r="1014" spans="1:17" x14ac:dyDescent="0.35">
      <c r="A1014" s="3" t="s">
        <v>43</v>
      </c>
      <c r="B1014" s="3">
        <v>2010</v>
      </c>
      <c r="C1014" s="3" t="s">
        <v>72</v>
      </c>
      <c r="D1014" s="3">
        <v>2</v>
      </c>
      <c r="E1014">
        <v>0.43304806174846328</v>
      </c>
      <c r="F1014">
        <v>2.0496075781530907</v>
      </c>
      <c r="G1014">
        <v>118230000</v>
      </c>
      <c r="H1014">
        <v>2.3189056728037527</v>
      </c>
      <c r="I1014">
        <v>10.287883557748559</v>
      </c>
      <c r="J1014">
        <v>53.857529192063616</v>
      </c>
      <c r="K1014">
        <v>52</v>
      </c>
      <c r="L1014" s="3">
        <v>1417.0494659649878</v>
      </c>
      <c r="M1014" s="3">
        <v>3494200</v>
      </c>
      <c r="N1014" s="3">
        <v>46.588000000000001</v>
      </c>
      <c r="O1014" s="3">
        <v>5.6020244320315804</v>
      </c>
      <c r="P1014">
        <v>0.59241027989239314</v>
      </c>
      <c r="Q1014">
        <v>62.527000000000001</v>
      </c>
    </row>
    <row r="1015" spans="1:17" x14ac:dyDescent="0.35">
      <c r="A1015" s="3" t="s">
        <v>43</v>
      </c>
      <c r="B1015" s="3">
        <v>2011</v>
      </c>
      <c r="C1015" s="3" t="s">
        <v>72</v>
      </c>
      <c r="D1015" s="3">
        <v>2</v>
      </c>
      <c r="E1015">
        <v>0.42230076971065922</v>
      </c>
      <c r="F1015">
        <v>1.9081876889927949</v>
      </c>
      <c r="G1015">
        <v>147700000</v>
      </c>
      <c r="H1015">
        <v>8.7033550601138465</v>
      </c>
      <c r="I1015">
        <v>9.4967668240615595</v>
      </c>
      <c r="J1015">
        <v>56.89360878769908</v>
      </c>
      <c r="K1015">
        <v>52.1</v>
      </c>
      <c r="L1015" s="3">
        <v>1433.3356765113947</v>
      </c>
      <c r="M1015" s="3">
        <v>3598646</v>
      </c>
      <c r="N1015" s="3">
        <v>47.493000000000002</v>
      </c>
      <c r="O1015" s="3">
        <v>5.6662016384203531</v>
      </c>
      <c r="P1015">
        <v>0.60856222034620799</v>
      </c>
      <c r="Q1015">
        <v>62.798999999999999</v>
      </c>
    </row>
    <row r="1016" spans="1:17" x14ac:dyDescent="0.35">
      <c r="A1016" s="3" t="s">
        <v>43</v>
      </c>
      <c r="B1016" s="3">
        <v>2012</v>
      </c>
      <c r="C1016" s="3" t="s">
        <v>72</v>
      </c>
      <c r="D1016" s="3">
        <v>2</v>
      </c>
      <c r="E1016">
        <v>0.34541166566291509</v>
      </c>
      <c r="F1016">
        <v>2.3093757198920195</v>
      </c>
      <c r="G1016">
        <v>221020000</v>
      </c>
      <c r="H1016">
        <v>20.601305404589155</v>
      </c>
      <c r="I1016">
        <v>9.1074453833332658</v>
      </c>
      <c r="J1016">
        <v>47.147134898573526</v>
      </c>
      <c r="K1016">
        <v>53</v>
      </c>
      <c r="L1016" s="3">
        <v>1453.8119642177935</v>
      </c>
      <c r="M1016" s="3">
        <v>3706555</v>
      </c>
      <c r="N1016" s="3">
        <v>48.4</v>
      </c>
      <c r="O1016" s="3">
        <v>5.7303788448091284</v>
      </c>
      <c r="P1016">
        <v>0.64750152095409352</v>
      </c>
      <c r="Q1016">
        <v>63.079000000000001</v>
      </c>
    </row>
    <row r="1017" spans="1:17" x14ac:dyDescent="0.35">
      <c r="A1017" s="3" t="s">
        <v>43</v>
      </c>
      <c r="B1017" s="3">
        <v>2013</v>
      </c>
      <c r="C1017" s="3" t="s">
        <v>72</v>
      </c>
      <c r="D1017" s="3">
        <v>2</v>
      </c>
      <c r="E1017">
        <v>0.32044703647070072</v>
      </c>
      <c r="F1017">
        <v>2.4340622847069526</v>
      </c>
      <c r="G1017">
        <v>196600000</v>
      </c>
      <c r="H1017">
        <v>15.589002682996572</v>
      </c>
      <c r="I1017">
        <v>7.0162109652508677</v>
      </c>
      <c r="J1017">
        <v>42.070248220264453</v>
      </c>
      <c r="K1017">
        <v>52.3</v>
      </c>
      <c r="L1017" s="3">
        <v>1470.1533847628546</v>
      </c>
      <c r="M1017" s="3">
        <v>3817497</v>
      </c>
      <c r="N1017" s="3">
        <v>49.305999999999997</v>
      </c>
      <c r="O1017" s="3">
        <v>5.7945560511979028</v>
      </c>
      <c r="P1017">
        <v>0.57629383860681493</v>
      </c>
      <c r="Q1017">
        <v>63.366</v>
      </c>
    </row>
    <row r="1018" spans="1:17" x14ac:dyDescent="0.35">
      <c r="A1018" s="3" t="s">
        <v>43</v>
      </c>
      <c r="B1018" s="3">
        <v>2014</v>
      </c>
      <c r="C1018" s="3" t="s">
        <v>72</v>
      </c>
      <c r="D1018" s="3">
        <v>2</v>
      </c>
      <c r="E1018">
        <v>0.4047257443634199</v>
      </c>
      <c r="F1018">
        <v>3.8318656382430754</v>
      </c>
      <c r="G1018">
        <v>150600000</v>
      </c>
      <c r="H1018">
        <v>7.6236170417483402</v>
      </c>
      <c r="I1018">
        <v>5.6709293789072506</v>
      </c>
      <c r="J1018">
        <v>50.09568592125855</v>
      </c>
      <c r="K1018">
        <v>53.2</v>
      </c>
      <c r="L1018" s="3">
        <v>1488.7764220111401</v>
      </c>
      <c r="M1018" s="3">
        <v>3930894</v>
      </c>
      <c r="N1018" s="3">
        <v>50.203000000000003</v>
      </c>
      <c r="O1018" s="3">
        <v>5.8587332575866773</v>
      </c>
      <c r="P1018">
        <v>0.64107554159435487</v>
      </c>
      <c r="Q1018">
        <v>63.654000000000003</v>
      </c>
    </row>
    <row r="1019" spans="1:17" x14ac:dyDescent="0.35">
      <c r="A1019" s="3" t="s">
        <v>43</v>
      </c>
      <c r="B1019" s="3">
        <v>2015</v>
      </c>
      <c r="C1019" s="3" t="s">
        <v>72</v>
      </c>
      <c r="D1019" s="3">
        <v>2</v>
      </c>
      <c r="E1019">
        <v>0.40696995880573772</v>
      </c>
      <c r="F1019">
        <v>4.0474583105148048</v>
      </c>
      <c r="G1019">
        <v>196380000</v>
      </c>
      <c r="H1019">
        <v>8.1358494201932974</v>
      </c>
      <c r="I1019">
        <v>2.7113819532303509</v>
      </c>
      <c r="J1019">
        <v>52.770946589318534</v>
      </c>
      <c r="K1019">
        <v>53.3</v>
      </c>
      <c r="L1019" s="3">
        <v>1524.0717525480331</v>
      </c>
      <c r="M1019" s="3">
        <v>4046304</v>
      </c>
      <c r="N1019" s="3">
        <v>51.088999999999999</v>
      </c>
      <c r="O1019" s="3">
        <v>5.9229104639754526</v>
      </c>
      <c r="P1019">
        <v>0.72906039684610946</v>
      </c>
      <c r="Q1019">
        <v>63.936</v>
      </c>
    </row>
    <row r="1020" spans="1:17" x14ac:dyDescent="0.35">
      <c r="A1020" s="3" t="s">
        <v>43</v>
      </c>
      <c r="B1020" s="3">
        <v>2016</v>
      </c>
      <c r="C1020" s="3" t="s">
        <v>72</v>
      </c>
      <c r="D1020" s="3">
        <v>2</v>
      </c>
      <c r="E1020">
        <v>0.40389963324741929</v>
      </c>
      <c r="F1020">
        <v>4.1368991331313225</v>
      </c>
      <c r="G1020">
        <v>217190000</v>
      </c>
      <c r="H1020">
        <v>4.237311187200941</v>
      </c>
      <c r="I1020">
        <v>3.2278467393187151</v>
      </c>
      <c r="J1020">
        <v>44.751632705978686</v>
      </c>
      <c r="K1020">
        <v>54.8</v>
      </c>
      <c r="L1020" s="3">
        <v>1499.836222063899</v>
      </c>
      <c r="M1020" s="3">
        <v>4163532</v>
      </c>
      <c r="N1020" s="3">
        <v>51.962000000000003</v>
      </c>
      <c r="O1020" s="3">
        <v>5.9695893244046392</v>
      </c>
      <c r="P1020">
        <v>0.67490774659591912</v>
      </c>
      <c r="Q1020">
        <v>64.207999999999998</v>
      </c>
    </row>
    <row r="1021" spans="1:17" x14ac:dyDescent="0.35">
      <c r="A1021" s="3" t="s">
        <v>43</v>
      </c>
      <c r="B1021" s="3">
        <v>2017</v>
      </c>
      <c r="C1021" s="3" t="s">
        <v>72</v>
      </c>
      <c r="D1021" s="3">
        <v>2</v>
      </c>
      <c r="E1021">
        <v>0.40671688298363701</v>
      </c>
      <c r="F1021">
        <v>4.7876512812529475</v>
      </c>
      <c r="G1021">
        <v>163990000</v>
      </c>
      <c r="H1021">
        <v>8.6500799113274844</v>
      </c>
      <c r="I1021">
        <v>3.5017093648658424</v>
      </c>
      <c r="J1021">
        <v>49.293105082126338</v>
      </c>
      <c r="K1021">
        <v>54.4</v>
      </c>
      <c r="L1021" s="3">
        <v>1549.5763097152312</v>
      </c>
      <c r="M1021" s="3">
        <v>4282582</v>
      </c>
      <c r="N1021" s="3">
        <v>52.823999999999998</v>
      </c>
      <c r="O1021" s="3">
        <v>6.0162681848338169</v>
      </c>
      <c r="P1021">
        <v>0.88731517575145091</v>
      </c>
      <c r="Q1021">
        <v>64.463999999999999</v>
      </c>
    </row>
    <row r="1022" spans="1:17" x14ac:dyDescent="0.35">
      <c r="A1022" s="3" t="s">
        <v>43</v>
      </c>
      <c r="B1022" s="3">
        <v>2018</v>
      </c>
      <c r="C1022" s="3" t="s">
        <v>72</v>
      </c>
      <c r="D1022" s="3">
        <v>2</v>
      </c>
      <c r="E1022">
        <v>0.40633049665628679</v>
      </c>
      <c r="F1022">
        <v>5.294527897227769</v>
      </c>
      <c r="G1022">
        <v>204440000</v>
      </c>
      <c r="H1022">
        <v>10.511893188806802</v>
      </c>
      <c r="I1022">
        <v>0.86881493116805819</v>
      </c>
      <c r="J1022">
        <v>46.493065369194476</v>
      </c>
      <c r="K1022">
        <v>54</v>
      </c>
      <c r="L1022" s="3">
        <v>1575.3121704312991</v>
      </c>
      <c r="M1022" s="3">
        <v>4403312</v>
      </c>
      <c r="N1022" s="3">
        <v>53.671999999999997</v>
      </c>
      <c r="O1022" s="3">
        <v>6.0629470452630025</v>
      </c>
      <c r="P1022">
        <v>0.9084071262722242</v>
      </c>
      <c r="Q1022">
        <v>64.703999999999994</v>
      </c>
    </row>
    <row r="1023" spans="1:17" x14ac:dyDescent="0.35">
      <c r="A1023" s="3" t="s">
        <v>43</v>
      </c>
      <c r="B1023" s="3">
        <v>2019</v>
      </c>
      <c r="C1023" s="3" t="s">
        <v>72</v>
      </c>
      <c r="D1023" s="3">
        <v>2</v>
      </c>
      <c r="E1023">
        <v>0.40477118919183708</v>
      </c>
      <c r="F1023">
        <v>4.9076055520594322</v>
      </c>
      <c r="G1023">
        <v>252580000</v>
      </c>
      <c r="H1023">
        <v>-11.198982515301285</v>
      </c>
      <c r="I1023">
        <v>1.0008753776008756</v>
      </c>
      <c r="J1023">
        <v>41.247820151314649</v>
      </c>
      <c r="K1023">
        <v>55.7</v>
      </c>
      <c r="L1023" s="3">
        <v>1620.9949956376629</v>
      </c>
      <c r="M1023" s="3">
        <v>4525698</v>
      </c>
      <c r="N1023" s="3">
        <v>54.506999999999998</v>
      </c>
      <c r="O1023" s="3">
        <v>6.1096259056921909</v>
      </c>
      <c r="P1023"/>
      <c r="Q1023">
        <v>64.924999999999997</v>
      </c>
    </row>
    <row r="1024" spans="1:17" x14ac:dyDescent="0.35">
      <c r="A1024" s="3" t="s">
        <v>43</v>
      </c>
      <c r="B1024" s="3">
        <v>2020</v>
      </c>
      <c r="C1024" s="3" t="s">
        <v>72</v>
      </c>
      <c r="D1024" s="3">
        <v>2</v>
      </c>
      <c r="E1024">
        <v>0.39634042507050471</v>
      </c>
      <c r="F1024">
        <v>3.7474916591499374</v>
      </c>
      <c r="G1024">
        <v>363120000</v>
      </c>
      <c r="H1024">
        <v>11.722056137774315</v>
      </c>
      <c r="I1024">
        <v>0.98460808130772526</v>
      </c>
      <c r="J1024">
        <v>38.264216795296946</v>
      </c>
      <c r="K1024">
        <v>55.3</v>
      </c>
      <c r="L1024" s="3">
        <v>1549.9572363248226</v>
      </c>
      <c r="M1024" s="3">
        <v>4649660</v>
      </c>
      <c r="N1024" s="3">
        <v>55.326999999999998</v>
      </c>
      <c r="O1024" s="3">
        <v>6.1563047661213766</v>
      </c>
      <c r="P1024"/>
      <c r="Q1024"/>
    </row>
    <row r="1025" spans="1:17" x14ac:dyDescent="0.35">
      <c r="A1025" s="3" t="s">
        <v>52</v>
      </c>
      <c r="B1025" s="3">
        <v>1990</v>
      </c>
      <c r="C1025" s="3" t="s">
        <v>73</v>
      </c>
      <c r="D1025" s="3">
        <v>3</v>
      </c>
      <c r="E1025">
        <v>0.82822982912001264</v>
      </c>
      <c r="F1025">
        <v>5.7464031239456794</v>
      </c>
      <c r="G1025">
        <v>24880000</v>
      </c>
      <c r="H1025">
        <v>1.5466566125949857</v>
      </c>
      <c r="I1025">
        <v>3.3879488370164801E-2</v>
      </c>
      <c r="J1025">
        <v>95.391858112732066</v>
      </c>
      <c r="L1025" s="3">
        <v>3718.3923643413345</v>
      </c>
      <c r="M1025" s="3">
        <v>1058775</v>
      </c>
      <c r="N1025" s="3">
        <v>43.9</v>
      </c>
      <c r="O1025" s="3">
        <v>0.86330775098320434</v>
      </c>
      <c r="P1025">
        <v>1.0956057708200513</v>
      </c>
      <c r="Q1025">
        <v>69.404878048780489</v>
      </c>
    </row>
    <row r="1026" spans="1:17" x14ac:dyDescent="0.35">
      <c r="A1026" s="3" t="s">
        <v>52</v>
      </c>
      <c r="B1026" s="3">
        <v>1991</v>
      </c>
      <c r="C1026" s="3" t="s">
        <v>73</v>
      </c>
      <c r="D1026" s="3">
        <v>3</v>
      </c>
      <c r="E1026">
        <v>0.8232115673170517</v>
      </c>
      <c r="F1026">
        <v>5.8607328149273386</v>
      </c>
      <c r="G1026">
        <v>15470000</v>
      </c>
      <c r="H1026">
        <v>0.6082706859361009</v>
      </c>
      <c r="I1026">
        <v>2.36424369309178E-2</v>
      </c>
      <c r="J1026">
        <v>95.734700515960142</v>
      </c>
      <c r="L1026" s="3">
        <v>3841.6260746761095</v>
      </c>
      <c r="M1026" s="3">
        <v>1070266</v>
      </c>
      <c r="N1026" s="3">
        <v>43.777000000000001</v>
      </c>
      <c r="O1026" s="3">
        <v>0.87500105754053814</v>
      </c>
      <c r="P1026">
        <v>1.1679339528677917</v>
      </c>
      <c r="Q1026">
        <v>69.956097560975621</v>
      </c>
    </row>
    <row r="1027" spans="1:17" x14ac:dyDescent="0.35">
      <c r="A1027" s="3" t="s">
        <v>52</v>
      </c>
      <c r="B1027" s="3">
        <v>1992</v>
      </c>
      <c r="C1027" s="3" t="s">
        <v>73</v>
      </c>
      <c r="D1027" s="3">
        <v>3</v>
      </c>
      <c r="E1027">
        <v>0.82165624446262553</v>
      </c>
      <c r="F1027">
        <v>5.5690725769504352</v>
      </c>
      <c r="G1027">
        <v>12950000</v>
      </c>
      <c r="H1027">
        <v>0.45635759121825947</v>
      </c>
      <c r="I1027">
        <v>1.9439625729106898E-2</v>
      </c>
      <c r="J1027">
        <v>94.623818876197745</v>
      </c>
      <c r="L1027" s="3">
        <v>4038.3344028873212</v>
      </c>
      <c r="M1027" s="3">
        <v>1084441</v>
      </c>
      <c r="N1027" s="3">
        <v>43.652999999999999</v>
      </c>
      <c r="O1027" s="3">
        <v>0.88669436409787272</v>
      </c>
      <c r="P1027">
        <v>1.217216980914591</v>
      </c>
      <c r="Q1027">
        <v>70.058536585365857</v>
      </c>
    </row>
    <row r="1028" spans="1:17" x14ac:dyDescent="0.35">
      <c r="A1028" s="3" t="s">
        <v>52</v>
      </c>
      <c r="B1028" s="3">
        <v>1993</v>
      </c>
      <c r="C1028" s="3" t="s">
        <v>73</v>
      </c>
      <c r="D1028" s="3">
        <v>3</v>
      </c>
      <c r="E1028">
        <v>0.8248486250576178</v>
      </c>
      <c r="F1028">
        <v>3.8231108921361794</v>
      </c>
      <c r="G1028">
        <v>16100000.000000002</v>
      </c>
      <c r="H1028">
        <v>0.45145153339929345</v>
      </c>
      <c r="I1028">
        <v>2.47851775319692E-2</v>
      </c>
      <c r="J1028">
        <v>92.998045153677879</v>
      </c>
      <c r="L1028" s="3">
        <v>4193.5529536665617</v>
      </c>
      <c r="M1028" s="3">
        <v>1097374</v>
      </c>
      <c r="N1028" s="3">
        <v>43.53</v>
      </c>
      <c r="O1028" s="3">
        <v>0.89838767065520642</v>
      </c>
      <c r="P1028">
        <v>1.3395615350828431</v>
      </c>
      <c r="Q1028">
        <v>70.107317073170748</v>
      </c>
    </row>
    <row r="1029" spans="1:17" x14ac:dyDescent="0.35">
      <c r="A1029" s="3" t="s">
        <v>52</v>
      </c>
      <c r="B1029" s="3">
        <v>1994</v>
      </c>
      <c r="C1029" s="3" t="s">
        <v>73</v>
      </c>
      <c r="D1029" s="3">
        <v>3</v>
      </c>
      <c r="E1029">
        <v>0.82088793174295405</v>
      </c>
      <c r="F1029">
        <v>4.1933230779558555</v>
      </c>
      <c r="G1029">
        <v>12640000</v>
      </c>
      <c r="H1029">
        <v>0.5617674596738268</v>
      </c>
      <c r="I1029">
        <v>1.9007218203258399E-2</v>
      </c>
      <c r="J1029">
        <v>90.987633399573696</v>
      </c>
      <c r="L1029" s="3">
        <v>4306.2894351058367</v>
      </c>
      <c r="M1029" s="3">
        <v>1112846</v>
      </c>
      <c r="N1029" s="3">
        <v>43.406999999999996</v>
      </c>
      <c r="O1029" s="3">
        <v>0.91008097721254089</v>
      </c>
      <c r="P1029">
        <v>1.3568813654360081</v>
      </c>
      <c r="Q1029">
        <v>70.158536585365852</v>
      </c>
    </row>
    <row r="1030" spans="1:17" x14ac:dyDescent="0.35">
      <c r="A1030" s="3" t="s">
        <v>52</v>
      </c>
      <c r="B1030" s="3">
        <v>1995</v>
      </c>
      <c r="C1030" s="3" t="s">
        <v>73</v>
      </c>
      <c r="D1030" s="3">
        <v>3</v>
      </c>
      <c r="E1030">
        <v>0.82391026094241737</v>
      </c>
      <c r="F1030">
        <v>5.2142371260739546</v>
      </c>
      <c r="G1030">
        <v>24220000</v>
      </c>
      <c r="H1030">
        <v>0.46265496235656461</v>
      </c>
      <c r="I1030">
        <v>1.1878292625723499E-2</v>
      </c>
      <c r="J1030">
        <v>91.041650819078086</v>
      </c>
      <c r="L1030" s="3">
        <v>4452.4783309837467</v>
      </c>
      <c r="M1030" s="3">
        <v>1122457</v>
      </c>
      <c r="N1030" s="3">
        <v>43.283999999999999</v>
      </c>
      <c r="O1030" s="3">
        <v>0.92177428376987458</v>
      </c>
      <c r="P1030">
        <v>1.3808992237564557</v>
      </c>
      <c r="Q1030">
        <v>70.325853658536602</v>
      </c>
    </row>
    <row r="1031" spans="1:17" x14ac:dyDescent="0.35">
      <c r="A1031" s="3" t="s">
        <v>52</v>
      </c>
      <c r="B1031" s="3">
        <v>1996</v>
      </c>
      <c r="C1031" s="3" t="s">
        <v>73</v>
      </c>
      <c r="D1031" s="3">
        <v>3</v>
      </c>
      <c r="E1031">
        <v>0.82193177575872434</v>
      </c>
      <c r="F1031">
        <v>4.0833069289851034</v>
      </c>
      <c r="G1031">
        <v>14180000</v>
      </c>
      <c r="H1031">
        <v>0.82907723446069959</v>
      </c>
      <c r="I1031">
        <v>1.33850511909888E-2</v>
      </c>
      <c r="J1031">
        <v>91.110900901661964</v>
      </c>
      <c r="L1031" s="3">
        <v>4653.4379389020651</v>
      </c>
      <c r="M1031" s="3">
        <v>1133996</v>
      </c>
      <c r="N1031" s="3">
        <v>43.161000000000001</v>
      </c>
      <c r="O1031" s="3">
        <v>1.0292623591023429</v>
      </c>
      <c r="P1031">
        <v>1.4197580943848127</v>
      </c>
      <c r="Q1031">
        <v>70.322926829268297</v>
      </c>
    </row>
    <row r="1032" spans="1:17" x14ac:dyDescent="0.35">
      <c r="A1032" s="3" t="s">
        <v>52</v>
      </c>
      <c r="B1032" s="3">
        <v>1997</v>
      </c>
      <c r="C1032" s="3" t="s">
        <v>73</v>
      </c>
      <c r="D1032" s="3">
        <v>3</v>
      </c>
      <c r="E1032">
        <v>0.82150312622594801</v>
      </c>
      <c r="F1032">
        <v>4.7756856404142045</v>
      </c>
      <c r="G1032">
        <v>13990000</v>
      </c>
      <c r="H1032">
        <v>1.3201098350574079</v>
      </c>
      <c r="I1032">
        <v>1.27991101553388E-2</v>
      </c>
      <c r="J1032">
        <v>92.439485391430338</v>
      </c>
      <c r="L1032" s="3">
        <v>4856.9056581031555</v>
      </c>
      <c r="M1032" s="3">
        <v>1148284</v>
      </c>
      <c r="N1032" s="3">
        <v>43.037999999999997</v>
      </c>
      <c r="O1032" s="3">
        <v>1.1367504344348112</v>
      </c>
      <c r="P1032">
        <v>1.4108008123425912</v>
      </c>
      <c r="Q1032">
        <v>70.404878048780489</v>
      </c>
    </row>
    <row r="1033" spans="1:17" x14ac:dyDescent="0.35">
      <c r="A1033" s="3" t="s">
        <v>52</v>
      </c>
      <c r="B1033" s="3">
        <v>1998</v>
      </c>
      <c r="C1033" s="3" t="s">
        <v>73</v>
      </c>
      <c r="D1033" s="3">
        <v>3</v>
      </c>
      <c r="E1033">
        <v>0.82172903823463561</v>
      </c>
      <c r="F1033">
        <v>5.172225731800717</v>
      </c>
      <c r="G1033">
        <v>12110000</v>
      </c>
      <c r="H1033">
        <v>0.29187946599049031</v>
      </c>
      <c r="I1033">
        <v>2.02496555801202E-2</v>
      </c>
      <c r="J1033">
        <v>93.120728257563172</v>
      </c>
      <c r="L1033" s="3">
        <v>5097.9305441122506</v>
      </c>
      <c r="M1033" s="3">
        <v>1160421</v>
      </c>
      <c r="N1033" s="3">
        <v>42.915999999999997</v>
      </c>
      <c r="O1033" s="3">
        <v>1.2442385097672799</v>
      </c>
      <c r="P1033">
        <v>1.5425436113272684</v>
      </c>
      <c r="Q1033">
        <v>70.607317073170734</v>
      </c>
    </row>
    <row r="1034" spans="1:17" x14ac:dyDescent="0.35">
      <c r="A1034" s="3" t="s">
        <v>52</v>
      </c>
      <c r="B1034" s="3">
        <v>1999</v>
      </c>
      <c r="C1034" s="3" t="s">
        <v>73</v>
      </c>
      <c r="D1034" s="3">
        <v>3</v>
      </c>
      <c r="E1034">
        <v>0.82108107602313074</v>
      </c>
      <c r="F1034">
        <v>3.7772120951957713</v>
      </c>
      <c r="G1034">
        <v>12100000</v>
      </c>
      <c r="H1034">
        <v>1.1361989371938723</v>
      </c>
      <c r="I1034">
        <v>1.96947059773574E-2</v>
      </c>
      <c r="J1034">
        <v>92.859557776926238</v>
      </c>
      <c r="K1034">
        <v>68.5</v>
      </c>
      <c r="L1034" s="3">
        <v>5164.9555167106128</v>
      </c>
      <c r="M1034" s="3">
        <v>1175267</v>
      </c>
      <c r="N1034" s="3">
        <v>42.792999999999999</v>
      </c>
      <c r="O1034" s="3">
        <v>1.3517265850997489</v>
      </c>
      <c r="P1034">
        <v>1.8719150627049004</v>
      </c>
      <c r="Q1034">
        <v>70.960975609756119</v>
      </c>
    </row>
    <row r="1035" spans="1:17" x14ac:dyDescent="0.35">
      <c r="A1035" s="3" t="s">
        <v>52</v>
      </c>
      <c r="B1035" s="3">
        <v>2000</v>
      </c>
      <c r="C1035" s="3" t="s">
        <v>73</v>
      </c>
      <c r="D1035" s="3">
        <v>3</v>
      </c>
      <c r="E1035">
        <v>0.8235347101459265</v>
      </c>
      <c r="F1035">
        <v>9.7606674843085184</v>
      </c>
      <c r="G1035">
        <v>9330000</v>
      </c>
      <c r="H1035">
        <v>5.696405197817529</v>
      </c>
      <c r="I1035">
        <v>1.1341491241879101E-2</v>
      </c>
      <c r="J1035">
        <v>92.036727085387568</v>
      </c>
      <c r="K1035">
        <v>67.2</v>
      </c>
      <c r="L1035" s="3">
        <v>5533.9769189461404</v>
      </c>
      <c r="M1035" s="3">
        <v>1186873</v>
      </c>
      <c r="N1035" s="3">
        <v>42.67</v>
      </c>
      <c r="O1035" s="3">
        <v>1.4592146604322163</v>
      </c>
      <c r="P1035">
        <v>2.0473968149920001</v>
      </c>
      <c r="Q1035">
        <v>71.663414634146349</v>
      </c>
    </row>
    <row r="1036" spans="1:17" x14ac:dyDescent="0.35">
      <c r="A1036" s="3" t="s">
        <v>52</v>
      </c>
      <c r="B1036" s="3">
        <v>2001</v>
      </c>
      <c r="C1036" s="3" t="s">
        <v>73</v>
      </c>
      <c r="D1036" s="3">
        <v>3</v>
      </c>
      <c r="E1036">
        <v>0.82218908089993226</v>
      </c>
      <c r="F1036">
        <v>3.6755721224078099</v>
      </c>
      <c r="G1036">
        <v>11320000</v>
      </c>
      <c r="H1036">
        <v>-0.59986522495026917</v>
      </c>
      <c r="I1036">
        <v>1.12757534068286E-2</v>
      </c>
      <c r="J1036">
        <v>90.72883219871008</v>
      </c>
      <c r="K1036">
        <v>66.400000000000006</v>
      </c>
      <c r="L1036" s="3">
        <v>5674.2224393869737</v>
      </c>
      <c r="M1036" s="3">
        <v>1196287</v>
      </c>
      <c r="N1036" s="3">
        <v>42.558999999999997</v>
      </c>
      <c r="O1036" s="3">
        <v>1.5968941175666069</v>
      </c>
      <c r="P1036">
        <v>2.1483139079501825</v>
      </c>
      <c r="Q1036">
        <v>71.765853658536599</v>
      </c>
    </row>
    <row r="1037" spans="1:17" x14ac:dyDescent="0.35">
      <c r="A1037" s="3" t="s">
        <v>52</v>
      </c>
      <c r="B1037" s="3">
        <v>2002</v>
      </c>
      <c r="C1037" s="3" t="s">
        <v>73</v>
      </c>
      <c r="D1037" s="3">
        <v>3</v>
      </c>
      <c r="E1037">
        <v>0.8247494596426681</v>
      </c>
      <c r="F1037">
        <v>4.8231603887258583</v>
      </c>
      <c r="G1037">
        <v>18710000</v>
      </c>
      <c r="H1037">
        <v>0.66248834503944476</v>
      </c>
      <c r="I1037">
        <v>1.0859990070438001E-2</v>
      </c>
      <c r="J1037">
        <v>91.729966750468989</v>
      </c>
      <c r="K1037">
        <v>67.7</v>
      </c>
      <c r="L1037" s="3">
        <v>5725.9662527511364</v>
      </c>
      <c r="M1037" s="3">
        <v>1204621</v>
      </c>
      <c r="N1037" s="3">
        <v>42.447000000000003</v>
      </c>
      <c r="O1037" s="3">
        <v>1.5170735747009971</v>
      </c>
      <c r="P1037">
        <v>2.1666565666711768</v>
      </c>
      <c r="Q1037">
        <v>71.965853658536588</v>
      </c>
    </row>
    <row r="1038" spans="1:17" x14ac:dyDescent="0.35">
      <c r="A1038" s="3" t="s">
        <v>52</v>
      </c>
      <c r="B1038" s="3">
        <v>2003</v>
      </c>
      <c r="C1038" s="3" t="s">
        <v>73</v>
      </c>
      <c r="D1038" s="3">
        <v>3</v>
      </c>
      <c r="E1038">
        <v>0.81946875228412119</v>
      </c>
      <c r="F1038">
        <v>13.326817463665314</v>
      </c>
      <c r="G1038">
        <v>12660000</v>
      </c>
      <c r="H1038">
        <v>1.0767658503794206</v>
      </c>
      <c r="I1038">
        <v>1.0361097465291E-2</v>
      </c>
      <c r="J1038">
        <v>88.157145609538105</v>
      </c>
      <c r="K1038">
        <v>64.400000000000006</v>
      </c>
      <c r="L1038" s="3">
        <v>6021.5217606105525</v>
      </c>
      <c r="M1038" s="3">
        <v>1213370</v>
      </c>
      <c r="N1038" s="3">
        <v>42.335000000000001</v>
      </c>
      <c r="O1038" s="3">
        <v>1.5632530318353866</v>
      </c>
      <c r="P1038">
        <v>2.2664150259195464</v>
      </c>
      <c r="Q1038">
        <v>72.1170731707317</v>
      </c>
    </row>
    <row r="1039" spans="1:17" x14ac:dyDescent="0.35">
      <c r="A1039" s="3" t="s">
        <v>52</v>
      </c>
      <c r="B1039" s="3">
        <v>2004</v>
      </c>
      <c r="C1039" s="3" t="s">
        <v>73</v>
      </c>
      <c r="D1039" s="3">
        <v>3</v>
      </c>
      <c r="E1039">
        <v>0.82266707234595204</v>
      </c>
      <c r="F1039">
        <v>9.4800340036060398</v>
      </c>
      <c r="G1039">
        <v>20650000</v>
      </c>
      <c r="H1039">
        <v>0.21120329617796657</v>
      </c>
      <c r="I1039">
        <v>6.6318167826730796E-3</v>
      </c>
      <c r="J1039">
        <v>88.577469439454134</v>
      </c>
      <c r="K1039">
        <v>64.3</v>
      </c>
      <c r="L1039" s="3">
        <v>6242.9818490779326</v>
      </c>
      <c r="M1039" s="3">
        <v>1221003</v>
      </c>
      <c r="N1039" s="3">
        <v>42.222999999999999</v>
      </c>
      <c r="O1039" s="3">
        <v>1.570932488969778</v>
      </c>
      <c r="P1039">
        <v>2.2686266946109059</v>
      </c>
      <c r="Q1039">
        <v>72.265853658536599</v>
      </c>
    </row>
    <row r="1040" spans="1:17" x14ac:dyDescent="0.35">
      <c r="A1040" s="3" t="s">
        <v>52</v>
      </c>
      <c r="B1040" s="3">
        <v>2005</v>
      </c>
      <c r="C1040" s="3" t="s">
        <v>73</v>
      </c>
      <c r="D1040" s="3">
        <v>3</v>
      </c>
      <c r="E1040">
        <v>0.8388489799808091</v>
      </c>
      <c r="F1040">
        <v>12.342015886454927</v>
      </c>
      <c r="G1040">
        <v>16840000</v>
      </c>
      <c r="H1040">
        <v>0.64383730093899649</v>
      </c>
      <c r="I1040">
        <v>6.3859476986765102E-3</v>
      </c>
      <c r="J1040">
        <v>89.321820770571449</v>
      </c>
      <c r="K1040">
        <v>67.2</v>
      </c>
      <c r="L1040" s="3">
        <v>6316.4429605305531</v>
      </c>
      <c r="M1040" s="3">
        <v>1228254</v>
      </c>
      <c r="N1040" s="3">
        <v>42.112000000000002</v>
      </c>
      <c r="O1040" s="3">
        <v>1.5701119461041682</v>
      </c>
      <c r="P1040">
        <v>2.4099249829432674</v>
      </c>
      <c r="Q1040">
        <v>72.432195121951224</v>
      </c>
    </row>
    <row r="1041" spans="1:17" x14ac:dyDescent="0.35">
      <c r="A1041" s="3" t="s">
        <v>52</v>
      </c>
      <c r="B1041" s="3">
        <v>2006</v>
      </c>
      <c r="C1041" s="3" t="s">
        <v>73</v>
      </c>
      <c r="D1041" s="3">
        <v>3</v>
      </c>
      <c r="E1041">
        <v>0.83560199635767518</v>
      </c>
      <c r="F1041">
        <v>19.711861879300869</v>
      </c>
      <c r="G1041">
        <v>18710000</v>
      </c>
      <c r="H1041">
        <v>1.5188653538078316</v>
      </c>
      <c r="I1041">
        <v>7.9096850766756602E-3</v>
      </c>
      <c r="J1041">
        <v>88.441460744519517</v>
      </c>
      <c r="K1041">
        <v>67.400000000000006</v>
      </c>
      <c r="L1041" s="3">
        <v>6592.9507344403773</v>
      </c>
      <c r="M1041" s="3">
        <v>1233996</v>
      </c>
      <c r="N1041" s="3">
        <v>42</v>
      </c>
      <c r="O1041" s="3">
        <v>1.6517586721077124</v>
      </c>
      <c r="P1041">
        <v>2.6742388143883771</v>
      </c>
      <c r="Q1041">
        <v>72.432195121951224</v>
      </c>
    </row>
    <row r="1042" spans="1:17" x14ac:dyDescent="0.35">
      <c r="A1042" s="3" t="s">
        <v>52</v>
      </c>
      <c r="B1042" s="3">
        <v>2007</v>
      </c>
      <c r="C1042" s="3" t="s">
        <v>73</v>
      </c>
      <c r="D1042" s="3">
        <v>3</v>
      </c>
      <c r="E1042">
        <v>0.83879042575009488</v>
      </c>
      <c r="F1042">
        <v>19.138176602890553</v>
      </c>
      <c r="G1042">
        <v>28990000</v>
      </c>
      <c r="H1042">
        <v>4.1810803947212669</v>
      </c>
      <c r="I1042">
        <v>7.9064915152479501E-3</v>
      </c>
      <c r="J1042">
        <v>86.67805319997845</v>
      </c>
      <c r="K1042">
        <v>69.400000000000006</v>
      </c>
      <c r="L1042" s="3">
        <v>6938.8496938197495</v>
      </c>
      <c r="M1042" s="3">
        <v>1239630</v>
      </c>
      <c r="N1042" s="3">
        <v>41.889000000000003</v>
      </c>
      <c r="O1042" s="3">
        <v>1.679271708731271</v>
      </c>
      <c r="P1042">
        <v>2.7427538862402492</v>
      </c>
      <c r="Q1042">
        <v>72.57073170731708</v>
      </c>
    </row>
    <row r="1043" spans="1:17" x14ac:dyDescent="0.35">
      <c r="A1043" s="3" t="s">
        <v>52</v>
      </c>
      <c r="B1043" s="3">
        <v>2008</v>
      </c>
      <c r="C1043" s="3" t="s">
        <v>73</v>
      </c>
      <c r="D1043" s="3">
        <v>3</v>
      </c>
      <c r="E1043">
        <v>0.83771906573514365</v>
      </c>
      <c r="F1043">
        <v>13.00226295268885</v>
      </c>
      <c r="G1043">
        <v>91710000</v>
      </c>
      <c r="H1043">
        <v>3.780888369959909</v>
      </c>
      <c r="I1043">
        <v>8.1335952026074208E-3</v>
      </c>
      <c r="J1043">
        <v>85.107476794024933</v>
      </c>
      <c r="K1043">
        <v>72.599999999999994</v>
      </c>
      <c r="L1043" s="3">
        <v>7286.2459148048056</v>
      </c>
      <c r="M1043" s="3">
        <v>1244121</v>
      </c>
      <c r="N1043" s="3">
        <v>41.777000000000001</v>
      </c>
      <c r="O1043" s="3">
        <v>1.7067847453548315</v>
      </c>
      <c r="P1043">
        <v>2.7891177787369559</v>
      </c>
      <c r="Q1043">
        <v>72.57073170731708</v>
      </c>
    </row>
    <row r="1044" spans="1:17" x14ac:dyDescent="0.35">
      <c r="A1044" s="3" t="s">
        <v>52</v>
      </c>
      <c r="B1044" s="3">
        <v>2009</v>
      </c>
      <c r="C1044" s="3" t="s">
        <v>73</v>
      </c>
      <c r="D1044" s="3">
        <v>3</v>
      </c>
      <c r="E1044">
        <v>0.83863809432214709</v>
      </c>
      <c r="F1044">
        <v>21.591392741293905</v>
      </c>
      <c r="G1044">
        <v>95690000</v>
      </c>
      <c r="H1044">
        <v>2.8117551014046258</v>
      </c>
      <c r="I1044">
        <v>1.08908498128036E-2</v>
      </c>
      <c r="J1044">
        <v>84.375933247579553</v>
      </c>
      <c r="K1044">
        <v>74.3</v>
      </c>
      <c r="L1044" s="3">
        <v>7507.8279724681897</v>
      </c>
      <c r="M1044" s="3">
        <v>1247429</v>
      </c>
      <c r="N1044" s="3">
        <v>41.665999999999997</v>
      </c>
      <c r="O1044" s="3">
        <v>1.7342977819783918</v>
      </c>
      <c r="P1044">
        <v>2.7416390031015796</v>
      </c>
      <c r="Q1044">
        <v>72.882439024390251</v>
      </c>
    </row>
    <row r="1045" spans="1:17" x14ac:dyDescent="0.35">
      <c r="A1045" s="3" t="s">
        <v>52</v>
      </c>
      <c r="B1045" s="3">
        <v>2010</v>
      </c>
      <c r="C1045" s="3" t="s">
        <v>73</v>
      </c>
      <c r="D1045" s="3">
        <v>3</v>
      </c>
      <c r="E1045">
        <v>0.81852779594640812</v>
      </c>
      <c r="F1045">
        <v>22.309612188760241</v>
      </c>
      <c r="G1045">
        <v>71840000</v>
      </c>
      <c r="H1045">
        <v>4.2978402828969209</v>
      </c>
      <c r="I1045">
        <v>6.5656289404413103E-3</v>
      </c>
      <c r="J1045">
        <v>82.417926429399856</v>
      </c>
      <c r="K1045">
        <v>76.3</v>
      </c>
      <c r="L1045" s="3">
        <v>7817.8411188861855</v>
      </c>
      <c r="M1045" s="3">
        <v>1250400</v>
      </c>
      <c r="N1045" s="3">
        <v>41.555</v>
      </c>
      <c r="O1045" s="3">
        <v>1.7618108186019517</v>
      </c>
      <c r="P1045">
        <v>2.9270633397312857</v>
      </c>
      <c r="Q1045">
        <v>72.967317073170733</v>
      </c>
    </row>
    <row r="1046" spans="1:17" x14ac:dyDescent="0.35">
      <c r="A1046" s="3" t="s">
        <v>52</v>
      </c>
      <c r="B1046" s="3">
        <v>2011</v>
      </c>
      <c r="C1046" s="3" t="s">
        <v>73</v>
      </c>
      <c r="D1046" s="3">
        <v>3</v>
      </c>
      <c r="E1046">
        <v>0.81887634229830286</v>
      </c>
      <c r="F1046">
        <v>12.7394179033429</v>
      </c>
      <c r="G1046">
        <v>95400000</v>
      </c>
      <c r="H1046">
        <v>3.7620785913680086</v>
      </c>
      <c r="I1046">
        <v>4.4300428808171904E-3</v>
      </c>
      <c r="J1046">
        <v>81.058831035278132</v>
      </c>
      <c r="K1046">
        <v>76.2</v>
      </c>
      <c r="L1046" s="3">
        <v>8123.5969828278421</v>
      </c>
      <c r="M1046" s="3">
        <v>1252404</v>
      </c>
      <c r="N1046" s="3">
        <v>41.444000000000003</v>
      </c>
      <c r="O1046" s="3">
        <v>1.795262603097026</v>
      </c>
      <c r="P1046">
        <v>2.9064103915350001</v>
      </c>
      <c r="Q1046">
        <v>73.266829268292696</v>
      </c>
    </row>
    <row r="1047" spans="1:17" x14ac:dyDescent="0.35">
      <c r="A1047" s="3" t="s">
        <v>52</v>
      </c>
      <c r="B1047" s="3">
        <v>2012</v>
      </c>
      <c r="C1047" s="3" t="s">
        <v>73</v>
      </c>
      <c r="D1047" s="3">
        <v>3</v>
      </c>
      <c r="E1047">
        <v>0.81784362919767328</v>
      </c>
      <c r="F1047">
        <v>27.267215396138916</v>
      </c>
      <c r="G1047">
        <v>81650000</v>
      </c>
      <c r="H1047">
        <v>5.0478548042462155</v>
      </c>
      <c r="I1047">
        <v>3.2383228488059002E-3</v>
      </c>
      <c r="J1047">
        <v>77.432014696633559</v>
      </c>
      <c r="K1047">
        <v>77</v>
      </c>
      <c r="L1047" s="3">
        <v>8384.3237852533057</v>
      </c>
      <c r="M1047" s="3">
        <v>1255882</v>
      </c>
      <c r="N1047" s="3">
        <v>41.332000000000001</v>
      </c>
      <c r="O1047" s="3">
        <v>1.8287143875920995</v>
      </c>
      <c r="P1047">
        <v>2.9700242538709847</v>
      </c>
      <c r="Q1047">
        <v>73.863414634146352</v>
      </c>
    </row>
    <row r="1048" spans="1:17" x14ac:dyDescent="0.35">
      <c r="A1048" s="3" t="s">
        <v>52</v>
      </c>
      <c r="B1048" s="3">
        <v>2013</v>
      </c>
      <c r="C1048" s="3" t="s">
        <v>73</v>
      </c>
      <c r="D1048" s="3">
        <v>3</v>
      </c>
      <c r="E1048">
        <v>0.8199705829692443</v>
      </c>
      <c r="F1048">
        <v>19.08598743260713</v>
      </c>
      <c r="G1048">
        <v>48050000</v>
      </c>
      <c r="H1048">
        <v>2.4186134257705358</v>
      </c>
      <c r="I1048">
        <v>1.3264574782754601E-3</v>
      </c>
      <c r="J1048">
        <v>77.76514562381557</v>
      </c>
      <c r="K1048">
        <v>76.900000000000006</v>
      </c>
      <c r="L1048" s="3">
        <v>8646.9922381836022</v>
      </c>
      <c r="M1048" s="3">
        <v>1258653</v>
      </c>
      <c r="N1048" s="3">
        <v>41.222000000000001</v>
      </c>
      <c r="O1048" s="3">
        <v>1.8621661720871794</v>
      </c>
      <c r="P1048">
        <v>3.0349905812006965</v>
      </c>
      <c r="Q1048">
        <v>74.01707317073172</v>
      </c>
    </row>
    <row r="1049" spans="1:17" x14ac:dyDescent="0.35">
      <c r="A1049" s="3" t="s">
        <v>52</v>
      </c>
      <c r="B1049" s="3">
        <v>2014</v>
      </c>
      <c r="C1049" s="3" t="s">
        <v>73</v>
      </c>
      <c r="D1049" s="3">
        <v>3</v>
      </c>
      <c r="E1049">
        <v>0.84709533885372346</v>
      </c>
      <c r="F1049">
        <v>45.117839916865705</v>
      </c>
      <c r="G1049">
        <v>14430000</v>
      </c>
      <c r="H1049">
        <v>3.5581214162958252</v>
      </c>
      <c r="I1049">
        <v>7.9118595454206802E-4</v>
      </c>
      <c r="J1049">
        <v>78.903286933986067</v>
      </c>
      <c r="K1049">
        <v>76.5</v>
      </c>
      <c r="L1049" s="3">
        <v>8954.5574748261643</v>
      </c>
      <c r="M1049" s="3">
        <v>1260934</v>
      </c>
      <c r="N1049" s="3">
        <v>41.110999999999997</v>
      </c>
      <c r="O1049" s="3">
        <v>1.8956179565822482</v>
      </c>
      <c r="P1049">
        <v>3.1325985341024989</v>
      </c>
      <c r="Q1049">
        <v>74.194390243902447</v>
      </c>
    </row>
    <row r="1050" spans="1:17" x14ac:dyDescent="0.35">
      <c r="A1050" s="3" t="s">
        <v>52</v>
      </c>
      <c r="B1050" s="3">
        <v>2015</v>
      </c>
      <c r="C1050" s="3" t="s">
        <v>73</v>
      </c>
      <c r="D1050" s="3">
        <v>3</v>
      </c>
      <c r="E1050">
        <v>0.84493182529640676</v>
      </c>
      <c r="F1050">
        <v>33.876445713789998</v>
      </c>
      <c r="G1050">
        <v>38630000</v>
      </c>
      <c r="H1050">
        <v>1.8512647446775068</v>
      </c>
      <c r="I1050">
        <v>6.1692634842883099E-4</v>
      </c>
      <c r="J1050">
        <v>75.021798808774449</v>
      </c>
      <c r="K1050">
        <v>76.400000000000006</v>
      </c>
      <c r="L1050" s="3">
        <v>9260.4473025063544</v>
      </c>
      <c r="M1050" s="3">
        <v>1262605</v>
      </c>
      <c r="N1050" s="3">
        <v>41</v>
      </c>
      <c r="O1050" s="3">
        <v>1.9290697410773263</v>
      </c>
      <c r="P1050">
        <v>3.1363728165182305</v>
      </c>
      <c r="Q1050">
        <v>74.353170731707323</v>
      </c>
    </row>
    <row r="1051" spans="1:17" x14ac:dyDescent="0.35">
      <c r="A1051" s="3" t="s">
        <v>52</v>
      </c>
      <c r="B1051" s="3">
        <v>2016</v>
      </c>
      <c r="C1051" s="3" t="s">
        <v>73</v>
      </c>
      <c r="D1051" s="3">
        <v>3</v>
      </c>
      <c r="E1051">
        <v>0.84297683155666581</v>
      </c>
      <c r="F1051">
        <v>13.593206583838921</v>
      </c>
      <c r="G1051">
        <v>37490000</v>
      </c>
      <c r="H1051">
        <v>3.0963871459961134</v>
      </c>
      <c r="I1051">
        <v>2.9973360597870401E-3</v>
      </c>
      <c r="J1051">
        <v>72.453098398552456</v>
      </c>
      <c r="K1051">
        <v>74.7</v>
      </c>
      <c r="L1051" s="3">
        <v>9609.2509849532507</v>
      </c>
      <c r="M1051" s="3">
        <v>1263473</v>
      </c>
      <c r="N1051" s="3">
        <v>40.909999999999997</v>
      </c>
      <c r="O1051" s="3">
        <v>1.9534167312054642</v>
      </c>
      <c r="P1051">
        <v>3.1975356814114746</v>
      </c>
      <c r="Q1051">
        <v>74.394878048780498</v>
      </c>
    </row>
    <row r="1052" spans="1:17" x14ac:dyDescent="0.35">
      <c r="A1052" s="3" t="s">
        <v>52</v>
      </c>
      <c r="B1052" s="3">
        <v>2017</v>
      </c>
      <c r="C1052" s="3" t="s">
        <v>73</v>
      </c>
      <c r="D1052" s="3">
        <v>3</v>
      </c>
      <c r="E1052">
        <v>0.84763524040655258</v>
      </c>
      <c r="F1052">
        <v>20.143146188751203</v>
      </c>
      <c r="G1052">
        <v>18080000</v>
      </c>
      <c r="H1052">
        <v>3.6200555752595012</v>
      </c>
      <c r="I1052">
        <v>2.7406205877400498E-3</v>
      </c>
      <c r="J1052">
        <v>72.391891256064028</v>
      </c>
      <c r="K1052">
        <v>74.7</v>
      </c>
      <c r="L1052" s="3">
        <v>9966.7696676969463</v>
      </c>
      <c r="M1052" s="3">
        <v>1264613</v>
      </c>
      <c r="N1052" s="3">
        <v>40.841000000000001</v>
      </c>
      <c r="O1052" s="3">
        <v>1.9777637213335919</v>
      </c>
      <c r="P1052">
        <v>3.3053590307864935</v>
      </c>
      <c r="Q1052">
        <v>74.514634146341464</v>
      </c>
    </row>
    <row r="1053" spans="1:17" x14ac:dyDescent="0.35">
      <c r="A1053" s="3" t="s">
        <v>52</v>
      </c>
      <c r="B1053" s="3">
        <v>2018</v>
      </c>
      <c r="C1053" s="3" t="s">
        <v>73</v>
      </c>
      <c r="D1053" s="3">
        <v>3</v>
      </c>
      <c r="E1053">
        <v>0.84724990026149849</v>
      </c>
      <c r="F1053">
        <v>20.253252810170462</v>
      </c>
      <c r="G1053">
        <v>40080000</v>
      </c>
      <c r="H1053">
        <v>3.2471651209399162</v>
      </c>
      <c r="I1053">
        <v>1.79781254448014E-3</v>
      </c>
      <c r="J1053">
        <v>68.107714112437975</v>
      </c>
      <c r="K1053">
        <v>75.099999999999994</v>
      </c>
      <c r="L1053" s="3">
        <v>10335.848576330241</v>
      </c>
      <c r="M1053" s="3">
        <v>1265303</v>
      </c>
      <c r="N1053" s="3">
        <v>40.792999999999999</v>
      </c>
      <c r="O1053" s="3">
        <v>2.0021107114617287</v>
      </c>
      <c r="P1053">
        <v>3.2640403128736755</v>
      </c>
      <c r="Q1053">
        <v>74.416341463414639</v>
      </c>
    </row>
    <row r="1054" spans="1:17" x14ac:dyDescent="0.35">
      <c r="A1054" s="3" t="s">
        <v>52</v>
      </c>
      <c r="B1054" s="3">
        <v>2019</v>
      </c>
      <c r="C1054" s="3" t="s">
        <v>73</v>
      </c>
      <c r="D1054" s="3">
        <v>3</v>
      </c>
      <c r="E1054">
        <v>0.64629416445644161</v>
      </c>
      <c r="F1054">
        <v>20.478471911921559</v>
      </c>
      <c r="G1054">
        <v>41370000</v>
      </c>
      <c r="H1054">
        <v>3.1616389332909631</v>
      </c>
      <c r="I1054">
        <v>1.8300734866875501E-3</v>
      </c>
      <c r="J1054">
        <v>67.37718680511847</v>
      </c>
      <c r="K1054">
        <v>73</v>
      </c>
      <c r="L1054" s="3">
        <v>10643.771078561575</v>
      </c>
      <c r="M1054" s="3">
        <v>1265711</v>
      </c>
      <c r="N1054" s="3">
        <v>40.765999999999998</v>
      </c>
      <c r="O1054" s="3">
        <v>2.0264577015898664</v>
      </c>
      <c r="P1054"/>
      <c r="Q1054">
        <v>74.235853658536584</v>
      </c>
    </row>
    <row r="1055" spans="1:17" x14ac:dyDescent="0.35">
      <c r="A1055" s="3" t="s">
        <v>52</v>
      </c>
      <c r="B1055" s="3">
        <v>2020</v>
      </c>
      <c r="C1055" s="3" t="s">
        <v>73</v>
      </c>
      <c r="D1055" s="3">
        <v>3</v>
      </c>
      <c r="E1055">
        <v>0.64009186611350299</v>
      </c>
      <c r="F1055">
        <v>21.983363608191816</v>
      </c>
      <c r="G1055">
        <v>25250000</v>
      </c>
      <c r="H1055">
        <v>2.0561157808370161</v>
      </c>
      <c r="I1055">
        <v>2.06968159872313E-3</v>
      </c>
      <c r="J1055">
        <v>66.584864147746273</v>
      </c>
      <c r="K1055">
        <v>74.900000000000006</v>
      </c>
      <c r="L1055" s="3">
        <v>9058.2070894041753</v>
      </c>
      <c r="M1055" s="3">
        <v>1265740</v>
      </c>
      <c r="N1055" s="3">
        <v>40.76</v>
      </c>
      <c r="O1055" s="3">
        <v>2.0508046917179934</v>
      </c>
      <c r="P1055"/>
      <c r="Q1055"/>
    </row>
    <row r="1056" spans="1:17" x14ac:dyDescent="0.35">
      <c r="A1056" s="3" t="s">
        <v>15</v>
      </c>
      <c r="B1056" s="3">
        <v>1990</v>
      </c>
      <c r="C1056" s="3" t="s">
        <v>79</v>
      </c>
      <c r="D1056" s="3">
        <v>1</v>
      </c>
      <c r="E1056">
        <v>0.30551080410242337</v>
      </c>
      <c r="F1056">
        <v>6.1259538366336663</v>
      </c>
      <c r="G1056">
        <v>672980000</v>
      </c>
      <c r="H1056">
        <v>0.54712519491339962</v>
      </c>
      <c r="I1056">
        <v>5.9609357013055073E-2</v>
      </c>
      <c r="J1056">
        <v>67.608674981449056</v>
      </c>
      <c r="L1056" s="3">
        <v>1539.96753925907</v>
      </c>
      <c r="M1056" s="3">
        <v>24807461</v>
      </c>
      <c r="N1056" s="3">
        <v>48.390999999999998</v>
      </c>
      <c r="O1056" s="3">
        <v>10.475480562955363</v>
      </c>
      <c r="P1056">
        <v>0.87594615184520497</v>
      </c>
      <c r="Q1056">
        <v>64.731999999999999</v>
      </c>
    </row>
    <row r="1057" spans="1:17" x14ac:dyDescent="0.35">
      <c r="A1057" s="3" t="s">
        <v>15</v>
      </c>
      <c r="B1057" s="3">
        <v>1991</v>
      </c>
      <c r="C1057" s="3" t="s">
        <v>79</v>
      </c>
      <c r="D1057" s="3">
        <v>1</v>
      </c>
      <c r="E1057">
        <v>0.22452793705132701</v>
      </c>
      <c r="F1057">
        <v>7.6522939790738693</v>
      </c>
      <c r="G1057">
        <v>863660000</v>
      </c>
      <c r="H1057">
        <v>0.98329974831628042</v>
      </c>
      <c r="I1057">
        <v>5.5105326897399158E-2</v>
      </c>
      <c r="J1057">
        <v>66.404419673816491</v>
      </c>
      <c r="L1057" s="3">
        <v>1621.28564764219</v>
      </c>
      <c r="M1057" s="3">
        <v>25260407</v>
      </c>
      <c r="N1057" s="3">
        <v>49.116999999999997</v>
      </c>
      <c r="O1057" s="3">
        <v>10.33325247199172</v>
      </c>
      <c r="P1057">
        <v>0.92833025216102028</v>
      </c>
      <c r="Q1057">
        <v>65.251000000000005</v>
      </c>
    </row>
    <row r="1058" spans="1:17" x14ac:dyDescent="0.35">
      <c r="A1058" s="3" t="s">
        <v>15</v>
      </c>
      <c r="B1058" s="3">
        <v>1992</v>
      </c>
      <c r="C1058" s="3" t="s">
        <v>79</v>
      </c>
      <c r="D1058" s="3">
        <v>1</v>
      </c>
      <c r="E1058">
        <v>0.23476913132876451</v>
      </c>
      <c r="F1058">
        <v>11.884613692104983</v>
      </c>
      <c r="G1058">
        <v>190260000</v>
      </c>
      <c r="H1058">
        <v>1.2532099088860362</v>
      </c>
      <c r="I1058">
        <v>6.0335279371850091E-2</v>
      </c>
      <c r="J1058">
        <v>68.129338387638185</v>
      </c>
      <c r="L1058" s="3">
        <v>1559.2325790565301</v>
      </c>
      <c r="M1058" s="3">
        <v>25711410</v>
      </c>
      <c r="N1058" s="3">
        <v>49.844000000000001</v>
      </c>
      <c r="O1058" s="3">
        <v>10.191024381028067</v>
      </c>
      <c r="P1058">
        <v>0.98244320323156131</v>
      </c>
      <c r="Q1058">
        <v>65.715000000000003</v>
      </c>
    </row>
    <row r="1059" spans="1:17" x14ac:dyDescent="0.35">
      <c r="A1059" s="3" t="s">
        <v>15</v>
      </c>
      <c r="B1059" s="3">
        <v>1993</v>
      </c>
      <c r="C1059" s="3" t="s">
        <v>79</v>
      </c>
      <c r="D1059" s="3">
        <v>1</v>
      </c>
      <c r="E1059">
        <v>0.34109830867929541</v>
      </c>
      <c r="F1059">
        <v>10.858508652621467</v>
      </c>
      <c r="G1059">
        <v>363610000</v>
      </c>
      <c r="H1059">
        <v>1.5525468669935218</v>
      </c>
      <c r="I1059">
        <v>4.6648493740182956E-2</v>
      </c>
      <c r="J1059">
        <v>75.095381417234492</v>
      </c>
      <c r="L1059" s="3">
        <v>1521.21666277295</v>
      </c>
      <c r="M1059" s="3">
        <v>26155204</v>
      </c>
      <c r="N1059" s="3">
        <v>50.569000000000003</v>
      </c>
      <c r="O1059" s="3">
        <v>10.048796290064413</v>
      </c>
      <c r="P1059">
        <v>0.99330137130645202</v>
      </c>
      <c r="Q1059">
        <v>66.128</v>
      </c>
    </row>
    <row r="1060" spans="1:17" x14ac:dyDescent="0.35">
      <c r="A1060" s="3" t="s">
        <v>15</v>
      </c>
      <c r="B1060" s="3">
        <v>1994</v>
      </c>
      <c r="C1060" s="3" t="s">
        <v>79</v>
      </c>
      <c r="D1060" s="3">
        <v>1</v>
      </c>
      <c r="E1060">
        <v>0.33792019208944363</v>
      </c>
      <c r="F1060">
        <v>10.518063471515223</v>
      </c>
      <c r="G1060">
        <v>333550000</v>
      </c>
      <c r="H1060">
        <v>1.5473605424266008</v>
      </c>
      <c r="I1060">
        <v>0.13254466795715156</v>
      </c>
      <c r="J1060">
        <v>72.038555583461118</v>
      </c>
      <c r="L1060" s="3">
        <v>1654.8721089856399</v>
      </c>
      <c r="M1060" s="3">
        <v>26584473</v>
      </c>
      <c r="N1060" s="3">
        <v>51.295000000000002</v>
      </c>
      <c r="O1060" s="3">
        <v>9.9065681991007697</v>
      </c>
      <c r="P1060">
        <v>1.0581364543130121</v>
      </c>
      <c r="Q1060">
        <v>66.501000000000005</v>
      </c>
    </row>
    <row r="1061" spans="1:17" x14ac:dyDescent="0.35">
      <c r="A1061" s="3" t="s">
        <v>15</v>
      </c>
      <c r="B1061" s="3">
        <v>1995</v>
      </c>
      <c r="C1061" s="3" t="s">
        <v>79</v>
      </c>
      <c r="D1061" s="3">
        <v>1</v>
      </c>
      <c r="E1061">
        <v>0.34097307641842789</v>
      </c>
      <c r="F1061">
        <v>9.9493175116264094</v>
      </c>
      <c r="G1061">
        <v>107860000</v>
      </c>
      <c r="H1061">
        <v>0.85771412858707952</v>
      </c>
      <c r="I1061">
        <v>0.12626037524505618</v>
      </c>
      <c r="J1061">
        <v>71.347264822744961</v>
      </c>
      <c r="K1061">
        <v>62.8</v>
      </c>
      <c r="L1061" s="3">
        <v>1541.3970227284101</v>
      </c>
      <c r="M1061" s="3">
        <v>26994255</v>
      </c>
      <c r="N1061" s="3">
        <v>51.692</v>
      </c>
      <c r="O1061" s="3">
        <v>10.065487849969745</v>
      </c>
      <c r="P1061">
        <v>1.081711645681646</v>
      </c>
      <c r="Q1061">
        <v>66.846000000000004</v>
      </c>
    </row>
    <row r="1062" spans="1:17" x14ac:dyDescent="0.35">
      <c r="A1062" s="3" t="s">
        <v>15</v>
      </c>
      <c r="B1062" s="3">
        <v>1996</v>
      </c>
      <c r="C1062" s="3" t="s">
        <v>79</v>
      </c>
      <c r="D1062" s="3">
        <v>1</v>
      </c>
      <c r="E1062">
        <v>0.34115759687746589</v>
      </c>
      <c r="F1062">
        <v>8.035314468229652</v>
      </c>
      <c r="G1062">
        <v>357720000</v>
      </c>
      <c r="H1062">
        <v>0.82803932585895967</v>
      </c>
      <c r="I1062">
        <v>7.7435726270545222E-2</v>
      </c>
      <c r="J1062">
        <v>68.815975468559529</v>
      </c>
      <c r="K1062">
        <v>64.3</v>
      </c>
      <c r="L1062" s="3">
        <v>1707.19713966777</v>
      </c>
      <c r="M1062" s="3">
        <v>27383472</v>
      </c>
      <c r="N1062" s="3">
        <v>52.021999999999998</v>
      </c>
      <c r="O1062" s="3">
        <v>10.315240263195538</v>
      </c>
      <c r="P1062">
        <v>1.0550159599922173</v>
      </c>
      <c r="Q1062">
        <v>67.174999999999997</v>
      </c>
    </row>
    <row r="1063" spans="1:17" x14ac:dyDescent="0.35">
      <c r="A1063" s="3" t="s">
        <v>15</v>
      </c>
      <c r="B1063" s="3">
        <v>1997</v>
      </c>
      <c r="C1063" s="3" t="s">
        <v>79</v>
      </c>
      <c r="D1063" s="3">
        <v>1</v>
      </c>
      <c r="E1063">
        <v>0.37101392515045362</v>
      </c>
      <c r="F1063">
        <v>8.2298748453543915</v>
      </c>
      <c r="G1063">
        <v>289400000</v>
      </c>
      <c r="H1063">
        <v>2.7570900648481351</v>
      </c>
      <c r="I1063">
        <v>9.3179157634175919E-2</v>
      </c>
      <c r="J1063">
        <v>67.267347086398928</v>
      </c>
      <c r="K1063">
        <v>64.7</v>
      </c>
      <c r="L1063" s="3">
        <v>1657.7773940475399</v>
      </c>
      <c r="M1063" s="3">
        <v>27754573</v>
      </c>
      <c r="N1063" s="3">
        <v>52.35</v>
      </c>
      <c r="O1063" s="3">
        <v>10.564992676421346</v>
      </c>
      <c r="P1063">
        <v>1.0927928885809195</v>
      </c>
      <c r="Q1063">
        <v>67.507999999999996</v>
      </c>
    </row>
    <row r="1064" spans="1:17" x14ac:dyDescent="0.35">
      <c r="A1064" s="3" t="s">
        <v>15</v>
      </c>
      <c r="B1064" s="3">
        <v>1998</v>
      </c>
      <c r="C1064" s="3" t="s">
        <v>79</v>
      </c>
      <c r="D1064" s="3">
        <v>1</v>
      </c>
      <c r="E1064">
        <v>0.36027041845613461</v>
      </c>
      <c r="F1064">
        <v>7.0635474108607514</v>
      </c>
      <c r="G1064">
        <v>355620000</v>
      </c>
      <c r="H1064">
        <v>0.73843597679752504</v>
      </c>
      <c r="I1064">
        <v>3.6505130572932698E-2</v>
      </c>
      <c r="J1064">
        <v>68.880451131467638</v>
      </c>
      <c r="K1064">
        <v>61.1</v>
      </c>
      <c r="L1064" s="3">
        <v>1754.8540241697499</v>
      </c>
      <c r="M1064" s="3">
        <v>28110447</v>
      </c>
      <c r="N1064" s="3">
        <v>52.677999999999997</v>
      </c>
      <c r="O1064" s="3">
        <v>10.81474508964714</v>
      </c>
      <c r="P1064">
        <v>1.1045715495025747</v>
      </c>
      <c r="Q1064">
        <v>67.86</v>
      </c>
    </row>
    <row r="1065" spans="1:17" x14ac:dyDescent="0.35">
      <c r="A1065" s="3" t="s">
        <v>15</v>
      </c>
      <c r="B1065" s="3">
        <v>1999</v>
      </c>
      <c r="C1065" s="3" t="s">
        <v>79</v>
      </c>
      <c r="D1065" s="3">
        <v>1</v>
      </c>
      <c r="E1065">
        <v>0.36043393793635298</v>
      </c>
      <c r="F1065">
        <v>7.7355094270677203</v>
      </c>
      <c r="G1065">
        <v>321600000</v>
      </c>
      <c r="H1065">
        <v>1.9863890245311531</v>
      </c>
      <c r="I1065">
        <v>3.3817114463556647E-2</v>
      </c>
      <c r="J1065">
        <v>81.071409377104857</v>
      </c>
      <c r="K1065">
        <v>63.8</v>
      </c>
      <c r="L1065" s="3">
        <v>1751.7129250554499</v>
      </c>
      <c r="M1065" s="3">
        <v>28455504</v>
      </c>
      <c r="N1065" s="3">
        <v>53.006999999999998</v>
      </c>
      <c r="O1065" s="3">
        <v>11.064497502872943</v>
      </c>
      <c r="P1065">
        <v>1.1456483076173944</v>
      </c>
      <c r="Q1065">
        <v>68.245000000000005</v>
      </c>
    </row>
    <row r="1066" spans="1:17" x14ac:dyDescent="0.35">
      <c r="A1066" s="3" t="s">
        <v>15</v>
      </c>
      <c r="B1066" s="3">
        <v>2000</v>
      </c>
      <c r="C1066" s="3" t="s">
        <v>79</v>
      </c>
      <c r="D1066" s="3">
        <v>1</v>
      </c>
      <c r="E1066">
        <v>0.36370458240994202</v>
      </c>
      <c r="F1066">
        <v>7.1200573140282692</v>
      </c>
      <c r="G1066">
        <v>219330000</v>
      </c>
      <c r="H1066">
        <v>1.0977443570787542</v>
      </c>
      <c r="I1066">
        <v>3.2663229031602799E-2</v>
      </c>
      <c r="J1066">
        <v>86.039193452454427</v>
      </c>
      <c r="K1066">
        <v>63.2</v>
      </c>
      <c r="L1066" s="3">
        <v>1763.4007332722099</v>
      </c>
      <c r="M1066" s="3">
        <v>28793672</v>
      </c>
      <c r="N1066" s="3">
        <v>53.335000000000001</v>
      </c>
      <c r="O1066" s="3">
        <v>11.31424991609874</v>
      </c>
      <c r="P1066">
        <v>1.1561568111215548</v>
      </c>
      <c r="Q1066">
        <v>68.683999999999997</v>
      </c>
    </row>
    <row r="1067" spans="1:17" x14ac:dyDescent="0.35">
      <c r="A1067" s="3" t="s">
        <v>15</v>
      </c>
      <c r="B1067" s="3">
        <v>2001</v>
      </c>
      <c r="C1067" s="3" t="s">
        <v>79</v>
      </c>
      <c r="D1067" s="3">
        <v>1</v>
      </c>
      <c r="E1067">
        <v>0.36192970221413368</v>
      </c>
      <c r="F1067">
        <v>6.8905612471894431</v>
      </c>
      <c r="G1067">
        <v>185540000</v>
      </c>
      <c r="H1067">
        <v>7.1581024541544664</v>
      </c>
      <c r="I1067">
        <v>6.8937631217784803E-3</v>
      </c>
      <c r="J1067">
        <v>84.452251940112831</v>
      </c>
      <c r="K1067">
        <v>63.9</v>
      </c>
      <c r="L1067" s="3">
        <v>1869.6668547017</v>
      </c>
      <c r="M1067" s="3">
        <v>29126323</v>
      </c>
      <c r="N1067" s="3">
        <v>53.661999999999999</v>
      </c>
      <c r="O1067" s="3">
        <v>11.508980833535414</v>
      </c>
      <c r="P1067">
        <v>1.2675819052065034</v>
      </c>
      <c r="Q1067">
        <v>69.192999999999998</v>
      </c>
    </row>
    <row r="1068" spans="1:17" x14ac:dyDescent="0.35">
      <c r="A1068" s="3" t="s">
        <v>15</v>
      </c>
      <c r="B1068" s="3">
        <v>2002</v>
      </c>
      <c r="C1068" s="3" t="s">
        <v>79</v>
      </c>
      <c r="D1068" s="3">
        <v>1</v>
      </c>
      <c r="E1068">
        <v>0.40008111998481799</v>
      </c>
      <c r="F1068">
        <v>8.9388487937268319</v>
      </c>
      <c r="G1068">
        <v>172260000</v>
      </c>
      <c r="H1068">
        <v>1.137290891574078</v>
      </c>
      <c r="I1068">
        <v>8.223354465979469E-3</v>
      </c>
      <c r="J1068">
        <v>84.943284928752291</v>
      </c>
      <c r="K1068">
        <v>59</v>
      </c>
      <c r="L1068" s="3">
        <v>1905.07201479133</v>
      </c>
      <c r="M1068" s="3">
        <v>29454765</v>
      </c>
      <c r="N1068" s="3">
        <v>53.99</v>
      </c>
      <c r="O1068" s="3">
        <v>11.703711750972101</v>
      </c>
      <c r="P1068">
        <v>1.2992804390053696</v>
      </c>
      <c r="Q1068">
        <v>69.769000000000005</v>
      </c>
    </row>
    <row r="1069" spans="1:17" x14ac:dyDescent="0.35">
      <c r="A1069" s="3" t="s">
        <v>15</v>
      </c>
      <c r="B1069" s="3">
        <v>2003</v>
      </c>
      <c r="C1069" s="3" t="s">
        <v>79</v>
      </c>
      <c r="D1069" s="3">
        <v>1</v>
      </c>
      <c r="E1069">
        <v>0.39973904511721198</v>
      </c>
      <c r="F1069">
        <v>8.3676828473975604</v>
      </c>
      <c r="G1069">
        <v>276470000</v>
      </c>
      <c r="H1069">
        <v>4.4422772158932675</v>
      </c>
      <c r="I1069">
        <v>1.0307301971010339E-2</v>
      </c>
      <c r="J1069">
        <v>85.512687889006784</v>
      </c>
      <c r="K1069">
        <v>57.8</v>
      </c>
      <c r="L1069" s="3">
        <v>1994.8153940259599</v>
      </c>
      <c r="M1069" s="3">
        <v>29782884</v>
      </c>
      <c r="N1069" s="3">
        <v>54.317</v>
      </c>
      <c r="O1069" s="3">
        <v>11.898442668408784</v>
      </c>
      <c r="P1069">
        <v>1.2829516443068443</v>
      </c>
      <c r="Q1069">
        <v>70.399000000000001</v>
      </c>
    </row>
    <row r="1070" spans="1:17" x14ac:dyDescent="0.35">
      <c r="A1070" s="3" t="s">
        <v>15</v>
      </c>
      <c r="B1070" s="3">
        <v>2004</v>
      </c>
      <c r="C1070" s="3" t="s">
        <v>79</v>
      </c>
      <c r="D1070" s="3">
        <v>1</v>
      </c>
      <c r="E1070">
        <v>0.40062715886338057</v>
      </c>
      <c r="F1070">
        <v>5.0917530659043715</v>
      </c>
      <c r="G1070">
        <v>491040000</v>
      </c>
      <c r="H1070">
        <v>1.4982140186499135</v>
      </c>
      <c r="I1070">
        <v>0.11131873143343639</v>
      </c>
      <c r="J1070">
        <v>83.089879209346492</v>
      </c>
      <c r="K1070">
        <v>56.7</v>
      </c>
      <c r="L1070" s="3">
        <v>2065.9991940102</v>
      </c>
      <c r="M1070" s="3">
        <v>30115196</v>
      </c>
      <c r="N1070" s="3">
        <v>54.643999999999998</v>
      </c>
      <c r="O1070" s="3">
        <v>12.093173585845459</v>
      </c>
      <c r="P1070">
        <v>1.4002897407674186</v>
      </c>
      <c r="Q1070">
        <v>71.066999999999993</v>
      </c>
    </row>
    <row r="1071" spans="1:17" x14ac:dyDescent="0.35">
      <c r="A1071" s="3" t="s">
        <v>15</v>
      </c>
      <c r="B1071" s="3">
        <v>2005</v>
      </c>
      <c r="C1071" s="3" t="s">
        <v>79</v>
      </c>
      <c r="D1071" s="3">
        <v>1</v>
      </c>
      <c r="E1071">
        <v>0.41008508512457348</v>
      </c>
      <c r="F1071">
        <v>4.4128159540915934</v>
      </c>
      <c r="G1071">
        <v>424300000</v>
      </c>
      <c r="H1071">
        <v>2.6797059524757474</v>
      </c>
      <c r="I1071">
        <v>0.1729914858285671</v>
      </c>
      <c r="J1071">
        <v>81.413756471076809</v>
      </c>
      <c r="K1071">
        <v>52.2</v>
      </c>
      <c r="L1071" s="3">
        <v>2109.06215157821</v>
      </c>
      <c r="M1071" s="3">
        <v>30455563</v>
      </c>
      <c r="N1071" s="3">
        <v>55.173999999999999</v>
      </c>
      <c r="O1071" s="3">
        <v>12.287904503282142</v>
      </c>
      <c r="P1071">
        <v>1.4608168629159801</v>
      </c>
      <c r="Q1071">
        <v>71.745999999999995</v>
      </c>
    </row>
    <row r="1072" spans="1:17" x14ac:dyDescent="0.35">
      <c r="A1072" s="3" t="s">
        <v>15</v>
      </c>
      <c r="B1072" s="3">
        <v>2006</v>
      </c>
      <c r="C1072" s="3" t="s">
        <v>79</v>
      </c>
      <c r="D1072" s="3">
        <v>1</v>
      </c>
      <c r="E1072">
        <v>0.41077693064897092</v>
      </c>
      <c r="F1072">
        <v>4.9963826823188313</v>
      </c>
      <c r="G1072">
        <v>480060000</v>
      </c>
      <c r="H1072">
        <v>3.5850197705858449</v>
      </c>
      <c r="I1072">
        <v>0.31844730465132254</v>
      </c>
      <c r="J1072">
        <v>80.819071682007078</v>
      </c>
      <c r="K1072">
        <v>51.5</v>
      </c>
      <c r="L1072" s="3">
        <v>2242.3970263753999</v>
      </c>
      <c r="M1072" s="3">
        <v>30804689</v>
      </c>
      <c r="N1072" s="3">
        <v>55.746000000000002</v>
      </c>
      <c r="O1072" s="3">
        <v>12.635178865578281</v>
      </c>
      <c r="P1072">
        <v>1.4994470484671993</v>
      </c>
      <c r="Q1072">
        <v>72.403000000000006</v>
      </c>
    </row>
    <row r="1073" spans="1:17" x14ac:dyDescent="0.35">
      <c r="A1073" s="3" t="s">
        <v>15</v>
      </c>
      <c r="B1073" s="3">
        <v>2007</v>
      </c>
      <c r="C1073" s="3" t="s">
        <v>79</v>
      </c>
      <c r="D1073" s="3">
        <v>1</v>
      </c>
      <c r="E1073">
        <v>0.40992593354015339</v>
      </c>
      <c r="F1073">
        <v>5.1146610612548367</v>
      </c>
      <c r="G1073">
        <v>649070000</v>
      </c>
      <c r="H1073">
        <v>3.5750949942419119</v>
      </c>
      <c r="I1073">
        <v>0.39577363666957255</v>
      </c>
      <c r="J1073">
        <v>81.270393070910131</v>
      </c>
      <c r="K1073">
        <v>56.4</v>
      </c>
      <c r="L1073" s="3">
        <v>2294.5140597826098</v>
      </c>
      <c r="M1073" s="3">
        <v>31163670</v>
      </c>
      <c r="N1073" s="3">
        <v>56.317</v>
      </c>
      <c r="O1073" s="3">
        <v>12.982453227874402</v>
      </c>
      <c r="P1073">
        <v>1.531591112343315</v>
      </c>
      <c r="Q1073">
        <v>73.009</v>
      </c>
    </row>
    <row r="1074" spans="1:17" x14ac:dyDescent="0.35">
      <c r="A1074" s="3" t="s">
        <v>15</v>
      </c>
      <c r="B1074" s="3">
        <v>2008</v>
      </c>
      <c r="C1074" s="3" t="s">
        <v>79</v>
      </c>
      <c r="D1074" s="3">
        <v>1</v>
      </c>
      <c r="E1074">
        <v>0.41155051909656781</v>
      </c>
      <c r="F1074">
        <v>4.560973567966534</v>
      </c>
      <c r="G1074">
        <v>787810000</v>
      </c>
      <c r="H1074">
        <v>2.666048498748582</v>
      </c>
      <c r="I1074">
        <v>0.77478263823527849</v>
      </c>
      <c r="J1074">
        <v>72.330409338852718</v>
      </c>
      <c r="K1074">
        <v>55.6</v>
      </c>
      <c r="L1074" s="3">
        <v>2401.60175151474</v>
      </c>
      <c r="M1074" s="3">
        <v>31536807</v>
      </c>
      <c r="N1074" s="3">
        <v>56.886000000000003</v>
      </c>
      <c r="O1074" s="3">
        <v>13.329727590170547</v>
      </c>
      <c r="P1074">
        <v>1.5911566443616185</v>
      </c>
      <c r="Q1074">
        <v>73.546000000000006</v>
      </c>
    </row>
    <row r="1075" spans="1:17" x14ac:dyDescent="0.35">
      <c r="A1075" s="3" t="s">
        <v>15</v>
      </c>
      <c r="B1075" s="3">
        <v>2009</v>
      </c>
      <c r="C1075" s="3" t="s">
        <v>79</v>
      </c>
      <c r="D1075" s="3">
        <v>1</v>
      </c>
      <c r="E1075">
        <v>0.41119249748583192</v>
      </c>
      <c r="F1075">
        <v>3.725595384207228</v>
      </c>
      <c r="G1075">
        <v>459050000</v>
      </c>
      <c r="H1075">
        <v>2.1209695952934737</v>
      </c>
      <c r="I1075">
        <v>0.15570314744836361</v>
      </c>
      <c r="J1075">
        <v>75.178737976255249</v>
      </c>
      <c r="K1075">
        <v>57.7</v>
      </c>
      <c r="L1075" s="3">
        <v>2472.79332414184</v>
      </c>
      <c r="M1075" s="3">
        <v>31929087</v>
      </c>
      <c r="N1075" s="3">
        <v>57.451999999999998</v>
      </c>
      <c r="O1075" s="3">
        <v>13.677001952466675</v>
      </c>
      <c r="P1075">
        <v>1.5828827175672138</v>
      </c>
      <c r="Q1075">
        <v>74.003</v>
      </c>
    </row>
    <row r="1076" spans="1:17" x14ac:dyDescent="0.35">
      <c r="A1076" s="3" t="s">
        <v>15</v>
      </c>
      <c r="B1076" s="3">
        <v>2010</v>
      </c>
      <c r="C1076" s="3" t="s">
        <v>79</v>
      </c>
      <c r="D1076" s="3">
        <v>1</v>
      </c>
      <c r="E1076">
        <v>0.40717417864401662</v>
      </c>
      <c r="F1076">
        <v>3.5965263503620752</v>
      </c>
      <c r="G1076">
        <v>416410000</v>
      </c>
      <c r="H1076">
        <v>1.3309044818071709</v>
      </c>
      <c r="I1076">
        <v>1.0392184991999727</v>
      </c>
      <c r="J1076">
        <v>71.095613465815475</v>
      </c>
      <c r="K1076">
        <v>59.2</v>
      </c>
      <c r="L1076" s="3">
        <v>2534.2591406521901</v>
      </c>
      <c r="M1076" s="3">
        <v>32343384</v>
      </c>
      <c r="N1076" s="3">
        <v>58.018000000000001</v>
      </c>
      <c r="O1076" s="3">
        <v>14.02427631476281</v>
      </c>
      <c r="P1076">
        <v>1.6590719140582197</v>
      </c>
      <c r="Q1076">
        <v>74.382000000000005</v>
      </c>
    </row>
    <row r="1077" spans="1:17" x14ac:dyDescent="0.35">
      <c r="A1077" s="3" t="s">
        <v>15</v>
      </c>
      <c r="B1077" s="3">
        <v>2011</v>
      </c>
      <c r="C1077" s="3" t="s">
        <v>79</v>
      </c>
      <c r="D1077" s="3">
        <v>1</v>
      </c>
      <c r="E1077">
        <v>0.41830867784897802</v>
      </c>
      <c r="F1077">
        <v>3.2367794319436731</v>
      </c>
      <c r="G1077">
        <v>632250000</v>
      </c>
      <c r="H1077">
        <v>2.4872746213216148</v>
      </c>
      <c r="I1077">
        <v>1.2183339211630104</v>
      </c>
      <c r="J1077">
        <v>67.71277035270856</v>
      </c>
      <c r="K1077">
        <v>59.6</v>
      </c>
      <c r="L1077" s="3">
        <v>2631.45419171615</v>
      </c>
      <c r="M1077" s="3">
        <v>32781860</v>
      </c>
      <c r="N1077" s="3">
        <v>58.581000000000003</v>
      </c>
      <c r="O1077" s="3">
        <v>14.415211870979505</v>
      </c>
      <c r="P1077">
        <v>1.7628651943483378</v>
      </c>
      <c r="Q1077">
        <v>74.695999999999998</v>
      </c>
    </row>
    <row r="1078" spans="1:17" x14ac:dyDescent="0.35">
      <c r="A1078" s="3" t="s">
        <v>15</v>
      </c>
      <c r="B1078" s="3">
        <v>2012</v>
      </c>
      <c r="C1078" s="3" t="s">
        <v>79</v>
      </c>
      <c r="D1078" s="3">
        <v>1</v>
      </c>
      <c r="E1078">
        <v>0.41732280593283527</v>
      </c>
      <c r="F1078">
        <v>3.7428515346436737</v>
      </c>
      <c r="G1078">
        <v>448440000</v>
      </c>
      <c r="H1078">
        <v>2.8920944210395518</v>
      </c>
      <c r="I1078">
        <v>0.27177371822065077</v>
      </c>
      <c r="J1078">
        <v>67.139428405439944</v>
      </c>
      <c r="K1078">
        <v>60.2</v>
      </c>
      <c r="L1078" s="3">
        <v>2673.0457754529998</v>
      </c>
      <c r="M1078" s="3">
        <v>33241898</v>
      </c>
      <c r="N1078" s="3">
        <v>59.142000000000003</v>
      </c>
      <c r="O1078" s="3">
        <v>14.806147427196207</v>
      </c>
      <c r="P1078">
        <v>1.8094634668573979</v>
      </c>
      <c r="Q1078">
        <v>74.97</v>
      </c>
    </row>
    <row r="1079" spans="1:17" x14ac:dyDescent="0.35">
      <c r="A1079" s="3" t="s">
        <v>15</v>
      </c>
      <c r="B1079" s="3">
        <v>2013</v>
      </c>
      <c r="C1079" s="3" t="s">
        <v>79</v>
      </c>
      <c r="D1079" s="3">
        <v>1</v>
      </c>
      <c r="E1079">
        <v>0.42194606424842213</v>
      </c>
      <c r="F1079">
        <v>4.9921086624295175</v>
      </c>
      <c r="G1079">
        <v>703820000</v>
      </c>
      <c r="H1079">
        <v>3.1461637990388232</v>
      </c>
      <c r="I1079">
        <v>0.21912460756875232</v>
      </c>
      <c r="J1079">
        <v>71.141722504148134</v>
      </c>
      <c r="K1079">
        <v>59.6</v>
      </c>
      <c r="L1079" s="3">
        <v>2754.8491988465098</v>
      </c>
      <c r="M1079" s="3">
        <v>33715705</v>
      </c>
      <c r="N1079" s="3">
        <v>59.7</v>
      </c>
      <c r="O1079" s="3">
        <v>15.197082983412903</v>
      </c>
      <c r="P1079">
        <v>1.771281365761149</v>
      </c>
      <c r="Q1079">
        <v>75.227000000000004</v>
      </c>
    </row>
    <row r="1080" spans="1:17" x14ac:dyDescent="0.35">
      <c r="A1080" s="3" t="s">
        <v>15</v>
      </c>
      <c r="B1080" s="3">
        <v>2014</v>
      </c>
      <c r="C1080" s="3" t="s">
        <v>79</v>
      </c>
      <c r="D1080" s="3">
        <v>1</v>
      </c>
      <c r="E1080">
        <v>0.42330984244324338</v>
      </c>
      <c r="F1080">
        <v>4.4509553181590533</v>
      </c>
      <c r="G1080">
        <v>767110000</v>
      </c>
      <c r="H1080">
        <v>3.2025296384969613</v>
      </c>
      <c r="I1080">
        <v>0.17089392645873253</v>
      </c>
      <c r="J1080">
        <v>72.704348378208948</v>
      </c>
      <c r="K1080">
        <v>58.3</v>
      </c>
      <c r="L1080" s="3">
        <v>2788.72086992511</v>
      </c>
      <c r="M1080" s="3">
        <v>34192358</v>
      </c>
      <c r="N1080" s="3">
        <v>60.256</v>
      </c>
      <c r="O1080" s="3">
        <v>15.588018539629608</v>
      </c>
      <c r="P1080">
        <v>1.7887037799498942</v>
      </c>
      <c r="Q1080">
        <v>75.477000000000004</v>
      </c>
    </row>
    <row r="1081" spans="1:17" x14ac:dyDescent="0.35">
      <c r="A1081" s="3" t="s">
        <v>15</v>
      </c>
      <c r="B1081" s="3">
        <v>2015</v>
      </c>
      <c r="C1081" s="3" t="s">
        <v>79</v>
      </c>
      <c r="D1081" s="3">
        <v>1</v>
      </c>
      <c r="E1081">
        <v>0.41689045042625428</v>
      </c>
      <c r="F1081">
        <v>3.6002171837541348</v>
      </c>
      <c r="G1081">
        <v>416420000</v>
      </c>
      <c r="H1081">
        <v>3.2149832700826089</v>
      </c>
      <c r="I1081">
        <v>0.14458129694171964</v>
      </c>
      <c r="J1081">
        <v>70.755282679917272</v>
      </c>
      <c r="K1081">
        <v>60.1</v>
      </c>
      <c r="L1081" s="3">
        <v>2875.2579851678101</v>
      </c>
      <c r="M1081" s="3">
        <v>34663608</v>
      </c>
      <c r="N1081" s="3">
        <v>60.808999999999997</v>
      </c>
      <c r="O1081" s="3">
        <v>15.97895409584631</v>
      </c>
      <c r="P1081">
        <v>1.8217953537900613</v>
      </c>
      <c r="Q1081">
        <v>75.725999999999999</v>
      </c>
    </row>
    <row r="1082" spans="1:17" x14ac:dyDescent="0.35">
      <c r="A1082" s="3" t="s">
        <v>15</v>
      </c>
      <c r="B1082" s="3">
        <v>2016</v>
      </c>
      <c r="C1082" s="3" t="s">
        <v>79</v>
      </c>
      <c r="D1082" s="3">
        <v>1</v>
      </c>
      <c r="E1082">
        <v>0.41525615120865772</v>
      </c>
      <c r="F1082">
        <v>3.8367917429020117</v>
      </c>
      <c r="G1082">
        <v>842450000</v>
      </c>
      <c r="H1082">
        <v>2.0843379431156714</v>
      </c>
      <c r="I1082">
        <v>0.15541274257326151</v>
      </c>
      <c r="J1082">
        <v>73.639203603754638</v>
      </c>
      <c r="K1082">
        <v>61.3</v>
      </c>
      <c r="L1082" s="3">
        <v>2867.0157614312702</v>
      </c>
      <c r="M1082" s="3">
        <v>35126274</v>
      </c>
      <c r="N1082" s="3">
        <v>61.36</v>
      </c>
      <c r="O1082" s="3">
        <v>16.215592331808626</v>
      </c>
      <c r="P1082">
        <v>1.7958067513793237</v>
      </c>
      <c r="Q1082">
        <v>75.974000000000004</v>
      </c>
    </row>
    <row r="1083" spans="1:17" x14ac:dyDescent="0.35">
      <c r="A1083" s="3" t="s">
        <v>15</v>
      </c>
      <c r="B1083" s="3">
        <v>2017</v>
      </c>
      <c r="C1083" s="3" t="s">
        <v>79</v>
      </c>
      <c r="D1083" s="3">
        <v>1</v>
      </c>
      <c r="E1083">
        <v>0.42483235476621412</v>
      </c>
      <c r="F1083">
        <v>3.7058208024453489</v>
      </c>
      <c r="G1083">
        <v>988680000</v>
      </c>
      <c r="H1083">
        <v>2.4435113025704736</v>
      </c>
      <c r="I1083">
        <v>0.18629269341737831</v>
      </c>
      <c r="J1083">
        <v>73.926303651067556</v>
      </c>
      <c r="K1083">
        <v>61.5</v>
      </c>
      <c r="L1083" s="3">
        <v>2950.2121155291902</v>
      </c>
      <c r="M1083" s="3">
        <v>35581257</v>
      </c>
      <c r="N1083" s="3">
        <v>61.908000000000001</v>
      </c>
      <c r="O1083" s="3">
        <v>16.452230567770943</v>
      </c>
      <c r="P1083">
        <v>1.8529418451967563</v>
      </c>
      <c r="Q1083">
        <v>76.218000000000004</v>
      </c>
    </row>
    <row r="1084" spans="1:17" x14ac:dyDescent="0.35">
      <c r="A1084" s="3" t="s">
        <v>15</v>
      </c>
      <c r="B1084" s="3">
        <v>2018</v>
      </c>
      <c r="C1084" s="3" t="s">
        <v>79</v>
      </c>
      <c r="D1084" s="3">
        <v>1</v>
      </c>
      <c r="E1084">
        <v>0.4230477135908926</v>
      </c>
      <c r="F1084">
        <v>3.4292474946068818</v>
      </c>
      <c r="G1084">
        <v>481800000</v>
      </c>
      <c r="H1084">
        <v>3.0012704955175145</v>
      </c>
      <c r="I1084">
        <v>0.20932534666562883</v>
      </c>
      <c r="J1084">
        <v>73.35318151238387</v>
      </c>
      <c r="K1084">
        <v>61.9</v>
      </c>
      <c r="L1084" s="3">
        <v>3004.63222965656</v>
      </c>
      <c r="M1084" s="3">
        <v>36029089</v>
      </c>
      <c r="N1084" s="3">
        <v>62.453000000000003</v>
      </c>
      <c r="O1084" s="3">
        <v>16.688868803733264</v>
      </c>
      <c r="P1084">
        <v>1.8507267835720187</v>
      </c>
      <c r="Q1084">
        <v>76.453000000000003</v>
      </c>
    </row>
    <row r="1085" spans="1:17" x14ac:dyDescent="0.35">
      <c r="A1085" s="3" t="s">
        <v>15</v>
      </c>
      <c r="B1085" s="3">
        <v>2019</v>
      </c>
      <c r="C1085" s="3" t="s">
        <v>79</v>
      </c>
      <c r="D1085" s="3">
        <v>1</v>
      </c>
      <c r="E1085">
        <v>0.42560173218391067</v>
      </c>
      <c r="F1085">
        <v>3.5270220037943139</v>
      </c>
      <c r="G1085">
        <v>420480000</v>
      </c>
      <c r="H1085">
        <v>1.4355707844694303</v>
      </c>
      <c r="I1085">
        <v>0.10964654640847567</v>
      </c>
      <c r="J1085">
        <v>73.849012852015832</v>
      </c>
      <c r="K1085">
        <v>62.9</v>
      </c>
      <c r="L1085" s="3">
        <v>3044.90623115894</v>
      </c>
      <c r="M1085" s="3">
        <v>36471766</v>
      </c>
      <c r="N1085" s="3">
        <v>62.994</v>
      </c>
      <c r="O1085" s="3">
        <v>16.925507039695592</v>
      </c>
      <c r="P1085"/>
      <c r="Q1085">
        <v>76.680000000000007</v>
      </c>
    </row>
    <row r="1086" spans="1:17" x14ac:dyDescent="0.35">
      <c r="A1086" s="3" t="s">
        <v>15</v>
      </c>
      <c r="B1086" s="3">
        <v>2020</v>
      </c>
      <c r="C1086" s="3" t="s">
        <v>79</v>
      </c>
      <c r="D1086" s="3">
        <v>1</v>
      </c>
      <c r="E1086">
        <v>0.41596577871802098</v>
      </c>
      <c r="F1086">
        <v>4.5730329957060816</v>
      </c>
      <c r="G1086">
        <v>791010000</v>
      </c>
      <c r="H1086">
        <v>1.2366200141924735</v>
      </c>
      <c r="I1086">
        <v>9.5730503756621621E-2</v>
      </c>
      <c r="J1086">
        <v>75.38320858471107</v>
      </c>
      <c r="K1086">
        <v>63.3</v>
      </c>
      <c r="L1086" s="3">
        <v>2818.7716572054401</v>
      </c>
      <c r="M1086" s="3">
        <v>36910558</v>
      </c>
      <c r="N1086" s="3">
        <v>63.531999999999996</v>
      </c>
      <c r="O1086" s="3">
        <v>17.162145275657895</v>
      </c>
      <c r="P1086"/>
      <c r="Q1086"/>
    </row>
    <row r="1087" spans="1:17" x14ac:dyDescent="0.35">
      <c r="A1087" s="3" t="s">
        <v>17</v>
      </c>
      <c r="B1087" s="3">
        <v>1990</v>
      </c>
      <c r="C1087" s="3" t="s">
        <v>73</v>
      </c>
      <c r="D1087" s="3">
        <v>3</v>
      </c>
      <c r="E1087"/>
      <c r="F1087"/>
      <c r="G1087">
        <v>750090000</v>
      </c>
      <c r="H1087"/>
      <c r="I1087"/>
      <c r="J1087">
        <v>70.970617440022352</v>
      </c>
      <c r="L1087" s="3">
        <v>220.19046934038761</v>
      </c>
      <c r="M1087" s="3">
        <v>12987292</v>
      </c>
      <c r="N1087" s="3">
        <v>25</v>
      </c>
      <c r="O1087" s="3">
        <v>3.3495248389216097</v>
      </c>
      <c r="P1087">
        <v>8.6238147259644266E-2</v>
      </c>
      <c r="Q1087">
        <v>45.261000000000003</v>
      </c>
    </row>
    <row r="1088" spans="1:17" x14ac:dyDescent="0.35">
      <c r="A1088" s="3" t="s">
        <v>17</v>
      </c>
      <c r="B1088" s="3">
        <v>1991</v>
      </c>
      <c r="C1088" s="3" t="s">
        <v>73</v>
      </c>
      <c r="D1088" s="3">
        <v>3</v>
      </c>
      <c r="E1088"/>
      <c r="F1088">
        <v>2.3541516542254759</v>
      </c>
      <c r="G1088">
        <v>866080000</v>
      </c>
      <c r="H1088">
        <v>0.61925365892311401</v>
      </c>
      <c r="I1088">
        <v>9.895660680164605</v>
      </c>
      <c r="J1088">
        <v>72.643113091449777</v>
      </c>
      <c r="L1088" s="3">
        <v>225.12930929676324</v>
      </c>
      <c r="M1088" s="3">
        <v>13328029</v>
      </c>
      <c r="N1088" s="3">
        <v>25.486999999999998</v>
      </c>
      <c r="O1088" s="3">
        <v>3.6804032515302438</v>
      </c>
      <c r="P1088">
        <v>7.0528057824604071E-2</v>
      </c>
      <c r="Q1088">
        <v>45.646999999999998</v>
      </c>
    </row>
    <row r="1089" spans="1:17" x14ac:dyDescent="0.35">
      <c r="A1089" s="3" t="s">
        <v>17</v>
      </c>
      <c r="B1089" s="3">
        <v>1992</v>
      </c>
      <c r="C1089" s="3" t="s">
        <v>73</v>
      </c>
      <c r="D1089" s="3">
        <v>3</v>
      </c>
      <c r="E1089"/>
      <c r="F1089">
        <v>3.3362529778135217</v>
      </c>
      <c r="G1089">
        <v>725860000</v>
      </c>
      <c r="H1089">
        <v>0.95835031118097436</v>
      </c>
      <c r="I1089">
        <v>14.408255661850417</v>
      </c>
      <c r="J1089">
        <v>74.38089568282102</v>
      </c>
      <c r="L1089" s="3">
        <v>204.02406524942145</v>
      </c>
      <c r="M1089" s="3">
        <v>13805999</v>
      </c>
      <c r="N1089" s="3">
        <v>25.98</v>
      </c>
      <c r="O1089" s="3">
        <v>4.0112816641388651</v>
      </c>
      <c r="P1089">
        <v>7.9675509175395426E-2</v>
      </c>
      <c r="Q1089">
        <v>46.033000000000001</v>
      </c>
    </row>
    <row r="1090" spans="1:17" x14ac:dyDescent="0.35">
      <c r="A1090" s="3" t="s">
        <v>17</v>
      </c>
      <c r="B1090" s="3">
        <v>1993</v>
      </c>
      <c r="C1090" s="3" t="s">
        <v>73</v>
      </c>
      <c r="D1090" s="3">
        <v>3</v>
      </c>
      <c r="E1090"/>
      <c r="F1090">
        <v>4.7470607864184435</v>
      </c>
      <c r="G1090">
        <v>638050000</v>
      </c>
      <c r="H1090">
        <v>1.1723541635190575</v>
      </c>
      <c r="I1090">
        <v>12.01374575862282</v>
      </c>
      <c r="J1090">
        <v>67.499443720018974</v>
      </c>
      <c r="L1090" s="3">
        <v>216.77695389777261</v>
      </c>
      <c r="M1090" s="3">
        <v>14370950</v>
      </c>
      <c r="N1090" s="3">
        <v>26.478999999999999</v>
      </c>
      <c r="O1090" s="3">
        <v>4.3421600767474997</v>
      </c>
      <c r="P1090">
        <v>8.9764420584582089E-2</v>
      </c>
      <c r="Q1090">
        <v>46.41</v>
      </c>
    </row>
    <row r="1091" spans="1:17" x14ac:dyDescent="0.35">
      <c r="A1091" s="3" t="s">
        <v>17</v>
      </c>
      <c r="B1091" s="3">
        <v>1994</v>
      </c>
      <c r="C1091" s="3" t="s">
        <v>73</v>
      </c>
      <c r="D1091" s="3">
        <v>3</v>
      </c>
      <c r="E1091">
        <v>0.48193714251906228</v>
      </c>
      <c r="F1091">
        <v>4.6678431320968814</v>
      </c>
      <c r="G1091">
        <v>638870000</v>
      </c>
      <c r="H1091">
        <v>1.2515420882671182</v>
      </c>
      <c r="I1091">
        <v>14.095436798267933</v>
      </c>
      <c r="J1091">
        <v>58.00602080037963</v>
      </c>
      <c r="L1091" s="3">
        <v>222.02394708015422</v>
      </c>
      <c r="M1091" s="3">
        <v>14948050</v>
      </c>
      <c r="N1091" s="3">
        <v>26.984000000000002</v>
      </c>
      <c r="O1091" s="3">
        <v>4.6730384893561228</v>
      </c>
      <c r="P1091">
        <v>7.3588193777783723E-2</v>
      </c>
      <c r="Q1091">
        <v>46.771999999999998</v>
      </c>
    </row>
    <row r="1092" spans="1:17" x14ac:dyDescent="0.35">
      <c r="A1092" s="3" t="s">
        <v>17</v>
      </c>
      <c r="B1092" s="3">
        <v>1995</v>
      </c>
      <c r="C1092" s="3" t="s">
        <v>73</v>
      </c>
      <c r="D1092" s="3">
        <v>3</v>
      </c>
      <c r="E1092">
        <v>0.52790477131225855</v>
      </c>
      <c r="F1092">
        <v>5.8599085981004793</v>
      </c>
      <c r="G1092">
        <v>770660000</v>
      </c>
      <c r="H1092">
        <v>1.5517654247044559</v>
      </c>
      <c r="I1092">
        <v>20.233082564135763</v>
      </c>
      <c r="J1092">
        <v>62.210619925987551</v>
      </c>
      <c r="K1092">
        <v>45.5</v>
      </c>
      <c r="L1092" s="3">
        <v>219.19277486959461</v>
      </c>
      <c r="M1092" s="3">
        <v>15483277</v>
      </c>
      <c r="N1092" s="3">
        <v>27.495000000000001</v>
      </c>
      <c r="O1092" s="3">
        <v>4.7952960209843267</v>
      </c>
      <c r="P1092">
        <v>7.5565398720180491E-2</v>
      </c>
      <c r="Q1092">
        <v>47.122999999999998</v>
      </c>
    </row>
    <row r="1093" spans="1:17" x14ac:dyDescent="0.35">
      <c r="A1093" s="3" t="s">
        <v>17</v>
      </c>
      <c r="B1093" s="3">
        <v>1996</v>
      </c>
      <c r="C1093" s="3" t="s">
        <v>73</v>
      </c>
      <c r="D1093" s="3">
        <v>3</v>
      </c>
      <c r="E1093">
        <v>0.52812114136443333</v>
      </c>
      <c r="F1093">
        <v>3.7654598032818245</v>
      </c>
      <c r="G1093">
        <v>441910000</v>
      </c>
      <c r="H1093">
        <v>1.8797967986273163</v>
      </c>
      <c r="I1093">
        <v>14.815833758756096</v>
      </c>
      <c r="J1093">
        <v>53.882219725586289</v>
      </c>
      <c r="K1093">
        <v>48.4</v>
      </c>
      <c r="L1093" s="3">
        <v>236.46057957285296</v>
      </c>
      <c r="M1093" s="3">
        <v>15960445</v>
      </c>
      <c r="N1093" s="3">
        <v>28.013000000000002</v>
      </c>
      <c r="O1093" s="3">
        <v>4.9814615026208671</v>
      </c>
      <c r="P1093">
        <v>7.2679677790938785E-2</v>
      </c>
      <c r="Q1093">
        <v>47.47</v>
      </c>
    </row>
    <row r="1094" spans="1:17" x14ac:dyDescent="0.35">
      <c r="A1094" s="3" t="s">
        <v>17</v>
      </c>
      <c r="B1094" s="3">
        <v>1997</v>
      </c>
      <c r="C1094" s="3" t="s">
        <v>73</v>
      </c>
      <c r="D1094" s="3">
        <v>3</v>
      </c>
      <c r="E1094">
        <v>0.52376484209792118</v>
      </c>
      <c r="F1094">
        <v>2.4248317177215042</v>
      </c>
      <c r="G1094">
        <v>517730000</v>
      </c>
      <c r="H1094">
        <v>1.3852941437790314</v>
      </c>
      <c r="I1094">
        <v>11.422932242102977</v>
      </c>
      <c r="J1094">
        <v>61.613881230857274</v>
      </c>
      <c r="K1094">
        <v>44</v>
      </c>
      <c r="L1094" s="3">
        <v>256.17340928325302</v>
      </c>
      <c r="M1094" s="3">
        <v>16397175</v>
      </c>
      <c r="N1094" s="3">
        <v>28.535</v>
      </c>
      <c r="O1094" s="3">
        <v>5.1681269842573991</v>
      </c>
      <c r="P1094">
        <v>7.8672088332288947E-2</v>
      </c>
      <c r="Q1094">
        <v>47.826000000000001</v>
      </c>
    </row>
    <row r="1095" spans="1:17" x14ac:dyDescent="0.35">
      <c r="A1095" s="3" t="s">
        <v>17</v>
      </c>
      <c r="B1095" s="3">
        <v>1998</v>
      </c>
      <c r="C1095" s="3" t="s">
        <v>73</v>
      </c>
      <c r="D1095" s="3">
        <v>3</v>
      </c>
      <c r="E1095">
        <v>0.52355713328601761</v>
      </c>
      <c r="F1095">
        <v>2.0582420836236412</v>
      </c>
      <c r="G1095">
        <v>674090000</v>
      </c>
      <c r="H1095">
        <v>4.4624898490459541</v>
      </c>
      <c r="I1095">
        <v>10.517962406278757</v>
      </c>
      <c r="J1095">
        <v>44.053943604413568</v>
      </c>
      <c r="K1095">
        <v>43</v>
      </c>
      <c r="L1095" s="3">
        <v>274.63419169015464</v>
      </c>
      <c r="M1095" s="3">
        <v>16813946</v>
      </c>
      <c r="N1095" s="3">
        <v>28.742000000000001</v>
      </c>
      <c r="O1095" s="3">
        <v>5.3547924658939206</v>
      </c>
      <c r="P1095">
        <v>7.3748303937695533E-2</v>
      </c>
      <c r="Q1095">
        <v>48.194000000000003</v>
      </c>
    </row>
    <row r="1096" spans="1:17" x14ac:dyDescent="0.35">
      <c r="A1096" s="3" t="s">
        <v>17</v>
      </c>
      <c r="B1096" s="3">
        <v>1999</v>
      </c>
      <c r="C1096" s="3" t="s">
        <v>73</v>
      </c>
      <c r="D1096" s="3">
        <v>3</v>
      </c>
      <c r="E1096">
        <v>0.48642110265146599</v>
      </c>
      <c r="F1096">
        <v>1.9623803041607446</v>
      </c>
      <c r="G1096">
        <v>1325140000</v>
      </c>
      <c r="H1096">
        <v>6.3867794351446099</v>
      </c>
      <c r="I1096">
        <v>6.058602680942605</v>
      </c>
      <c r="J1096">
        <v>40.627306273062729</v>
      </c>
      <c r="K1096">
        <v>48.9</v>
      </c>
      <c r="L1096" s="3">
        <v>299.10883428374291</v>
      </c>
      <c r="M1096" s="3">
        <v>17244176</v>
      </c>
      <c r="N1096" s="3">
        <v>28.92</v>
      </c>
      <c r="O1096" s="3">
        <v>5.5414579475304615</v>
      </c>
      <c r="P1096">
        <v>7.132842995803336E-2</v>
      </c>
      <c r="Q1096">
        <v>48.572000000000003</v>
      </c>
    </row>
    <row r="1097" spans="1:17" x14ac:dyDescent="0.35">
      <c r="A1097" s="3" t="s">
        <v>17</v>
      </c>
      <c r="B1097" s="3">
        <v>2000</v>
      </c>
      <c r="C1097" s="3" t="s">
        <v>73</v>
      </c>
      <c r="D1097" s="3">
        <v>3</v>
      </c>
      <c r="E1097">
        <v>0.48362760192870491</v>
      </c>
      <c r="F1097">
        <v>2.0490328514691387</v>
      </c>
      <c r="G1097">
        <v>756480000</v>
      </c>
      <c r="H1097">
        <v>2.4626650552966591</v>
      </c>
      <c r="I1097">
        <v>6.4274343257816398</v>
      </c>
      <c r="J1097">
        <v>36.673047661904249</v>
      </c>
      <c r="K1097">
        <v>52.2</v>
      </c>
      <c r="L1097" s="3">
        <v>294.64690841867542</v>
      </c>
      <c r="M1097" s="3">
        <v>17711925</v>
      </c>
      <c r="N1097" s="3">
        <v>29.097999999999999</v>
      </c>
      <c r="O1097" s="3">
        <v>5.7281234291669936</v>
      </c>
      <c r="P1097">
        <v>8.0736565901221913E-2</v>
      </c>
      <c r="Q1097">
        <v>48.945999999999998</v>
      </c>
    </row>
    <row r="1098" spans="1:17" x14ac:dyDescent="0.35">
      <c r="A1098" s="3" t="s">
        <v>17</v>
      </c>
      <c r="B1098" s="3">
        <v>2001</v>
      </c>
      <c r="C1098" s="3" t="s">
        <v>73</v>
      </c>
      <c r="D1098" s="3">
        <v>3</v>
      </c>
      <c r="E1098">
        <v>0.48483462881957012</v>
      </c>
      <c r="F1098">
        <v>4.6453284553075704</v>
      </c>
      <c r="G1098">
        <v>692040000</v>
      </c>
      <c r="H1098">
        <v>4.7315411360510788</v>
      </c>
      <c r="I1098">
        <v>5.2812746147870619</v>
      </c>
      <c r="J1098">
        <v>70.479004774884032</v>
      </c>
      <c r="K1098">
        <v>59.2</v>
      </c>
      <c r="L1098" s="3">
        <v>321.01781498277239</v>
      </c>
      <c r="M1098" s="3">
        <v>18221884</v>
      </c>
      <c r="N1098" s="3">
        <v>29.277000000000001</v>
      </c>
      <c r="O1098" s="3">
        <v>5.6949657793707589</v>
      </c>
      <c r="P1098">
        <v>7.7379485019221941E-2</v>
      </c>
      <c r="Q1098">
        <v>49.295000000000002</v>
      </c>
    </row>
    <row r="1099" spans="1:17" x14ac:dyDescent="0.35">
      <c r="A1099" s="3" t="s">
        <v>17</v>
      </c>
      <c r="B1099" s="3">
        <v>2002</v>
      </c>
      <c r="C1099" s="3" t="s">
        <v>73</v>
      </c>
      <c r="D1099" s="3">
        <v>3</v>
      </c>
      <c r="E1099">
        <v>0.48391718005284839</v>
      </c>
      <c r="F1099">
        <v>5.3247673265149276</v>
      </c>
      <c r="G1099">
        <v>1843780000</v>
      </c>
      <c r="H1099">
        <v>6.1168334042239056</v>
      </c>
      <c r="I1099">
        <v>4.9929157361578156</v>
      </c>
      <c r="J1099">
        <v>63.85352489649361</v>
      </c>
      <c r="K1099">
        <v>57.7</v>
      </c>
      <c r="L1099" s="3">
        <v>340.70475226529641</v>
      </c>
      <c r="M1099" s="3">
        <v>18764147</v>
      </c>
      <c r="N1099" s="3">
        <v>29.457000000000001</v>
      </c>
      <c r="O1099" s="3">
        <v>5.6618081295745171</v>
      </c>
      <c r="P1099">
        <v>8.3670203606910562E-2</v>
      </c>
      <c r="Q1099">
        <v>49.61</v>
      </c>
    </row>
    <row r="1100" spans="1:17" x14ac:dyDescent="0.35">
      <c r="A1100" s="3" t="s">
        <v>17</v>
      </c>
      <c r="B1100" s="3">
        <v>2003</v>
      </c>
      <c r="C1100" s="3" t="s">
        <v>73</v>
      </c>
      <c r="D1100" s="3">
        <v>3</v>
      </c>
      <c r="E1100">
        <v>0.48422775629438791</v>
      </c>
      <c r="F1100">
        <v>5.282984854353133</v>
      </c>
      <c r="G1100">
        <v>629710000</v>
      </c>
      <c r="H1100">
        <v>5.3415438312021477</v>
      </c>
      <c r="I1100">
        <v>4.7221941706389741</v>
      </c>
      <c r="J1100">
        <v>66.08335436775333</v>
      </c>
      <c r="K1100">
        <v>58.6</v>
      </c>
      <c r="L1100" s="3">
        <v>353.46059274858681</v>
      </c>
      <c r="M1100" s="3">
        <v>19331097</v>
      </c>
      <c r="N1100" s="3">
        <v>29.637</v>
      </c>
      <c r="O1100" s="3">
        <v>5.6286504797782726</v>
      </c>
      <c r="P1100">
        <v>9.8804532407033074E-2</v>
      </c>
      <c r="Q1100">
        <v>49.889000000000003</v>
      </c>
    </row>
    <row r="1101" spans="1:17" x14ac:dyDescent="0.35">
      <c r="A1101" s="3" t="s">
        <v>17</v>
      </c>
      <c r="B1101" s="3">
        <v>2004</v>
      </c>
      <c r="C1101" s="3" t="s">
        <v>73</v>
      </c>
      <c r="D1101" s="3">
        <v>3</v>
      </c>
      <c r="E1101">
        <v>0.52789163626822133</v>
      </c>
      <c r="F1101">
        <v>4.786384132521742</v>
      </c>
      <c r="G1101">
        <v>862320000</v>
      </c>
      <c r="H1101">
        <v>6.2312418041512165</v>
      </c>
      <c r="I1101">
        <v>2.4208773367994363</v>
      </c>
      <c r="J1101">
        <v>69.422739123650416</v>
      </c>
      <c r="K1101">
        <v>57.2</v>
      </c>
      <c r="L1101" s="3">
        <v>370.34095920467479</v>
      </c>
      <c r="M1101" s="3">
        <v>19910549</v>
      </c>
      <c r="N1101" s="3">
        <v>29.818000000000001</v>
      </c>
      <c r="O1101" s="3">
        <v>5.5954928299820406</v>
      </c>
      <c r="P1101">
        <v>9.5929047461222688E-2</v>
      </c>
      <c r="Q1101">
        <v>50.143000000000001</v>
      </c>
    </row>
    <row r="1102" spans="1:17" x14ac:dyDescent="0.35">
      <c r="A1102" s="3" t="s">
        <v>17</v>
      </c>
      <c r="B1102" s="3">
        <v>2005</v>
      </c>
      <c r="C1102" s="3" t="s">
        <v>73</v>
      </c>
      <c r="D1102" s="3">
        <v>3</v>
      </c>
      <c r="E1102">
        <v>0.52799720448362009</v>
      </c>
      <c r="F1102">
        <v>4.8022427345313519</v>
      </c>
      <c r="G1102">
        <v>821420000</v>
      </c>
      <c r="H1102">
        <v>1.4330689634689706</v>
      </c>
      <c r="I1102">
        <v>1.6626638654933397</v>
      </c>
      <c r="J1102">
        <v>67.564726179288499</v>
      </c>
      <c r="K1102">
        <v>54.6</v>
      </c>
      <c r="L1102" s="3">
        <v>383.71077489763076</v>
      </c>
      <c r="M1102" s="3">
        <v>20493927</v>
      </c>
      <c r="N1102" s="3">
        <v>29.998999999999999</v>
      </c>
      <c r="O1102" s="3">
        <v>5.5623351801857961</v>
      </c>
      <c r="P1102">
        <v>8.3439352545756601E-2</v>
      </c>
      <c r="Q1102">
        <v>50.387</v>
      </c>
    </row>
    <row r="1103" spans="1:17" x14ac:dyDescent="0.35">
      <c r="A1103" s="3" t="s">
        <v>17</v>
      </c>
      <c r="B1103" s="3">
        <v>2006</v>
      </c>
      <c r="C1103" s="3" t="s">
        <v>73</v>
      </c>
      <c r="D1103" s="3">
        <v>3</v>
      </c>
      <c r="E1103">
        <v>0.52316382394415561</v>
      </c>
      <c r="F1103">
        <v>6.4262665017336875</v>
      </c>
      <c r="G1103">
        <v>2940700000</v>
      </c>
      <c r="H1103">
        <v>2.7366752319086758</v>
      </c>
      <c r="I1103">
        <v>0.99708036577170922</v>
      </c>
      <c r="J1103">
        <v>69.217381813991949</v>
      </c>
      <c r="K1103">
        <v>51.9</v>
      </c>
      <c r="L1103" s="3">
        <v>409.20478406420585</v>
      </c>
      <c r="M1103" s="3">
        <v>21080108</v>
      </c>
      <c r="N1103" s="3">
        <v>30.181999999999999</v>
      </c>
      <c r="O1103" s="3">
        <v>6.0386155330393123</v>
      </c>
      <c r="P1103">
        <v>8.8234842060581464E-2</v>
      </c>
      <c r="Q1103">
        <v>50.640999999999998</v>
      </c>
    </row>
    <row r="1104" spans="1:17" x14ac:dyDescent="0.35">
      <c r="A1104" s="3" t="s">
        <v>17</v>
      </c>
      <c r="B1104" s="3">
        <v>2007</v>
      </c>
      <c r="C1104" s="3" t="s">
        <v>73</v>
      </c>
      <c r="D1104" s="3">
        <v>3</v>
      </c>
      <c r="E1104">
        <v>0.52530409711435044</v>
      </c>
      <c r="F1104">
        <v>11.757351324835588</v>
      </c>
      <c r="G1104">
        <v>1269240000</v>
      </c>
      <c r="H1104">
        <v>3.9871361267847898</v>
      </c>
      <c r="I1104">
        <v>1.0005971709404311</v>
      </c>
      <c r="J1104">
        <v>69.3232014765739</v>
      </c>
      <c r="K1104">
        <v>54.7</v>
      </c>
      <c r="L1104" s="3">
        <v>428.76936464703158</v>
      </c>
      <c r="M1104" s="3">
        <v>21673319</v>
      </c>
      <c r="N1104" s="3">
        <v>30.364000000000001</v>
      </c>
      <c r="O1104" s="3">
        <v>6.5148958858928356</v>
      </c>
      <c r="P1104">
        <v>0.10289148607096125</v>
      </c>
      <c r="Q1104">
        <v>50.933999999999997</v>
      </c>
    </row>
    <row r="1105" spans="1:17" x14ac:dyDescent="0.35">
      <c r="A1105" s="3" t="s">
        <v>17</v>
      </c>
      <c r="B1105" s="3">
        <v>2008</v>
      </c>
      <c r="C1105" s="3" t="s">
        <v>73</v>
      </c>
      <c r="D1105" s="3">
        <v>3</v>
      </c>
      <c r="E1105">
        <v>0.52544601291185877</v>
      </c>
      <c r="F1105">
        <v>5.0769177931210123</v>
      </c>
      <c r="G1105">
        <v>1459010000</v>
      </c>
      <c r="H1105">
        <v>5.108230687324653</v>
      </c>
      <c r="I1105">
        <v>1.2356191827134693</v>
      </c>
      <c r="J1105">
        <v>62.119921370787104</v>
      </c>
      <c r="K1105">
        <v>55.4</v>
      </c>
      <c r="L1105" s="3">
        <v>447.68436007191178</v>
      </c>
      <c r="M1105" s="3">
        <v>22276596</v>
      </c>
      <c r="N1105" s="3">
        <v>30.832000000000001</v>
      </c>
      <c r="O1105" s="3">
        <v>6.9911762387463412</v>
      </c>
      <c r="P1105">
        <v>0.10055396255334523</v>
      </c>
      <c r="Q1105">
        <v>51.292000000000002</v>
      </c>
    </row>
    <row r="1106" spans="1:17" x14ac:dyDescent="0.35">
      <c r="A1106" s="3" t="s">
        <v>17</v>
      </c>
      <c r="B1106" s="3">
        <v>2009</v>
      </c>
      <c r="C1106" s="3" t="s">
        <v>73</v>
      </c>
      <c r="D1106" s="3">
        <v>3</v>
      </c>
      <c r="E1106">
        <v>0.47789556291010082</v>
      </c>
      <c r="F1106">
        <v>4.3813048781016501</v>
      </c>
      <c r="G1106">
        <v>1367950000</v>
      </c>
      <c r="H1106">
        <v>7.8064764182158592</v>
      </c>
      <c r="I1106">
        <v>1.0946211900377283</v>
      </c>
      <c r="J1106">
        <v>55.568957546198092</v>
      </c>
      <c r="K1106">
        <v>55.7</v>
      </c>
      <c r="L1106" s="3">
        <v>463.11948817297224</v>
      </c>
      <c r="M1106" s="3">
        <v>22894718</v>
      </c>
      <c r="N1106" s="3">
        <v>31.327999999999999</v>
      </c>
      <c r="O1106" s="3">
        <v>7.467456591599845</v>
      </c>
      <c r="P1106">
        <v>0.10963227413414746</v>
      </c>
      <c r="Q1106">
        <v>51.738</v>
      </c>
    </row>
    <row r="1107" spans="1:17" x14ac:dyDescent="0.35">
      <c r="A1107" s="3" t="s">
        <v>17</v>
      </c>
      <c r="B1107" s="3">
        <v>2010</v>
      </c>
      <c r="C1107" s="3" t="s">
        <v>73</v>
      </c>
      <c r="D1107" s="3">
        <v>3</v>
      </c>
      <c r="E1107">
        <v>0.47484277577614548</v>
      </c>
      <c r="F1107">
        <v>6.2378872113236508</v>
      </c>
      <c r="G1107">
        <v>1432310000</v>
      </c>
      <c r="H1107">
        <v>11.332668771791289</v>
      </c>
      <c r="I1107">
        <v>1.6635844574779834</v>
      </c>
      <c r="J1107">
        <v>64.956246162881044</v>
      </c>
      <c r="K1107">
        <v>56</v>
      </c>
      <c r="L1107" s="3">
        <v>479.88448614268583</v>
      </c>
      <c r="M1107" s="3">
        <v>23531567</v>
      </c>
      <c r="N1107" s="3">
        <v>31.83</v>
      </c>
      <c r="O1107" s="3">
        <v>7.9437369444533728</v>
      </c>
      <c r="P1107">
        <v>0.11558941229880695</v>
      </c>
      <c r="Q1107">
        <v>52.31</v>
      </c>
    </row>
    <row r="1108" spans="1:17" x14ac:dyDescent="0.35">
      <c r="A1108" s="3" t="s">
        <v>17</v>
      </c>
      <c r="B1108" s="3">
        <v>2011</v>
      </c>
      <c r="C1108" s="3" t="s">
        <v>73</v>
      </c>
      <c r="D1108" s="3">
        <v>3</v>
      </c>
      <c r="E1108">
        <v>0.474516469760491</v>
      </c>
      <c r="F1108">
        <v>4.7570437529494489</v>
      </c>
      <c r="G1108">
        <v>1490560000</v>
      </c>
      <c r="H1108">
        <v>25.476645354941034</v>
      </c>
      <c r="I1108">
        <v>2.4381788669265951</v>
      </c>
      <c r="J1108">
        <v>57.640160029993368</v>
      </c>
      <c r="K1108">
        <v>56.8</v>
      </c>
      <c r="L1108" s="3">
        <v>501.50024441086504</v>
      </c>
      <c r="M1108" s="3">
        <v>24187500</v>
      </c>
      <c r="N1108" s="3">
        <v>32.335999999999999</v>
      </c>
      <c r="O1108" s="3">
        <v>8.707185812946328</v>
      </c>
      <c r="P1108">
        <v>0.1322997416020672</v>
      </c>
      <c r="Q1108">
        <v>53.042999999999999</v>
      </c>
    </row>
    <row r="1109" spans="1:17" x14ac:dyDescent="0.35">
      <c r="A1109" s="3" t="s">
        <v>17</v>
      </c>
      <c r="B1109" s="3">
        <v>2012</v>
      </c>
      <c r="C1109" s="3" t="s">
        <v>73</v>
      </c>
      <c r="D1109" s="3">
        <v>3</v>
      </c>
      <c r="E1109">
        <v>0.48118757596391593</v>
      </c>
      <c r="F1109">
        <v>2.9201752138346837</v>
      </c>
      <c r="G1109">
        <v>1491390000</v>
      </c>
      <c r="H1109">
        <v>34.463683798374156</v>
      </c>
      <c r="I1109">
        <v>2.6900756808113395</v>
      </c>
      <c r="J1109">
        <v>48.090778768135003</v>
      </c>
      <c r="K1109">
        <v>57.1</v>
      </c>
      <c r="L1109" s="3">
        <v>523.2940376276207</v>
      </c>
      <c r="M1109" s="3">
        <v>24862673</v>
      </c>
      <c r="N1109" s="3">
        <v>32.845999999999997</v>
      </c>
      <c r="O1109" s="3">
        <v>9.4706346814392948</v>
      </c>
      <c r="P1109">
        <v>0.12347827604859704</v>
      </c>
      <c r="Q1109">
        <v>53.930999999999997</v>
      </c>
    </row>
    <row r="1110" spans="1:17" x14ac:dyDescent="0.35">
      <c r="A1110" s="3" t="s">
        <v>17</v>
      </c>
      <c r="B1110" s="3">
        <v>2013</v>
      </c>
      <c r="C1110" s="3" t="s">
        <v>73</v>
      </c>
      <c r="D1110" s="3">
        <v>3</v>
      </c>
      <c r="E1110">
        <v>0.48187522473232319</v>
      </c>
      <c r="F1110">
        <v>3.083524906963055</v>
      </c>
      <c r="G1110">
        <v>1583100000</v>
      </c>
      <c r="H1110">
        <v>39.456217880637681</v>
      </c>
      <c r="I1110">
        <v>2.4261978877361057</v>
      </c>
      <c r="J1110">
        <v>48.584466149996054</v>
      </c>
      <c r="K1110">
        <v>55</v>
      </c>
      <c r="L1110" s="3">
        <v>544.44751268135735</v>
      </c>
      <c r="M1110" s="3">
        <v>25560752</v>
      </c>
      <c r="N1110" s="3">
        <v>33.36</v>
      </c>
      <c r="O1110" s="3">
        <v>10.234083549932265</v>
      </c>
      <c r="P1110">
        <v>0.13536377959459095</v>
      </c>
      <c r="Q1110">
        <v>54.948999999999998</v>
      </c>
    </row>
    <row r="1111" spans="1:17" x14ac:dyDescent="0.35">
      <c r="A1111" s="3" t="s">
        <v>17</v>
      </c>
      <c r="B1111" s="3">
        <v>2014</v>
      </c>
      <c r="C1111" s="3" t="s">
        <v>73</v>
      </c>
      <c r="D1111" s="3">
        <v>3</v>
      </c>
      <c r="E1111">
        <v>0.47754788543008081</v>
      </c>
      <c r="F1111">
        <v>4.2787435027937555</v>
      </c>
      <c r="G1111">
        <v>1471330000</v>
      </c>
      <c r="H1111">
        <v>28.216152864633205</v>
      </c>
      <c r="I1111">
        <v>0.3542756396257789</v>
      </c>
      <c r="J1111">
        <v>57.859562400539232</v>
      </c>
      <c r="K1111">
        <v>55</v>
      </c>
      <c r="L1111" s="3">
        <v>568.59133430436623</v>
      </c>
      <c r="M1111" s="3">
        <v>26286192</v>
      </c>
      <c r="N1111" s="3">
        <v>33.878</v>
      </c>
      <c r="O1111" s="3">
        <v>10.99753241842523</v>
      </c>
      <c r="P1111">
        <v>0.17005125732932333</v>
      </c>
      <c r="Q1111">
        <v>56.061999999999998</v>
      </c>
    </row>
    <row r="1112" spans="1:17" x14ac:dyDescent="0.35">
      <c r="A1112" s="3" t="s">
        <v>17</v>
      </c>
      <c r="B1112" s="3">
        <v>2015</v>
      </c>
      <c r="C1112" s="3" t="s">
        <v>73</v>
      </c>
      <c r="D1112" s="3">
        <v>3</v>
      </c>
      <c r="E1112">
        <v>0.48161281371856263</v>
      </c>
      <c r="F1112">
        <v>3.7357480241101055</v>
      </c>
      <c r="G1112">
        <v>1148860000</v>
      </c>
      <c r="H1112">
        <v>24.251513365757056</v>
      </c>
      <c r="I1112">
        <v>0.28526362098665647</v>
      </c>
      <c r="J1112">
        <v>57.387218816020635</v>
      </c>
      <c r="K1112">
        <v>54.8</v>
      </c>
      <c r="L1112" s="3">
        <v>589.85904996253009</v>
      </c>
      <c r="M1112" s="3">
        <v>27042001</v>
      </c>
      <c r="N1112" s="3">
        <v>34.4</v>
      </c>
      <c r="O1112" s="3">
        <v>11.760981286918188</v>
      </c>
      <c r="P1112">
        <v>0.20856444757915657</v>
      </c>
      <c r="Q1112">
        <v>57.206000000000003</v>
      </c>
    </row>
    <row r="1113" spans="1:17" x14ac:dyDescent="0.35">
      <c r="A1113" s="3" t="s">
        <v>17</v>
      </c>
      <c r="B1113" s="3">
        <v>2016</v>
      </c>
      <c r="C1113" s="3" t="s">
        <v>73</v>
      </c>
      <c r="D1113" s="3">
        <v>3</v>
      </c>
      <c r="E1113">
        <v>0.47505839949066508</v>
      </c>
      <c r="F1113">
        <v>4.1408335533542822</v>
      </c>
      <c r="G1113">
        <v>1233760000</v>
      </c>
      <c r="H1113">
        <v>26.205510097159575</v>
      </c>
      <c r="I1113">
        <v>0.47149260934178</v>
      </c>
      <c r="J1113">
        <v>44.248704984380915</v>
      </c>
      <c r="K1113">
        <v>53.2</v>
      </c>
      <c r="L1113" s="3">
        <v>595.07761105476595</v>
      </c>
      <c r="M1113" s="3">
        <v>27829930</v>
      </c>
      <c r="N1113" s="3">
        <v>34.926000000000002</v>
      </c>
      <c r="O1113" s="3">
        <v>12.016512942976339</v>
      </c>
      <c r="P1113">
        <v>0.20804939142858064</v>
      </c>
      <c r="Q1113">
        <v>58.308999999999997</v>
      </c>
    </row>
    <row r="1114" spans="1:17" x14ac:dyDescent="0.35">
      <c r="A1114" s="3" t="s">
        <v>17</v>
      </c>
      <c r="B1114" s="3">
        <v>2017</v>
      </c>
      <c r="C1114" s="3" t="s">
        <v>73</v>
      </c>
      <c r="D1114" s="3">
        <v>3</v>
      </c>
      <c r="E1114">
        <v>0.45838888699687491</v>
      </c>
      <c r="F1114">
        <v>3.5108000231491876</v>
      </c>
      <c r="G1114">
        <v>1392540000</v>
      </c>
      <c r="H1114">
        <v>17.543369580910301</v>
      </c>
      <c r="I1114">
        <v>0.73695012683382</v>
      </c>
      <c r="J1114">
        <v>35.587515540032115</v>
      </c>
      <c r="K1114">
        <v>49.9</v>
      </c>
      <c r="L1114" s="3">
        <v>599.69152436358365</v>
      </c>
      <c r="M1114" s="3">
        <v>28649007</v>
      </c>
      <c r="N1114" s="3">
        <v>35.454999999999998</v>
      </c>
      <c r="O1114" s="3">
        <v>12.272044599034492</v>
      </c>
      <c r="P1114">
        <v>0.2101294470694918</v>
      </c>
      <c r="Q1114">
        <v>59.308999999999997</v>
      </c>
    </row>
    <row r="1115" spans="1:17" x14ac:dyDescent="0.35">
      <c r="A1115" s="3" t="s">
        <v>17</v>
      </c>
      <c r="B1115" s="3">
        <v>2018</v>
      </c>
      <c r="C1115" s="3" t="s">
        <v>73</v>
      </c>
      <c r="D1115" s="3">
        <v>3</v>
      </c>
      <c r="E1115">
        <v>0.45935835070153308</v>
      </c>
      <c r="F1115">
        <v>3.7583220357701648</v>
      </c>
      <c r="G1115">
        <v>1419390000</v>
      </c>
      <c r="H1115">
        <v>11.303576359262923</v>
      </c>
      <c r="I1115">
        <v>0.71601398003994765</v>
      </c>
      <c r="J1115">
        <v>42.922748938266601</v>
      </c>
      <c r="K1115">
        <v>46.3</v>
      </c>
      <c r="L1115" s="3">
        <v>602.53010542467769</v>
      </c>
      <c r="M1115" s="3">
        <v>29496009</v>
      </c>
      <c r="N1115" s="3">
        <v>35.988</v>
      </c>
      <c r="O1115" s="3">
        <v>12.527576255092663</v>
      </c>
      <c r="P1115">
        <v>0.225115201178573</v>
      </c>
      <c r="Q1115">
        <v>60.162999999999997</v>
      </c>
    </row>
    <row r="1116" spans="1:17" x14ac:dyDescent="0.35">
      <c r="A1116" s="3" t="s">
        <v>17</v>
      </c>
      <c r="B1116" s="3">
        <v>2019</v>
      </c>
      <c r="C1116" s="3" t="s">
        <v>73</v>
      </c>
      <c r="D1116" s="3">
        <v>3</v>
      </c>
      <c r="E1116">
        <v>0.43119717691423221</v>
      </c>
      <c r="F1116">
        <v>5.7235854558400225</v>
      </c>
      <c r="G1116">
        <v>1412180000</v>
      </c>
      <c r="H1116">
        <v>21.957909814197642</v>
      </c>
      <c r="I1116">
        <v>0.46729175087645924</v>
      </c>
      <c r="J1116">
        <v>47.005231375926407</v>
      </c>
      <c r="K1116">
        <v>48.6</v>
      </c>
      <c r="L1116" s="3">
        <v>598.81330587218724</v>
      </c>
      <c r="M1116" s="3">
        <v>30366043</v>
      </c>
      <c r="N1116" s="3">
        <v>36.527999999999999</v>
      </c>
      <c r="O1116" s="3">
        <v>12.783107911150818</v>
      </c>
      <c r="P1116"/>
      <c r="Q1116">
        <v>60.853999999999999</v>
      </c>
    </row>
    <row r="1117" spans="1:17" x14ac:dyDescent="0.35">
      <c r="A1117" s="3" t="s">
        <v>17</v>
      </c>
      <c r="B1117" s="3">
        <v>2020</v>
      </c>
      <c r="C1117" s="3" t="s">
        <v>73</v>
      </c>
      <c r="D1117" s="3">
        <v>3</v>
      </c>
      <c r="E1117">
        <v>0.42804653061123737</v>
      </c>
      <c r="F1117">
        <v>11.342494526679866</v>
      </c>
      <c r="G1117">
        <v>2038300000</v>
      </c>
      <c r="H1117">
        <v>22.724250763960473</v>
      </c>
      <c r="I1117">
        <v>0.47268843410761391</v>
      </c>
      <c r="J1117">
        <v>39.731103592888353</v>
      </c>
      <c r="K1117">
        <v>50.5</v>
      </c>
      <c r="L1117" s="3">
        <v>574.59517784103275</v>
      </c>
      <c r="M1117" s="3">
        <v>31255435</v>
      </c>
      <c r="N1117" s="3">
        <v>37.073999999999998</v>
      </c>
      <c r="O1117" s="3">
        <v>13.038639567208982</v>
      </c>
      <c r="P1117"/>
      <c r="Q1117"/>
    </row>
    <row r="1118" spans="1:17" x14ac:dyDescent="0.35">
      <c r="A1118" s="3" t="s">
        <v>45</v>
      </c>
      <c r="B1118" s="3">
        <v>1990</v>
      </c>
      <c r="C1118" s="3" t="s">
        <v>75</v>
      </c>
      <c r="D1118" s="3">
        <v>5</v>
      </c>
      <c r="E1118">
        <v>0.56377036463138153</v>
      </c>
      <c r="F1118" s="3"/>
      <c r="G1118">
        <v>91700000</v>
      </c>
      <c r="H1118">
        <v>1.0597796745970514</v>
      </c>
      <c r="I1118">
        <v>4.7227204882340201</v>
      </c>
      <c r="J1118"/>
      <c r="L1118" s="3">
        <v>2730.5257143384733</v>
      </c>
      <c r="M1118" s="3">
        <v>1432899</v>
      </c>
      <c r="N1118" s="3">
        <v>27.655999999999999</v>
      </c>
      <c r="O1118" s="3">
        <v>3.4651914773911954</v>
      </c>
      <c r="P1118"/>
      <c r="Q1118">
        <v>61.607999999999997</v>
      </c>
    </row>
    <row r="1119" spans="1:17" x14ac:dyDescent="0.35">
      <c r="A1119" s="3" t="s">
        <v>45</v>
      </c>
      <c r="B1119" s="3">
        <v>1991</v>
      </c>
      <c r="C1119" s="3" t="s">
        <v>75</v>
      </c>
      <c r="D1119" s="3">
        <v>5</v>
      </c>
      <c r="E1119">
        <v>0.56476949139562282</v>
      </c>
      <c r="F1119" s="3"/>
      <c r="G1119">
        <v>147760000</v>
      </c>
      <c r="H1119">
        <v>4.0191677550416181</v>
      </c>
      <c r="I1119">
        <v>0.84022670543284406</v>
      </c>
      <c r="J1119"/>
      <c r="L1119" s="3">
        <v>2866.469478667927</v>
      </c>
      <c r="M1119" s="3">
        <v>1476399</v>
      </c>
      <c r="N1119" s="3">
        <v>27.919</v>
      </c>
      <c r="O1119" s="3">
        <v>3.422959030315869</v>
      </c>
      <c r="P1119">
        <v>0.75860251869582673</v>
      </c>
      <c r="Q1119">
        <v>61.530999999999999</v>
      </c>
    </row>
    <row r="1120" spans="1:17" x14ac:dyDescent="0.35">
      <c r="A1120" s="3" t="s">
        <v>45</v>
      </c>
      <c r="B1120" s="3">
        <v>1992</v>
      </c>
      <c r="C1120" s="3" t="s">
        <v>75</v>
      </c>
      <c r="D1120" s="3">
        <v>5</v>
      </c>
      <c r="E1120">
        <v>0.56365088427876453</v>
      </c>
      <c r="F1120" s="3"/>
      <c r="G1120">
        <v>81160000</v>
      </c>
      <c r="H1120">
        <v>3.4474676577556504</v>
      </c>
      <c r="I1120">
        <v>0.52628281772789598</v>
      </c>
      <c r="J1120"/>
      <c r="L1120" s="3">
        <v>2990.4126330775744</v>
      </c>
      <c r="M1120" s="3">
        <v>1516951</v>
      </c>
      <c r="N1120" s="3">
        <v>28.335999999999999</v>
      </c>
      <c r="O1120" s="3">
        <v>3.3807265832405426</v>
      </c>
      <c r="P1120">
        <v>0.80424483058450802</v>
      </c>
      <c r="Q1120">
        <v>61.164999999999999</v>
      </c>
    </row>
    <row r="1121" spans="1:17" x14ac:dyDescent="0.35">
      <c r="A1121" s="3" t="s">
        <v>45</v>
      </c>
      <c r="B1121" s="3">
        <v>1993</v>
      </c>
      <c r="C1121" s="3" t="s">
        <v>75</v>
      </c>
      <c r="D1121" s="3">
        <v>5</v>
      </c>
      <c r="E1121">
        <v>0.56549997907091099</v>
      </c>
      <c r="F1121" s="3"/>
      <c r="G1121">
        <v>81610000</v>
      </c>
      <c r="H1121">
        <v>1.6998956583232689</v>
      </c>
      <c r="I1121">
        <v>0.40726257533723281</v>
      </c>
      <c r="J1121"/>
      <c r="L1121" s="3">
        <v>2870.9808965518755</v>
      </c>
      <c r="M1121" s="3">
        <v>1555098</v>
      </c>
      <c r="N1121" s="3">
        <v>28.823</v>
      </c>
      <c r="O1121" s="3">
        <v>3.3384941361652163</v>
      </c>
      <c r="P1121">
        <v>0.9131257322689631</v>
      </c>
      <c r="Q1121">
        <v>60.515999999999998</v>
      </c>
    </row>
    <row r="1122" spans="1:17" x14ac:dyDescent="0.35">
      <c r="A1122" s="3" t="s">
        <v>45</v>
      </c>
      <c r="B1122" s="3">
        <v>1994</v>
      </c>
      <c r="C1122" s="3" t="s">
        <v>75</v>
      </c>
      <c r="D1122" s="3">
        <v>5</v>
      </c>
      <c r="E1122">
        <v>0.62493811610956718</v>
      </c>
      <c r="F1122" s="3"/>
      <c r="G1122">
        <v>61860000</v>
      </c>
      <c r="H1122">
        <v>2.6722467563986916</v>
      </c>
      <c r="I1122">
        <v>0.47269783887119299</v>
      </c>
      <c r="J1122"/>
      <c r="L1122" s="3">
        <v>2853.2577240789042</v>
      </c>
      <c r="M1122" s="3">
        <v>1591826</v>
      </c>
      <c r="N1122" s="3">
        <v>29.315999999999999</v>
      </c>
      <c r="O1122" s="3">
        <v>3.2962616890898899</v>
      </c>
      <c r="P1122">
        <v>1.0302633579298239</v>
      </c>
      <c r="Q1122">
        <v>59.609000000000002</v>
      </c>
    </row>
    <row r="1123" spans="1:17" x14ac:dyDescent="0.35">
      <c r="A1123" s="3" t="s">
        <v>45</v>
      </c>
      <c r="B1123" s="3">
        <v>1995</v>
      </c>
      <c r="C1123" s="3" t="s">
        <v>75</v>
      </c>
      <c r="D1123" s="3">
        <v>5</v>
      </c>
      <c r="E1123">
        <v>0.62618265274026064</v>
      </c>
      <c r="F1123" s="3"/>
      <c r="G1123">
        <v>94650000</v>
      </c>
      <c r="H1123">
        <v>3.846060687118765</v>
      </c>
      <c r="I1123">
        <v>0.67539337207732097</v>
      </c>
      <c r="J1123"/>
      <c r="L1123" s="3">
        <v>2898.8742072528771</v>
      </c>
      <c r="M1123" s="3">
        <v>1627866</v>
      </c>
      <c r="N1123" s="3">
        <v>29.812999999999999</v>
      </c>
      <c r="O1123" s="3">
        <v>4.1336610070129085</v>
      </c>
      <c r="P1123">
        <v>1.0873130835093308</v>
      </c>
      <c r="Q1123">
        <v>58.478999999999999</v>
      </c>
    </row>
    <row r="1124" spans="1:17" x14ac:dyDescent="0.35">
      <c r="A1124" s="3" t="s">
        <v>45</v>
      </c>
      <c r="B1124" s="3">
        <v>1996</v>
      </c>
      <c r="C1124" s="3" t="s">
        <v>75</v>
      </c>
      <c r="D1124" s="3">
        <v>5</v>
      </c>
      <c r="E1124">
        <v>0.6267226353969676</v>
      </c>
      <c r="F1124" s="3"/>
      <c r="G1124">
        <v>97210000</v>
      </c>
      <c r="H1124">
        <v>3.2260507830516048</v>
      </c>
      <c r="I1124">
        <v>0.58361887878873131</v>
      </c>
      <c r="J1124"/>
      <c r="L1124" s="3">
        <v>2927.5225933039001</v>
      </c>
      <c r="M1124" s="3">
        <v>1663378</v>
      </c>
      <c r="N1124" s="3">
        <v>30.315999999999999</v>
      </c>
      <c r="O1124" s="3">
        <v>4.9771760088888017</v>
      </c>
      <c r="P1124">
        <v>1.1542776206009699</v>
      </c>
      <c r="Q1124">
        <v>57.179000000000002</v>
      </c>
    </row>
    <row r="1125" spans="1:17" x14ac:dyDescent="0.35">
      <c r="A1125" s="3" t="s">
        <v>45</v>
      </c>
      <c r="B1125" s="3">
        <v>1997</v>
      </c>
      <c r="C1125" s="3" t="s">
        <v>75</v>
      </c>
      <c r="D1125" s="3">
        <v>5</v>
      </c>
      <c r="E1125">
        <v>0.62063689220631935</v>
      </c>
      <c r="F1125" s="3"/>
      <c r="G1125">
        <v>71560000</v>
      </c>
      <c r="H1125">
        <v>2.1895053977572134</v>
      </c>
      <c r="I1125">
        <v>0.73772452621465501</v>
      </c>
      <c r="J1125"/>
      <c r="K1125">
        <v>61.6</v>
      </c>
      <c r="L1125" s="3">
        <v>2988.8050771294961</v>
      </c>
      <c r="M1125" s="3">
        <v>1698029</v>
      </c>
      <c r="N1125" s="3">
        <v>30.823</v>
      </c>
      <c r="O1125" s="3">
        <v>5.820691010764687</v>
      </c>
      <c r="P1125">
        <v>1.1601686425850206</v>
      </c>
      <c r="Q1125">
        <v>55.805999999999997</v>
      </c>
    </row>
    <row r="1126" spans="1:17" x14ac:dyDescent="0.35">
      <c r="A1126" s="3" t="s">
        <v>45</v>
      </c>
      <c r="B1126" s="3">
        <v>1998</v>
      </c>
      <c r="C1126" s="3" t="s">
        <v>75</v>
      </c>
      <c r="D1126" s="3">
        <v>5</v>
      </c>
      <c r="E1126">
        <v>0.62382277156151222</v>
      </c>
      <c r="F1126" s="3"/>
      <c r="G1126">
        <v>74900000</v>
      </c>
      <c r="H1126">
        <v>2.4846356603963278</v>
      </c>
      <c r="I1126">
        <v>0.66401083104504699</v>
      </c>
      <c r="J1126"/>
      <c r="K1126">
        <v>66.099999999999994</v>
      </c>
      <c r="L1126" s="3">
        <v>3027.2708879190395</v>
      </c>
      <c r="M1126" s="3">
        <v>1731635</v>
      </c>
      <c r="N1126" s="3">
        <v>31.335000000000001</v>
      </c>
      <c r="O1126" s="3">
        <v>6.6642060126405704</v>
      </c>
      <c r="P1126">
        <v>1.1665275880887138</v>
      </c>
      <c r="Q1126">
        <v>54.462000000000003</v>
      </c>
    </row>
    <row r="1127" spans="1:17" x14ac:dyDescent="0.35">
      <c r="A1127" s="3" t="s">
        <v>45</v>
      </c>
      <c r="B1127" s="3">
        <v>1999</v>
      </c>
      <c r="C1127" s="3" t="s">
        <v>75</v>
      </c>
      <c r="D1127" s="3">
        <v>5</v>
      </c>
      <c r="E1127">
        <v>0.59975097363573993</v>
      </c>
      <c r="F1127" s="3"/>
      <c r="G1127">
        <v>64730000.000000007</v>
      </c>
      <c r="H1127">
        <v>1.3209873133763268</v>
      </c>
      <c r="I1127">
        <v>0.45432594149108096</v>
      </c>
      <c r="J1127"/>
      <c r="K1127">
        <v>66.099999999999994</v>
      </c>
      <c r="L1127" s="3">
        <v>3072.0958846730214</v>
      </c>
      <c r="M1127" s="3">
        <v>1763861</v>
      </c>
      <c r="N1127" s="3">
        <v>31.850999999999999</v>
      </c>
      <c r="O1127" s="3">
        <v>7.5077210145164628</v>
      </c>
      <c r="P1127">
        <v>1.1225374335052478</v>
      </c>
      <c r="Q1127">
        <v>53.231000000000002</v>
      </c>
    </row>
    <row r="1128" spans="1:17" x14ac:dyDescent="0.35">
      <c r="A1128" s="3" t="s">
        <v>45</v>
      </c>
      <c r="B1128" s="3">
        <v>2000</v>
      </c>
      <c r="C1128" s="3" t="s">
        <v>75</v>
      </c>
      <c r="D1128" s="3">
        <v>5</v>
      </c>
      <c r="E1128">
        <v>0.59154698426692776</v>
      </c>
      <c r="F1128" s="3"/>
      <c r="G1128">
        <v>68060000</v>
      </c>
      <c r="H1128">
        <v>5.0060772233276101</v>
      </c>
      <c r="I1128">
        <v>0.50122416547591597</v>
      </c>
      <c r="J1128">
        <v>60.242027084105374</v>
      </c>
      <c r="K1128">
        <v>66.7</v>
      </c>
      <c r="L1128" s="3">
        <v>3124.9503697611281</v>
      </c>
      <c r="M1128" s="3">
        <v>1794583</v>
      </c>
      <c r="N1128" s="3">
        <v>32.372999999999998</v>
      </c>
      <c r="O1128" s="3">
        <v>8.3512360163923471</v>
      </c>
      <c r="P1128">
        <v>1.0810310807580368</v>
      </c>
      <c r="Q1128">
        <v>52.192</v>
      </c>
    </row>
    <row r="1129" spans="1:17" x14ac:dyDescent="0.35">
      <c r="A1129" s="3" t="s">
        <v>45</v>
      </c>
      <c r="B1129" s="3">
        <v>2001</v>
      </c>
      <c r="C1129" s="3" t="s">
        <v>75</v>
      </c>
      <c r="D1129" s="3">
        <v>5</v>
      </c>
      <c r="E1129">
        <v>0.59014560445031083</v>
      </c>
      <c r="F1129" s="3"/>
      <c r="G1129">
        <v>52620000</v>
      </c>
      <c r="H1129">
        <v>10.663503460011787</v>
      </c>
      <c r="I1129">
        <v>0.53840614633602102</v>
      </c>
      <c r="J1129">
        <v>56.677457950252375</v>
      </c>
      <c r="K1129">
        <v>64.8</v>
      </c>
      <c r="L1129" s="3">
        <v>3111.3366473804672</v>
      </c>
      <c r="M1129" s="3">
        <v>1823667</v>
      </c>
      <c r="N1129" s="3">
        <v>32.898000000000003</v>
      </c>
      <c r="O1129" s="3">
        <v>8.6903263537159905</v>
      </c>
      <c r="P1129">
        <v>1.3489304790841747</v>
      </c>
      <c r="Q1129">
        <v>51.399000000000001</v>
      </c>
    </row>
    <row r="1130" spans="1:17" x14ac:dyDescent="0.35">
      <c r="A1130" s="3" t="s">
        <v>45</v>
      </c>
      <c r="B1130" s="3">
        <v>2002</v>
      </c>
      <c r="C1130" s="3" t="s">
        <v>75</v>
      </c>
      <c r="D1130" s="3">
        <v>5</v>
      </c>
      <c r="E1130">
        <v>0.59114234558379042</v>
      </c>
      <c r="F1130" s="3"/>
      <c r="G1130">
        <v>63800000</v>
      </c>
      <c r="H1130">
        <v>4.4051245017265925</v>
      </c>
      <c r="I1130">
        <v>0.55347059725411174</v>
      </c>
      <c r="J1130">
        <v>52.893644806307471</v>
      </c>
      <c r="K1130">
        <v>65.099999999999994</v>
      </c>
      <c r="L1130" s="3">
        <v>3211.2836093293845</v>
      </c>
      <c r="M1130" s="3">
        <v>1851519</v>
      </c>
      <c r="N1130" s="3">
        <v>33.765999999999998</v>
      </c>
      <c r="O1130" s="3">
        <v>9.0294166910396338</v>
      </c>
      <c r="P1130">
        <v>1.1504067741135791</v>
      </c>
      <c r="Q1130">
        <v>50.862000000000002</v>
      </c>
    </row>
    <row r="1131" spans="1:17" x14ac:dyDescent="0.35">
      <c r="A1131" s="3" t="s">
        <v>45</v>
      </c>
      <c r="B1131" s="3">
        <v>2003</v>
      </c>
      <c r="C1131" s="3" t="s">
        <v>75</v>
      </c>
      <c r="D1131" s="3">
        <v>5</v>
      </c>
      <c r="E1131">
        <v>0.59038661537010539</v>
      </c>
      <c r="F1131" s="3"/>
      <c r="G1131">
        <v>67350000</v>
      </c>
      <c r="H1131">
        <v>1.3216536384389228</v>
      </c>
      <c r="I1131">
        <v>0.765314298841554</v>
      </c>
      <c r="J1131">
        <v>33.594761016487404</v>
      </c>
      <c r="K1131">
        <v>67.3</v>
      </c>
      <c r="L1131" s="3">
        <v>3298.2797188693676</v>
      </c>
      <c r="M1131" s="3">
        <v>1879113</v>
      </c>
      <c r="N1131" s="3">
        <v>34.709000000000003</v>
      </c>
      <c r="O1131" s="3">
        <v>9.3685070283632736</v>
      </c>
      <c r="P1131">
        <v>1.2080167610995187</v>
      </c>
      <c r="Q1131">
        <v>50.588999999999999</v>
      </c>
    </row>
    <row r="1132" spans="1:17" x14ac:dyDescent="0.35">
      <c r="A1132" s="3" t="s">
        <v>45</v>
      </c>
      <c r="B1132" s="3">
        <v>2004</v>
      </c>
      <c r="C1132" s="3" t="s">
        <v>75</v>
      </c>
      <c r="D1132" s="3">
        <v>5</v>
      </c>
      <c r="E1132">
        <v>0.62819437699519509</v>
      </c>
      <c r="F1132" s="3"/>
      <c r="G1132">
        <v>74760000</v>
      </c>
      <c r="H1132">
        <v>3.3825780835566559</v>
      </c>
      <c r="I1132">
        <v>0.65469704692275799</v>
      </c>
      <c r="J1132">
        <v>55.025176253013839</v>
      </c>
      <c r="K1132">
        <v>62.4</v>
      </c>
      <c r="L1132" s="3">
        <v>3647.4038580988331</v>
      </c>
      <c r="M1132" s="3">
        <v>1907737</v>
      </c>
      <c r="N1132" s="3">
        <v>35.665999999999997</v>
      </c>
      <c r="O1132" s="3">
        <v>9.707597365686917</v>
      </c>
      <c r="P1132">
        <v>1.2475514182510483</v>
      </c>
      <c r="Q1132">
        <v>50.6</v>
      </c>
    </row>
    <row r="1133" spans="1:17" x14ac:dyDescent="0.35">
      <c r="A1133" s="3" t="s">
        <v>45</v>
      </c>
      <c r="B1133" s="3">
        <v>2005</v>
      </c>
      <c r="C1133" s="3" t="s">
        <v>75</v>
      </c>
      <c r="D1133" s="3">
        <v>5</v>
      </c>
      <c r="E1133">
        <v>0.62692663810552518</v>
      </c>
      <c r="F1133" s="3"/>
      <c r="G1133">
        <v>58950000</v>
      </c>
      <c r="H1133">
        <v>5.3784435802808002</v>
      </c>
      <c r="I1133">
        <v>0.90260353505149094</v>
      </c>
      <c r="J1133">
        <v>53.877009276414135</v>
      </c>
      <c r="K1133">
        <v>61.4</v>
      </c>
      <c r="L1133" s="3">
        <v>3680.6592197637478</v>
      </c>
      <c r="M1133" s="3">
        <v>1938316</v>
      </c>
      <c r="N1133" s="3">
        <v>36.631999999999998</v>
      </c>
      <c r="O1133" s="3">
        <v>10.046687703010559</v>
      </c>
      <c r="P1133">
        <v>1.3052567280051344</v>
      </c>
      <c r="Q1133">
        <v>50.930999999999997</v>
      </c>
    </row>
    <row r="1134" spans="1:17" x14ac:dyDescent="0.35">
      <c r="A1134" s="3" t="s">
        <v>45</v>
      </c>
      <c r="B1134" s="3">
        <v>2006</v>
      </c>
      <c r="C1134" s="3" t="s">
        <v>75</v>
      </c>
      <c r="D1134" s="3">
        <v>5</v>
      </c>
      <c r="E1134">
        <v>0.62635268472960104</v>
      </c>
      <c r="F1134" s="3"/>
      <c r="G1134">
        <v>81750000</v>
      </c>
      <c r="H1134">
        <v>7.6257761440913381</v>
      </c>
      <c r="I1134">
        <v>1.9305053524128408</v>
      </c>
      <c r="J1134">
        <v>58.140123208361253</v>
      </c>
      <c r="K1134">
        <v>60.7</v>
      </c>
      <c r="L1134" s="3">
        <v>3875.0221094417902</v>
      </c>
      <c r="M1134" s="3">
        <v>1971318</v>
      </c>
      <c r="N1134" s="3">
        <v>37.61</v>
      </c>
      <c r="O1134" s="3">
        <v>9.7959988442228898</v>
      </c>
      <c r="P1134">
        <v>1.2884780639145994</v>
      </c>
      <c r="Q1134">
        <v>51.609000000000002</v>
      </c>
    </row>
    <row r="1135" spans="1:17" x14ac:dyDescent="0.35">
      <c r="A1135" s="3" t="s">
        <v>45</v>
      </c>
      <c r="B1135" s="3">
        <v>2007</v>
      </c>
      <c r="C1135" s="3" t="s">
        <v>75</v>
      </c>
      <c r="D1135" s="3">
        <v>5</v>
      </c>
      <c r="E1135">
        <v>0.6131959466992849</v>
      </c>
      <c r="F1135" s="3"/>
      <c r="G1135">
        <v>179260000</v>
      </c>
      <c r="H1135">
        <v>7.5703478803248903</v>
      </c>
      <c r="I1135">
        <v>4.455780162528395</v>
      </c>
      <c r="J1135">
        <v>54.58280035993117</v>
      </c>
      <c r="K1135">
        <v>63.5</v>
      </c>
      <c r="L1135" s="3">
        <v>4011.6394478301208</v>
      </c>
      <c r="M1135" s="3">
        <v>2006516</v>
      </c>
      <c r="N1135" s="3">
        <v>38.597999999999999</v>
      </c>
      <c r="O1135" s="3">
        <v>9.5453099854352352</v>
      </c>
      <c r="P1135">
        <v>1.30574587992321</v>
      </c>
      <c r="Q1135">
        <v>52.593000000000004</v>
      </c>
    </row>
    <row r="1136" spans="1:17" x14ac:dyDescent="0.35">
      <c r="A1136" s="3" t="s">
        <v>45</v>
      </c>
      <c r="B1136" s="3">
        <v>2008</v>
      </c>
      <c r="C1136" s="3" t="s">
        <v>75</v>
      </c>
      <c r="D1136" s="3">
        <v>5</v>
      </c>
      <c r="E1136">
        <v>0.61686769393161511</v>
      </c>
      <c r="F1136" s="3"/>
      <c r="G1136">
        <v>155470000</v>
      </c>
      <c r="H1136">
        <v>8.7183093455421243</v>
      </c>
      <c r="I1136">
        <v>1.6640491882462509</v>
      </c>
      <c r="J1136">
        <v>45.301752284537564</v>
      </c>
      <c r="K1136">
        <v>61.4</v>
      </c>
      <c r="L1136" s="3">
        <v>4043.645879724389</v>
      </c>
      <c r="M1136" s="3">
        <v>2043382</v>
      </c>
      <c r="N1136" s="3">
        <v>39.597000000000001</v>
      </c>
      <c r="O1136" s="3">
        <v>9.2946211266475682</v>
      </c>
      <c r="P1136">
        <v>1.4485788756091615</v>
      </c>
      <c r="Q1136">
        <v>53.817</v>
      </c>
    </row>
    <row r="1137" spans="1:17" x14ac:dyDescent="0.35">
      <c r="A1137" s="3" t="s">
        <v>45</v>
      </c>
      <c r="B1137" s="3">
        <v>2009</v>
      </c>
      <c r="C1137" s="3" t="s">
        <v>75</v>
      </c>
      <c r="D1137" s="3">
        <v>5</v>
      </c>
      <c r="E1137">
        <v>0.59100645183862144</v>
      </c>
      <c r="F1137" s="3"/>
      <c r="G1137">
        <v>213720000</v>
      </c>
      <c r="H1137">
        <v>9.2747141810219791</v>
      </c>
      <c r="I1137">
        <v>1.465109188798956</v>
      </c>
      <c r="J1137">
        <v>35.281787618221941</v>
      </c>
      <c r="K1137">
        <v>62.4</v>
      </c>
      <c r="L1137" s="3">
        <v>3982.226394025829</v>
      </c>
      <c r="M1137" s="3">
        <v>2081039</v>
      </c>
      <c r="N1137" s="3">
        <v>40.600999999999999</v>
      </c>
      <c r="O1137" s="3">
        <v>9.0439322678598995</v>
      </c>
      <c r="P1137">
        <v>1.4560034674986868</v>
      </c>
      <c r="Q1137">
        <v>55.207000000000001</v>
      </c>
    </row>
    <row r="1138" spans="1:17" x14ac:dyDescent="0.35">
      <c r="A1138" s="3" t="s">
        <v>45</v>
      </c>
      <c r="B1138" s="3">
        <v>2010</v>
      </c>
      <c r="C1138" s="3" t="s">
        <v>75</v>
      </c>
      <c r="D1138" s="3">
        <v>5</v>
      </c>
      <c r="E1138">
        <v>0.60547681178850565</v>
      </c>
      <c r="F1138" s="3"/>
      <c r="G1138">
        <v>196100000</v>
      </c>
      <c r="H1138">
        <v>2.5152704241447439</v>
      </c>
      <c r="I1138">
        <v>1.614058281541368</v>
      </c>
      <c r="J1138">
        <v>48.051210873268467</v>
      </c>
      <c r="K1138">
        <v>62.2</v>
      </c>
      <c r="L1138" s="3">
        <v>4147.3153983194688</v>
      </c>
      <c r="M1138" s="3">
        <v>2118877</v>
      </c>
      <c r="N1138" s="3">
        <v>41.616</v>
      </c>
      <c r="O1138" s="3">
        <v>8.7932434090722449</v>
      </c>
      <c r="P1138">
        <v>1.4771975909880564</v>
      </c>
      <c r="Q1138">
        <v>56.664999999999999</v>
      </c>
    </row>
    <row r="1139" spans="1:17" x14ac:dyDescent="0.35">
      <c r="A1139" s="3" t="s">
        <v>45</v>
      </c>
      <c r="B1139" s="3">
        <v>2011</v>
      </c>
      <c r="C1139" s="3" t="s">
        <v>75</v>
      </c>
      <c r="D1139" s="3">
        <v>5</v>
      </c>
      <c r="E1139">
        <v>0.60348909631872893</v>
      </c>
      <c r="F1139" s="3"/>
      <c r="G1139">
        <v>188100000</v>
      </c>
      <c r="H1139">
        <v>6.4167912481570335</v>
      </c>
      <c r="I1139">
        <v>1.5439341856212438</v>
      </c>
      <c r="J1139">
        <v>50.20054183042194</v>
      </c>
      <c r="K1139">
        <v>62.7</v>
      </c>
      <c r="L1139" s="3">
        <v>4282.0368205248042</v>
      </c>
      <c r="M1139" s="3">
        <v>2156698</v>
      </c>
      <c r="N1139" s="3">
        <v>42.637</v>
      </c>
      <c r="O1139" s="3">
        <v>8.8150384064775889</v>
      </c>
      <c r="P1139">
        <v>1.5393903087033975</v>
      </c>
      <c r="Q1139">
        <v>58.085000000000001</v>
      </c>
    </row>
    <row r="1140" spans="1:17" x14ac:dyDescent="0.35">
      <c r="A1140" s="3" t="s">
        <v>45</v>
      </c>
      <c r="B1140" s="3">
        <v>2012</v>
      </c>
      <c r="C1140" s="3" t="s">
        <v>75</v>
      </c>
      <c r="D1140" s="3">
        <v>5</v>
      </c>
      <c r="E1140">
        <v>0.60929066206899718</v>
      </c>
      <c r="F1140" s="3"/>
      <c r="G1140">
        <v>236750000</v>
      </c>
      <c r="H1140">
        <v>7.9861587147298154</v>
      </c>
      <c r="I1140">
        <v>1.3627330943812059</v>
      </c>
      <c r="J1140">
        <v>48.84911442235218</v>
      </c>
      <c r="K1140">
        <v>61.9</v>
      </c>
      <c r="L1140" s="3">
        <v>4420.7268598956789</v>
      </c>
      <c r="M1140" s="3">
        <v>2194777</v>
      </c>
      <c r="N1140" s="3">
        <v>43.692999999999998</v>
      </c>
      <c r="O1140" s="3">
        <v>8.8368334038829399</v>
      </c>
      <c r="P1140">
        <v>1.612920128104131</v>
      </c>
      <c r="Q1140">
        <v>59.387</v>
      </c>
    </row>
    <row r="1141" spans="1:17" x14ac:dyDescent="0.35">
      <c r="A1141" s="3" t="s">
        <v>45</v>
      </c>
      <c r="B1141" s="3">
        <v>2013</v>
      </c>
      <c r="C1141" s="3" t="s">
        <v>75</v>
      </c>
      <c r="D1141" s="3">
        <v>5</v>
      </c>
      <c r="E1141">
        <v>0.61025732388532872</v>
      </c>
      <c r="F1141" s="3"/>
      <c r="G1141">
        <v>253120000</v>
      </c>
      <c r="H1141">
        <v>6.4523442022773034</v>
      </c>
      <c r="I1141">
        <v>0.93962312619520494</v>
      </c>
      <c r="J1141">
        <v>37.121016872503724</v>
      </c>
      <c r="K1141">
        <v>60.3</v>
      </c>
      <c r="L1141" s="3">
        <v>4587.9788761518057</v>
      </c>
      <c r="M1141" s="3">
        <v>2233506</v>
      </c>
      <c r="N1141" s="3">
        <v>44.756</v>
      </c>
      <c r="O1141" s="3">
        <v>8.8586284012882857</v>
      </c>
      <c r="P1141">
        <v>1.7103155308291089</v>
      </c>
      <c r="Q1141">
        <v>60.512999999999998</v>
      </c>
    </row>
    <row r="1142" spans="1:17" x14ac:dyDescent="0.35">
      <c r="A1142" s="3" t="s">
        <v>45</v>
      </c>
      <c r="B1142" s="3">
        <v>2014</v>
      </c>
      <c r="C1142" s="3" t="s">
        <v>75</v>
      </c>
      <c r="D1142" s="3">
        <v>5</v>
      </c>
      <c r="E1142">
        <v>0.63735914129817817</v>
      </c>
      <c r="F1142" s="3"/>
      <c r="G1142">
        <v>234770000</v>
      </c>
      <c r="H1142">
        <v>3.5831712079396816</v>
      </c>
      <c r="I1142">
        <v>1.3090912370441141</v>
      </c>
      <c r="J1142">
        <v>45.583670951624995</v>
      </c>
      <c r="K1142">
        <v>59.4</v>
      </c>
      <c r="L1142" s="3">
        <v>4782.0319396591012</v>
      </c>
      <c r="M1142" s="3">
        <v>2273426</v>
      </c>
      <c r="N1142" s="3">
        <v>45.826000000000001</v>
      </c>
      <c r="O1142" s="3">
        <v>8.8804233986936421</v>
      </c>
      <c r="P1142">
        <v>1.7594590719029342</v>
      </c>
      <c r="Q1142">
        <v>61.424999999999997</v>
      </c>
    </row>
    <row r="1143" spans="1:17" x14ac:dyDescent="0.35">
      <c r="A1143" s="3" t="s">
        <v>45</v>
      </c>
      <c r="B1143" s="3">
        <v>2015</v>
      </c>
      <c r="C1143" s="3" t="s">
        <v>75</v>
      </c>
      <c r="D1143" s="3">
        <v>5</v>
      </c>
      <c r="E1143">
        <v>0.64487624451792169</v>
      </c>
      <c r="F1143" s="3"/>
      <c r="G1143">
        <v>116120000</v>
      </c>
      <c r="H1143">
        <v>7.4006684951566202</v>
      </c>
      <c r="I1143">
        <v>1.593100973926735</v>
      </c>
      <c r="J1143">
        <v>35.772579027249144</v>
      </c>
      <c r="K1143">
        <v>59.6</v>
      </c>
      <c r="L1143" s="3">
        <v>4896.6152600137675</v>
      </c>
      <c r="M1143" s="3">
        <v>2314901</v>
      </c>
      <c r="N1143" s="3">
        <v>46.9</v>
      </c>
      <c r="O1143" s="3">
        <v>8.9022183960989896</v>
      </c>
      <c r="P1143">
        <v>1.844571322920505</v>
      </c>
      <c r="Q1143">
        <v>62.119</v>
      </c>
    </row>
    <row r="1144" spans="1:17" x14ac:dyDescent="0.35">
      <c r="A1144" s="3" t="s">
        <v>45</v>
      </c>
      <c r="B1144" s="3">
        <v>2016</v>
      </c>
      <c r="C1144" s="3" t="s">
        <v>75</v>
      </c>
      <c r="D1144" s="3">
        <v>5</v>
      </c>
      <c r="E1144">
        <v>0.64129972791106515</v>
      </c>
      <c r="F1144" s="3"/>
      <c r="G1144">
        <v>134510000</v>
      </c>
      <c r="H1144">
        <v>3.3457118794037735</v>
      </c>
      <c r="I1144">
        <v>2.169062967664702</v>
      </c>
      <c r="J1144">
        <v>45.509266309161184</v>
      </c>
      <c r="K1144">
        <v>61.9</v>
      </c>
      <c r="L1144" s="3">
        <v>4808.6508240024423</v>
      </c>
      <c r="M1144" s="3">
        <v>2358044</v>
      </c>
      <c r="N1144" s="3">
        <v>47.960999999999999</v>
      </c>
      <c r="O1144" s="3">
        <v>8.9670725192029881</v>
      </c>
      <c r="P1144">
        <v>1.848990095180582</v>
      </c>
      <c r="Q1144">
        <v>62.625</v>
      </c>
    </row>
    <row r="1145" spans="1:17" x14ac:dyDescent="0.35">
      <c r="A1145" s="3" t="s">
        <v>45</v>
      </c>
      <c r="B1145" s="3">
        <v>2017</v>
      </c>
      <c r="C1145" s="3" t="s">
        <v>75</v>
      </c>
      <c r="D1145" s="3">
        <v>5</v>
      </c>
      <c r="E1145">
        <v>0.6283616300557161</v>
      </c>
      <c r="F1145" s="3"/>
      <c r="G1145">
        <v>152550000</v>
      </c>
      <c r="H1145">
        <v>2.1750573375020807</v>
      </c>
      <c r="I1145">
        <v>2.4983487074410409</v>
      </c>
      <c r="J1145">
        <v>43.548120719875818</v>
      </c>
      <c r="K1145">
        <v>62.5</v>
      </c>
      <c r="L1145" s="3">
        <v>4670.9492697506466</v>
      </c>
      <c r="M1145" s="3">
        <v>2402623</v>
      </c>
      <c r="N1145" s="3">
        <v>49.005000000000003</v>
      </c>
      <c r="O1145" s="3">
        <v>9.0319266423069955</v>
      </c>
      <c r="P1145">
        <v>1.8021970155117968</v>
      </c>
      <c r="Q1145">
        <v>63.021000000000001</v>
      </c>
    </row>
    <row r="1146" spans="1:17" x14ac:dyDescent="0.35">
      <c r="A1146" s="3" t="s">
        <v>45</v>
      </c>
      <c r="B1146" s="3">
        <v>2018</v>
      </c>
      <c r="C1146" s="3" t="s">
        <v>75</v>
      </c>
      <c r="D1146" s="3">
        <v>5</v>
      </c>
      <c r="E1146">
        <v>0.61759586238043596</v>
      </c>
      <c r="F1146" s="3"/>
      <c r="G1146">
        <v>137330000</v>
      </c>
      <c r="H1146">
        <v>1.7129926780358271</v>
      </c>
      <c r="I1146">
        <v>1.013781741536609</v>
      </c>
      <c r="J1146">
        <v>47.003340300181492</v>
      </c>
      <c r="K1146">
        <v>58.5</v>
      </c>
      <c r="L1146" s="3">
        <v>4632.3908928168212</v>
      </c>
      <c r="M1146" s="3">
        <v>2448300</v>
      </c>
      <c r="N1146" s="3">
        <v>50.031999999999996</v>
      </c>
      <c r="O1146" s="3">
        <v>9.0967807654110047</v>
      </c>
      <c r="P1146">
        <v>1.7358983784666913</v>
      </c>
      <c r="Q1146">
        <v>63.372999999999998</v>
      </c>
    </row>
    <row r="1147" spans="1:17" x14ac:dyDescent="0.35">
      <c r="A1147" s="3" t="s">
        <v>45</v>
      </c>
      <c r="B1147" s="3">
        <v>2019</v>
      </c>
      <c r="C1147" s="3" t="s">
        <v>75</v>
      </c>
      <c r="D1147" s="3">
        <v>5</v>
      </c>
      <c r="E1147">
        <v>0.56276214880545594</v>
      </c>
      <c r="F1147" s="3"/>
      <c r="G1147">
        <v>88530000</v>
      </c>
      <c r="H1147">
        <v>-1.4069632438000892</v>
      </c>
      <c r="I1147">
        <v>1.238512164503295</v>
      </c>
      <c r="J1147">
        <v>33.285810398978967</v>
      </c>
      <c r="K1147">
        <v>58.7</v>
      </c>
      <c r="L1147" s="3">
        <v>4506.1739277827191</v>
      </c>
      <c r="M1147" s="3">
        <v>2494524</v>
      </c>
      <c r="N1147" s="3">
        <v>51.042000000000002</v>
      </c>
      <c r="O1147" s="3">
        <v>9.1616348885150138</v>
      </c>
      <c r="P1147"/>
      <c r="Q1147">
        <v>63.707999999999998</v>
      </c>
    </row>
    <row r="1148" spans="1:17" x14ac:dyDescent="0.35">
      <c r="A1148" s="3" t="s">
        <v>45</v>
      </c>
      <c r="B1148" s="3">
        <v>2020</v>
      </c>
      <c r="C1148" s="3" t="s">
        <v>75</v>
      </c>
      <c r="D1148" s="3">
        <v>5</v>
      </c>
      <c r="E1148">
        <v>0.59465846191557192</v>
      </c>
      <c r="F1148" s="3"/>
      <c r="G1148">
        <v>141150000</v>
      </c>
      <c r="H1148">
        <v>-1.508552083278528</v>
      </c>
      <c r="I1148">
        <v>1.6351967957943612</v>
      </c>
      <c r="J1148">
        <v>27.204489775603278</v>
      </c>
      <c r="K1148">
        <v>60.9</v>
      </c>
      <c r="L1148" s="3">
        <v>4047.8621655054526</v>
      </c>
      <c r="M1148" s="3">
        <v>2540916</v>
      </c>
      <c r="N1148" s="3">
        <v>52.033000000000001</v>
      </c>
      <c r="O1148" s="3">
        <v>9.2264890116190124</v>
      </c>
      <c r="P1148"/>
      <c r="Q1148"/>
    </row>
    <row r="1149" spans="1:17" x14ac:dyDescent="0.35">
      <c r="A1149" s="3" t="s">
        <v>22</v>
      </c>
      <c r="B1149" s="3">
        <v>1990</v>
      </c>
      <c r="C1149" s="3" t="s">
        <v>72</v>
      </c>
      <c r="D1149" s="3">
        <v>2</v>
      </c>
      <c r="E1149">
        <v>0.3014540774776025</v>
      </c>
      <c r="F1149">
        <v>2.791080591712479</v>
      </c>
      <c r="G1149">
        <v>225940000</v>
      </c>
      <c r="H1149">
        <v>1.1618848751662032</v>
      </c>
      <c r="I1149">
        <v>7.8916390433963392E-3</v>
      </c>
      <c r="J1149">
        <v>85.22725797335309</v>
      </c>
      <c r="L1149" s="3">
        <v>480.9853079768921</v>
      </c>
      <c r="M1149" s="3">
        <v>8026592</v>
      </c>
      <c r="N1149" s="3">
        <v>15.368</v>
      </c>
      <c r="O1149" s="3">
        <v>6.385979551221344</v>
      </c>
      <c r="P1149">
        <v>7.4751525927815934E-2</v>
      </c>
      <c r="Q1149">
        <v>43.537999999999997</v>
      </c>
    </row>
    <row r="1150" spans="1:17" x14ac:dyDescent="0.35">
      <c r="A1150" s="3" t="s">
        <v>22</v>
      </c>
      <c r="B1150" s="3">
        <v>1991</v>
      </c>
      <c r="C1150" s="3" t="s">
        <v>72</v>
      </c>
      <c r="D1150" s="3">
        <v>2</v>
      </c>
      <c r="E1150">
        <v>0.33222753784473369</v>
      </c>
      <c r="F1150">
        <v>3.2387950777304884</v>
      </c>
      <c r="G1150">
        <v>247490000</v>
      </c>
      <c r="H1150">
        <v>0.34209111436752132</v>
      </c>
      <c r="I1150">
        <v>8.2041118860461792E-3</v>
      </c>
      <c r="J1150">
        <v>72.865238829107426</v>
      </c>
      <c r="L1150" s="3">
        <v>463.7262180449502</v>
      </c>
      <c r="M1150" s="3">
        <v>8288739</v>
      </c>
      <c r="N1150" s="3">
        <v>15.449</v>
      </c>
      <c r="O1150" s="3">
        <v>6.8725976316827104</v>
      </c>
      <c r="P1150">
        <v>6.8767999571466773E-2</v>
      </c>
      <c r="Q1150">
        <v>44.103000000000002</v>
      </c>
    </row>
    <row r="1151" spans="1:17" x14ac:dyDescent="0.35">
      <c r="A1151" s="3" t="s">
        <v>22</v>
      </c>
      <c r="B1151" s="3">
        <v>1992</v>
      </c>
      <c r="C1151" s="3" t="s">
        <v>72</v>
      </c>
      <c r="D1151" s="3">
        <v>2</v>
      </c>
      <c r="E1151">
        <v>0.33225219500425768</v>
      </c>
      <c r="F1151">
        <v>1.5584586125818602</v>
      </c>
      <c r="G1151">
        <v>207530000</v>
      </c>
      <c r="H1151">
        <v>1.6652757710156285</v>
      </c>
      <c r="I1151">
        <v>7.02581420425111E-3</v>
      </c>
      <c r="J1151">
        <v>71.387746585120809</v>
      </c>
      <c r="L1151" s="3">
        <v>457.65291308071244</v>
      </c>
      <c r="M1151" s="3">
        <v>8566773</v>
      </c>
      <c r="N1151" s="3">
        <v>15.529</v>
      </c>
      <c r="O1151" s="3">
        <v>7.3592157121440875</v>
      </c>
      <c r="P1151">
        <v>6.1866936359817166E-2</v>
      </c>
      <c r="Q1151">
        <v>44.703000000000003</v>
      </c>
    </row>
    <row r="1152" spans="1:17" x14ac:dyDescent="0.35">
      <c r="A1152" s="3" t="s">
        <v>22</v>
      </c>
      <c r="B1152" s="3">
        <v>1993</v>
      </c>
      <c r="C1152" s="3" t="s">
        <v>72</v>
      </c>
      <c r="D1152" s="3">
        <v>2</v>
      </c>
      <c r="E1152">
        <v>0.59175766002633112</v>
      </c>
      <c r="F1152">
        <v>2.9176138854595366</v>
      </c>
      <c r="G1152">
        <v>198610000</v>
      </c>
      <c r="H1152">
        <v>-1.1189226206085625</v>
      </c>
      <c r="I1152">
        <v>5.6759399591776302E-3</v>
      </c>
      <c r="J1152">
        <v>73.83392761575594</v>
      </c>
      <c r="L1152" s="3">
        <v>443.91508224187601</v>
      </c>
      <c r="M1152" s="3">
        <v>8860297</v>
      </c>
      <c r="N1152" s="3">
        <v>15.61</v>
      </c>
      <c r="O1152" s="3">
        <v>7.8458337926054531</v>
      </c>
      <c r="P1152">
        <v>6.7717820294285844E-2</v>
      </c>
      <c r="Q1152">
        <v>45.33</v>
      </c>
    </row>
    <row r="1153" spans="1:17" x14ac:dyDescent="0.35">
      <c r="A1153" s="3" t="s">
        <v>22</v>
      </c>
      <c r="B1153" s="3">
        <v>1994</v>
      </c>
      <c r="C1153" s="3" t="s">
        <v>72</v>
      </c>
      <c r="D1153" s="3">
        <v>2</v>
      </c>
      <c r="E1153">
        <v>0.58665036821441652</v>
      </c>
      <c r="F1153">
        <v>3.3968992542685856</v>
      </c>
      <c r="G1153">
        <v>255560000</v>
      </c>
      <c r="H1153">
        <v>0.2103122730832136</v>
      </c>
      <c r="I1153">
        <v>9.4287878240522996E-3</v>
      </c>
      <c r="J1153">
        <v>73.648337745852388</v>
      </c>
      <c r="L1153" s="3">
        <v>436.95832386731968</v>
      </c>
      <c r="M1153" s="3">
        <v>9168316</v>
      </c>
      <c r="N1153" s="3">
        <v>15.691000000000001</v>
      </c>
      <c r="O1153" s="3">
        <v>8.3324518730668196</v>
      </c>
      <c r="P1153">
        <v>6.3261344831482685E-2</v>
      </c>
      <c r="Q1153">
        <v>45.978999999999999</v>
      </c>
    </row>
    <row r="1154" spans="1:17" x14ac:dyDescent="0.35">
      <c r="A1154" s="3" t="s">
        <v>22</v>
      </c>
      <c r="B1154" s="3">
        <v>1995</v>
      </c>
      <c r="C1154" s="3" t="s">
        <v>72</v>
      </c>
      <c r="D1154" s="3">
        <v>2</v>
      </c>
      <c r="E1154">
        <v>0.58829639874975059</v>
      </c>
      <c r="F1154">
        <v>2.4045569821597574</v>
      </c>
      <c r="G1154">
        <v>171240000</v>
      </c>
      <c r="H1154">
        <v>9.7014894366134932E-2</v>
      </c>
      <c r="I1154">
        <v>1.5954052079580051E-2</v>
      </c>
      <c r="J1154">
        <v>80.192051834693473</v>
      </c>
      <c r="L1154" s="3">
        <v>432.50668317935009</v>
      </c>
      <c r="M1154" s="3">
        <v>9490289</v>
      </c>
      <c r="N1154" s="3">
        <v>15.773</v>
      </c>
      <c r="O1154" s="3">
        <v>8.8190699535281958</v>
      </c>
      <c r="P1154">
        <v>5.9007686699530437E-2</v>
      </c>
      <c r="Q1154">
        <v>46.640999999999998</v>
      </c>
    </row>
    <row r="1155" spans="1:17" x14ac:dyDescent="0.35">
      <c r="A1155" s="3" t="s">
        <v>22</v>
      </c>
      <c r="B1155" s="3">
        <v>1996</v>
      </c>
      <c r="C1155" s="3" t="s">
        <v>72</v>
      </c>
      <c r="D1155" s="3">
        <v>2</v>
      </c>
      <c r="E1155">
        <v>0.34755551230229081</v>
      </c>
      <c r="F1155">
        <v>2.2950988956659581</v>
      </c>
      <c r="G1155">
        <v>155500000</v>
      </c>
      <c r="H1155">
        <v>0.35875785580048392</v>
      </c>
      <c r="I1155">
        <v>9.3694212069453508E-3</v>
      </c>
      <c r="J1155">
        <v>63.815836370000568</v>
      </c>
      <c r="K1155">
        <v>45.8</v>
      </c>
      <c r="L1155" s="3">
        <v>418.12425522324281</v>
      </c>
      <c r="M1155" s="3">
        <v>9826600</v>
      </c>
      <c r="N1155" s="3">
        <v>15.855</v>
      </c>
      <c r="O1155" s="3">
        <v>9.3206753202526098</v>
      </c>
      <c r="P1155">
        <v>6.5129342804225263E-2</v>
      </c>
      <c r="Q1155">
        <v>47.307000000000002</v>
      </c>
    </row>
    <row r="1156" spans="1:17" x14ac:dyDescent="0.35">
      <c r="A1156" s="3" t="s">
        <v>22</v>
      </c>
      <c r="B1156" s="3">
        <v>1997</v>
      </c>
      <c r="C1156" s="3" t="s">
        <v>72</v>
      </c>
      <c r="D1156" s="3">
        <v>2</v>
      </c>
      <c r="E1156">
        <v>0.4524237525318161</v>
      </c>
      <c r="F1156">
        <v>2.7417832769912693</v>
      </c>
      <c r="G1156">
        <v>190630000</v>
      </c>
      <c r="H1156">
        <v>0.82780457680022934</v>
      </c>
      <c r="I1156">
        <v>8.0911687623242939E-2</v>
      </c>
      <c r="J1156">
        <v>71.170280054150368</v>
      </c>
      <c r="K1156">
        <v>46.6</v>
      </c>
      <c r="L1156" s="3">
        <v>409.84667705119062</v>
      </c>
      <c r="M1156" s="3">
        <v>10178196</v>
      </c>
      <c r="N1156" s="3">
        <v>15.936999999999999</v>
      </c>
      <c r="O1156" s="3">
        <v>9.8222806869770132</v>
      </c>
      <c r="P1156">
        <v>6.3862004622430149E-2</v>
      </c>
      <c r="Q1156">
        <v>47.97</v>
      </c>
    </row>
    <row r="1157" spans="1:17" x14ac:dyDescent="0.35">
      <c r="A1157" s="3" t="s">
        <v>22</v>
      </c>
      <c r="B1157" s="3">
        <v>1998</v>
      </c>
      <c r="C1157" s="3" t="s">
        <v>72</v>
      </c>
      <c r="D1157" s="3">
        <v>2</v>
      </c>
      <c r="E1157">
        <v>0.45092443881104333</v>
      </c>
      <c r="F1157">
        <v>2.2625047613919489</v>
      </c>
      <c r="G1157">
        <v>158520000</v>
      </c>
      <c r="H1157">
        <v>-6.6754007637096921E-2</v>
      </c>
      <c r="I1157">
        <v>5.5904689029346068E-2</v>
      </c>
      <c r="J1157">
        <v>68.012762009595036</v>
      </c>
      <c r="K1157">
        <v>47.5</v>
      </c>
      <c r="L1157" s="3">
        <v>435.01130533266473</v>
      </c>
      <c r="M1157" s="3">
        <v>10545720</v>
      </c>
      <c r="N1157" s="3">
        <v>16.02</v>
      </c>
      <c r="O1157" s="3">
        <v>10.323886053701425</v>
      </c>
      <c r="P1157">
        <v>6.6377639459420504E-2</v>
      </c>
      <c r="Q1157">
        <v>48.627000000000002</v>
      </c>
    </row>
    <row r="1158" spans="1:17" x14ac:dyDescent="0.35">
      <c r="A1158" s="3" t="s">
        <v>22</v>
      </c>
      <c r="B1158" s="3">
        <v>1999</v>
      </c>
      <c r="C1158" s="3" t="s">
        <v>72</v>
      </c>
      <c r="D1158" s="3">
        <v>2</v>
      </c>
      <c r="E1158">
        <v>0.45109515461794081</v>
      </c>
      <c r="F1158">
        <v>1.2101258684915617</v>
      </c>
      <c r="G1158">
        <v>122340000</v>
      </c>
      <c r="H1158">
        <v>6.3254584410272319E-2</v>
      </c>
      <c r="I1158">
        <v>4.1158985260976609E-3</v>
      </c>
      <c r="J1158">
        <v>60.606804263809757</v>
      </c>
      <c r="K1158">
        <v>48.6</v>
      </c>
      <c r="L1158" s="3">
        <v>418.79850341212108</v>
      </c>
      <c r="M1158" s="3">
        <v>10929922</v>
      </c>
      <c r="N1158" s="3">
        <v>16.103000000000002</v>
      </c>
      <c r="O1158" s="3">
        <v>10.825491420425838</v>
      </c>
      <c r="P1158">
        <v>6.22145336444304E-2</v>
      </c>
      <c r="Q1158">
        <v>49.279000000000003</v>
      </c>
    </row>
    <row r="1159" spans="1:17" x14ac:dyDescent="0.35">
      <c r="A1159" s="3" t="s">
        <v>22</v>
      </c>
      <c r="B1159" s="3">
        <v>2000</v>
      </c>
      <c r="C1159" s="3" t="s">
        <v>72</v>
      </c>
      <c r="D1159" s="3">
        <v>2</v>
      </c>
      <c r="E1159">
        <v>0.55884122080570608</v>
      </c>
      <c r="F1159">
        <v>1.1368809362595089</v>
      </c>
      <c r="G1159">
        <v>112960000</v>
      </c>
      <c r="H1159">
        <v>0.70334294293245359</v>
      </c>
      <c r="I1159">
        <v>2.087545389285712E-2</v>
      </c>
      <c r="J1159">
        <v>51.111451249195483</v>
      </c>
      <c r="K1159">
        <v>45.9</v>
      </c>
      <c r="L1159" s="3">
        <v>399.07279263022747</v>
      </c>
      <c r="M1159" s="3">
        <v>11331561</v>
      </c>
      <c r="N1159" s="3">
        <v>16.186</v>
      </c>
      <c r="O1159" s="3">
        <v>11.327096787150252</v>
      </c>
      <c r="P1159">
        <v>5.9126893461545149E-2</v>
      </c>
      <c r="Q1159">
        <v>49.927999999999997</v>
      </c>
    </row>
    <row r="1160" spans="1:17" x14ac:dyDescent="0.35">
      <c r="A1160" s="3" t="s">
        <v>22</v>
      </c>
      <c r="B1160" s="3">
        <v>2001</v>
      </c>
      <c r="C1160" s="3" t="s">
        <v>72</v>
      </c>
      <c r="D1160" s="3">
        <v>2</v>
      </c>
      <c r="E1160">
        <v>0.56498504881119338</v>
      </c>
      <c r="F1160">
        <v>1.1271095977068066</v>
      </c>
      <c r="G1160">
        <v>156350000</v>
      </c>
      <c r="H1160">
        <v>0.92242086279410973</v>
      </c>
      <c r="I1160">
        <v>3.3354197412213869E-2</v>
      </c>
      <c r="J1160">
        <v>54.380185430003223</v>
      </c>
      <c r="K1160">
        <v>48.9</v>
      </c>
      <c r="L1160" s="3">
        <v>412.78538453577806</v>
      </c>
      <c r="M1160" s="3">
        <v>11751364</v>
      </c>
      <c r="N1160" s="3">
        <v>16.260000000000002</v>
      </c>
      <c r="O1160" s="3">
        <v>11.81501555915272</v>
      </c>
      <c r="P1160">
        <v>5.6163692997680953E-2</v>
      </c>
      <c r="Q1160">
        <v>50.584000000000003</v>
      </c>
    </row>
    <row r="1161" spans="1:17" x14ac:dyDescent="0.35">
      <c r="A1161" s="3" t="s">
        <v>22</v>
      </c>
      <c r="B1161" s="3">
        <v>2002</v>
      </c>
      <c r="C1161" s="3" t="s">
        <v>72</v>
      </c>
      <c r="D1161" s="3">
        <v>2</v>
      </c>
      <c r="E1161">
        <v>0.56230418171817231</v>
      </c>
      <c r="F1161">
        <v>0.90452901549117304</v>
      </c>
      <c r="G1161">
        <v>148060000</v>
      </c>
      <c r="H1161">
        <v>0.28134072552756145</v>
      </c>
      <c r="I1161">
        <v>2.2581849608861799E-2</v>
      </c>
      <c r="J1161">
        <v>55.657187609036399</v>
      </c>
      <c r="K1161">
        <v>48.2</v>
      </c>
      <c r="L1161" s="3">
        <v>417.50459892229355</v>
      </c>
      <c r="M1161" s="3">
        <v>12189988</v>
      </c>
      <c r="N1161" s="3">
        <v>16.254999999999999</v>
      </c>
      <c r="O1161" s="3">
        <v>12.302934331155168</v>
      </c>
      <c r="P1161">
        <v>5.742417465874454E-2</v>
      </c>
      <c r="Q1161">
        <v>51.256</v>
      </c>
    </row>
    <row r="1162" spans="1:17" x14ac:dyDescent="0.35">
      <c r="A1162" s="3" t="s">
        <v>22</v>
      </c>
      <c r="B1162" s="3">
        <v>2003</v>
      </c>
      <c r="C1162" s="3" t="s">
        <v>72</v>
      </c>
      <c r="D1162" s="3">
        <v>2</v>
      </c>
      <c r="E1162">
        <v>0.56383727956931917</v>
      </c>
      <c r="F1162">
        <v>1.0686594820978164</v>
      </c>
      <c r="G1162">
        <v>317260000</v>
      </c>
      <c r="H1162">
        <v>0.54592444217629843</v>
      </c>
      <c r="I1162">
        <v>2.0477601587311153E-2</v>
      </c>
      <c r="J1162">
        <v>57.934803747342059</v>
      </c>
      <c r="K1162">
        <v>54.2</v>
      </c>
      <c r="L1162" s="3">
        <v>411.12061707493228</v>
      </c>
      <c r="M1162" s="3">
        <v>12647983</v>
      </c>
      <c r="N1162" s="3">
        <v>16.251000000000001</v>
      </c>
      <c r="O1162" s="3">
        <v>12.790853103157637</v>
      </c>
      <c r="P1162">
        <v>6.0088632313942861E-2</v>
      </c>
      <c r="Q1162">
        <v>51.95</v>
      </c>
    </row>
    <row r="1163" spans="1:17" x14ac:dyDescent="0.35">
      <c r="A1163" s="3" t="s">
        <v>22</v>
      </c>
      <c r="B1163" s="3">
        <v>2004</v>
      </c>
      <c r="C1163" s="3" t="s">
        <v>72</v>
      </c>
      <c r="D1163" s="3">
        <v>2</v>
      </c>
      <c r="E1163">
        <v>0.64987891265375342</v>
      </c>
      <c r="F1163">
        <v>1.0071591547179832</v>
      </c>
      <c r="G1163">
        <v>459860000</v>
      </c>
      <c r="H1163">
        <v>0.64915970357010477</v>
      </c>
      <c r="I1163">
        <v>8.3184428493786308E-2</v>
      </c>
      <c r="J1163">
        <v>68.182127197959545</v>
      </c>
      <c r="K1163">
        <v>54.6</v>
      </c>
      <c r="L1163" s="3">
        <v>397.59240382967408</v>
      </c>
      <c r="M1163" s="3">
        <v>13125914</v>
      </c>
      <c r="N1163" s="3">
        <v>16.247</v>
      </c>
      <c r="O1163" s="3">
        <v>13.278771875160096</v>
      </c>
      <c r="P1163">
        <v>6.0186284932234053E-2</v>
      </c>
      <c r="Q1163">
        <v>52.667999999999999</v>
      </c>
    </row>
    <row r="1164" spans="1:17" x14ac:dyDescent="0.35">
      <c r="A1164" s="3" t="s">
        <v>22</v>
      </c>
      <c r="B1164" s="3">
        <v>2005</v>
      </c>
      <c r="C1164" s="3" t="s">
        <v>72</v>
      </c>
      <c r="D1164" s="3">
        <v>2</v>
      </c>
      <c r="E1164">
        <v>0.6533433792873502</v>
      </c>
      <c r="F1164">
        <v>0.86940628951102128</v>
      </c>
      <c r="G1164">
        <v>400610000</v>
      </c>
      <c r="H1164">
        <v>1.1350676228318266</v>
      </c>
      <c r="I1164">
        <v>0.18501303490944609</v>
      </c>
      <c r="J1164">
        <v>68.985034606370078</v>
      </c>
      <c r="K1164">
        <v>54.1</v>
      </c>
      <c r="L1164" s="3">
        <v>411.12754953462951</v>
      </c>
      <c r="M1164" s="3">
        <v>13624474</v>
      </c>
      <c r="N1164" s="3">
        <v>16.242000000000001</v>
      </c>
      <c r="O1164" s="3">
        <v>13.766690647162553</v>
      </c>
      <c r="P1164">
        <v>5.5781970004860369E-2</v>
      </c>
      <c r="Q1164">
        <v>53.411000000000001</v>
      </c>
    </row>
    <row r="1165" spans="1:17" x14ac:dyDescent="0.35">
      <c r="A1165" s="3" t="s">
        <v>22</v>
      </c>
      <c r="B1165" s="3">
        <v>2006</v>
      </c>
      <c r="C1165" s="3" t="s">
        <v>72</v>
      </c>
      <c r="D1165" s="3">
        <v>2</v>
      </c>
      <c r="E1165">
        <v>0.6508882859738786</v>
      </c>
      <c r="F1165">
        <v>3.3587132899169108</v>
      </c>
      <c r="G1165">
        <v>1695930000</v>
      </c>
      <c r="H1165">
        <v>0.84749748964117866</v>
      </c>
      <c r="I1165">
        <v>0.23655481190850081</v>
      </c>
      <c r="J1165">
        <v>69.062762965733597</v>
      </c>
      <c r="K1165">
        <v>52.5</v>
      </c>
      <c r="L1165" s="3">
        <v>419.51578382731435</v>
      </c>
      <c r="M1165" s="3">
        <v>14143969</v>
      </c>
      <c r="N1165" s="3">
        <v>16.238</v>
      </c>
      <c r="O1165" s="3">
        <v>14.267783247714373</v>
      </c>
      <c r="P1165">
        <v>5.3026134319157509E-2</v>
      </c>
      <c r="Q1165">
        <v>54.18</v>
      </c>
    </row>
    <row r="1166" spans="1:17" x14ac:dyDescent="0.35">
      <c r="A1166" s="3" t="s">
        <v>22</v>
      </c>
      <c r="B1166" s="3">
        <v>2007</v>
      </c>
      <c r="C1166" s="3" t="s">
        <v>72</v>
      </c>
      <c r="D1166" s="3">
        <v>2</v>
      </c>
      <c r="E1166">
        <v>0.65321108642535219</v>
      </c>
      <c r="F1166">
        <v>0.50428655881029449</v>
      </c>
      <c r="G1166">
        <v>426260000</v>
      </c>
      <c r="H1166">
        <v>1.7285863491058835</v>
      </c>
      <c r="I1166">
        <v>0.28931962899870339</v>
      </c>
      <c r="J1166">
        <v>78.987604141849218</v>
      </c>
      <c r="K1166">
        <v>53.2</v>
      </c>
      <c r="L1166" s="3">
        <v>416.74682500901855</v>
      </c>
      <c r="M1166" s="3">
        <v>14685404</v>
      </c>
      <c r="N1166" s="3">
        <v>16.234000000000002</v>
      </c>
      <c r="O1166" s="3">
        <v>14.768875848266175</v>
      </c>
      <c r="P1166">
        <v>5.5837755638183328E-2</v>
      </c>
      <c r="Q1166">
        <v>54.968000000000004</v>
      </c>
    </row>
    <row r="1167" spans="1:17" x14ac:dyDescent="0.35">
      <c r="A1167" s="3" t="s">
        <v>22</v>
      </c>
      <c r="B1167" s="3">
        <v>2008</v>
      </c>
      <c r="C1167" s="3" t="s">
        <v>72</v>
      </c>
      <c r="D1167" s="3">
        <v>2</v>
      </c>
      <c r="E1167">
        <v>0.65158959078909895</v>
      </c>
      <c r="F1167">
        <v>0.37657866971566251</v>
      </c>
      <c r="G1167">
        <v>496010000</v>
      </c>
      <c r="H1167">
        <v>3.8790310800393089</v>
      </c>
      <c r="I1167">
        <v>0.23996703809600373</v>
      </c>
      <c r="J1167">
        <v>67.599536824947677</v>
      </c>
      <c r="K1167">
        <v>52.9</v>
      </c>
      <c r="L1167" s="3">
        <v>432.31939127914518</v>
      </c>
      <c r="M1167" s="3">
        <v>15250913</v>
      </c>
      <c r="N1167" s="3">
        <v>16.228999999999999</v>
      </c>
      <c r="O1167" s="3">
        <v>15.269968448817995</v>
      </c>
      <c r="P1167">
        <v>5.6390066614372528E-2</v>
      </c>
      <c r="Q1167">
        <v>55.764000000000003</v>
      </c>
    </row>
    <row r="1168" spans="1:17" x14ac:dyDescent="0.35">
      <c r="A1168" s="3" t="s">
        <v>22</v>
      </c>
      <c r="B1168" s="3">
        <v>2009</v>
      </c>
      <c r="C1168" s="3" t="s">
        <v>72</v>
      </c>
      <c r="D1168" s="3">
        <v>2</v>
      </c>
      <c r="E1168">
        <v>0.4866870143341433</v>
      </c>
      <c r="F1168">
        <v>0.48346201381045428</v>
      </c>
      <c r="G1168">
        <v>353090000</v>
      </c>
      <c r="H1168">
        <v>8.6208901804884075</v>
      </c>
      <c r="I1168">
        <v>0.19806643771430221</v>
      </c>
      <c r="J1168">
        <v>66.588236198092716</v>
      </c>
      <c r="K1168">
        <v>53.8</v>
      </c>
      <c r="L1168" s="3">
        <v>424.3267894158808</v>
      </c>
      <c r="M1168" s="3">
        <v>15843131</v>
      </c>
      <c r="N1168" s="3">
        <v>16.225000000000001</v>
      </c>
      <c r="O1168" s="3">
        <v>15.771061049369806</v>
      </c>
      <c r="P1168">
        <v>6.8168343744680268E-2</v>
      </c>
      <c r="Q1168">
        <v>56.557000000000002</v>
      </c>
    </row>
    <row r="1169" spans="1:17" x14ac:dyDescent="0.35">
      <c r="A1169" s="3" t="s">
        <v>22</v>
      </c>
      <c r="B1169" s="3">
        <v>2010</v>
      </c>
      <c r="C1169" s="3" t="s">
        <v>72</v>
      </c>
      <c r="D1169" s="3">
        <v>2</v>
      </c>
      <c r="E1169">
        <v>0.44258533672290862</v>
      </c>
      <c r="F1169">
        <v>0.3099972760618025</v>
      </c>
      <c r="G1169">
        <v>596670000</v>
      </c>
      <c r="H1169">
        <v>10.146690694825665</v>
      </c>
      <c r="I1169">
        <v>0.27624549166659379</v>
      </c>
      <c r="J1169">
        <v>68.478986068254812</v>
      </c>
      <c r="K1169">
        <v>52.9</v>
      </c>
      <c r="L1169" s="3">
        <v>443.35126539270647</v>
      </c>
      <c r="M1169" s="3">
        <v>16464025</v>
      </c>
      <c r="N1169" s="3">
        <v>16.221</v>
      </c>
      <c r="O1169" s="3">
        <v>16.272153649921623</v>
      </c>
      <c r="P1169">
        <v>8.3211729816979746E-2</v>
      </c>
      <c r="Q1169">
        <v>57.332999999999998</v>
      </c>
    </row>
    <row r="1170" spans="1:17" x14ac:dyDescent="0.35">
      <c r="A1170" s="3" t="s">
        <v>22</v>
      </c>
      <c r="B1170" s="3">
        <v>2011</v>
      </c>
      <c r="C1170" s="3" t="s">
        <v>72</v>
      </c>
      <c r="D1170" s="3">
        <v>2</v>
      </c>
      <c r="E1170">
        <v>0.65734281468784816</v>
      </c>
      <c r="F1170">
        <v>0.35192748593379675</v>
      </c>
      <c r="G1170">
        <v>495280000</v>
      </c>
      <c r="H1170">
        <v>12.16450546915646</v>
      </c>
      <c r="I1170">
        <v>1.5661317390403811</v>
      </c>
      <c r="J1170">
        <v>79.669905848169861</v>
      </c>
      <c r="K1170">
        <v>54.3</v>
      </c>
      <c r="L1170" s="3">
        <v>436.54966799336307</v>
      </c>
      <c r="M1170" s="3">
        <v>17114770</v>
      </c>
      <c r="N1170" s="3">
        <v>16.216000000000001</v>
      </c>
      <c r="O1170" s="3">
        <v>17.150189815461719</v>
      </c>
      <c r="P1170">
        <v>8.2384980925831894E-2</v>
      </c>
      <c r="Q1170">
        <v>58.081000000000003</v>
      </c>
    </row>
    <row r="1171" spans="1:17" x14ac:dyDescent="0.35">
      <c r="A1171" s="3" t="s">
        <v>22</v>
      </c>
      <c r="B1171" s="3">
        <v>2012</v>
      </c>
      <c r="C1171" s="3" t="s">
        <v>72</v>
      </c>
      <c r="D1171" s="3">
        <v>2</v>
      </c>
      <c r="E1171">
        <v>0.65413239516107047</v>
      </c>
      <c r="F1171">
        <v>0.42295822880051004</v>
      </c>
      <c r="G1171">
        <v>664740000</v>
      </c>
      <c r="H1171">
        <v>8.9236784698684861</v>
      </c>
      <c r="I1171">
        <v>2.684247584315457</v>
      </c>
      <c r="J1171">
        <v>60.340379557451243</v>
      </c>
      <c r="K1171">
        <v>54.3</v>
      </c>
      <c r="L1171" s="3">
        <v>464.14773669381185</v>
      </c>
      <c r="M1171" s="3">
        <v>17795209</v>
      </c>
      <c r="N1171" s="3">
        <v>16.212</v>
      </c>
      <c r="O1171" s="3">
        <v>18.02822598100181</v>
      </c>
      <c r="P1171">
        <v>0.10620836203722024</v>
      </c>
      <c r="Q1171">
        <v>58.79</v>
      </c>
    </row>
    <row r="1172" spans="1:17" x14ac:dyDescent="0.35">
      <c r="A1172" s="3" t="s">
        <v>22</v>
      </c>
      <c r="B1172" s="3">
        <v>2013</v>
      </c>
      <c r="C1172" s="3" t="s">
        <v>72</v>
      </c>
      <c r="D1172" s="3">
        <v>2</v>
      </c>
      <c r="E1172">
        <v>0.64720635472805543</v>
      </c>
      <c r="F1172">
        <v>0.69715983533533765</v>
      </c>
      <c r="G1172">
        <v>560800000</v>
      </c>
      <c r="H1172">
        <v>7.035165290524878</v>
      </c>
      <c r="I1172">
        <v>3.2985687568696469</v>
      </c>
      <c r="J1172">
        <v>55.588523150464731</v>
      </c>
      <c r="K1172">
        <v>53.9</v>
      </c>
      <c r="L1172" s="3">
        <v>470.08646316664561</v>
      </c>
      <c r="M1172" s="3">
        <v>18504287</v>
      </c>
      <c r="N1172" s="3">
        <v>16.207999999999998</v>
      </c>
      <c r="O1172" s="3">
        <v>18.906262146541902</v>
      </c>
      <c r="P1172">
        <v>9.6734340534169197E-2</v>
      </c>
      <c r="Q1172">
        <v>59.454999999999998</v>
      </c>
    </row>
    <row r="1173" spans="1:17" x14ac:dyDescent="0.35">
      <c r="A1173" s="3" t="s">
        <v>22</v>
      </c>
      <c r="B1173" s="3">
        <v>2014</v>
      </c>
      <c r="C1173" s="3" t="s">
        <v>72</v>
      </c>
      <c r="D1173" s="3">
        <v>2</v>
      </c>
      <c r="E1173">
        <v>0.64908316767124741</v>
      </c>
      <c r="F1173">
        <v>1.0056227818253469</v>
      </c>
      <c r="G1173">
        <v>734800000</v>
      </c>
      <c r="H1173">
        <v>7.575911354034945</v>
      </c>
      <c r="I1173">
        <v>2.547370993254332</v>
      </c>
      <c r="J1173">
        <v>54.093767488848322</v>
      </c>
      <c r="K1173">
        <v>55.1</v>
      </c>
      <c r="L1173" s="3">
        <v>482.13622476225447</v>
      </c>
      <c r="M1173" s="3">
        <v>19240182</v>
      </c>
      <c r="N1173" s="3">
        <v>16.219000000000001</v>
      </c>
      <c r="O1173" s="3">
        <v>19.784298312082047</v>
      </c>
      <c r="P1173">
        <v>0.10290962944113523</v>
      </c>
      <c r="Q1173">
        <v>60.07</v>
      </c>
    </row>
    <row r="1174" spans="1:17" x14ac:dyDescent="0.35">
      <c r="A1174" s="3" t="s">
        <v>22</v>
      </c>
      <c r="B1174" s="3">
        <v>2015</v>
      </c>
      <c r="C1174" s="3" t="s">
        <v>72</v>
      </c>
      <c r="D1174" s="3">
        <v>2</v>
      </c>
      <c r="E1174">
        <v>0.64795888627404163</v>
      </c>
      <c r="F1174">
        <v>0.86542313737834453</v>
      </c>
      <c r="G1174">
        <v>625760000</v>
      </c>
      <c r="H1174">
        <v>5.4676176596334791</v>
      </c>
      <c r="I1174">
        <v>0.64739067823971097</v>
      </c>
      <c r="J1174">
        <v>67.029087180562655</v>
      </c>
      <c r="K1174">
        <v>54.6</v>
      </c>
      <c r="L1174" s="3">
        <v>484.15313735080088</v>
      </c>
      <c r="M1174" s="3">
        <v>20001663</v>
      </c>
      <c r="N1174" s="3">
        <v>16.247</v>
      </c>
      <c r="O1174" s="3">
        <v>20.662334477622085</v>
      </c>
      <c r="P1174">
        <v>9.8491810405964747E-2</v>
      </c>
      <c r="Q1174">
        <v>60.631</v>
      </c>
    </row>
    <row r="1175" spans="1:17" x14ac:dyDescent="0.35">
      <c r="A1175" s="3" t="s">
        <v>22</v>
      </c>
      <c r="B1175" s="3">
        <v>2016</v>
      </c>
      <c r="C1175" s="3" t="s">
        <v>72</v>
      </c>
      <c r="D1175" s="3">
        <v>2</v>
      </c>
      <c r="E1175">
        <v>0.55272510855233592</v>
      </c>
      <c r="F1175">
        <v>1.0388367032778068</v>
      </c>
      <c r="G1175">
        <v>659080000</v>
      </c>
      <c r="H1175">
        <v>2.8977447098904952</v>
      </c>
      <c r="I1175">
        <v>0.51409757833021008</v>
      </c>
      <c r="J1175">
        <v>43.717314015345508</v>
      </c>
      <c r="K1175">
        <v>54.3</v>
      </c>
      <c r="L1175" s="3">
        <v>492.56396812259106</v>
      </c>
      <c r="M1175" s="3">
        <v>20788789</v>
      </c>
      <c r="N1175" s="3">
        <v>16.29</v>
      </c>
      <c r="O1175" s="3">
        <v>21.119693786138338</v>
      </c>
      <c r="P1175">
        <v>9.4762614599628675E-2</v>
      </c>
      <c r="Q1175">
        <v>61.137</v>
      </c>
    </row>
    <row r="1176" spans="1:17" x14ac:dyDescent="0.35">
      <c r="A1176" s="3" t="s">
        <v>22</v>
      </c>
      <c r="B1176" s="3">
        <v>2017</v>
      </c>
      <c r="C1176" s="3" t="s">
        <v>72</v>
      </c>
      <c r="D1176" s="3">
        <v>2</v>
      </c>
      <c r="E1176">
        <v>0.54613279223128108</v>
      </c>
      <c r="F1176">
        <v>1.1482565298199323</v>
      </c>
      <c r="G1176">
        <v>915800000</v>
      </c>
      <c r="H1176">
        <v>3.0282307487144102</v>
      </c>
      <c r="I1176">
        <v>0.82954204391923703</v>
      </c>
      <c r="J1176">
        <v>16.762893349873721</v>
      </c>
      <c r="K1176">
        <v>50.8</v>
      </c>
      <c r="L1176" s="3">
        <v>497.71988532876844</v>
      </c>
      <c r="M1176" s="3">
        <v>21602388</v>
      </c>
      <c r="N1176" s="3">
        <v>16.350000000000001</v>
      </c>
      <c r="O1176" s="3">
        <v>21.577053094654492</v>
      </c>
      <c r="P1176">
        <v>9.5822739597122314E-2</v>
      </c>
      <c r="Q1176">
        <v>61.598999999999997</v>
      </c>
    </row>
    <row r="1177" spans="1:17" x14ac:dyDescent="0.35">
      <c r="A1177" s="3" t="s">
        <v>22</v>
      </c>
      <c r="B1177" s="3">
        <v>2018</v>
      </c>
      <c r="C1177" s="3" t="s">
        <v>72</v>
      </c>
      <c r="D1177" s="3">
        <v>2</v>
      </c>
      <c r="E1177">
        <v>0.54212272142449636</v>
      </c>
      <c r="F1177">
        <v>0.93040968801036006</v>
      </c>
      <c r="G1177">
        <v>1011300000</v>
      </c>
      <c r="H1177">
        <v>3.6384934394654413</v>
      </c>
      <c r="I1177">
        <v>1.2248965291495049</v>
      </c>
      <c r="J1177">
        <v>33.232790521595575</v>
      </c>
      <c r="K1177">
        <v>49.5</v>
      </c>
      <c r="L1177" s="3">
        <v>513.62678587983328</v>
      </c>
      <c r="M1177" s="3">
        <v>22442831</v>
      </c>
      <c r="N1177" s="3">
        <v>16.425000000000001</v>
      </c>
      <c r="O1177" s="3">
        <v>22.034412403170734</v>
      </c>
      <c r="P1177">
        <v>0.10203703801895581</v>
      </c>
      <c r="Q1177">
        <v>62.024000000000001</v>
      </c>
    </row>
    <row r="1178" spans="1:17" x14ac:dyDescent="0.35">
      <c r="A1178" s="3" t="s">
        <v>22</v>
      </c>
      <c r="B1178" s="3">
        <v>2019</v>
      </c>
      <c r="C1178" s="3" t="s">
        <v>72</v>
      </c>
      <c r="D1178" s="3">
        <v>2</v>
      </c>
      <c r="E1178">
        <v>0.54780328529652955</v>
      </c>
      <c r="F1178">
        <v>1.0405176245657903</v>
      </c>
      <c r="G1178">
        <v>1061760000</v>
      </c>
      <c r="H1178">
        <v>5.5522016718492031</v>
      </c>
      <c r="I1178">
        <v>0.77032585334417869</v>
      </c>
      <c r="J1178">
        <v>23.048700355688524</v>
      </c>
      <c r="K1178">
        <v>51.6</v>
      </c>
      <c r="L1178" s="3">
        <v>523.88423445765284</v>
      </c>
      <c r="M1178" s="3">
        <v>23310719</v>
      </c>
      <c r="N1178" s="3">
        <v>16.516999999999999</v>
      </c>
      <c r="O1178" s="3">
        <v>22.491771711686994</v>
      </c>
      <c r="P1178"/>
      <c r="Q1178">
        <v>62.42</v>
      </c>
    </row>
    <row r="1179" spans="1:17" x14ac:dyDescent="0.35">
      <c r="A1179" s="3" t="s">
        <v>22</v>
      </c>
      <c r="B1179" s="3">
        <v>2020</v>
      </c>
      <c r="C1179" s="3" t="s">
        <v>72</v>
      </c>
      <c r="D1179" s="3">
        <v>2</v>
      </c>
      <c r="E1179">
        <v>0.56095310151153954</v>
      </c>
      <c r="F1179">
        <v>1.4134574963459217</v>
      </c>
      <c r="G1179">
        <v>1331430000</v>
      </c>
      <c r="H1179">
        <v>2.6245807571625583</v>
      </c>
      <c r="I1179">
        <v>0.56628168453588801</v>
      </c>
      <c r="J1179">
        <v>17.221286319669886</v>
      </c>
      <c r="K1179">
        <v>54.7</v>
      </c>
      <c r="L1179" s="3">
        <v>522.55558313280926</v>
      </c>
      <c r="M1179" s="3">
        <v>24206636</v>
      </c>
      <c r="N1179" s="3">
        <v>16.626000000000001</v>
      </c>
      <c r="O1179" s="3">
        <v>22.949131020203151</v>
      </c>
      <c r="P1179"/>
      <c r="Q1179"/>
    </row>
    <row r="1180" spans="1:17" x14ac:dyDescent="0.35">
      <c r="A1180" s="3" t="s">
        <v>5</v>
      </c>
      <c r="B1180" s="3">
        <v>1990</v>
      </c>
      <c r="C1180" s="3" t="s">
        <v>72</v>
      </c>
      <c r="D1180" s="3">
        <v>2</v>
      </c>
      <c r="E1180">
        <v>0</v>
      </c>
      <c r="F1180">
        <v>6.5213386364491646</v>
      </c>
      <c r="G1180">
        <v>124700000</v>
      </c>
      <c r="H1180">
        <v>1.087950989541848</v>
      </c>
      <c r="I1180">
        <v>14.7104685990113</v>
      </c>
      <c r="J1180">
        <v>92.791876344173176</v>
      </c>
      <c r="L1180" s="3">
        <v>1588.5023043262479</v>
      </c>
      <c r="M1180" s="3">
        <v>95212454</v>
      </c>
      <c r="N1180" s="3">
        <v>29.68</v>
      </c>
      <c r="O1180" s="3">
        <v>118.46713666512137</v>
      </c>
      <c r="P1180">
        <v>0.71261685997506163</v>
      </c>
      <c r="Q1180">
        <v>45.9</v>
      </c>
    </row>
    <row r="1181" spans="1:17" x14ac:dyDescent="0.35">
      <c r="A1181" s="3" t="s">
        <v>5</v>
      </c>
      <c r="B1181" s="3">
        <v>1991</v>
      </c>
      <c r="C1181" s="3" t="s">
        <v>72</v>
      </c>
      <c r="D1181" s="3">
        <v>2</v>
      </c>
      <c r="E1181">
        <v>0</v>
      </c>
      <c r="F1181">
        <v>6.3107993924925152</v>
      </c>
      <c r="G1181">
        <v>130770000.00000001</v>
      </c>
      <c r="H1181">
        <v>1.4503177692615057</v>
      </c>
      <c r="I1181">
        <v>9.0462514198060493</v>
      </c>
      <c r="J1181">
        <v>87.710897937931293</v>
      </c>
      <c r="L1181" s="3">
        <v>1554.119728244845</v>
      </c>
      <c r="M1181" s="3">
        <v>97667632</v>
      </c>
      <c r="N1181" s="3">
        <v>30.175999999999998</v>
      </c>
      <c r="O1181" s="3">
        <v>120.01481890383224</v>
      </c>
      <c r="P1181">
        <v>0.77374661853171578</v>
      </c>
      <c r="Q1181">
        <v>45.875</v>
      </c>
    </row>
    <row r="1182" spans="1:17" x14ac:dyDescent="0.35">
      <c r="A1182" s="3" t="s">
        <v>5</v>
      </c>
      <c r="B1182" s="3">
        <v>1992</v>
      </c>
      <c r="C1182" s="3" t="s">
        <v>72</v>
      </c>
      <c r="D1182" s="3">
        <v>2</v>
      </c>
      <c r="E1182">
        <v>0.28694839166735592</v>
      </c>
      <c r="F1182">
        <v>5.3842088205546652</v>
      </c>
      <c r="G1182">
        <v>116270000</v>
      </c>
      <c r="H1182">
        <v>1.8760177303080539</v>
      </c>
      <c r="I1182">
        <v>11.250781055427799</v>
      </c>
      <c r="J1182">
        <v>86.974841896010219</v>
      </c>
      <c r="L1182" s="3">
        <v>1585.6034674575494</v>
      </c>
      <c r="M1182" s="3">
        <v>100161708</v>
      </c>
      <c r="N1182" s="3">
        <v>30.677</v>
      </c>
      <c r="O1182" s="3">
        <v>121.5625011425433</v>
      </c>
      <c r="P1182">
        <v>0.86260509854724121</v>
      </c>
      <c r="Q1182">
        <v>45.856999999999999</v>
      </c>
    </row>
    <row r="1183" spans="1:17" x14ac:dyDescent="0.35">
      <c r="A1183" s="3" t="s">
        <v>5</v>
      </c>
      <c r="B1183" s="3">
        <v>1993</v>
      </c>
      <c r="C1183" s="3" t="s">
        <v>72</v>
      </c>
      <c r="D1183" s="3">
        <v>2</v>
      </c>
      <c r="E1183">
        <v>0.35628970907022078</v>
      </c>
      <c r="F1183">
        <v>5.8687149026676488</v>
      </c>
      <c r="G1183">
        <v>53650000</v>
      </c>
      <c r="H1183">
        <v>4.8477900042941862</v>
      </c>
      <c r="I1183">
        <v>17.724431621317098</v>
      </c>
      <c r="J1183">
        <v>84.23912859735259</v>
      </c>
      <c r="L1183" s="3">
        <v>1514.9318818738514</v>
      </c>
      <c r="M1183" s="3">
        <v>102700751</v>
      </c>
      <c r="N1183" s="3">
        <v>31.181999999999999</v>
      </c>
      <c r="O1183" s="3">
        <v>123.11018338125437</v>
      </c>
      <c r="P1183">
        <v>0.82190246106379494</v>
      </c>
      <c r="Q1183">
        <v>45.844999999999999</v>
      </c>
    </row>
    <row r="1184" spans="1:17" x14ac:dyDescent="0.35">
      <c r="A1184" s="3" t="s">
        <v>5</v>
      </c>
      <c r="B1184" s="3">
        <v>1994</v>
      </c>
      <c r="C1184" s="3" t="s">
        <v>72</v>
      </c>
      <c r="D1184" s="3">
        <v>2</v>
      </c>
      <c r="E1184">
        <v>0</v>
      </c>
      <c r="F1184">
        <v>5.9456309373287306</v>
      </c>
      <c r="G1184">
        <v>43210000</v>
      </c>
      <c r="H1184">
        <v>5.7908473052953955</v>
      </c>
      <c r="I1184">
        <v>10.782829925399</v>
      </c>
      <c r="J1184">
        <v>84.423017823883839</v>
      </c>
      <c r="L1184" s="3">
        <v>1450.8075675148195</v>
      </c>
      <c r="M1184" s="3">
        <v>105293701</v>
      </c>
      <c r="N1184" s="3">
        <v>31.690999999999999</v>
      </c>
      <c r="O1184" s="3">
        <v>124.65786561996535</v>
      </c>
      <c r="P1184">
        <v>0.76481308221847</v>
      </c>
      <c r="Q1184">
        <v>45.843000000000004</v>
      </c>
    </row>
    <row r="1185" spans="1:17" x14ac:dyDescent="0.35">
      <c r="A1185" s="3" t="s">
        <v>5</v>
      </c>
      <c r="B1185" s="3">
        <v>1995</v>
      </c>
      <c r="C1185" s="3" t="s">
        <v>72</v>
      </c>
      <c r="D1185" s="3">
        <v>2</v>
      </c>
      <c r="E1185">
        <v>0</v>
      </c>
      <c r="F1185">
        <v>4.3805458952428742</v>
      </c>
      <c r="G1185">
        <v>32619999.999999996</v>
      </c>
      <c r="H1185">
        <v>0.76219557590602438</v>
      </c>
      <c r="I1185">
        <v>9.7231512321452964</v>
      </c>
      <c r="J1185">
        <v>80.753648849308249</v>
      </c>
      <c r="K1185">
        <v>47.3</v>
      </c>
      <c r="L1185" s="3">
        <v>1414.1013774392241</v>
      </c>
      <c r="M1185" s="3">
        <v>107948339</v>
      </c>
      <c r="N1185" s="3">
        <v>32.204999999999998</v>
      </c>
      <c r="O1185" s="3">
        <v>118.10359504642062</v>
      </c>
      <c r="P1185">
        <v>0.75536132149286705</v>
      </c>
      <c r="Q1185">
        <v>45.853999999999999</v>
      </c>
    </row>
    <row r="1186" spans="1:17" x14ac:dyDescent="0.35">
      <c r="A1186" s="3" t="s">
        <v>5</v>
      </c>
      <c r="B1186" s="3">
        <v>1996</v>
      </c>
      <c r="C1186" s="3" t="s">
        <v>72</v>
      </c>
      <c r="D1186" s="3">
        <v>2</v>
      </c>
      <c r="E1186">
        <v>0</v>
      </c>
      <c r="F1186">
        <v>4.5626658018478139</v>
      </c>
      <c r="G1186">
        <v>24140000</v>
      </c>
      <c r="H1186">
        <v>0.97752098241956609</v>
      </c>
      <c r="I1186">
        <v>11.345429430994756</v>
      </c>
      <c r="J1186">
        <v>79.746348079107179</v>
      </c>
      <c r="K1186">
        <v>47.4</v>
      </c>
      <c r="L1186" s="3">
        <v>1437.2161938292816</v>
      </c>
      <c r="M1186" s="3">
        <v>110668784</v>
      </c>
      <c r="N1186" s="3">
        <v>32.725000000000001</v>
      </c>
      <c r="O1186" s="3">
        <v>112.82552993416941</v>
      </c>
      <c r="P1186">
        <v>0.78775601257171124</v>
      </c>
      <c r="Q1186">
        <v>45.88</v>
      </c>
    </row>
    <row r="1187" spans="1:17" x14ac:dyDescent="0.35">
      <c r="A1187" s="3" t="s">
        <v>5</v>
      </c>
      <c r="B1187" s="3">
        <v>1997</v>
      </c>
      <c r="C1187" s="3" t="s">
        <v>72</v>
      </c>
      <c r="D1187" s="3">
        <v>2</v>
      </c>
      <c r="E1187">
        <v>0</v>
      </c>
      <c r="F1187">
        <v>2.7113158497286389</v>
      </c>
      <c r="G1187">
        <v>27100000</v>
      </c>
      <c r="H1187">
        <v>0.86227632468092608</v>
      </c>
      <c r="I1187">
        <v>8.8946116908497697</v>
      </c>
      <c r="J1187">
        <v>78.939028082922263</v>
      </c>
      <c r="K1187">
        <v>52.8</v>
      </c>
      <c r="L1187" s="3">
        <v>1443.0631623330466</v>
      </c>
      <c r="M1187" s="3">
        <v>113457661</v>
      </c>
      <c r="N1187" s="3">
        <v>33.247</v>
      </c>
      <c r="O1187" s="3">
        <v>107.54746482191801</v>
      </c>
      <c r="P1187">
        <v>0.73630990859224565</v>
      </c>
      <c r="Q1187">
        <v>45.923000000000002</v>
      </c>
    </row>
    <row r="1188" spans="1:17" x14ac:dyDescent="0.35">
      <c r="A1188" s="3" t="s">
        <v>5</v>
      </c>
      <c r="B1188" s="3">
        <v>1998</v>
      </c>
      <c r="C1188" s="3" t="s">
        <v>72</v>
      </c>
      <c r="D1188" s="3">
        <v>2</v>
      </c>
      <c r="E1188">
        <v>0.3045490197303749</v>
      </c>
      <c r="F1188">
        <v>2.5725179251987496</v>
      </c>
      <c r="G1188">
        <v>33310000.000000004</v>
      </c>
      <c r="H1188">
        <v>0.54861618751033547</v>
      </c>
      <c r="I1188">
        <v>3.301944994659622</v>
      </c>
      <c r="J1188">
        <v>72.504028379532599</v>
      </c>
      <c r="K1188">
        <v>52.3</v>
      </c>
      <c r="L1188" s="3">
        <v>1443.8885153748367</v>
      </c>
      <c r="M1188" s="3">
        <v>116319763</v>
      </c>
      <c r="N1188" s="3">
        <v>33.773000000000003</v>
      </c>
      <c r="O1188" s="3">
        <v>102.2693997096668</v>
      </c>
      <c r="P1188">
        <v>0.65887341947214928</v>
      </c>
      <c r="Q1188">
        <v>45.994</v>
      </c>
    </row>
    <row r="1189" spans="1:17" x14ac:dyDescent="0.35">
      <c r="A1189" s="3" t="s">
        <v>5</v>
      </c>
      <c r="B1189" s="3">
        <v>1999</v>
      </c>
      <c r="C1189" s="3" t="s">
        <v>72</v>
      </c>
      <c r="D1189" s="3">
        <v>2</v>
      </c>
      <c r="E1189">
        <v>0.5264329318045694</v>
      </c>
      <c r="F1189">
        <v>1.8516638842487307</v>
      </c>
      <c r="G1189">
        <v>47780000</v>
      </c>
      <c r="H1189">
        <v>1.6925575138309741</v>
      </c>
      <c r="I1189">
        <v>5.1148115154744147</v>
      </c>
      <c r="J1189">
        <v>62.145816496943397</v>
      </c>
      <c r="K1189">
        <v>55.7</v>
      </c>
      <c r="L1189" s="3">
        <v>1416.5164287912619</v>
      </c>
      <c r="M1189" s="3">
        <v>119260055</v>
      </c>
      <c r="N1189" s="3">
        <v>34.304000000000002</v>
      </c>
      <c r="O1189" s="3">
        <v>96.991334597415445</v>
      </c>
      <c r="P1189">
        <v>0.6260268788237604</v>
      </c>
      <c r="Q1189">
        <v>46.103000000000002</v>
      </c>
    </row>
    <row r="1190" spans="1:17" x14ac:dyDescent="0.35">
      <c r="A1190" s="3" t="s">
        <v>5</v>
      </c>
      <c r="B1190" s="3">
        <v>2000</v>
      </c>
      <c r="C1190" s="3" t="s">
        <v>72</v>
      </c>
      <c r="D1190" s="3">
        <v>2</v>
      </c>
      <c r="E1190">
        <v>0.52679967254737969</v>
      </c>
      <c r="F1190">
        <v>2.9301663772567172</v>
      </c>
      <c r="G1190">
        <v>49590000</v>
      </c>
      <c r="H1190">
        <v>1.6417393289309654</v>
      </c>
      <c r="I1190">
        <v>12.321442594719153</v>
      </c>
      <c r="J1190">
        <v>71.469310423879932</v>
      </c>
      <c r="K1190">
        <v>53.1</v>
      </c>
      <c r="L1190" s="3">
        <v>1450.7838394784224</v>
      </c>
      <c r="M1190" s="3">
        <v>122283853</v>
      </c>
      <c r="N1190" s="3">
        <v>34.840000000000003</v>
      </c>
      <c r="O1190" s="3">
        <v>91.713269485164133</v>
      </c>
      <c r="P1190">
        <v>0.62207722551889166</v>
      </c>
      <c r="Q1190">
        <v>46.267000000000003</v>
      </c>
    </row>
    <row r="1191" spans="1:17" x14ac:dyDescent="0.35">
      <c r="A1191" s="3" t="s">
        <v>5</v>
      </c>
      <c r="B1191" s="3">
        <v>2001</v>
      </c>
      <c r="C1191" s="3" t="s">
        <v>72</v>
      </c>
      <c r="D1191" s="3">
        <v>2</v>
      </c>
      <c r="E1191">
        <v>0.52737678464033233</v>
      </c>
      <c r="F1191">
        <v>3.6095011691972934</v>
      </c>
      <c r="G1191">
        <v>89880000</v>
      </c>
      <c r="H1191">
        <v>1.6082841845809444</v>
      </c>
      <c r="I1191">
        <v>7.1118412713246437</v>
      </c>
      <c r="J1191">
        <v>69.855297675082412</v>
      </c>
      <c r="K1191">
        <v>49.6</v>
      </c>
      <c r="L1191" s="3">
        <v>1498.5229081516811</v>
      </c>
      <c r="M1191" s="3">
        <v>125394046</v>
      </c>
      <c r="N1191" s="3">
        <v>35.668999999999997</v>
      </c>
      <c r="O1191" s="3">
        <v>95.417702162623641</v>
      </c>
      <c r="P1191">
        <v>0.67905935501913706</v>
      </c>
      <c r="Q1191">
        <v>46.51</v>
      </c>
    </row>
    <row r="1192" spans="1:17" x14ac:dyDescent="0.35">
      <c r="A1192" s="3" t="s">
        <v>5</v>
      </c>
      <c r="B1192" s="3">
        <v>2002</v>
      </c>
      <c r="C1192" s="3" t="s">
        <v>72</v>
      </c>
      <c r="D1192" s="3">
        <v>2</v>
      </c>
      <c r="E1192">
        <v>0.52622411611452724</v>
      </c>
      <c r="F1192">
        <v>1.654052148801145</v>
      </c>
      <c r="G1192">
        <v>107310000</v>
      </c>
      <c r="H1192">
        <v>1.9647267974306986</v>
      </c>
      <c r="I1192">
        <v>4.5330414957537926</v>
      </c>
      <c r="J1192">
        <v>62.805140737843587</v>
      </c>
      <c r="K1192">
        <v>50.9</v>
      </c>
      <c r="L1192" s="3">
        <v>1685.2009223203606</v>
      </c>
      <c r="M1192" s="3">
        <v>128596079</v>
      </c>
      <c r="N1192" s="3">
        <v>36.508000000000003</v>
      </c>
      <c r="O1192" s="3">
        <v>99.122134840083135</v>
      </c>
      <c r="P1192">
        <v>0.66961606193296141</v>
      </c>
      <c r="Q1192">
        <v>46.835000000000001</v>
      </c>
    </row>
    <row r="1193" spans="1:17" x14ac:dyDescent="0.35">
      <c r="A1193" s="3" t="s">
        <v>5</v>
      </c>
      <c r="B1193" s="3">
        <v>2003</v>
      </c>
      <c r="C1193" s="3" t="s">
        <v>72</v>
      </c>
      <c r="D1193" s="3">
        <v>2</v>
      </c>
      <c r="E1193">
        <v>0.46731860487053561</v>
      </c>
      <c r="F1193">
        <v>1.6774383723648514</v>
      </c>
      <c r="G1193">
        <v>114860000</v>
      </c>
      <c r="H1193">
        <v>1.9114634743362922</v>
      </c>
      <c r="I1193">
        <v>5.5980674460335216</v>
      </c>
      <c r="J1193">
        <v>69.576122918449684</v>
      </c>
      <c r="K1193">
        <v>49.5</v>
      </c>
      <c r="L1193" s="3">
        <v>1763.6939798579463</v>
      </c>
      <c r="M1193" s="3">
        <v>131900634</v>
      </c>
      <c r="N1193" s="3">
        <v>37.356000000000002</v>
      </c>
      <c r="O1193" s="3">
        <v>102.82656751754251</v>
      </c>
      <c r="P1193">
        <v>0.67232428920697984</v>
      </c>
      <c r="Q1193">
        <v>47.241999999999997</v>
      </c>
    </row>
    <row r="1194" spans="1:17" x14ac:dyDescent="0.35">
      <c r="A1194" s="3" t="s">
        <v>5</v>
      </c>
      <c r="B1194" s="3">
        <v>2004</v>
      </c>
      <c r="C1194" s="3" t="s">
        <v>72</v>
      </c>
      <c r="D1194" s="3">
        <v>2</v>
      </c>
      <c r="E1194">
        <v>0.47098358820876118</v>
      </c>
      <c r="F1194">
        <v>1.3517206637565873</v>
      </c>
      <c r="G1194">
        <v>165130000</v>
      </c>
      <c r="H1194">
        <v>1.3740861753432283</v>
      </c>
      <c r="I1194">
        <v>8.5900170038706722</v>
      </c>
      <c r="J1194">
        <v>64.29401815158549</v>
      </c>
      <c r="K1194">
        <v>49.2</v>
      </c>
      <c r="L1194" s="3">
        <v>1878.1507292242031</v>
      </c>
      <c r="M1194" s="3">
        <v>135320420</v>
      </c>
      <c r="N1194" s="3">
        <v>38.212000000000003</v>
      </c>
      <c r="O1194" s="3">
        <v>106.53100019500202</v>
      </c>
      <c r="P1194">
        <v>0.65496397365600845</v>
      </c>
      <c r="Q1194">
        <v>47.72</v>
      </c>
    </row>
    <row r="1195" spans="1:17" x14ac:dyDescent="0.35">
      <c r="A1195" s="3" t="s">
        <v>5</v>
      </c>
      <c r="B1195" s="3">
        <v>2005</v>
      </c>
      <c r="C1195" s="3" t="s">
        <v>72</v>
      </c>
      <c r="D1195" s="3">
        <v>2</v>
      </c>
      <c r="E1195">
        <v>0.46752426313868689</v>
      </c>
      <c r="F1195">
        <v>5.4108742795154434</v>
      </c>
      <c r="G1195">
        <v>5840000000</v>
      </c>
      <c r="H1195">
        <v>2.8288300185554096</v>
      </c>
      <c r="I1195">
        <v>10.728063571326999</v>
      </c>
      <c r="J1195">
        <v>68.882451838472576</v>
      </c>
      <c r="K1195">
        <v>48.4</v>
      </c>
      <c r="L1195" s="3">
        <v>1948.0484363681433</v>
      </c>
      <c r="M1195" s="3">
        <v>138865014</v>
      </c>
      <c r="N1195" s="3">
        <v>39.073999999999998</v>
      </c>
      <c r="O1195" s="3">
        <v>110.23543287246153</v>
      </c>
      <c r="P1195">
        <v>0.70888985759940948</v>
      </c>
      <c r="Q1195">
        <v>48.252000000000002</v>
      </c>
    </row>
    <row r="1196" spans="1:17" x14ac:dyDescent="0.35">
      <c r="A1196" s="3" t="s">
        <v>5</v>
      </c>
      <c r="B1196" s="3">
        <v>2006</v>
      </c>
      <c r="C1196" s="3" t="s">
        <v>72</v>
      </c>
      <c r="D1196" s="3">
        <v>2</v>
      </c>
      <c r="E1196">
        <v>0.47399020707612821</v>
      </c>
      <c r="F1196">
        <v>2.8990309536627312</v>
      </c>
      <c r="G1196">
        <v>11388180000</v>
      </c>
      <c r="H1196">
        <v>2.0560237608429186</v>
      </c>
      <c r="I1196">
        <v>8.2219432805633588</v>
      </c>
      <c r="J1196">
        <v>69.418961145475194</v>
      </c>
      <c r="K1196">
        <v>48.7</v>
      </c>
      <c r="L1196" s="3">
        <v>2012.8447717309205</v>
      </c>
      <c r="M1196" s="3">
        <v>142538305</v>
      </c>
      <c r="N1196" s="3">
        <v>39.942999999999998</v>
      </c>
      <c r="O1196" s="3">
        <v>111.55259988781701</v>
      </c>
      <c r="P1196">
        <v>0.64684366774250612</v>
      </c>
      <c r="Q1196">
        <v>48.811999999999998</v>
      </c>
    </row>
    <row r="1197" spans="1:17" x14ac:dyDescent="0.35">
      <c r="A1197" s="3" t="s">
        <v>5</v>
      </c>
      <c r="B1197" s="3">
        <v>2007</v>
      </c>
      <c r="C1197" s="3" t="s">
        <v>72</v>
      </c>
      <c r="D1197" s="3">
        <v>2</v>
      </c>
      <c r="E1197">
        <v>0.45964049211147229</v>
      </c>
      <c r="F1197">
        <v>0.3830884979346163</v>
      </c>
      <c r="G1197">
        <v>1304920000</v>
      </c>
      <c r="H1197">
        <v>2.1899342964020292</v>
      </c>
      <c r="I1197">
        <v>7.2417546656543932</v>
      </c>
      <c r="J1197">
        <v>68.421440309480673</v>
      </c>
      <c r="K1197">
        <v>55.6</v>
      </c>
      <c r="L1197" s="3">
        <v>2089.7771542085638</v>
      </c>
      <c r="M1197" s="3">
        <v>146339971</v>
      </c>
      <c r="N1197" s="3">
        <v>40.819000000000003</v>
      </c>
      <c r="O1197" s="3">
        <v>112.86976690317238</v>
      </c>
      <c r="P1197">
        <v>0.6158946143292594</v>
      </c>
      <c r="Q1197">
        <v>49.372999999999998</v>
      </c>
    </row>
    <row r="1198" spans="1:17" x14ac:dyDescent="0.35">
      <c r="A1198" s="3" t="s">
        <v>5</v>
      </c>
      <c r="B1198" s="3">
        <v>2008</v>
      </c>
      <c r="C1198" s="3" t="s">
        <v>72</v>
      </c>
      <c r="D1198" s="3">
        <v>2</v>
      </c>
      <c r="E1198">
        <v>0.46827791393139973</v>
      </c>
      <c r="F1198">
        <v>0.21161024175266158</v>
      </c>
      <c r="G1198">
        <v>832290000</v>
      </c>
      <c r="H1198">
        <v>2.4137396132339681</v>
      </c>
      <c r="I1198">
        <v>8.3204766910693788</v>
      </c>
      <c r="J1198">
        <v>60.811569441753136</v>
      </c>
      <c r="K1198">
        <v>55.1</v>
      </c>
      <c r="L1198" s="3">
        <v>2172.7937709351459</v>
      </c>
      <c r="M1198" s="3">
        <v>150269622</v>
      </c>
      <c r="N1198" s="3">
        <v>41.701999999999998</v>
      </c>
      <c r="O1198" s="3">
        <v>114.18693391852796</v>
      </c>
      <c r="P1198">
        <v>0.60910514568273821</v>
      </c>
      <c r="Q1198">
        <v>49.912999999999997</v>
      </c>
    </row>
    <row r="1199" spans="1:17" x14ac:dyDescent="0.35">
      <c r="A1199" s="3" t="s">
        <v>5</v>
      </c>
      <c r="B1199" s="3">
        <v>2009</v>
      </c>
      <c r="C1199" s="3" t="s">
        <v>72</v>
      </c>
      <c r="D1199" s="3">
        <v>2</v>
      </c>
      <c r="E1199">
        <v>0.464392947169744</v>
      </c>
      <c r="F1199">
        <v>0.27013980870572113</v>
      </c>
      <c r="G1199">
        <v>934740000</v>
      </c>
      <c r="H1199">
        <v>2.9002494011169415</v>
      </c>
      <c r="I1199">
        <v>4.5912670530545618</v>
      </c>
      <c r="J1199">
        <v>56.07044806360625</v>
      </c>
      <c r="K1199">
        <v>55.1</v>
      </c>
      <c r="L1199" s="3">
        <v>2285.7346005514451</v>
      </c>
      <c r="M1199" s="3">
        <v>154324939</v>
      </c>
      <c r="N1199" s="3">
        <v>42.588000000000001</v>
      </c>
      <c r="O1199" s="3">
        <v>115.50410093388344</v>
      </c>
      <c r="P1199">
        <v>0.48106288251959067</v>
      </c>
      <c r="Q1199">
        <v>50.421999999999997</v>
      </c>
    </row>
    <row r="1200" spans="1:17" x14ac:dyDescent="0.35">
      <c r="A1200" s="3" t="s">
        <v>5</v>
      </c>
      <c r="B1200" s="3">
        <v>2010</v>
      </c>
      <c r="C1200" s="3" t="s">
        <v>72</v>
      </c>
      <c r="D1200" s="3">
        <v>2</v>
      </c>
      <c r="E1200">
        <v>0.47676074902165461</v>
      </c>
      <c r="F1200">
        <v>0.36746526353299386</v>
      </c>
      <c r="G1200">
        <v>787740000</v>
      </c>
      <c r="H1200">
        <v>1.6672133586615039</v>
      </c>
      <c r="I1200">
        <v>7.1206384382405057</v>
      </c>
      <c r="J1200">
        <v>54.797222168569093</v>
      </c>
      <c r="K1200">
        <v>56.8</v>
      </c>
      <c r="L1200" s="3">
        <v>2403.6452564993833</v>
      </c>
      <c r="M1200" s="3">
        <v>158503203</v>
      </c>
      <c r="N1200" s="3">
        <v>43.48</v>
      </c>
      <c r="O1200" s="3">
        <v>116.82126794923887</v>
      </c>
      <c r="P1200">
        <v>0.57241745455453041</v>
      </c>
      <c r="Q1200">
        <v>50.896000000000001</v>
      </c>
    </row>
    <row r="1201" spans="1:17" x14ac:dyDescent="0.35">
      <c r="A1201" s="3" t="s">
        <v>5</v>
      </c>
      <c r="B1201" s="3">
        <v>2011</v>
      </c>
      <c r="C1201" s="3" t="s">
        <v>72</v>
      </c>
      <c r="D1201" s="3">
        <v>2</v>
      </c>
      <c r="E1201">
        <v>0.55049180877407644</v>
      </c>
      <c r="F1201">
        <v>0.13729492428283901</v>
      </c>
      <c r="G1201">
        <v>858590000</v>
      </c>
      <c r="H1201">
        <v>2.1830128127548818</v>
      </c>
      <c r="I1201">
        <v>9.2705894245837914</v>
      </c>
      <c r="J1201">
        <v>55.495983912727787</v>
      </c>
      <c r="K1201">
        <v>56.7</v>
      </c>
      <c r="L1201" s="3">
        <v>2464.3450444745963</v>
      </c>
      <c r="M1201" s="3">
        <v>162805080</v>
      </c>
      <c r="N1201" s="3">
        <v>44.366</v>
      </c>
      <c r="O1201" s="3">
        <v>119.80655526385235</v>
      </c>
      <c r="P1201">
        <v>0.62706888507410219</v>
      </c>
      <c r="Q1201">
        <v>51.345999999999997</v>
      </c>
    </row>
    <row r="1202" spans="1:17" x14ac:dyDescent="0.35">
      <c r="A1202" s="3" t="s">
        <v>5</v>
      </c>
      <c r="B1202" s="3">
        <v>2012</v>
      </c>
      <c r="C1202" s="3" t="s">
        <v>72</v>
      </c>
      <c r="D1202" s="3">
        <v>2</v>
      </c>
      <c r="E1202">
        <v>0.55017154353692144</v>
      </c>
      <c r="F1202">
        <v>0.30839577501853066</v>
      </c>
      <c r="G1202">
        <v>1092300000</v>
      </c>
      <c r="H1202">
        <v>1.5521152063157788</v>
      </c>
      <c r="I1202">
        <v>7.6654132527441057</v>
      </c>
      <c r="J1202">
        <v>52.751761360765535</v>
      </c>
      <c r="K1202">
        <v>56.3</v>
      </c>
      <c r="L1202" s="3">
        <v>2500.6411807482341</v>
      </c>
      <c r="M1202" s="3">
        <v>167228803</v>
      </c>
      <c r="N1202" s="3">
        <v>45.246000000000002</v>
      </c>
      <c r="O1202" s="3">
        <v>122.79184257846586</v>
      </c>
      <c r="P1202">
        <v>0.60204939695705417</v>
      </c>
      <c r="Q1202">
        <v>51.786000000000001</v>
      </c>
    </row>
    <row r="1203" spans="1:17" x14ac:dyDescent="0.35">
      <c r="A1203" s="3" t="s">
        <v>5</v>
      </c>
      <c r="B1203" s="3">
        <v>2013</v>
      </c>
      <c r="C1203" s="3" t="s">
        <v>72</v>
      </c>
      <c r="D1203" s="3">
        <v>2</v>
      </c>
      <c r="E1203">
        <v>0.55939762230308265</v>
      </c>
      <c r="F1203">
        <v>0.10251791973444513</v>
      </c>
      <c r="G1203">
        <v>1352030000</v>
      </c>
      <c r="H1203">
        <v>1.0935590628740048</v>
      </c>
      <c r="I1203">
        <v>5.6464987018322264</v>
      </c>
      <c r="J1203">
        <v>47.95564711112663</v>
      </c>
      <c r="K1203">
        <v>55.1</v>
      </c>
      <c r="L1203" s="3">
        <v>2597.0089570520418</v>
      </c>
      <c r="M1203" s="3">
        <v>171765819</v>
      </c>
      <c r="N1203" s="3">
        <v>46.118000000000002</v>
      </c>
      <c r="O1203" s="3">
        <v>125.7771298930795</v>
      </c>
      <c r="P1203">
        <v>0.64459856241828883</v>
      </c>
      <c r="Q1203">
        <v>52.228000000000002</v>
      </c>
    </row>
    <row r="1204" spans="1:17" x14ac:dyDescent="0.35">
      <c r="A1204" s="3" t="s">
        <v>5</v>
      </c>
      <c r="B1204" s="3">
        <v>2014</v>
      </c>
      <c r="C1204" s="3" t="s">
        <v>72</v>
      </c>
      <c r="D1204" s="3">
        <v>2</v>
      </c>
      <c r="E1204">
        <v>0.56334703559011678</v>
      </c>
      <c r="F1204">
        <v>0.8602396012158352</v>
      </c>
      <c r="G1204">
        <v>1164070000</v>
      </c>
      <c r="H1204">
        <v>0.85861194122526918</v>
      </c>
      <c r="I1204">
        <v>4.3640849863368798</v>
      </c>
      <c r="J1204">
        <v>39.750216781397967</v>
      </c>
      <c r="K1204">
        <v>54.3</v>
      </c>
      <c r="L1204" s="3">
        <v>2688.2672430577036</v>
      </c>
      <c r="M1204" s="3">
        <v>176404931</v>
      </c>
      <c r="N1204" s="3">
        <v>46.981999999999999</v>
      </c>
      <c r="O1204" s="3">
        <v>128.76241720769292</v>
      </c>
      <c r="P1204">
        <v>0.65871174542167421</v>
      </c>
      <c r="Q1204">
        <v>52.671999999999997</v>
      </c>
    </row>
    <row r="1205" spans="1:17" x14ac:dyDescent="0.35">
      <c r="A1205" s="3" t="s">
        <v>5</v>
      </c>
      <c r="B1205" s="3">
        <v>2015</v>
      </c>
      <c r="C1205" s="3" t="s">
        <v>72</v>
      </c>
      <c r="D1205" s="3">
        <v>2</v>
      </c>
      <c r="E1205">
        <v>0.65829030071389383</v>
      </c>
      <c r="F1205">
        <v>0.33795450830451867</v>
      </c>
      <c r="G1205">
        <v>1175850000</v>
      </c>
      <c r="H1205">
        <v>0.62944703442016881</v>
      </c>
      <c r="I1205">
        <v>1.673022140221744</v>
      </c>
      <c r="J1205">
        <v>37.925690271620404</v>
      </c>
      <c r="K1205">
        <v>55.6</v>
      </c>
      <c r="L1205" s="3">
        <v>2687.4800564321158</v>
      </c>
      <c r="M1205" s="3">
        <v>181137454</v>
      </c>
      <c r="N1205" s="3">
        <v>47.838000000000001</v>
      </c>
      <c r="O1205" s="3">
        <v>131.74770452230652</v>
      </c>
      <c r="P1205">
        <v>0.59706039591348137</v>
      </c>
      <c r="Q1205">
        <v>53.112000000000002</v>
      </c>
    </row>
    <row r="1206" spans="1:17" x14ac:dyDescent="0.35">
      <c r="A1206" s="3" t="s">
        <v>5</v>
      </c>
      <c r="B1206" s="3">
        <v>2016</v>
      </c>
      <c r="C1206" s="3" t="s">
        <v>72</v>
      </c>
      <c r="D1206" s="3">
        <v>2</v>
      </c>
      <c r="E1206">
        <v>0.66512778510687642</v>
      </c>
      <c r="F1206">
        <v>0.62928804927720206</v>
      </c>
      <c r="G1206">
        <v>1398280000</v>
      </c>
      <c r="H1206">
        <v>0.85339388437499342</v>
      </c>
      <c r="I1206">
        <v>1.3210439365674351</v>
      </c>
      <c r="J1206">
        <v>39.382047158905578</v>
      </c>
      <c r="K1206">
        <v>57.5</v>
      </c>
      <c r="L1206" s="3">
        <v>2575.4554493500959</v>
      </c>
      <c r="M1206" s="3">
        <v>185960244</v>
      </c>
      <c r="N1206" s="3">
        <v>48.683</v>
      </c>
      <c r="O1206" s="3">
        <v>133.38919585216587</v>
      </c>
      <c r="P1206">
        <v>0.5830278433061209</v>
      </c>
      <c r="Q1206">
        <v>53.540999999999997</v>
      </c>
    </row>
    <row r="1207" spans="1:17" x14ac:dyDescent="0.35">
      <c r="A1207" s="3" t="s">
        <v>5</v>
      </c>
      <c r="B1207" s="3">
        <v>2017</v>
      </c>
      <c r="C1207" s="3" t="s">
        <v>72</v>
      </c>
      <c r="D1207" s="3">
        <v>2</v>
      </c>
      <c r="E1207">
        <v>0.67040578369046366</v>
      </c>
      <c r="F1207">
        <v>0.96912636804765473</v>
      </c>
      <c r="G1207">
        <v>2036990000</v>
      </c>
      <c r="H1207">
        <v>0.64218166020168932</v>
      </c>
      <c r="I1207">
        <v>2.9140126809902878</v>
      </c>
      <c r="J1207">
        <v>43.432693381759194</v>
      </c>
      <c r="K1207">
        <v>57.1</v>
      </c>
      <c r="L1207" s="3">
        <v>2529.3852484534891</v>
      </c>
      <c r="M1207" s="3">
        <v>190873247</v>
      </c>
      <c r="N1207" s="3">
        <v>49.518999999999998</v>
      </c>
      <c r="O1207" s="3">
        <v>135.0306871820251</v>
      </c>
      <c r="P1207">
        <v>0.59159678883652045</v>
      </c>
      <c r="Q1207">
        <v>53.95</v>
      </c>
    </row>
    <row r="1208" spans="1:17" x14ac:dyDescent="0.35">
      <c r="A1208" s="3" t="s">
        <v>5</v>
      </c>
      <c r="B1208" s="3">
        <v>2018</v>
      </c>
      <c r="C1208" s="3" t="s">
        <v>72</v>
      </c>
      <c r="D1208" s="3">
        <v>2</v>
      </c>
      <c r="E1208">
        <v>0.66644547171970858</v>
      </c>
      <c r="F1208">
        <v>1.4169613613685113</v>
      </c>
      <c r="G1208">
        <v>1963990000</v>
      </c>
      <c r="H1208">
        <v>0.19518277258041772</v>
      </c>
      <c r="I1208">
        <v>4.4566182471393612</v>
      </c>
      <c r="J1208">
        <v>41.204762157875713</v>
      </c>
      <c r="K1208">
        <v>58.5</v>
      </c>
      <c r="L1208" s="3">
        <v>2512.192391965099</v>
      </c>
      <c r="M1208" s="3">
        <v>195874685</v>
      </c>
      <c r="N1208" s="3">
        <v>50.344000000000001</v>
      </c>
      <c r="O1208" s="3">
        <v>136.67217851188437</v>
      </c>
      <c r="P1208">
        <v>0.66711019854352283</v>
      </c>
      <c r="Q1208">
        <v>54.332000000000001</v>
      </c>
    </row>
    <row r="1209" spans="1:17" x14ac:dyDescent="0.35">
      <c r="A1209" s="3" t="s">
        <v>5</v>
      </c>
      <c r="B1209" s="3">
        <v>2019</v>
      </c>
      <c r="C1209" s="3" t="s">
        <v>72</v>
      </c>
      <c r="D1209" s="3">
        <v>2</v>
      </c>
      <c r="E1209">
        <v>0.57984891690783902</v>
      </c>
      <c r="F1209">
        <v>1.1837463624347513</v>
      </c>
      <c r="G1209">
        <v>1747450000</v>
      </c>
      <c r="H1209">
        <v>0.51439293173354994</v>
      </c>
      <c r="I1209">
        <v>3.7354271182829923</v>
      </c>
      <c r="J1209">
        <v>39.26934781071779</v>
      </c>
      <c r="K1209">
        <v>57.3</v>
      </c>
      <c r="L1209" s="3">
        <v>2502.6522810089959</v>
      </c>
      <c r="M1209" s="3">
        <v>200963603</v>
      </c>
      <c r="N1209" s="3">
        <v>51.156999999999996</v>
      </c>
      <c r="O1209" s="3">
        <v>138.31366984174369</v>
      </c>
      <c r="P1209"/>
      <c r="Q1209">
        <v>54.686999999999998</v>
      </c>
    </row>
    <row r="1210" spans="1:17" x14ac:dyDescent="0.35">
      <c r="A1210" s="3" t="s">
        <v>5</v>
      </c>
      <c r="B1210" s="3">
        <v>2020</v>
      </c>
      <c r="C1210" s="3" t="s">
        <v>72</v>
      </c>
      <c r="D1210" s="3">
        <v>2</v>
      </c>
      <c r="E1210">
        <v>0.5764188727515982</v>
      </c>
      <c r="F1210">
        <v>1.3309965339735017</v>
      </c>
      <c r="G1210">
        <v>1982680000</v>
      </c>
      <c r="H1210">
        <v>0.55177238186011746</v>
      </c>
      <c r="I1210">
        <v>2.0655145988421273</v>
      </c>
      <c r="J1210">
        <v>36.713501307287757</v>
      </c>
      <c r="K1210">
        <v>57.2</v>
      </c>
      <c r="L1210" s="3">
        <v>2396.0364622319375</v>
      </c>
      <c r="M1210" s="3">
        <v>206139587</v>
      </c>
      <c r="N1210" s="3">
        <v>51.957999999999998</v>
      </c>
      <c r="O1210" s="3">
        <v>139.95516117160307</v>
      </c>
      <c r="P1210"/>
      <c r="Q1210"/>
    </row>
    <row r="1211" spans="1:17" x14ac:dyDescent="0.35">
      <c r="A1211" s="3" t="s">
        <v>32</v>
      </c>
      <c r="B1211" s="3">
        <v>1990</v>
      </c>
      <c r="C1211" s="3" t="s">
        <v>73</v>
      </c>
      <c r="D1211" s="3">
        <v>3</v>
      </c>
      <c r="E1211">
        <v>0.2318749685483871</v>
      </c>
      <c r="F1211">
        <v>0.82729689468396439</v>
      </c>
      <c r="G1211">
        <v>144640000</v>
      </c>
      <c r="H1211">
        <v>0.30037029247948027</v>
      </c>
      <c r="I1211">
        <v>4.3778763414023363</v>
      </c>
      <c r="J1211">
        <v>59.581581581581574</v>
      </c>
      <c r="L1211" s="3">
        <v>372.38008471743655</v>
      </c>
      <c r="M1211" s="3">
        <v>7288883</v>
      </c>
      <c r="N1211" s="3">
        <v>5.4160000000000004</v>
      </c>
      <c r="O1211" s="3">
        <v>1.7562378406746582</v>
      </c>
      <c r="P1211">
        <v>7.1341521053363041E-2</v>
      </c>
      <c r="Q1211">
        <v>33.412999999999997</v>
      </c>
    </row>
    <row r="1212" spans="1:17" x14ac:dyDescent="0.35">
      <c r="A1212" s="3" t="s">
        <v>32</v>
      </c>
      <c r="B1212" s="3">
        <v>1991</v>
      </c>
      <c r="C1212" s="3" t="s">
        <v>73</v>
      </c>
      <c r="D1212" s="3">
        <v>3</v>
      </c>
      <c r="E1212">
        <v>0.30839944333871899</v>
      </c>
      <c r="F1212">
        <v>1.2295076621806682</v>
      </c>
      <c r="G1212">
        <v>169040000</v>
      </c>
      <c r="H1212">
        <v>0.23958975081292011</v>
      </c>
      <c r="I1212">
        <v>5.8971388290986821</v>
      </c>
      <c r="J1212">
        <v>66.058054993713441</v>
      </c>
      <c r="L1212" s="3">
        <v>373.51998773982149</v>
      </c>
      <c r="M1212" s="3">
        <v>7083928</v>
      </c>
      <c r="N1212" s="3">
        <v>5.4909999999999997</v>
      </c>
      <c r="O1212" s="3">
        <v>1.7294050362592976</v>
      </c>
      <c r="P1212">
        <v>6.634737111952578E-2</v>
      </c>
      <c r="Q1212">
        <v>29.248000000000001</v>
      </c>
    </row>
    <row r="1213" spans="1:17" x14ac:dyDescent="0.35">
      <c r="A1213" s="3" t="s">
        <v>32</v>
      </c>
      <c r="B1213" s="3">
        <v>1992</v>
      </c>
      <c r="C1213" s="3" t="s">
        <v>73</v>
      </c>
      <c r="D1213" s="3">
        <v>3</v>
      </c>
      <c r="E1213">
        <v>0.33851163001634599</v>
      </c>
      <c r="F1213">
        <v>1.0526327063124068</v>
      </c>
      <c r="G1213">
        <v>189610000</v>
      </c>
      <c r="H1213">
        <v>0.27106592481429581</v>
      </c>
      <c r="I1213">
        <v>5.72105138351034</v>
      </c>
      <c r="J1213">
        <v>78.929093570220161</v>
      </c>
      <c r="L1213" s="3">
        <v>417.97679042204078</v>
      </c>
      <c r="M1213" s="3">
        <v>6702239</v>
      </c>
      <c r="N1213" s="3">
        <v>6.2880000000000003</v>
      </c>
      <c r="O1213" s="3">
        <v>1.702572231843938</v>
      </c>
      <c r="P1213">
        <v>7.1617857853174149E-2</v>
      </c>
      <c r="Q1213">
        <v>26.690999999999999</v>
      </c>
    </row>
    <row r="1214" spans="1:17" x14ac:dyDescent="0.35">
      <c r="A1214" s="3" t="s">
        <v>32</v>
      </c>
      <c r="B1214" s="3">
        <v>1993</v>
      </c>
      <c r="C1214" s="3" t="s">
        <v>73</v>
      </c>
      <c r="D1214" s="3">
        <v>3</v>
      </c>
      <c r="E1214">
        <v>0.32693225803547948</v>
      </c>
      <c r="F1214">
        <v>1.0993357924605818</v>
      </c>
      <c r="G1214">
        <v>213580000</v>
      </c>
      <c r="H1214">
        <v>0.29621724001240501</v>
      </c>
      <c r="I1214">
        <v>4.6632293360398203</v>
      </c>
      <c r="J1214">
        <v>56.204767344464933</v>
      </c>
      <c r="L1214" s="3">
        <v>410.97134424963093</v>
      </c>
      <c r="M1214" s="3">
        <v>6263758</v>
      </c>
      <c r="N1214" s="3">
        <v>7.3129999999999997</v>
      </c>
      <c r="O1214" s="3">
        <v>1.6757394274285795</v>
      </c>
      <c r="P1214">
        <v>7.6631313023268144E-2</v>
      </c>
      <c r="Q1214">
        <v>26.172000000000001</v>
      </c>
    </row>
    <row r="1215" spans="1:17" x14ac:dyDescent="0.35">
      <c r="A1215" s="3" t="s">
        <v>32</v>
      </c>
      <c r="B1215" s="3">
        <v>1994</v>
      </c>
      <c r="C1215" s="3" t="s">
        <v>73</v>
      </c>
      <c r="D1215" s="3">
        <v>3</v>
      </c>
      <c r="E1215">
        <v>0</v>
      </c>
      <c r="F1215">
        <v>0.55767504949968116</v>
      </c>
      <c r="G1215">
        <v>599520000</v>
      </c>
      <c r="H1215">
        <v>1.3268998673682158E-4</v>
      </c>
      <c r="I1215">
        <v>15.261547996945</v>
      </c>
      <c r="J1215">
        <v>54.183522323917522</v>
      </c>
      <c r="L1215" s="3">
        <v>215.74665317052836</v>
      </c>
      <c r="M1215" s="3">
        <v>5936253</v>
      </c>
      <c r="N1215" s="3">
        <v>8.49</v>
      </c>
      <c r="O1215" s="3">
        <v>1.6489066230132199</v>
      </c>
      <c r="P1215">
        <v>7.7489958733227851E-2</v>
      </c>
      <c r="Q1215">
        <v>27.738</v>
      </c>
    </row>
    <row r="1216" spans="1:17" x14ac:dyDescent="0.35">
      <c r="A1216" s="3" t="s">
        <v>32</v>
      </c>
      <c r="B1216" s="3">
        <v>1995</v>
      </c>
      <c r="C1216" s="3" t="s">
        <v>73</v>
      </c>
      <c r="D1216" s="3">
        <v>3</v>
      </c>
      <c r="E1216">
        <v>0</v>
      </c>
      <c r="F1216">
        <v>1.558205218888671</v>
      </c>
      <c r="G1216">
        <v>565700000</v>
      </c>
      <c r="H1216">
        <v>0.15461506515694465</v>
      </c>
      <c r="I1216">
        <v>11.557462883441087</v>
      </c>
      <c r="J1216">
        <v>62.321938872677286</v>
      </c>
      <c r="L1216" s="3">
        <v>296.72815319473273</v>
      </c>
      <c r="M1216" s="3">
        <v>5836490</v>
      </c>
      <c r="N1216" s="3">
        <v>9.8369999999999997</v>
      </c>
      <c r="O1216" s="3">
        <v>1.6220738185978594</v>
      </c>
      <c r="P1216">
        <v>7.7101134414691033E-2</v>
      </c>
      <c r="Q1216">
        <v>31.036999999999999</v>
      </c>
    </row>
    <row r="1217" spans="1:17" x14ac:dyDescent="0.35">
      <c r="A1217" s="3" t="s">
        <v>32</v>
      </c>
      <c r="B1217" s="3">
        <v>1996</v>
      </c>
      <c r="C1217" s="3" t="s">
        <v>73</v>
      </c>
      <c r="D1217" s="3">
        <v>3</v>
      </c>
      <c r="E1217">
        <v>0</v>
      </c>
      <c r="F1217">
        <v>1.2858221684951698</v>
      </c>
      <c r="G1217">
        <v>333370000</v>
      </c>
      <c r="H1217">
        <v>0.16059784304585753</v>
      </c>
      <c r="I1217">
        <v>11.781201424840667</v>
      </c>
      <c r="J1217">
        <v>34.296546467243019</v>
      </c>
      <c r="L1217" s="3">
        <v>324.72159931042711</v>
      </c>
      <c r="M1217" s="3">
        <v>6013112</v>
      </c>
      <c r="N1217" s="3">
        <v>11.374000000000001</v>
      </c>
      <c r="O1217" s="3">
        <v>1.6503815160717894</v>
      </c>
      <c r="P1217">
        <v>7.6499489781663807E-2</v>
      </c>
      <c r="Q1217">
        <v>35.380000000000003</v>
      </c>
    </row>
    <row r="1218" spans="1:17" x14ac:dyDescent="0.35">
      <c r="A1218" s="3" t="s">
        <v>32</v>
      </c>
      <c r="B1218" s="3">
        <v>1997</v>
      </c>
      <c r="C1218" s="3" t="s">
        <v>73</v>
      </c>
      <c r="D1218" s="3">
        <v>3</v>
      </c>
      <c r="E1218">
        <v>0</v>
      </c>
      <c r="F1218">
        <v>1.2112074200289833</v>
      </c>
      <c r="G1218">
        <v>123880000</v>
      </c>
      <c r="H1218">
        <v>0.13988216831312994</v>
      </c>
      <c r="I1218">
        <v>10.609975536731175</v>
      </c>
      <c r="J1218">
        <v>64.101920777631364</v>
      </c>
      <c r="K1218">
        <v>38.299999999999997</v>
      </c>
      <c r="L1218" s="3">
        <v>346.26965411315859</v>
      </c>
      <c r="M1218" s="3">
        <v>6419898</v>
      </c>
      <c r="N1218" s="3">
        <v>12.465999999999999</v>
      </c>
      <c r="O1218" s="3">
        <v>1.6786892135457185</v>
      </c>
      <c r="P1218">
        <v>7.476754303573048E-2</v>
      </c>
      <c r="Q1218">
        <v>39.838000000000001</v>
      </c>
    </row>
    <row r="1219" spans="1:17" x14ac:dyDescent="0.35">
      <c r="A1219" s="3" t="s">
        <v>32</v>
      </c>
      <c r="B1219" s="3">
        <v>1998</v>
      </c>
      <c r="C1219" s="3" t="s">
        <v>73</v>
      </c>
      <c r="D1219" s="3">
        <v>3</v>
      </c>
      <c r="E1219">
        <v>0</v>
      </c>
      <c r="F1219">
        <v>1.0540392549248383</v>
      </c>
      <c r="G1219">
        <v>199430000</v>
      </c>
      <c r="H1219">
        <v>0.35690165710775856</v>
      </c>
      <c r="I1219">
        <v>10.389811400529286</v>
      </c>
      <c r="J1219">
        <v>64.070884211550577</v>
      </c>
      <c r="K1219">
        <v>39.1</v>
      </c>
      <c r="L1219" s="3">
        <v>347.55349681974627</v>
      </c>
      <c r="M1219" s="3">
        <v>6962800</v>
      </c>
      <c r="N1219" s="3">
        <v>13.244</v>
      </c>
      <c r="O1219" s="3">
        <v>1.7069969110196492</v>
      </c>
      <c r="P1219">
        <v>6.8937783650255643E-2</v>
      </c>
      <c r="Q1219">
        <v>43.686</v>
      </c>
    </row>
    <row r="1220" spans="1:17" x14ac:dyDescent="0.35">
      <c r="A1220" s="3" t="s">
        <v>32</v>
      </c>
      <c r="B1220" s="3">
        <v>1999</v>
      </c>
      <c r="C1220" s="3" t="s">
        <v>73</v>
      </c>
      <c r="D1220" s="3">
        <v>3</v>
      </c>
      <c r="E1220">
        <v>0</v>
      </c>
      <c r="F1220">
        <v>1.5284771898889067</v>
      </c>
      <c r="G1220">
        <v>228030000</v>
      </c>
      <c r="H1220">
        <v>8.0715966388889268E-2</v>
      </c>
      <c r="I1220">
        <v>6.1821604815224607</v>
      </c>
      <c r="J1220">
        <v>43.977249390818443</v>
      </c>
      <c r="K1220">
        <v>39.799999999999997</v>
      </c>
      <c r="L1220" s="3">
        <v>336.645606074716</v>
      </c>
      <c r="M1220" s="3">
        <v>7501238</v>
      </c>
      <c r="N1220" s="3">
        <v>14.064</v>
      </c>
      <c r="O1220" s="3">
        <v>1.7353046084935784</v>
      </c>
      <c r="P1220">
        <v>6.6655664038389392E-2</v>
      </c>
      <c r="Q1220">
        <v>46.639000000000003</v>
      </c>
    </row>
    <row r="1221" spans="1:17" x14ac:dyDescent="0.35">
      <c r="A1221" s="3" t="s">
        <v>32</v>
      </c>
      <c r="B1221" s="3">
        <v>2000</v>
      </c>
      <c r="C1221" s="3" t="s">
        <v>73</v>
      </c>
      <c r="D1221" s="3">
        <v>3</v>
      </c>
      <c r="E1221">
        <v>0</v>
      </c>
      <c r="F1221">
        <v>1.7740858242279074</v>
      </c>
      <c r="G1221">
        <v>211300000</v>
      </c>
      <c r="H1221">
        <v>0.39176237899519195</v>
      </c>
      <c r="I1221">
        <v>4.698508449029422</v>
      </c>
      <c r="J1221">
        <v>16.44065516062301</v>
      </c>
      <c r="K1221">
        <v>42.3</v>
      </c>
      <c r="L1221" s="3">
        <v>344.93997790174609</v>
      </c>
      <c r="M1221" s="3">
        <v>7933688</v>
      </c>
      <c r="N1221" s="3">
        <v>14.926</v>
      </c>
      <c r="O1221" s="3">
        <v>1.7636123059675062</v>
      </c>
      <c r="P1221">
        <v>6.5543288316858447E-2</v>
      </c>
      <c r="Q1221">
        <v>48.649000000000001</v>
      </c>
    </row>
    <row r="1222" spans="1:17" x14ac:dyDescent="0.35">
      <c r="A1222" s="3" t="s">
        <v>32</v>
      </c>
      <c r="B1222" s="3">
        <v>2001</v>
      </c>
      <c r="C1222" s="3" t="s">
        <v>73</v>
      </c>
      <c r="D1222" s="3">
        <v>3</v>
      </c>
      <c r="E1222">
        <v>0</v>
      </c>
      <c r="F1222">
        <v>1.0560042536483389</v>
      </c>
      <c r="G1222">
        <v>183210000</v>
      </c>
      <c r="H1222">
        <v>0.94123587201576653</v>
      </c>
      <c r="I1222">
        <v>5.0368896806591392</v>
      </c>
      <c r="J1222">
        <v>23.313808046987283</v>
      </c>
      <c r="K1222">
        <v>45.4</v>
      </c>
      <c r="L1222" s="3">
        <v>360.68333857542984</v>
      </c>
      <c r="M1222" s="3">
        <v>8231150</v>
      </c>
      <c r="N1222" s="3">
        <v>15.829000000000001</v>
      </c>
      <c r="O1222" s="3">
        <v>1.8102816604251999</v>
      </c>
      <c r="P1222">
        <v>6.3174647527988195E-2</v>
      </c>
      <c r="Q1222">
        <v>49.936</v>
      </c>
    </row>
    <row r="1223" spans="1:17" x14ac:dyDescent="0.35">
      <c r="A1223" s="3" t="s">
        <v>32</v>
      </c>
      <c r="B1223" s="3">
        <v>2002</v>
      </c>
      <c r="C1223" s="3" t="s">
        <v>73</v>
      </c>
      <c r="D1223" s="3">
        <v>3</v>
      </c>
      <c r="E1223">
        <v>0</v>
      </c>
      <c r="F1223">
        <v>0.97462034373059936</v>
      </c>
      <c r="G1223">
        <v>209360000</v>
      </c>
      <c r="H1223">
        <v>7.6342384956098047E-2</v>
      </c>
      <c r="I1223">
        <v>6.0159916184632047</v>
      </c>
      <c r="J1223">
        <v>43.107554912845799</v>
      </c>
      <c r="K1223">
        <v>50.4</v>
      </c>
      <c r="L1223" s="3">
        <v>398.77366686999284</v>
      </c>
      <c r="M1223" s="3">
        <v>8427061</v>
      </c>
      <c r="N1223" s="3">
        <v>16.777000000000001</v>
      </c>
      <c r="O1223" s="3">
        <v>1.8569510148829036</v>
      </c>
      <c r="P1223">
        <v>6.1705973173802824E-2</v>
      </c>
      <c r="Q1223">
        <v>50.987000000000002</v>
      </c>
    </row>
    <row r="1224" spans="1:17" x14ac:dyDescent="0.35">
      <c r="A1224" s="3" t="s">
        <v>32</v>
      </c>
      <c r="B1224" s="3">
        <v>2003</v>
      </c>
      <c r="C1224" s="3" t="s">
        <v>73</v>
      </c>
      <c r="D1224" s="3">
        <v>3</v>
      </c>
      <c r="E1224">
        <v>0.22115434440938081</v>
      </c>
      <c r="F1224">
        <v>1.0612014129883658</v>
      </c>
      <c r="G1224">
        <v>225670000</v>
      </c>
      <c r="H1224">
        <v>0.21991835885725028</v>
      </c>
      <c r="I1224">
        <v>8.510545902244802</v>
      </c>
      <c r="J1224">
        <v>11.581293494427774</v>
      </c>
      <c r="K1224">
        <v>47.8</v>
      </c>
      <c r="L1224" s="3">
        <v>401.35983079422789</v>
      </c>
      <c r="M1224" s="3">
        <v>8557160</v>
      </c>
      <c r="N1224" s="3">
        <v>16.904</v>
      </c>
      <c r="O1224" s="3">
        <v>1.951013103673664</v>
      </c>
      <c r="P1224">
        <v>5.9599212822945925E-2</v>
      </c>
      <c r="Q1224">
        <v>52.177999999999997</v>
      </c>
    </row>
    <row r="1225" spans="1:17" x14ac:dyDescent="0.35">
      <c r="A1225" s="3" t="s">
        <v>32</v>
      </c>
      <c r="B1225" s="3">
        <v>2004</v>
      </c>
      <c r="C1225" s="3" t="s">
        <v>73</v>
      </c>
      <c r="D1225" s="3">
        <v>3</v>
      </c>
      <c r="E1225">
        <v>0.31140853345531222</v>
      </c>
      <c r="F1225">
        <v>1.1416602319006224</v>
      </c>
      <c r="G1225">
        <v>332630000</v>
      </c>
      <c r="H1225">
        <v>0.32415908764496132</v>
      </c>
      <c r="I1225">
        <v>6.5730895301628802</v>
      </c>
      <c r="J1225">
        <v>17.84937274355768</v>
      </c>
      <c r="K1225">
        <v>53.3</v>
      </c>
      <c r="L1225" s="3">
        <v>425.12344539661859</v>
      </c>
      <c r="M1225" s="3">
        <v>8680516</v>
      </c>
      <c r="N1225" s="3">
        <v>16.908000000000001</v>
      </c>
      <c r="O1225" s="3">
        <v>2.0450751924644228</v>
      </c>
      <c r="P1225">
        <v>5.990427297179108E-2</v>
      </c>
      <c r="Q1225">
        <v>53.594999999999999</v>
      </c>
    </row>
    <row r="1226" spans="1:17" x14ac:dyDescent="0.35">
      <c r="A1226" s="3" t="s">
        <v>32</v>
      </c>
      <c r="B1226" s="3">
        <v>2005</v>
      </c>
      <c r="C1226" s="3" t="s">
        <v>73</v>
      </c>
      <c r="D1226" s="3">
        <v>3</v>
      </c>
      <c r="E1226">
        <v>0.31000084907331532</v>
      </c>
      <c r="F1226">
        <v>0.97205438818242174</v>
      </c>
      <c r="G1226">
        <v>419440000</v>
      </c>
      <c r="H1226">
        <v>0.27145548190833912</v>
      </c>
      <c r="I1226">
        <v>5.4990912397908094</v>
      </c>
      <c r="J1226">
        <v>65.427199687313674</v>
      </c>
      <c r="K1226">
        <v>51.7</v>
      </c>
      <c r="L1226" s="3">
        <v>456.59074502508088</v>
      </c>
      <c r="M1226" s="3">
        <v>8840220</v>
      </c>
      <c r="N1226" s="3">
        <v>16.911999999999999</v>
      </c>
      <c r="O1226" s="3">
        <v>2.1391372812551821</v>
      </c>
      <c r="P1226">
        <v>5.7690871946625762E-2</v>
      </c>
      <c r="Q1226">
        <v>55.253999999999998</v>
      </c>
    </row>
    <row r="1227" spans="1:17" x14ac:dyDescent="0.35">
      <c r="A1227" s="3" t="s">
        <v>32</v>
      </c>
      <c r="B1227" s="3">
        <v>2006</v>
      </c>
      <c r="C1227" s="3" t="s">
        <v>73</v>
      </c>
      <c r="D1227" s="3">
        <v>3</v>
      </c>
      <c r="E1227">
        <v>0.3095183304632369</v>
      </c>
      <c r="F1227">
        <v>0.81397242871214037</v>
      </c>
      <c r="G1227">
        <v>1685740000</v>
      </c>
      <c r="H1227">
        <v>0.92353752283274082</v>
      </c>
      <c r="I1227">
        <v>4.9491599918956473</v>
      </c>
      <c r="J1227">
        <v>62.263121702313221</v>
      </c>
      <c r="K1227">
        <v>52.8</v>
      </c>
      <c r="L1227" s="3">
        <v>487.51899017865833</v>
      </c>
      <c r="M1227" s="3">
        <v>9043342</v>
      </c>
      <c r="N1227" s="3">
        <v>16.917000000000002</v>
      </c>
      <c r="O1227" s="3">
        <v>2.2132347700148003</v>
      </c>
      <c r="P1227">
        <v>5.6395080491260866E-2</v>
      </c>
      <c r="Q1227">
        <v>57.082999999999998</v>
      </c>
    </row>
    <row r="1228" spans="1:17" x14ac:dyDescent="0.35">
      <c r="A1228" s="3" t="s">
        <v>32</v>
      </c>
      <c r="B1228" s="3">
        <v>2007</v>
      </c>
      <c r="C1228" s="3" t="s">
        <v>73</v>
      </c>
      <c r="D1228" s="3">
        <v>3</v>
      </c>
      <c r="E1228">
        <v>0.30964736525282671</v>
      </c>
      <c r="F1228">
        <v>0.58228366002528753</v>
      </c>
      <c r="G1228">
        <v>592170000</v>
      </c>
      <c r="H1228">
        <v>2.0225814939014515</v>
      </c>
      <c r="I1228">
        <v>5.7693204193808674</v>
      </c>
      <c r="J1228">
        <v>60.067173578094781</v>
      </c>
      <c r="K1228">
        <v>52.4</v>
      </c>
      <c r="L1228" s="3">
        <v>511.69511034734023</v>
      </c>
      <c r="M1228" s="3">
        <v>9273759</v>
      </c>
      <c r="N1228" s="3">
        <v>16.920999999999999</v>
      </c>
      <c r="O1228" s="3">
        <v>2.2873322587744189</v>
      </c>
      <c r="P1228">
        <v>5.8228815305638199E-2</v>
      </c>
      <c r="Q1228">
        <v>58.914999999999999</v>
      </c>
    </row>
    <row r="1229" spans="1:17" x14ac:dyDescent="0.35">
      <c r="A1229" s="3" t="s">
        <v>32</v>
      </c>
      <c r="B1229" s="3">
        <v>2008</v>
      </c>
      <c r="C1229" s="3" t="s">
        <v>73</v>
      </c>
      <c r="D1229" s="3">
        <v>3</v>
      </c>
      <c r="E1229">
        <v>0.3429127357168873</v>
      </c>
      <c r="F1229">
        <v>0.93093901542442703</v>
      </c>
      <c r="G1229">
        <v>739000000</v>
      </c>
      <c r="H1229">
        <v>1.9757666099048776</v>
      </c>
      <c r="I1229">
        <v>7.7627350056444131</v>
      </c>
      <c r="J1229">
        <v>37.205801027249905</v>
      </c>
      <c r="K1229">
        <v>54.2</v>
      </c>
      <c r="L1229" s="3">
        <v>553.83044070032031</v>
      </c>
      <c r="M1229" s="3">
        <v>9524532</v>
      </c>
      <c r="N1229" s="3">
        <v>16.925000000000001</v>
      </c>
      <c r="O1229" s="3">
        <v>2.3614297475340473</v>
      </c>
      <c r="P1229">
        <v>5.5645778711226966E-2</v>
      </c>
      <c r="Q1229">
        <v>60.612000000000002</v>
      </c>
    </row>
    <row r="1230" spans="1:17" x14ac:dyDescent="0.35">
      <c r="A1230" s="3" t="s">
        <v>32</v>
      </c>
      <c r="B1230" s="3">
        <v>2009</v>
      </c>
      <c r="C1230" s="3" t="s">
        <v>73</v>
      </c>
      <c r="D1230" s="3">
        <v>3</v>
      </c>
      <c r="E1230">
        <v>0.34448845399042999</v>
      </c>
      <c r="F1230">
        <v>0.70099810024951192</v>
      </c>
      <c r="G1230">
        <v>800640000</v>
      </c>
      <c r="H1230">
        <v>2.0923576312882788</v>
      </c>
      <c r="I1230">
        <v>6.5473098071974087</v>
      </c>
      <c r="J1230">
        <v>32.791968073741621</v>
      </c>
      <c r="K1230">
        <v>54.2</v>
      </c>
      <c r="L1230" s="3">
        <v>572.90214851162318</v>
      </c>
      <c r="M1230" s="3">
        <v>9782770</v>
      </c>
      <c r="N1230" s="3">
        <v>16.93</v>
      </c>
      <c r="O1230" s="3">
        <v>2.4355272362936655</v>
      </c>
      <c r="P1230">
        <v>5.7243500562724058E-2</v>
      </c>
      <c r="Q1230">
        <v>62.128999999999998</v>
      </c>
    </row>
    <row r="1231" spans="1:17" x14ac:dyDescent="0.35">
      <c r="A1231" s="3" t="s">
        <v>32</v>
      </c>
      <c r="B1231" s="3">
        <v>2010</v>
      </c>
      <c r="C1231" s="3" t="s">
        <v>73</v>
      </c>
      <c r="D1231" s="3">
        <v>3</v>
      </c>
      <c r="E1231">
        <v>0.33347906599522131</v>
      </c>
      <c r="F1231">
        <v>0.85581936598492503</v>
      </c>
      <c r="G1231">
        <v>872080000</v>
      </c>
      <c r="H1231">
        <v>3.5316754942342183</v>
      </c>
      <c r="I1231">
        <v>5.8213180005484348</v>
      </c>
      <c r="J1231">
        <v>54.429553710519905</v>
      </c>
      <c r="K1231">
        <v>59.1</v>
      </c>
      <c r="L1231" s="3">
        <v>599.20742619163241</v>
      </c>
      <c r="M1231" s="3">
        <v>10039338</v>
      </c>
      <c r="N1231" s="3">
        <v>16.934000000000001</v>
      </c>
      <c r="O1231" s="3">
        <v>2.5096247250532842</v>
      </c>
      <c r="P1231">
        <v>5.6776652006337469E-2</v>
      </c>
      <c r="Q1231">
        <v>63.433</v>
      </c>
    </row>
    <row r="1232" spans="1:17" x14ac:dyDescent="0.35">
      <c r="A1232" s="3" t="s">
        <v>32</v>
      </c>
      <c r="B1232" s="3">
        <v>2011</v>
      </c>
      <c r="C1232" s="3" t="s">
        <v>73</v>
      </c>
      <c r="D1232" s="3">
        <v>3</v>
      </c>
      <c r="E1232">
        <v>0.33261907958369452</v>
      </c>
      <c r="F1232">
        <v>0.68100803805614496</v>
      </c>
      <c r="G1232">
        <v>939040000</v>
      </c>
      <c r="H1232">
        <v>1.6294339172265457</v>
      </c>
      <c r="I1232">
        <v>5.9743737677408078</v>
      </c>
      <c r="J1232">
        <v>59.457291096170671</v>
      </c>
      <c r="K1232">
        <v>62.7</v>
      </c>
      <c r="L1232" s="3">
        <v>630.93221693781936</v>
      </c>
      <c r="M1232" s="3">
        <v>10293333</v>
      </c>
      <c r="N1232" s="3">
        <v>16.937999999999999</v>
      </c>
      <c r="O1232" s="3">
        <v>2.5499926700119389</v>
      </c>
      <c r="P1232">
        <v>6.3147670438719897E-2</v>
      </c>
      <c r="Q1232">
        <v>64.522999999999996</v>
      </c>
    </row>
    <row r="1233" spans="1:17" x14ac:dyDescent="0.35">
      <c r="A1233" s="3" t="s">
        <v>32</v>
      </c>
      <c r="B1233" s="3">
        <v>2012</v>
      </c>
      <c r="C1233" s="3" t="s">
        <v>73</v>
      </c>
      <c r="D1233" s="3">
        <v>3</v>
      </c>
      <c r="E1233">
        <v>0.33461815277036211</v>
      </c>
      <c r="F1233">
        <v>1.1302234818980441</v>
      </c>
      <c r="G1233">
        <v>733800000</v>
      </c>
      <c r="H1233">
        <v>3.5240769540634211</v>
      </c>
      <c r="I1233">
        <v>5.78038889865147</v>
      </c>
      <c r="J1233">
        <v>54.886225648933774</v>
      </c>
      <c r="K1233">
        <v>64.900000000000006</v>
      </c>
      <c r="L1233" s="3">
        <v>668.79911288453525</v>
      </c>
      <c r="M1233" s="3">
        <v>10549668</v>
      </c>
      <c r="N1233" s="3">
        <v>16.943000000000001</v>
      </c>
      <c r="O1233" s="3">
        <v>2.5903606149705953</v>
      </c>
      <c r="P1233">
        <v>6.8248593225872123E-2</v>
      </c>
      <c r="Q1233">
        <v>65.438000000000002</v>
      </c>
    </row>
    <row r="1234" spans="1:17" x14ac:dyDescent="0.35">
      <c r="A1234" s="3" t="s">
        <v>32</v>
      </c>
      <c r="B1234" s="3">
        <v>2013</v>
      </c>
      <c r="C1234" s="3" t="s">
        <v>73</v>
      </c>
      <c r="D1234" s="3">
        <v>3</v>
      </c>
      <c r="E1234">
        <v>0.33130888004805498</v>
      </c>
      <c r="F1234">
        <v>1.4224457668163599</v>
      </c>
      <c r="G1234">
        <v>922260000</v>
      </c>
      <c r="H1234">
        <v>2.9908461174006433</v>
      </c>
      <c r="I1234">
        <v>5.7413500701516895</v>
      </c>
      <c r="J1234">
        <v>35.806457277513339</v>
      </c>
      <c r="K1234">
        <v>64.099999999999994</v>
      </c>
      <c r="L1234" s="3">
        <v>683.40166201558941</v>
      </c>
      <c r="M1234" s="3">
        <v>10811538</v>
      </c>
      <c r="N1234" s="3">
        <v>16.946999999999999</v>
      </c>
      <c r="O1234" s="3">
        <v>2.630728559929262</v>
      </c>
      <c r="P1234">
        <v>7.2145147156676498E-2</v>
      </c>
      <c r="Q1234">
        <v>66.218999999999994</v>
      </c>
    </row>
    <row r="1235" spans="1:17" x14ac:dyDescent="0.35">
      <c r="A1235" s="3" t="s">
        <v>32</v>
      </c>
      <c r="B1235" s="3">
        <v>2014</v>
      </c>
      <c r="C1235" s="3" t="s">
        <v>73</v>
      </c>
      <c r="D1235" s="3">
        <v>3</v>
      </c>
      <c r="E1235">
        <v>0.33648122902418193</v>
      </c>
      <c r="F1235">
        <v>2.1064033876159698</v>
      </c>
      <c r="G1235">
        <v>696020000</v>
      </c>
      <c r="H1235">
        <v>3.8130689766366315</v>
      </c>
      <c r="I1235">
        <v>5.8681040094277241</v>
      </c>
      <c r="J1235">
        <v>41.237693080357083</v>
      </c>
      <c r="K1235">
        <v>64.7</v>
      </c>
      <c r="L1235" s="3">
        <v>707.73676543934164</v>
      </c>
      <c r="M1235" s="3">
        <v>11083629</v>
      </c>
      <c r="N1235" s="3">
        <v>16.966999999999999</v>
      </c>
      <c r="O1235" s="3">
        <v>2.6710965048879172</v>
      </c>
      <c r="P1235">
        <v>7.3080757214085745E-2</v>
      </c>
      <c r="Q1235">
        <v>66.884</v>
      </c>
    </row>
    <row r="1236" spans="1:17" x14ac:dyDescent="0.35">
      <c r="A1236" s="3" t="s">
        <v>32</v>
      </c>
      <c r="B1236" s="3">
        <v>2015</v>
      </c>
      <c r="C1236" s="3" t="s">
        <v>73</v>
      </c>
      <c r="D1236" s="3">
        <v>3</v>
      </c>
      <c r="E1236">
        <v>0.34404084036386889</v>
      </c>
      <c r="F1236">
        <v>2.2046054042697887</v>
      </c>
      <c r="G1236">
        <v>690100000</v>
      </c>
      <c r="H1236">
        <v>1.8980648311087318</v>
      </c>
      <c r="I1236">
        <v>5.518164610660266</v>
      </c>
      <c r="J1236">
        <v>49.173177139059618</v>
      </c>
      <c r="K1236">
        <v>64.8</v>
      </c>
      <c r="L1236" s="3">
        <v>751.07739261788527</v>
      </c>
      <c r="M1236" s="3">
        <v>11369066</v>
      </c>
      <c r="N1236" s="3">
        <v>17.004000000000001</v>
      </c>
      <c r="O1236" s="3">
        <v>2.7114644498465732</v>
      </c>
      <c r="P1236">
        <v>8.1800914868468522E-2</v>
      </c>
      <c r="Q1236">
        <v>67.45</v>
      </c>
    </row>
    <row r="1237" spans="1:17" x14ac:dyDescent="0.35">
      <c r="A1237" s="3" t="s">
        <v>32</v>
      </c>
      <c r="B1237" s="3">
        <v>2016</v>
      </c>
      <c r="C1237" s="3" t="s">
        <v>73</v>
      </c>
      <c r="D1237" s="3">
        <v>3</v>
      </c>
      <c r="E1237">
        <v>0.34289414482071112</v>
      </c>
      <c r="F1237">
        <v>2.6292448397799535</v>
      </c>
      <c r="G1237">
        <v>660770000</v>
      </c>
      <c r="H1237">
        <v>3.2188613974556626</v>
      </c>
      <c r="I1237">
        <v>5.7223814349545021</v>
      </c>
      <c r="J1237">
        <v>54.687837374406342</v>
      </c>
      <c r="K1237">
        <v>63.1</v>
      </c>
      <c r="L1237" s="3">
        <v>775.47568792783329</v>
      </c>
      <c r="M1237" s="3">
        <v>11668829</v>
      </c>
      <c r="N1237" s="3">
        <v>17.056000000000001</v>
      </c>
      <c r="O1237" s="3">
        <v>2.7511383054718443</v>
      </c>
      <c r="P1237">
        <v>8.9983322233961952E-2</v>
      </c>
      <c r="Q1237">
        <v>67.930000000000007</v>
      </c>
    </row>
    <row r="1238" spans="1:17" x14ac:dyDescent="0.35">
      <c r="A1238" s="3" t="s">
        <v>32</v>
      </c>
      <c r="B1238" s="3">
        <v>2017</v>
      </c>
      <c r="C1238" s="3" t="s">
        <v>73</v>
      </c>
      <c r="D1238" s="3">
        <v>3</v>
      </c>
      <c r="E1238">
        <v>0.3405876930936354</v>
      </c>
      <c r="F1238">
        <v>2.7304621899283723</v>
      </c>
      <c r="G1238">
        <v>729760000</v>
      </c>
      <c r="H1238">
        <v>2.9615357532021545</v>
      </c>
      <c r="I1238">
        <v>5.6330268551093132</v>
      </c>
      <c r="J1238">
        <v>68.78814626440051</v>
      </c>
      <c r="K1238">
        <v>67.599999999999994</v>
      </c>
      <c r="L1238" s="3">
        <v>785.30463366109177</v>
      </c>
      <c r="M1238" s="3">
        <v>11980960</v>
      </c>
      <c r="N1238" s="3">
        <v>17.125</v>
      </c>
      <c r="O1238" s="3">
        <v>2.7908121610971155</v>
      </c>
      <c r="P1238">
        <v>8.7639053965625463E-2</v>
      </c>
      <c r="Q1238">
        <v>68.340999999999994</v>
      </c>
    </row>
    <row r="1239" spans="1:17" x14ac:dyDescent="0.35">
      <c r="A1239" s="3" t="s">
        <v>32</v>
      </c>
      <c r="B1239" s="3">
        <v>2018</v>
      </c>
      <c r="C1239" s="3" t="s">
        <v>73</v>
      </c>
      <c r="D1239" s="3">
        <v>3</v>
      </c>
      <c r="E1239">
        <v>0.33935560518178709</v>
      </c>
      <c r="F1239">
        <v>2.8290786324506811</v>
      </c>
      <c r="G1239">
        <v>621830000</v>
      </c>
      <c r="H1239">
        <v>3.7977139705320155</v>
      </c>
      <c r="I1239">
        <v>4.2402423144906969</v>
      </c>
      <c r="J1239">
        <v>48.138947591106138</v>
      </c>
      <c r="K1239">
        <v>69.099999999999994</v>
      </c>
      <c r="L1239" s="3">
        <v>830.42934122736074</v>
      </c>
      <c r="M1239" s="3">
        <v>12301969</v>
      </c>
      <c r="N1239" s="3">
        <v>17.210999999999999</v>
      </c>
      <c r="O1239" s="3">
        <v>2.8304860167223875</v>
      </c>
      <c r="P1239">
        <v>8.7790824379414378E-2</v>
      </c>
      <c r="Q1239">
        <v>68.7</v>
      </c>
    </row>
    <row r="1240" spans="1:17" x14ac:dyDescent="0.35">
      <c r="A1240" s="3" t="s">
        <v>32</v>
      </c>
      <c r="B1240" s="3">
        <v>2019</v>
      </c>
      <c r="C1240" s="3" t="s">
        <v>73</v>
      </c>
      <c r="D1240" s="3">
        <v>3</v>
      </c>
      <c r="E1240">
        <v>0.34564041162020281</v>
      </c>
      <c r="F1240">
        <v>3.2470452631010289</v>
      </c>
      <c r="G1240">
        <v>656640000</v>
      </c>
      <c r="H1240">
        <v>2.5411744089658472</v>
      </c>
      <c r="I1240">
        <v>3.7023677392887202</v>
      </c>
      <c r="J1240">
        <v>46.139260922616266</v>
      </c>
      <c r="K1240">
        <v>71.099999999999994</v>
      </c>
      <c r="L1240" s="3">
        <v>885.59961164573212</v>
      </c>
      <c r="M1240" s="3">
        <v>12626938</v>
      </c>
      <c r="N1240" s="3">
        <v>17.312999999999999</v>
      </c>
      <c r="O1240" s="3">
        <v>2.8701598723476587</v>
      </c>
      <c r="P1240"/>
      <c r="Q1240">
        <v>69.024000000000001</v>
      </c>
    </row>
    <row r="1241" spans="1:17" x14ac:dyDescent="0.35">
      <c r="A1241" s="3" t="s">
        <v>32</v>
      </c>
      <c r="B1241" s="3">
        <v>2020</v>
      </c>
      <c r="C1241" s="3" t="s">
        <v>73</v>
      </c>
      <c r="D1241" s="3">
        <v>3</v>
      </c>
      <c r="E1241">
        <v>0.34619865622466922</v>
      </c>
      <c r="F1241">
        <v>2.851765572832071</v>
      </c>
      <c r="G1241">
        <v>701530000</v>
      </c>
      <c r="H1241">
        <v>0.98106583173299455</v>
      </c>
      <c r="I1241">
        <v>3.7773614125113602</v>
      </c>
      <c r="J1241">
        <v>31.650280731544928</v>
      </c>
      <c r="K1241">
        <v>70.900000000000006</v>
      </c>
      <c r="L1241" s="3">
        <v>834.38961588314953</v>
      </c>
      <c r="M1241" s="3">
        <v>12952209</v>
      </c>
      <c r="N1241" s="3">
        <v>17.431999999999999</v>
      </c>
      <c r="O1241" s="3">
        <v>2.9098337279729298</v>
      </c>
      <c r="P1241"/>
      <c r="Q1241"/>
    </row>
    <row r="1242" spans="1:17" x14ac:dyDescent="0.35">
      <c r="A1242" s="3" t="s">
        <v>57</v>
      </c>
      <c r="B1242" s="3">
        <v>1990</v>
      </c>
      <c r="C1242" s="3" t="s">
        <v>74</v>
      </c>
      <c r="D1242" s="3">
        <v>4</v>
      </c>
      <c r="E1242" s="3"/>
      <c r="F1242"/>
      <c r="G1242">
        <v>26700000</v>
      </c>
      <c r="H1242"/>
      <c r="I1242"/>
      <c r="J1242">
        <v>73.833870218331072</v>
      </c>
      <c r="L1242" s="3"/>
      <c r="M1242" s="3">
        <v>119211</v>
      </c>
      <c r="N1242" s="3">
        <v>43.648000000000003</v>
      </c>
      <c r="O1242" s="3">
        <v>3.6607466881556097E-2</v>
      </c>
      <c r="P1242">
        <v>0.41942438197817317</v>
      </c>
      <c r="Q1242">
        <v>58.247</v>
      </c>
    </row>
    <row r="1243" spans="1:17" x14ac:dyDescent="0.35">
      <c r="A1243" s="3" t="s">
        <v>57</v>
      </c>
      <c r="B1243" s="3">
        <v>1991</v>
      </c>
      <c r="C1243" s="3" t="s">
        <v>74</v>
      </c>
      <c r="D1243" s="3">
        <v>4</v>
      </c>
      <c r="E1243" s="3"/>
      <c r="F1243"/>
      <c r="G1243">
        <v>18980000</v>
      </c>
      <c r="H1243"/>
      <c r="I1243"/>
      <c r="J1243">
        <v>15.885802311129863</v>
      </c>
      <c r="L1243" s="3"/>
      <c r="M1243" s="3">
        <v>121949</v>
      </c>
      <c r="N1243" s="3">
        <v>44.792999999999999</v>
      </c>
      <c r="O1243" s="3">
        <v>3.7565618985126649E-2</v>
      </c>
      <c r="P1243">
        <v>0.41000746213581091</v>
      </c>
      <c r="Q1243">
        <v>58.188000000000002</v>
      </c>
    </row>
    <row r="1244" spans="1:17" x14ac:dyDescent="0.35">
      <c r="A1244" s="3" t="s">
        <v>57</v>
      </c>
      <c r="B1244" s="3">
        <v>1992</v>
      </c>
      <c r="C1244" s="3" t="s">
        <v>74</v>
      </c>
      <c r="D1244" s="3">
        <v>4</v>
      </c>
      <c r="E1244" s="3"/>
      <c r="F1244"/>
      <c r="G1244">
        <v>22880000</v>
      </c>
      <c r="H1244"/>
      <c r="I1244"/>
      <c r="J1244">
        <v>70.670905236610466</v>
      </c>
      <c r="L1244" s="3"/>
      <c r="M1244" s="3">
        <v>124574</v>
      </c>
      <c r="N1244" s="3">
        <v>45.764000000000003</v>
      </c>
      <c r="O1244" s="3">
        <v>3.8523771088697208E-2</v>
      </c>
      <c r="P1244">
        <v>0.32109428933806411</v>
      </c>
      <c r="Q1244">
        <v>58.212000000000003</v>
      </c>
    </row>
    <row r="1245" spans="1:17" x14ac:dyDescent="0.35">
      <c r="A1245" s="3" t="s">
        <v>57</v>
      </c>
      <c r="B1245" s="3">
        <v>1993</v>
      </c>
      <c r="C1245" s="3" t="s">
        <v>74</v>
      </c>
      <c r="D1245" s="3">
        <v>4</v>
      </c>
      <c r="E1245" s="3"/>
      <c r="F1245"/>
      <c r="G1245">
        <v>19790000</v>
      </c>
      <c r="H1245"/>
      <c r="I1245"/>
      <c r="J1245">
        <v>74.435198973683413</v>
      </c>
      <c r="L1245" s="3"/>
      <c r="M1245" s="3">
        <v>127066</v>
      </c>
      <c r="N1245" s="3">
        <v>46.716999999999999</v>
      </c>
      <c r="O1245" s="3">
        <v>3.9481923192267662E-2</v>
      </c>
      <c r="P1245">
        <v>0.39349629326491747</v>
      </c>
      <c r="Q1245">
        <v>58.317999999999998</v>
      </c>
    </row>
    <row r="1246" spans="1:17" x14ac:dyDescent="0.35">
      <c r="A1246" s="3" t="s">
        <v>57</v>
      </c>
      <c r="B1246" s="3">
        <v>1994</v>
      </c>
      <c r="C1246" s="3" t="s">
        <v>74</v>
      </c>
      <c r="D1246" s="3">
        <v>4</v>
      </c>
      <c r="E1246" s="3"/>
      <c r="F1246"/>
      <c r="G1246">
        <v>22740000</v>
      </c>
      <c r="H1246"/>
      <c r="I1246"/>
      <c r="J1246">
        <v>69.358965152736047</v>
      </c>
      <c r="L1246" s="3"/>
      <c r="M1246" s="3">
        <v>129426</v>
      </c>
      <c r="N1246" s="3">
        <v>47.673000000000002</v>
      </c>
      <c r="O1246" s="3">
        <v>4.0440075295838228E-2</v>
      </c>
      <c r="P1246">
        <v>0.38632114103812215</v>
      </c>
      <c r="Q1246">
        <v>58.511000000000003</v>
      </c>
    </row>
    <row r="1247" spans="1:17" x14ac:dyDescent="0.35">
      <c r="A1247" s="3" t="s">
        <v>57</v>
      </c>
      <c r="B1247" s="3">
        <v>1995</v>
      </c>
      <c r="C1247" s="3" t="s">
        <v>74</v>
      </c>
      <c r="D1247" s="3">
        <v>4</v>
      </c>
      <c r="E1247" s="3"/>
      <c r="F1247"/>
      <c r="G1247">
        <v>24550000</v>
      </c>
      <c r="H1247"/>
      <c r="I1247"/>
      <c r="J1247">
        <v>71.771061922871866</v>
      </c>
      <c r="L1247" s="3"/>
      <c r="M1247" s="3">
        <v>131679</v>
      </c>
      <c r="N1247" s="3">
        <v>48.631</v>
      </c>
      <c r="O1247" s="3">
        <v>4.1398227399408773E-2</v>
      </c>
      <c r="P1247">
        <v>0.37971126755215334</v>
      </c>
      <c r="Q1247">
        <v>58.795000000000002</v>
      </c>
    </row>
    <row r="1248" spans="1:17" x14ac:dyDescent="0.35">
      <c r="A1248" s="3" t="s">
        <v>57</v>
      </c>
      <c r="B1248" s="3">
        <v>1996</v>
      </c>
      <c r="C1248" s="3" t="s">
        <v>74</v>
      </c>
      <c r="D1248" s="3">
        <v>4</v>
      </c>
      <c r="E1248" s="3"/>
      <c r="F1248"/>
      <c r="G1248">
        <v>17900000</v>
      </c>
      <c r="H1248"/>
      <c r="I1248"/>
      <c r="J1248">
        <v>81.610958941113694</v>
      </c>
      <c r="L1248" s="3"/>
      <c r="M1248" s="3">
        <v>133799</v>
      </c>
      <c r="N1248" s="3">
        <v>49.591999999999999</v>
      </c>
      <c r="O1248" s="3">
        <v>4.1953184737685667E-2</v>
      </c>
      <c r="P1248">
        <v>0.37369487066420526</v>
      </c>
      <c r="Q1248">
        <v>59.171999999999997</v>
      </c>
    </row>
    <row r="1249" spans="1:17" x14ac:dyDescent="0.35">
      <c r="A1249" s="3" t="s">
        <v>57</v>
      </c>
      <c r="B1249" s="3">
        <v>1997</v>
      </c>
      <c r="C1249" s="3" t="s">
        <v>74</v>
      </c>
      <c r="D1249" s="3">
        <v>4</v>
      </c>
      <c r="E1249" s="3"/>
      <c r="F1249"/>
      <c r="G1249">
        <v>16370000.000000002</v>
      </c>
      <c r="H1249"/>
      <c r="I1249"/>
      <c r="J1249">
        <v>81.962468797254559</v>
      </c>
      <c r="L1249" s="3"/>
      <c r="M1249" s="3">
        <v>135831</v>
      </c>
      <c r="N1249" s="3">
        <v>50.55</v>
      </c>
      <c r="O1249" s="3">
        <v>4.2508142075962464E-2</v>
      </c>
      <c r="P1249">
        <v>0.36810448277639124</v>
      </c>
      <c r="Q1249">
        <v>59.631</v>
      </c>
    </row>
    <row r="1250" spans="1:17" x14ac:dyDescent="0.35">
      <c r="A1250" s="3" t="s">
        <v>57</v>
      </c>
      <c r="B1250" s="3">
        <v>1998</v>
      </c>
      <c r="C1250" s="3" t="s">
        <v>74</v>
      </c>
      <c r="D1250" s="3">
        <v>4</v>
      </c>
      <c r="E1250" s="3"/>
      <c r="F1250"/>
      <c r="G1250">
        <v>10930000</v>
      </c>
      <c r="H1250"/>
      <c r="I1250"/>
      <c r="J1250">
        <v>72.928238759215418</v>
      </c>
      <c r="L1250" s="3"/>
      <c r="M1250" s="3">
        <v>137855</v>
      </c>
      <c r="N1250" s="3">
        <v>51.509</v>
      </c>
      <c r="O1250" s="3">
        <v>4.3063099414239366E-2</v>
      </c>
      <c r="P1250">
        <v>0.3626999383410105</v>
      </c>
      <c r="Q1250">
        <v>60.158999999999999</v>
      </c>
    </row>
    <row r="1251" spans="1:17" x14ac:dyDescent="0.35">
      <c r="A1251" s="3" t="s">
        <v>57</v>
      </c>
      <c r="B1251" s="3">
        <v>1999</v>
      </c>
      <c r="C1251" s="3" t="s">
        <v>74</v>
      </c>
      <c r="D1251" s="3">
        <v>4</v>
      </c>
      <c r="E1251" s="3"/>
      <c r="F1251"/>
      <c r="G1251">
        <v>9310000</v>
      </c>
      <c r="H1251"/>
      <c r="I1251"/>
      <c r="J1251">
        <v>94.362067034846319</v>
      </c>
      <c r="L1251" s="3"/>
      <c r="M1251" s="3">
        <v>139964</v>
      </c>
      <c r="N1251" s="3">
        <v>52.466999999999999</v>
      </c>
      <c r="O1251" s="3">
        <v>4.0537811693441755E-2</v>
      </c>
      <c r="P1251">
        <v>0.35723471749878538</v>
      </c>
      <c r="Q1251">
        <v>60.741999999999997</v>
      </c>
    </row>
    <row r="1252" spans="1:17" x14ac:dyDescent="0.35">
      <c r="A1252" s="3" t="s">
        <v>57</v>
      </c>
      <c r="B1252" s="3">
        <v>2000</v>
      </c>
      <c r="C1252" s="3" t="s">
        <v>74</v>
      </c>
      <c r="D1252" s="3">
        <v>4</v>
      </c>
      <c r="E1252" s="3"/>
      <c r="F1252"/>
      <c r="G1252">
        <v>13370000</v>
      </c>
      <c r="H1252"/>
      <c r="I1252"/>
      <c r="J1252">
        <v>60.662730766402838</v>
      </c>
      <c r="L1252" s="3"/>
      <c r="M1252" s="3">
        <v>142264</v>
      </c>
      <c r="N1252" s="3">
        <v>53.423999999999999</v>
      </c>
      <c r="O1252" s="3">
        <v>3.8012523972644263E-2</v>
      </c>
      <c r="P1252">
        <v>0.35145925884271495</v>
      </c>
      <c r="Q1252">
        <v>61.365000000000002</v>
      </c>
    </row>
    <row r="1253" spans="1:17" x14ac:dyDescent="0.35">
      <c r="A1253" s="3" t="s">
        <v>57</v>
      </c>
      <c r="B1253" s="3">
        <v>2001</v>
      </c>
      <c r="C1253" s="3" t="s">
        <v>74</v>
      </c>
      <c r="D1253" s="3">
        <v>4</v>
      </c>
      <c r="E1253" s="3"/>
      <c r="F1253">
        <v>4.7797746728863073</v>
      </c>
      <c r="G1253">
        <v>16870000</v>
      </c>
      <c r="H1253">
        <v>3.9499041199389726</v>
      </c>
      <c r="I1253">
        <v>3.10735226187533</v>
      </c>
      <c r="J1253">
        <v>77.114780816938207</v>
      </c>
      <c r="L1253" s="3">
        <v>1081.4064489433167</v>
      </c>
      <c r="M1253" s="3">
        <v>144760</v>
      </c>
      <c r="N1253" s="3">
        <v>54.377000000000002</v>
      </c>
      <c r="O1253" s="3">
        <v>3.537099474800158E-2</v>
      </c>
      <c r="P1253">
        <v>0.34539928156949429</v>
      </c>
      <c r="Q1253">
        <v>62.017000000000003</v>
      </c>
    </row>
    <row r="1254" spans="1:17" x14ac:dyDescent="0.35">
      <c r="A1254" s="3" t="s">
        <v>57</v>
      </c>
      <c r="B1254" s="3">
        <v>2002</v>
      </c>
      <c r="C1254" s="3" t="s">
        <v>74</v>
      </c>
      <c r="D1254" s="3">
        <v>4</v>
      </c>
      <c r="E1254" s="3"/>
      <c r="F1254">
        <v>4.772920569725442</v>
      </c>
      <c r="G1254">
        <v>14500000</v>
      </c>
      <c r="H1254">
        <v>4.2267755157723723</v>
      </c>
      <c r="I1254">
        <v>3.3352103828976798</v>
      </c>
      <c r="J1254">
        <v>60.330554959294581</v>
      </c>
      <c r="L1254" s="3">
        <v>1086.9126298452254</v>
      </c>
      <c r="M1254" s="3">
        <v>147450</v>
      </c>
      <c r="N1254" s="3">
        <v>55.555</v>
      </c>
      <c r="O1254" s="3">
        <v>3.2729465523359008E-2</v>
      </c>
      <c r="P1254">
        <v>0.40691759918616477</v>
      </c>
      <c r="Q1254">
        <v>62.686999999999998</v>
      </c>
    </row>
    <row r="1255" spans="1:17" x14ac:dyDescent="0.35">
      <c r="A1255" s="3" t="s">
        <v>57</v>
      </c>
      <c r="B1255" s="3">
        <v>2003</v>
      </c>
      <c r="C1255" s="3" t="s">
        <v>74</v>
      </c>
      <c r="D1255" s="3">
        <v>4</v>
      </c>
      <c r="E1255" s="3"/>
      <c r="F1255">
        <v>4.6434738020354374</v>
      </c>
      <c r="G1255">
        <v>22650000</v>
      </c>
      <c r="H1255">
        <v>3.3305388327986054</v>
      </c>
      <c r="I1255">
        <v>4.1076211261755704</v>
      </c>
      <c r="J1255">
        <v>82.178559523253455</v>
      </c>
      <c r="L1255" s="3">
        <v>1135.6023245828769</v>
      </c>
      <c r="M1255" s="3">
        <v>150405</v>
      </c>
      <c r="N1255" s="3">
        <v>56.765999999999998</v>
      </c>
      <c r="O1255" s="3">
        <v>3.0087936298716318E-2</v>
      </c>
      <c r="P1255">
        <v>0.46541005950600045</v>
      </c>
      <c r="Q1255">
        <v>63.359000000000002</v>
      </c>
    </row>
    <row r="1256" spans="1:17" x14ac:dyDescent="0.35">
      <c r="A1256" s="3" t="s">
        <v>57</v>
      </c>
      <c r="B1256" s="3">
        <v>2004</v>
      </c>
      <c r="C1256" s="3" t="s">
        <v>74</v>
      </c>
      <c r="D1256" s="3">
        <v>4</v>
      </c>
      <c r="E1256" s="3"/>
      <c r="F1256">
        <v>5.8460076601279445</v>
      </c>
      <c r="G1256">
        <v>19970000</v>
      </c>
      <c r="H1256">
        <v>3.0554387598645518</v>
      </c>
      <c r="I1256">
        <v>3.1434304985750399</v>
      </c>
      <c r="J1256">
        <v>75.163617889332556</v>
      </c>
      <c r="L1256" s="3">
        <v>1153.573114366892</v>
      </c>
      <c r="M1256" s="3">
        <v>153736</v>
      </c>
      <c r="N1256" s="3">
        <v>57.972000000000001</v>
      </c>
      <c r="O1256" s="3">
        <v>2.7446407074073687E-2</v>
      </c>
      <c r="P1256">
        <v>0.45532601342561274</v>
      </c>
      <c r="Q1256">
        <v>64.02</v>
      </c>
    </row>
    <row r="1257" spans="1:17" x14ac:dyDescent="0.35">
      <c r="A1257" s="3" t="s">
        <v>57</v>
      </c>
      <c r="B1257" s="3">
        <v>2005</v>
      </c>
      <c r="C1257" s="3" t="s">
        <v>74</v>
      </c>
      <c r="D1257" s="3">
        <v>4</v>
      </c>
      <c r="E1257" s="3"/>
      <c r="F1257">
        <v>4.9835660230342871</v>
      </c>
      <c r="G1257">
        <v>22000000</v>
      </c>
      <c r="H1257">
        <v>11.47963977171289</v>
      </c>
      <c r="I1257">
        <v>2.78362530459128</v>
      </c>
      <c r="J1257">
        <v>76.164993432441733</v>
      </c>
      <c r="L1257" s="3">
        <v>1206.0951799441104</v>
      </c>
      <c r="M1257" s="3">
        <v>157472</v>
      </c>
      <c r="N1257" s="3">
        <v>59.164999999999999</v>
      </c>
      <c r="O1257" s="3">
        <v>2.4804877849431049E-2</v>
      </c>
      <c r="P1257">
        <v>0.50802682381629749</v>
      </c>
      <c r="Q1257">
        <v>64.659000000000006</v>
      </c>
    </row>
    <row r="1258" spans="1:17" x14ac:dyDescent="0.35">
      <c r="A1258" s="3" t="s">
        <v>57</v>
      </c>
      <c r="B1258" s="3">
        <v>2006</v>
      </c>
      <c r="C1258" s="3" t="s">
        <v>74</v>
      </c>
      <c r="D1258" s="3">
        <v>4</v>
      </c>
      <c r="E1258" s="3"/>
      <c r="F1258">
        <v>4.8386482738611587</v>
      </c>
      <c r="G1258">
        <v>19480000</v>
      </c>
      <c r="H1258">
        <v>26.626286415884493</v>
      </c>
      <c r="I1258">
        <v>2.6290256804878802</v>
      </c>
      <c r="J1258">
        <v>56.845580873164728</v>
      </c>
      <c r="L1258" s="3">
        <v>1281.8180476460843</v>
      </c>
      <c r="M1258" s="3">
        <v>161676</v>
      </c>
      <c r="N1258" s="3">
        <v>60.347999999999999</v>
      </c>
      <c r="O1258" s="3">
        <v>2.5072266265587794E-2</v>
      </c>
      <c r="P1258">
        <v>0.49481679408199114</v>
      </c>
      <c r="Q1258">
        <v>65.27</v>
      </c>
    </row>
    <row r="1259" spans="1:17" x14ac:dyDescent="0.35">
      <c r="A1259" s="3" t="s">
        <v>57</v>
      </c>
      <c r="B1259" s="3">
        <v>2007</v>
      </c>
      <c r="C1259" s="3" t="s">
        <v>74</v>
      </c>
      <c r="D1259" s="3">
        <v>4</v>
      </c>
      <c r="E1259" s="3"/>
      <c r="F1259">
        <v>4.2130310156868189</v>
      </c>
      <c r="G1259">
        <v>155110000</v>
      </c>
      <c r="H1259">
        <v>24.1564813148022</v>
      </c>
      <c r="I1259">
        <v>3.5159829485296199</v>
      </c>
      <c r="J1259">
        <v>49.105526447634539</v>
      </c>
      <c r="L1259" s="3">
        <v>1286.7457646866835</v>
      </c>
      <c r="M1259" s="3">
        <v>166297</v>
      </c>
      <c r="N1259" s="3">
        <v>61.52</v>
      </c>
      <c r="O1259" s="3">
        <v>2.533965468174456E-2</v>
      </c>
      <c r="P1259">
        <v>0.48106700662068469</v>
      </c>
      <c r="Q1259">
        <v>65.853999999999999</v>
      </c>
    </row>
    <row r="1260" spans="1:17" x14ac:dyDescent="0.35">
      <c r="A1260" s="3" t="s">
        <v>57</v>
      </c>
      <c r="B1260" s="3">
        <v>2008</v>
      </c>
      <c r="C1260" s="3" t="s">
        <v>74</v>
      </c>
      <c r="D1260" s="3">
        <v>4</v>
      </c>
      <c r="E1260" s="3"/>
      <c r="F1260">
        <v>1.2416979749690789</v>
      </c>
      <c r="G1260">
        <v>40160000</v>
      </c>
      <c r="H1260">
        <v>42.092802681369598</v>
      </c>
      <c r="I1260">
        <v>3.5196904899286601</v>
      </c>
      <c r="J1260">
        <v>51.309662777919193</v>
      </c>
      <c r="L1260" s="3">
        <v>1352.8295377478794</v>
      </c>
      <c r="M1260" s="3">
        <v>171122</v>
      </c>
      <c r="N1260" s="3">
        <v>62.68</v>
      </c>
      <c r="O1260" s="3">
        <v>2.5607043097901315E-2</v>
      </c>
      <c r="P1260">
        <v>0.52594055702948772</v>
      </c>
      <c r="Q1260">
        <v>66.412000000000006</v>
      </c>
    </row>
    <row r="1261" spans="1:17" x14ac:dyDescent="0.35">
      <c r="A1261" s="3" t="s">
        <v>57</v>
      </c>
      <c r="B1261" s="3">
        <v>2009</v>
      </c>
      <c r="C1261" s="3" t="s">
        <v>74</v>
      </c>
      <c r="D1261" s="3">
        <v>4</v>
      </c>
      <c r="E1261" s="3"/>
      <c r="F1261">
        <v>1.1202899367446864</v>
      </c>
      <c r="G1261">
        <v>11750000</v>
      </c>
      <c r="H1261">
        <v>8.2525618469737427</v>
      </c>
      <c r="I1261">
        <v>3.5145081090949302</v>
      </c>
      <c r="J1261">
        <v>79.597055406104161</v>
      </c>
      <c r="K1261">
        <v>43.8</v>
      </c>
      <c r="L1261" s="3">
        <v>1348.1905709212065</v>
      </c>
      <c r="M1261" s="3">
        <v>175877</v>
      </c>
      <c r="N1261" s="3">
        <v>63.823</v>
      </c>
      <c r="O1261" s="3">
        <v>2.5874431514058056E-2</v>
      </c>
      <c r="P1261">
        <v>0.51172125974402571</v>
      </c>
      <c r="Q1261">
        <v>66.938000000000002</v>
      </c>
    </row>
    <row r="1262" spans="1:17" x14ac:dyDescent="0.35">
      <c r="A1262" s="3" t="s">
        <v>57</v>
      </c>
      <c r="B1262" s="3">
        <v>2010</v>
      </c>
      <c r="C1262" s="3" t="s">
        <v>74</v>
      </c>
      <c r="D1262" s="3">
        <v>4</v>
      </c>
      <c r="E1262" s="3"/>
      <c r="F1262">
        <v>0.83719505302095265</v>
      </c>
      <c r="G1262">
        <v>23010000</v>
      </c>
      <c r="H1262">
        <v>25.730665172799895</v>
      </c>
      <c r="I1262">
        <v>3.96251772142833</v>
      </c>
      <c r="J1262">
        <v>77.145285322144773</v>
      </c>
      <c r="K1262">
        <v>48.8</v>
      </c>
      <c r="L1262" s="3">
        <v>1402.302101563022</v>
      </c>
      <c r="M1262" s="3">
        <v>180372</v>
      </c>
      <c r="N1262" s="3">
        <v>64.951999999999998</v>
      </c>
      <c r="O1262" s="3">
        <v>2.6141819930214822E-2</v>
      </c>
      <c r="P1262">
        <v>0.55440977535315905</v>
      </c>
      <c r="Q1262">
        <v>67.430000000000007</v>
      </c>
    </row>
    <row r="1263" spans="1:17" x14ac:dyDescent="0.35">
      <c r="A1263" s="3" t="s">
        <v>57</v>
      </c>
      <c r="B1263" s="3">
        <v>2011</v>
      </c>
      <c r="C1263" s="3" t="s">
        <v>74</v>
      </c>
      <c r="D1263" s="3">
        <v>4</v>
      </c>
      <c r="E1263" s="3"/>
      <c r="F1263">
        <v>0.71710181047567856</v>
      </c>
      <c r="G1263">
        <v>43950000</v>
      </c>
      <c r="H1263">
        <v>13.889347237078914</v>
      </c>
      <c r="I1263">
        <v>3.8086014738537401</v>
      </c>
      <c r="J1263">
        <v>88.549206421250418</v>
      </c>
      <c r="K1263">
        <v>49.5</v>
      </c>
      <c r="L1263" s="3">
        <v>1431.0602719222716</v>
      </c>
      <c r="M1263" s="3">
        <v>184521</v>
      </c>
      <c r="N1263" s="3">
        <v>66.063999999999993</v>
      </c>
      <c r="O1263" s="3">
        <v>2.64585892254037E-2</v>
      </c>
      <c r="P1263">
        <v>0.54194373540139062</v>
      </c>
      <c r="Q1263">
        <v>67.885000000000005</v>
      </c>
    </row>
    <row r="1264" spans="1:17" x14ac:dyDescent="0.35">
      <c r="A1264" s="3" t="s">
        <v>57</v>
      </c>
      <c r="B1264" s="3">
        <v>2012</v>
      </c>
      <c r="C1264" s="3" t="s">
        <v>74</v>
      </c>
      <c r="D1264" s="3">
        <v>4</v>
      </c>
      <c r="E1264" s="3"/>
      <c r="F1264">
        <v>4.6158367533840341</v>
      </c>
      <c r="G1264">
        <v>29520000</v>
      </c>
      <c r="H1264">
        <v>8.9641978668092452</v>
      </c>
      <c r="I1264">
        <v>3.8865124413288301</v>
      </c>
      <c r="J1264">
        <v>81.873724003909103</v>
      </c>
      <c r="K1264">
        <v>50.2</v>
      </c>
      <c r="L1264" s="3">
        <v>1445.6797806837883</v>
      </c>
      <c r="M1264" s="3">
        <v>188394</v>
      </c>
      <c r="N1264" s="3">
        <v>67.16</v>
      </c>
      <c r="O1264" s="3">
        <v>2.677535852059261E-2</v>
      </c>
      <c r="P1264">
        <v>0.63696296060384083</v>
      </c>
      <c r="Q1264">
        <v>68.305999999999997</v>
      </c>
    </row>
    <row r="1265" spans="1:17" x14ac:dyDescent="0.35">
      <c r="A1265" s="3" t="s">
        <v>57</v>
      </c>
      <c r="B1265" s="3">
        <v>2013</v>
      </c>
      <c r="C1265" s="3" t="s">
        <v>74</v>
      </c>
      <c r="D1265" s="3">
        <v>4</v>
      </c>
      <c r="E1265" s="3"/>
      <c r="F1265">
        <v>1.9678900952501177</v>
      </c>
      <c r="G1265">
        <v>38140000</v>
      </c>
      <c r="H1265">
        <v>4.0466356302862421</v>
      </c>
      <c r="I1265">
        <v>3.2245866881877498</v>
      </c>
      <c r="J1265">
        <v>81.853930552780071</v>
      </c>
      <c r="K1265">
        <v>48</v>
      </c>
      <c r="L1265" s="3">
        <v>1486.2389914757973</v>
      </c>
      <c r="M1265" s="3">
        <v>192076</v>
      </c>
      <c r="N1265" s="3">
        <v>68.207999999999998</v>
      </c>
      <c r="O1265" s="3">
        <v>2.7092127815781492E-2</v>
      </c>
      <c r="P1265">
        <v>0.62475270205543632</v>
      </c>
      <c r="Q1265">
        <v>68.694999999999993</v>
      </c>
    </row>
    <row r="1266" spans="1:17" x14ac:dyDescent="0.35">
      <c r="A1266" s="3" t="s">
        <v>57</v>
      </c>
      <c r="B1266" s="3">
        <v>2014</v>
      </c>
      <c r="C1266" s="3" t="s">
        <v>74</v>
      </c>
      <c r="D1266" s="3">
        <v>4</v>
      </c>
      <c r="E1266" s="3"/>
      <c r="F1266">
        <v>3.9208215831192312</v>
      </c>
      <c r="G1266">
        <v>33980000</v>
      </c>
      <c r="H1266">
        <v>7.644391496303939</v>
      </c>
      <c r="I1266">
        <v>2.99644111387332</v>
      </c>
      <c r="J1266">
        <v>89.566823334595398</v>
      </c>
      <c r="K1266">
        <v>48.8</v>
      </c>
      <c r="L1266" s="3">
        <v>1554.047192756939</v>
      </c>
      <c r="M1266" s="3">
        <v>195727</v>
      </c>
      <c r="N1266" s="3">
        <v>69.212999999999994</v>
      </c>
      <c r="O1266" s="3">
        <v>2.7408897110970377E-2</v>
      </c>
      <c r="P1266">
        <v>0.61309885708154732</v>
      </c>
      <c r="Q1266">
        <v>69.052000000000007</v>
      </c>
    </row>
    <row r="1267" spans="1:17" x14ac:dyDescent="0.35">
      <c r="A1267" s="3" t="s">
        <v>57</v>
      </c>
      <c r="B1267" s="3">
        <v>2015</v>
      </c>
      <c r="C1267" s="3" t="s">
        <v>74</v>
      </c>
      <c r="D1267" s="3">
        <v>4</v>
      </c>
      <c r="E1267" s="3"/>
      <c r="F1267">
        <v>0.87883208896701737</v>
      </c>
      <c r="G1267">
        <v>27980000</v>
      </c>
      <c r="H1267">
        <v>8.8348802935612856</v>
      </c>
      <c r="I1267">
        <v>3.42403194949169</v>
      </c>
      <c r="J1267">
        <v>81.666254361558245</v>
      </c>
      <c r="K1267">
        <v>53.3</v>
      </c>
      <c r="L1267" s="3">
        <v>1584.7756574378843</v>
      </c>
      <c r="M1267" s="3">
        <v>199439</v>
      </c>
      <c r="N1267" s="3">
        <v>70.174000000000007</v>
      </c>
      <c r="O1267" s="3">
        <v>2.7725666406159269E-2</v>
      </c>
      <c r="P1267">
        <v>0.60168773409413401</v>
      </c>
      <c r="Q1267">
        <v>69.376999999999995</v>
      </c>
    </row>
    <row r="1268" spans="1:17" x14ac:dyDescent="0.35">
      <c r="A1268" s="3" t="s">
        <v>57</v>
      </c>
      <c r="B1268" s="3">
        <v>2016</v>
      </c>
      <c r="C1268" s="3" t="s">
        <v>74</v>
      </c>
      <c r="D1268" s="3">
        <v>4</v>
      </c>
      <c r="E1268" s="3"/>
      <c r="F1268">
        <v>0.75826701943435482</v>
      </c>
      <c r="G1268">
        <v>34960000</v>
      </c>
      <c r="H1268">
        <v>6.7529329198365007</v>
      </c>
      <c r="I1268">
        <v>3.2663010184235999</v>
      </c>
      <c r="J1268">
        <v>66.975281430549956</v>
      </c>
      <c r="K1268">
        <v>56.7</v>
      </c>
      <c r="L1268" s="3">
        <v>1620.0564610016145</v>
      </c>
      <c r="M1268" s="3">
        <v>203221</v>
      </c>
      <c r="N1268" s="3">
        <v>71.091999999999999</v>
      </c>
      <c r="O1268" s="3">
        <v>2.8038190750961797E-2</v>
      </c>
      <c r="P1268">
        <v>0.59049015603702371</v>
      </c>
      <c r="Q1268">
        <v>69.67</v>
      </c>
    </row>
    <row r="1269" spans="1:17" x14ac:dyDescent="0.35">
      <c r="A1269" s="3" t="s">
        <v>57</v>
      </c>
      <c r="B1269" s="3">
        <v>2017</v>
      </c>
      <c r="C1269" s="3" t="s">
        <v>74</v>
      </c>
      <c r="D1269" s="3">
        <v>4</v>
      </c>
      <c r="E1269" s="3"/>
      <c r="F1269">
        <v>1.0270148802599359</v>
      </c>
      <c r="G1269">
        <v>30790000</v>
      </c>
      <c r="H1269">
        <v>9.1073489114883159</v>
      </c>
      <c r="I1269">
        <v>3.1635089729244799</v>
      </c>
      <c r="J1269">
        <v>87.346810343537641</v>
      </c>
      <c r="K1269">
        <v>55.4</v>
      </c>
      <c r="L1269" s="3">
        <v>1651.0120165727733</v>
      </c>
      <c r="M1269" s="3">
        <v>207086</v>
      </c>
      <c r="N1269" s="3">
        <v>71.968000000000004</v>
      </c>
      <c r="O1269" s="3">
        <v>2.8350715095764339E-2</v>
      </c>
      <c r="P1269">
        <v>0.62775851578571218</v>
      </c>
      <c r="Q1269">
        <v>69.933000000000007</v>
      </c>
    </row>
    <row r="1270" spans="1:17" x14ac:dyDescent="0.35">
      <c r="A1270" s="3" t="s">
        <v>57</v>
      </c>
      <c r="B1270" s="3">
        <v>2018</v>
      </c>
      <c r="C1270" s="3" t="s">
        <v>74</v>
      </c>
      <c r="D1270" s="3">
        <v>4</v>
      </c>
      <c r="E1270" s="3"/>
      <c r="F1270">
        <v>1.1264809225492611</v>
      </c>
      <c r="G1270">
        <v>39750000</v>
      </c>
      <c r="H1270">
        <v>5.7484784681637837</v>
      </c>
      <c r="I1270">
        <v>2.2400156074773401</v>
      </c>
      <c r="J1270">
        <v>89.279584464813226</v>
      </c>
      <c r="K1270">
        <v>53.6</v>
      </c>
      <c r="L1270" s="3">
        <v>1667.8579186560644</v>
      </c>
      <c r="M1270" s="3">
        <v>211032</v>
      </c>
      <c r="N1270" s="3">
        <v>72.802999999999997</v>
      </c>
      <c r="O1270" s="3">
        <v>2.8663239440566889E-2</v>
      </c>
      <c r="P1270">
        <v>0.66340649759278214</v>
      </c>
      <c r="Q1270">
        <v>70.17</v>
      </c>
    </row>
    <row r="1271" spans="1:17" x14ac:dyDescent="0.35">
      <c r="A1271" s="3" t="s">
        <v>57</v>
      </c>
      <c r="B1271" s="3">
        <v>2019</v>
      </c>
      <c r="C1271" s="3" t="s">
        <v>74</v>
      </c>
      <c r="D1271" s="3">
        <v>4</v>
      </c>
      <c r="E1271" s="3"/>
      <c r="F1271">
        <v>2.0834005219736489</v>
      </c>
      <c r="G1271">
        <v>41840000</v>
      </c>
      <c r="H1271">
        <v>5.6598929091039798</v>
      </c>
      <c r="I1271">
        <v>2.05400324124887</v>
      </c>
      <c r="J1271">
        <v>55.709343066387021</v>
      </c>
      <c r="K1271">
        <v>54</v>
      </c>
      <c r="L1271" s="3">
        <v>1672.896155027101</v>
      </c>
      <c r="M1271" s="3">
        <v>215048</v>
      </c>
      <c r="N1271" s="3">
        <v>73.597999999999999</v>
      </c>
      <c r="O1271" s="3">
        <v>2.897576378536942E-2</v>
      </c>
      <c r="P1271"/>
      <c r="Q1271">
        <v>70.385000000000005</v>
      </c>
    </row>
    <row r="1272" spans="1:17" x14ac:dyDescent="0.35">
      <c r="A1272" s="3" t="s">
        <v>57</v>
      </c>
      <c r="B1272" s="3">
        <v>2020</v>
      </c>
      <c r="C1272" s="3" t="s">
        <v>74</v>
      </c>
      <c r="D1272" s="3">
        <v>4</v>
      </c>
      <c r="E1272" s="3"/>
      <c r="F1272">
        <v>0.49884067385074277</v>
      </c>
      <c r="G1272">
        <v>66959999.999999993</v>
      </c>
      <c r="H1272">
        <v>9.9620941563952918</v>
      </c>
      <c r="I1272">
        <v>1.93458679403907</v>
      </c>
      <c r="J1272">
        <v>68.666951711005851</v>
      </c>
      <c r="K1272">
        <v>56.2</v>
      </c>
      <c r="L1272" s="3">
        <v>1692.218742698426</v>
      </c>
      <c r="M1272" s="3">
        <v>219161</v>
      </c>
      <c r="N1272" s="3">
        <v>74.353999999999999</v>
      </c>
      <c r="O1272" s="3">
        <v>2.9288288130171959E-2</v>
      </c>
      <c r="P1272"/>
      <c r="Q1272"/>
    </row>
    <row r="1273" spans="1:17" x14ac:dyDescent="0.35">
      <c r="A1273" s="3" t="s">
        <v>27</v>
      </c>
      <c r="B1273" s="3">
        <v>1990</v>
      </c>
      <c r="C1273" s="3" t="s">
        <v>72</v>
      </c>
      <c r="D1273" s="3">
        <v>2</v>
      </c>
      <c r="E1273">
        <v>0.51776565213589287</v>
      </c>
      <c r="F1273">
        <v>4.5057461094287401</v>
      </c>
      <c r="G1273">
        <v>552920000</v>
      </c>
      <c r="H1273">
        <v>0.76976591174976439</v>
      </c>
      <c r="I1273">
        <v>7.05039531224711E-4</v>
      </c>
      <c r="J1273">
        <v>49.671789850445087</v>
      </c>
      <c r="L1273" s="3">
        <v>1016.3446218396118</v>
      </c>
      <c r="M1273" s="3">
        <v>7526306</v>
      </c>
      <c r="N1273" s="3">
        <v>38.896000000000001</v>
      </c>
      <c r="O1273" s="3">
        <v>6.3144077249817299</v>
      </c>
      <c r="P1273">
        <v>0.30958082225197858</v>
      </c>
      <c r="Q1273">
        <v>57.201999999999998</v>
      </c>
    </row>
    <row r="1274" spans="1:17" x14ac:dyDescent="0.35">
      <c r="A1274" s="3" t="s">
        <v>27</v>
      </c>
      <c r="B1274" s="3">
        <v>1991</v>
      </c>
      <c r="C1274" s="3" t="s">
        <v>72</v>
      </c>
      <c r="D1274" s="3">
        <v>2</v>
      </c>
      <c r="E1274">
        <v>0.51626626405620524</v>
      </c>
      <c r="F1274">
        <v>4.4363673764457694</v>
      </c>
      <c r="G1274">
        <v>347430000</v>
      </c>
      <c r="H1274">
        <v>-0.1040676749571986</v>
      </c>
      <c r="I1274">
        <v>3.31336542572554E-4</v>
      </c>
      <c r="J1274">
        <v>56.24365343367154</v>
      </c>
      <c r="L1274" s="3">
        <v>1012.5442150654014</v>
      </c>
      <c r="M1274" s="3">
        <v>7755503</v>
      </c>
      <c r="N1274" s="3">
        <v>39.037999999999997</v>
      </c>
      <c r="O1274" s="3">
        <v>6.4994328709278291</v>
      </c>
      <c r="P1274">
        <v>0.3004318353045573</v>
      </c>
      <c r="Q1274">
        <v>57.43</v>
      </c>
    </row>
    <row r="1275" spans="1:17" x14ac:dyDescent="0.35">
      <c r="A1275" s="3" t="s">
        <v>27</v>
      </c>
      <c r="B1275" s="3">
        <v>1992</v>
      </c>
      <c r="C1275" s="3" t="s">
        <v>72</v>
      </c>
      <c r="D1275" s="3">
        <v>2</v>
      </c>
      <c r="E1275">
        <v>0.51972492159695793</v>
      </c>
      <c r="F1275">
        <v>2.7416830835595452</v>
      </c>
      <c r="G1275">
        <v>331220000</v>
      </c>
      <c r="H1275">
        <v>0.27521056627065404</v>
      </c>
      <c r="I1275">
        <v>2.93939068285365E-4</v>
      </c>
      <c r="J1275">
        <v>43.785293862921222</v>
      </c>
      <c r="L1275" s="3">
        <v>995.791639575462</v>
      </c>
      <c r="M1275" s="3">
        <v>7990090</v>
      </c>
      <c r="N1275" s="3">
        <v>39.18</v>
      </c>
      <c r="O1275" s="3">
        <v>6.6844580168739265</v>
      </c>
      <c r="P1275">
        <v>0.32164844200753684</v>
      </c>
      <c r="Q1275">
        <v>57.529000000000003</v>
      </c>
    </row>
    <row r="1276" spans="1:17" x14ac:dyDescent="0.35">
      <c r="A1276" s="3" t="s">
        <v>27</v>
      </c>
      <c r="B1276" s="3">
        <v>1993</v>
      </c>
      <c r="C1276" s="3" t="s">
        <v>72</v>
      </c>
      <c r="D1276" s="3">
        <v>2</v>
      </c>
      <c r="E1276">
        <v>0.62087744899886987</v>
      </c>
      <c r="F1276">
        <v>1.7654920296863941</v>
      </c>
      <c r="G1276">
        <v>299490000</v>
      </c>
      <c r="H1276">
        <v>-1.1024101472702271E-2</v>
      </c>
      <c r="I1276">
        <v>4.4535598242277798E-4</v>
      </c>
      <c r="J1276">
        <v>48.04952831722418</v>
      </c>
      <c r="L1276" s="3">
        <v>980.30092942128283</v>
      </c>
      <c r="M1276" s="3">
        <v>8226749</v>
      </c>
      <c r="N1276" s="3">
        <v>39.320999999999998</v>
      </c>
      <c r="O1276" s="3">
        <v>6.8694831628200363</v>
      </c>
      <c r="P1276">
        <v>0.30388674797298421</v>
      </c>
      <c r="Q1276">
        <v>57.534999999999997</v>
      </c>
    </row>
    <row r="1277" spans="1:17" x14ac:dyDescent="0.35">
      <c r="A1277" s="3" t="s">
        <v>27</v>
      </c>
      <c r="B1277" s="3">
        <v>1994</v>
      </c>
      <c r="C1277" s="3" t="s">
        <v>72</v>
      </c>
      <c r="D1277" s="3">
        <v>2</v>
      </c>
      <c r="E1277">
        <v>0.62162414539451449</v>
      </c>
      <c r="F1277">
        <v>4.7879252110579005</v>
      </c>
      <c r="G1277">
        <v>476450000</v>
      </c>
      <c r="H1277">
        <v>1.3283357729548881</v>
      </c>
      <c r="I1277">
        <v>9.4927194202603705E-4</v>
      </c>
      <c r="J1277">
        <v>37.741012348547542</v>
      </c>
      <c r="L1277" s="3">
        <v>952.69996401965284</v>
      </c>
      <c r="M1277" s="3">
        <v>8461066</v>
      </c>
      <c r="N1277" s="3">
        <v>39.463999999999999</v>
      </c>
      <c r="O1277" s="3">
        <v>7.0545083087661427</v>
      </c>
      <c r="P1277">
        <v>0.308471769396433</v>
      </c>
      <c r="Q1277">
        <v>57.48</v>
      </c>
    </row>
    <row r="1278" spans="1:17" x14ac:dyDescent="0.35">
      <c r="A1278" s="3" t="s">
        <v>27</v>
      </c>
      <c r="B1278" s="3">
        <v>1995</v>
      </c>
      <c r="C1278" s="3" t="s">
        <v>72</v>
      </c>
      <c r="D1278" s="3">
        <v>2</v>
      </c>
      <c r="E1278">
        <v>0.62102285266531132</v>
      </c>
      <c r="F1278">
        <v>4.5837821238567171</v>
      </c>
      <c r="G1278">
        <v>373040000</v>
      </c>
      <c r="H1278">
        <v>0.50066753586750323</v>
      </c>
      <c r="I1278">
        <v>2.42366980060844E-3</v>
      </c>
      <c r="J1278">
        <v>38.383654425714901</v>
      </c>
      <c r="L1278" s="3">
        <v>978.31075442060501</v>
      </c>
      <c r="M1278" s="3">
        <v>8690155</v>
      </c>
      <c r="N1278" s="3">
        <v>39.606000000000002</v>
      </c>
      <c r="O1278" s="3">
        <v>7.2395334547122419</v>
      </c>
      <c r="P1278">
        <v>0.31760077927263669</v>
      </c>
      <c r="Q1278">
        <v>57.404000000000003</v>
      </c>
    </row>
    <row r="1279" spans="1:17" x14ac:dyDescent="0.35">
      <c r="A1279" s="3" t="s">
        <v>27</v>
      </c>
      <c r="B1279" s="3">
        <v>1996</v>
      </c>
      <c r="C1279" s="3" t="s">
        <v>72</v>
      </c>
      <c r="D1279" s="3">
        <v>2</v>
      </c>
      <c r="E1279">
        <v>0.62102906784530276</v>
      </c>
      <c r="F1279">
        <v>4.5097912819789183</v>
      </c>
      <c r="G1279">
        <v>334130000</v>
      </c>
      <c r="H1279">
        <v>0.2127464984665523</v>
      </c>
      <c r="I1279">
        <v>2.83753037268587E-3</v>
      </c>
      <c r="J1279">
        <v>44.481396480864241</v>
      </c>
      <c r="K1279">
        <v>58.2</v>
      </c>
      <c r="L1279" s="3">
        <v>973.13233408124404</v>
      </c>
      <c r="M1279" s="3">
        <v>8912872</v>
      </c>
      <c r="N1279" s="3">
        <v>39.749000000000002</v>
      </c>
      <c r="O1279" s="3">
        <v>7.4041513427787331</v>
      </c>
      <c r="P1279">
        <v>0.32873803191608719</v>
      </c>
      <c r="Q1279">
        <v>57.341999999999999</v>
      </c>
    </row>
    <row r="1280" spans="1:17" x14ac:dyDescent="0.35">
      <c r="A1280" s="3" t="s">
        <v>27</v>
      </c>
      <c r="B1280" s="3">
        <v>1997</v>
      </c>
      <c r="C1280" s="3" t="s">
        <v>72</v>
      </c>
      <c r="D1280" s="3">
        <v>2</v>
      </c>
      <c r="E1280">
        <v>0.62092665840299455</v>
      </c>
      <c r="F1280">
        <v>4.2068155316337492</v>
      </c>
      <c r="G1280">
        <v>239820000</v>
      </c>
      <c r="H1280">
        <v>2.959708259321074</v>
      </c>
      <c r="I1280">
        <v>1.742786311460064E-2</v>
      </c>
      <c r="J1280">
        <v>44.219821348197726</v>
      </c>
      <c r="K1280">
        <v>58.1</v>
      </c>
      <c r="L1280" s="3">
        <v>978.82845114308827</v>
      </c>
      <c r="M1280" s="3">
        <v>9130876</v>
      </c>
      <c r="N1280" s="3">
        <v>39.890999999999998</v>
      </c>
      <c r="O1280" s="3">
        <v>7.568769230845235</v>
      </c>
      <c r="P1280">
        <v>0.3515544401216269</v>
      </c>
      <c r="Q1280">
        <v>57.323</v>
      </c>
    </row>
    <row r="1281" spans="1:17" x14ac:dyDescent="0.35">
      <c r="A1281" s="3" t="s">
        <v>27</v>
      </c>
      <c r="B1281" s="3">
        <v>1998</v>
      </c>
      <c r="C1281" s="3" t="s">
        <v>72</v>
      </c>
      <c r="D1281" s="3">
        <v>2</v>
      </c>
      <c r="E1281">
        <v>0.61668377861513446</v>
      </c>
      <c r="F1281">
        <v>5.0150814811914062</v>
      </c>
      <c r="G1281">
        <v>252960000</v>
      </c>
      <c r="H1281">
        <v>1.0929926312135263</v>
      </c>
      <c r="I1281">
        <v>1.239284925013876E-2</v>
      </c>
      <c r="J1281">
        <v>41.628570086390631</v>
      </c>
      <c r="K1281">
        <v>59.7</v>
      </c>
      <c r="L1281" s="3">
        <v>1012.5125377182609</v>
      </c>
      <c r="M1281" s="3">
        <v>9347777</v>
      </c>
      <c r="N1281" s="3">
        <v>40.033999999999999</v>
      </c>
      <c r="O1281" s="3">
        <v>7.7333871189117254</v>
      </c>
      <c r="P1281">
        <v>0.38511830138866171</v>
      </c>
      <c r="Q1281">
        <v>57.375999999999998</v>
      </c>
    </row>
    <row r="1282" spans="1:17" x14ac:dyDescent="0.35">
      <c r="A1282" s="3" t="s">
        <v>27</v>
      </c>
      <c r="B1282" s="3">
        <v>1999</v>
      </c>
      <c r="C1282" s="3" t="s">
        <v>72</v>
      </c>
      <c r="D1282" s="3">
        <v>2</v>
      </c>
      <c r="E1282">
        <v>0.61595517845174941</v>
      </c>
      <c r="F1282">
        <v>3.7059705571880284</v>
      </c>
      <c r="G1282">
        <v>376530000</v>
      </c>
      <c r="H1282">
        <v>2.4524642996319632</v>
      </c>
      <c r="I1282">
        <v>8.2172983634508836E-3</v>
      </c>
      <c r="J1282">
        <v>47.79476990337897</v>
      </c>
      <c r="K1282">
        <v>60.6</v>
      </c>
      <c r="L1282" s="3">
        <v>1051.2841262129061</v>
      </c>
      <c r="M1282" s="3">
        <v>9568717</v>
      </c>
      <c r="N1282" s="3">
        <v>40.177</v>
      </c>
      <c r="O1282" s="3">
        <v>7.8980050069782184</v>
      </c>
      <c r="P1282">
        <v>0.413848585970303</v>
      </c>
      <c r="Q1282">
        <v>57.523000000000003</v>
      </c>
    </row>
    <row r="1283" spans="1:17" x14ac:dyDescent="0.35">
      <c r="A1283" s="3" t="s">
        <v>27</v>
      </c>
      <c r="B1283" s="3">
        <v>2000</v>
      </c>
      <c r="C1283" s="3" t="s">
        <v>72</v>
      </c>
      <c r="D1283" s="3">
        <v>2</v>
      </c>
      <c r="E1283">
        <v>0.72666242608438381</v>
      </c>
      <c r="F1283">
        <v>3.8106986626818591</v>
      </c>
      <c r="G1283">
        <v>255450000</v>
      </c>
      <c r="H1283">
        <v>1.3577445682041387</v>
      </c>
      <c r="I1283">
        <v>1.4734458118779012E-2</v>
      </c>
      <c r="J1283">
        <v>49.236731074463783</v>
      </c>
      <c r="K1283">
        <v>58.9</v>
      </c>
      <c r="L1283" s="3">
        <v>1066.6216449113981</v>
      </c>
      <c r="M1283" s="3">
        <v>9797731</v>
      </c>
      <c r="N1283" s="3">
        <v>40.32</v>
      </c>
      <c r="O1283" s="3">
        <v>8.0626228950447167</v>
      </c>
      <c r="P1283">
        <v>0.41438165632430612</v>
      </c>
      <c r="Q1283">
        <v>57.786999999999999</v>
      </c>
    </row>
    <row r="1284" spans="1:17" x14ac:dyDescent="0.35">
      <c r="A1284" s="3" t="s">
        <v>27</v>
      </c>
      <c r="B1284" s="3">
        <v>2001</v>
      </c>
      <c r="C1284" s="3" t="s">
        <v>72</v>
      </c>
      <c r="D1284" s="3">
        <v>2</v>
      </c>
      <c r="E1284">
        <v>0.72930898928832488</v>
      </c>
      <c r="F1284">
        <v>3.3166282544514862</v>
      </c>
      <c r="G1284">
        <v>177620000</v>
      </c>
      <c r="H1284">
        <v>0.6927572795464354</v>
      </c>
      <c r="I1284">
        <v>1.468067033481271E-2</v>
      </c>
      <c r="J1284">
        <v>42.529653388914326</v>
      </c>
      <c r="K1284">
        <v>58.7</v>
      </c>
      <c r="L1284" s="3">
        <v>1086.1763141846639</v>
      </c>
      <c r="M1284" s="3">
        <v>10036102</v>
      </c>
      <c r="N1284" s="3">
        <v>40.463999999999999</v>
      </c>
      <c r="O1284" s="3">
        <v>8.1916513114405785</v>
      </c>
      <c r="P1284">
        <v>0.44339924006352271</v>
      </c>
      <c r="Q1284">
        <v>58.177</v>
      </c>
    </row>
    <row r="1285" spans="1:17" x14ac:dyDescent="0.35">
      <c r="A1285" s="3" t="s">
        <v>27</v>
      </c>
      <c r="B1285" s="3">
        <v>2002</v>
      </c>
      <c r="C1285" s="3" t="s">
        <v>72</v>
      </c>
      <c r="D1285" s="3">
        <v>2</v>
      </c>
      <c r="E1285">
        <v>0.72717038371090104</v>
      </c>
      <c r="F1285">
        <v>3.2085671612459961</v>
      </c>
      <c r="G1285">
        <v>213520000</v>
      </c>
      <c r="H1285">
        <v>1.1802443618577008</v>
      </c>
      <c r="I1285">
        <v>2.0127840627904202E-2</v>
      </c>
      <c r="J1285">
        <v>34.781817420800451</v>
      </c>
      <c r="K1285">
        <v>58.6</v>
      </c>
      <c r="L1285" s="3">
        <v>1060.753545998017</v>
      </c>
      <c r="M1285" s="3">
        <v>10283694</v>
      </c>
      <c r="N1285" s="3">
        <v>40.606999999999999</v>
      </c>
      <c r="O1285" s="3">
        <v>8.3206797278364437</v>
      </c>
      <c r="P1285">
        <v>0.44536525493660156</v>
      </c>
      <c r="Q1285">
        <v>58.674999999999997</v>
      </c>
    </row>
    <row r="1286" spans="1:17" x14ac:dyDescent="0.35">
      <c r="A1286" s="3" t="s">
        <v>27</v>
      </c>
      <c r="B1286" s="3">
        <v>2003</v>
      </c>
      <c r="C1286" s="3" t="s">
        <v>72</v>
      </c>
      <c r="D1286" s="3">
        <v>2</v>
      </c>
      <c r="E1286">
        <v>0.72898878128196598</v>
      </c>
      <c r="F1286">
        <v>2.8166995511433437</v>
      </c>
      <c r="G1286">
        <v>180780000</v>
      </c>
      <c r="H1286">
        <v>0.98645824099519941</v>
      </c>
      <c r="I1286">
        <v>6.0235632469761964E-3</v>
      </c>
      <c r="J1286">
        <v>32.253755845401514</v>
      </c>
      <c r="K1286">
        <v>58.1</v>
      </c>
      <c r="L1286" s="3">
        <v>1092.7014022192668</v>
      </c>
      <c r="M1286" s="3">
        <v>10541470</v>
      </c>
      <c r="N1286" s="3">
        <v>40.898000000000003</v>
      </c>
      <c r="O1286" s="3">
        <v>8.4497081442323054</v>
      </c>
      <c r="P1286">
        <v>0.42593680008575657</v>
      </c>
      <c r="Q1286">
        <v>59.259</v>
      </c>
    </row>
    <row r="1287" spans="1:17" x14ac:dyDescent="0.35">
      <c r="A1287" s="3" t="s">
        <v>27</v>
      </c>
      <c r="B1287" s="3">
        <v>2004</v>
      </c>
      <c r="C1287" s="3" t="s">
        <v>72</v>
      </c>
      <c r="D1287" s="3">
        <v>2</v>
      </c>
      <c r="E1287">
        <v>0.7280609925381557</v>
      </c>
      <c r="F1287">
        <v>3.4191372714693204</v>
      </c>
      <c r="G1287">
        <v>802780000</v>
      </c>
      <c r="H1287">
        <v>1.3653465487439984</v>
      </c>
      <c r="I1287">
        <v>2.4790644785620587E-2</v>
      </c>
      <c r="J1287">
        <v>31.570760744104465</v>
      </c>
      <c r="K1287">
        <v>58.9</v>
      </c>
      <c r="L1287" s="3">
        <v>1115.0258357246421</v>
      </c>
      <c r="M1287" s="3">
        <v>10810086</v>
      </c>
      <c r="N1287" s="3">
        <v>41.305999999999997</v>
      </c>
      <c r="O1287" s="3">
        <v>8.5787365606281583</v>
      </c>
      <c r="P1287">
        <v>0.49860842920213583</v>
      </c>
      <c r="Q1287">
        <v>59.911999999999999</v>
      </c>
    </row>
    <row r="1288" spans="1:17" x14ac:dyDescent="0.35">
      <c r="A1288" s="3" t="s">
        <v>27</v>
      </c>
      <c r="B1288" s="3">
        <v>2005</v>
      </c>
      <c r="C1288" s="3" t="s">
        <v>72</v>
      </c>
      <c r="D1288" s="3">
        <v>2</v>
      </c>
      <c r="E1288">
        <v>0.72927032583042961</v>
      </c>
      <c r="F1288">
        <v>1.8640025133624722</v>
      </c>
      <c r="G1288">
        <v>373070000</v>
      </c>
      <c r="H1288">
        <v>1.525513054813687</v>
      </c>
      <c r="I1288">
        <v>4.3574825625595962E-2</v>
      </c>
      <c r="J1288">
        <v>30.41905502450366</v>
      </c>
      <c r="K1288">
        <v>57.9</v>
      </c>
      <c r="L1288" s="3">
        <v>1133.7169896445291</v>
      </c>
      <c r="M1288" s="3">
        <v>11090123</v>
      </c>
      <c r="N1288" s="3">
        <v>41.713999999999999</v>
      </c>
      <c r="O1288" s="3">
        <v>8.7077649770240324</v>
      </c>
      <c r="P1288">
        <v>0.5112657452040883</v>
      </c>
      <c r="Q1288">
        <v>60.62</v>
      </c>
    </row>
    <row r="1289" spans="1:17" x14ac:dyDescent="0.35">
      <c r="A1289" s="3" t="s">
        <v>27</v>
      </c>
      <c r="B1289" s="3">
        <v>2006</v>
      </c>
      <c r="C1289" s="3" t="s">
        <v>72</v>
      </c>
      <c r="D1289" s="3">
        <v>2</v>
      </c>
      <c r="E1289">
        <v>0.727379153849261</v>
      </c>
      <c r="F1289">
        <v>1.6017841160082782</v>
      </c>
      <c r="G1289">
        <v>2762080000</v>
      </c>
      <c r="H1289">
        <v>2.4777082588665027</v>
      </c>
      <c r="I1289">
        <v>4.0982497038810163E-2</v>
      </c>
      <c r="J1289">
        <v>31.168005651355639</v>
      </c>
      <c r="K1289">
        <v>56.2</v>
      </c>
      <c r="L1289" s="3">
        <v>1130.3639657038682</v>
      </c>
      <c r="M1289" s="3">
        <v>11382272</v>
      </c>
      <c r="N1289" s="3">
        <v>42.124000000000002</v>
      </c>
      <c r="O1289" s="3">
        <v>8.9452262202141757</v>
      </c>
      <c r="P1289">
        <v>0.48935748504340781</v>
      </c>
      <c r="Q1289">
        <v>61.365000000000002</v>
      </c>
    </row>
    <row r="1290" spans="1:17" x14ac:dyDescent="0.35">
      <c r="A1290" s="3" t="s">
        <v>27</v>
      </c>
      <c r="B1290" s="3">
        <v>2007</v>
      </c>
      <c r="C1290" s="3" t="s">
        <v>72</v>
      </c>
      <c r="D1290" s="3">
        <v>2</v>
      </c>
      <c r="E1290">
        <v>0.72060341719387022</v>
      </c>
      <c r="F1290">
        <v>1.366122369479345</v>
      </c>
      <c r="G1290">
        <v>400050000</v>
      </c>
      <c r="H1290">
        <v>2.5114565805244449</v>
      </c>
      <c r="I1290">
        <v>6.1326833939904582E-2</v>
      </c>
      <c r="J1290">
        <v>33.346383613511691</v>
      </c>
      <c r="K1290">
        <v>58.1</v>
      </c>
      <c r="L1290" s="3">
        <v>1132.0066817567551</v>
      </c>
      <c r="M1290" s="3">
        <v>11687078</v>
      </c>
      <c r="N1290" s="3">
        <v>42.534999999999997</v>
      </c>
      <c r="O1290" s="3">
        <v>9.1826874634043243</v>
      </c>
      <c r="P1290">
        <v>0.53050043817624903</v>
      </c>
      <c r="Q1290">
        <v>62.125999999999998</v>
      </c>
    </row>
    <row r="1291" spans="1:17" x14ac:dyDescent="0.35">
      <c r="A1291" s="3" t="s">
        <v>27</v>
      </c>
      <c r="B1291" s="3">
        <v>2008</v>
      </c>
      <c r="C1291" s="3" t="s">
        <v>72</v>
      </c>
      <c r="D1291" s="3">
        <v>2</v>
      </c>
      <c r="E1291">
        <v>0.7220380100437076</v>
      </c>
      <c r="F1291">
        <v>1.0783331953651991</v>
      </c>
      <c r="G1291">
        <v>580350000</v>
      </c>
      <c r="H1291">
        <v>2.7040471493824576</v>
      </c>
      <c r="I1291">
        <v>0.18540872646459822</v>
      </c>
      <c r="J1291">
        <v>21.045951059473058</v>
      </c>
      <c r="K1291">
        <v>58.3</v>
      </c>
      <c r="L1291" s="3">
        <v>1142.866886545826</v>
      </c>
      <c r="M1291" s="3">
        <v>12004700</v>
      </c>
      <c r="N1291" s="3">
        <v>42.947000000000003</v>
      </c>
      <c r="O1291" s="3">
        <v>9.4201487065944622</v>
      </c>
      <c r="P1291">
        <v>0.53312452622722761</v>
      </c>
      <c r="Q1291">
        <v>62.88</v>
      </c>
    </row>
    <row r="1292" spans="1:17" x14ac:dyDescent="0.35">
      <c r="A1292" s="3" t="s">
        <v>27</v>
      </c>
      <c r="B1292" s="3">
        <v>2009</v>
      </c>
      <c r="C1292" s="3" t="s">
        <v>72</v>
      </c>
      <c r="D1292" s="3">
        <v>2</v>
      </c>
      <c r="E1292">
        <v>0.72586960579624704</v>
      </c>
      <c r="F1292">
        <v>1.2357019419217468</v>
      </c>
      <c r="G1292">
        <v>496860000</v>
      </c>
      <c r="H1292">
        <v>2.0529952580329693</v>
      </c>
      <c r="I1292">
        <v>0.49940562401572425</v>
      </c>
      <c r="J1292">
        <v>33.334543410633366</v>
      </c>
      <c r="K1292">
        <v>56.3</v>
      </c>
      <c r="L1292" s="3">
        <v>1142.8659495647426</v>
      </c>
      <c r="M1292" s="3">
        <v>12335092</v>
      </c>
      <c r="N1292" s="3">
        <v>43.359000000000002</v>
      </c>
      <c r="O1292" s="3">
        <v>9.6576099497846251</v>
      </c>
      <c r="P1292">
        <v>0.53911231468723542</v>
      </c>
      <c r="Q1292">
        <v>63.606999999999999</v>
      </c>
    </row>
    <row r="1293" spans="1:17" x14ac:dyDescent="0.35">
      <c r="A1293" s="3" t="s">
        <v>27</v>
      </c>
      <c r="B1293" s="3">
        <v>2010</v>
      </c>
      <c r="C1293" s="3" t="s">
        <v>72</v>
      </c>
      <c r="D1293" s="3">
        <v>2</v>
      </c>
      <c r="E1293">
        <v>0.71834505953011774</v>
      </c>
      <c r="F1293">
        <v>1.9079731205829837</v>
      </c>
      <c r="G1293">
        <v>467190000</v>
      </c>
      <c r="H1293">
        <v>1.6877834966316678</v>
      </c>
      <c r="I1293">
        <v>0.3855405270955844</v>
      </c>
      <c r="J1293">
        <v>26.322197638174028</v>
      </c>
      <c r="K1293">
        <v>54.6</v>
      </c>
      <c r="L1293" s="3">
        <v>1149.6464728766477</v>
      </c>
      <c r="M1293" s="3">
        <v>12678143</v>
      </c>
      <c r="N1293" s="3">
        <v>43.773000000000003</v>
      </c>
      <c r="O1293" s="3">
        <v>9.8950711929747666</v>
      </c>
      <c r="P1293">
        <v>0.55449761057277869</v>
      </c>
      <c r="Q1293">
        <v>64.284000000000006</v>
      </c>
    </row>
    <row r="1294" spans="1:17" x14ac:dyDescent="0.35">
      <c r="A1294" s="3" t="s">
        <v>27</v>
      </c>
      <c r="B1294" s="3">
        <v>2011</v>
      </c>
      <c r="C1294" s="3" t="s">
        <v>72</v>
      </c>
      <c r="D1294" s="3">
        <v>2</v>
      </c>
      <c r="E1294">
        <v>0.71963381764000589</v>
      </c>
      <c r="F1294">
        <v>2.061112468032503</v>
      </c>
      <c r="G1294">
        <v>569420000</v>
      </c>
      <c r="H1294">
        <v>1.9010698591727062</v>
      </c>
      <c r="I1294">
        <v>0.56951337694811699</v>
      </c>
      <c r="J1294">
        <v>28.467534326610526</v>
      </c>
      <c r="K1294">
        <v>55.7</v>
      </c>
      <c r="L1294" s="3">
        <v>1133.1933430046745</v>
      </c>
      <c r="M1294" s="3">
        <v>13033814</v>
      </c>
      <c r="N1294" s="3">
        <v>44.188000000000002</v>
      </c>
      <c r="O1294" s="3">
        <v>10.053806030008611</v>
      </c>
      <c r="P1294">
        <v>0.58079699464792112</v>
      </c>
      <c r="Q1294">
        <v>64.897999999999996</v>
      </c>
    </row>
    <row r="1295" spans="1:17" x14ac:dyDescent="0.35">
      <c r="A1295" s="3" t="s">
        <v>27</v>
      </c>
      <c r="B1295" s="3">
        <v>2012</v>
      </c>
      <c r="C1295" s="3" t="s">
        <v>72</v>
      </c>
      <c r="D1295" s="3">
        <v>2</v>
      </c>
      <c r="E1295">
        <v>0.73814630472366449</v>
      </c>
      <c r="F1295">
        <v>1.8619818002177899</v>
      </c>
      <c r="G1295">
        <v>511770000</v>
      </c>
      <c r="H1295">
        <v>1.5636800792678491</v>
      </c>
      <c r="I1295">
        <v>1.5824829483204184</v>
      </c>
      <c r="J1295">
        <v>31.32698192792564</v>
      </c>
      <c r="K1295">
        <v>55.4</v>
      </c>
      <c r="L1295" s="3">
        <v>1146.1780636252861</v>
      </c>
      <c r="M1295" s="3">
        <v>13401990</v>
      </c>
      <c r="N1295" s="3">
        <v>44.603000000000002</v>
      </c>
      <c r="O1295" s="3">
        <v>10.212540867042454</v>
      </c>
      <c r="P1295">
        <v>0.55663375364404843</v>
      </c>
      <c r="Q1295">
        <v>65.447999999999993</v>
      </c>
    </row>
    <row r="1296" spans="1:17" x14ac:dyDescent="0.35">
      <c r="A1296" s="3" t="s">
        <v>27</v>
      </c>
      <c r="B1296" s="3">
        <v>2013</v>
      </c>
      <c r="C1296" s="3" t="s">
        <v>72</v>
      </c>
      <c r="D1296" s="3">
        <v>2</v>
      </c>
      <c r="E1296">
        <v>0.7417259258075809</v>
      </c>
      <c r="F1296">
        <v>2.1481630882587739</v>
      </c>
      <c r="G1296">
        <v>529600000</v>
      </c>
      <c r="H1296">
        <v>1.6458175502480652</v>
      </c>
      <c r="I1296">
        <v>0.63558737677205868</v>
      </c>
      <c r="J1296">
        <v>30.930062785134432</v>
      </c>
      <c r="K1296">
        <v>55.5</v>
      </c>
      <c r="L1296" s="3">
        <v>1141.4268895706375</v>
      </c>
      <c r="M1296" s="3">
        <v>13782429</v>
      </c>
      <c r="N1296" s="3">
        <v>45.018999999999998</v>
      </c>
      <c r="O1296" s="3">
        <v>10.371275704076311</v>
      </c>
      <c r="P1296">
        <v>0.58117476970133497</v>
      </c>
      <c r="Q1296">
        <v>65.938999999999993</v>
      </c>
    </row>
    <row r="1297" spans="1:17" x14ac:dyDescent="0.35">
      <c r="A1297" s="3" t="s">
        <v>27</v>
      </c>
      <c r="B1297" s="3">
        <v>2014</v>
      </c>
      <c r="C1297" s="3" t="s">
        <v>72</v>
      </c>
      <c r="D1297" s="3">
        <v>2</v>
      </c>
      <c r="E1297">
        <v>0.74054976312239407</v>
      </c>
      <c r="F1297">
        <v>2.1447883314026663</v>
      </c>
      <c r="G1297">
        <v>611440000</v>
      </c>
      <c r="H1297">
        <v>2.036131088145213</v>
      </c>
      <c r="I1297">
        <v>0.40702842679920831</v>
      </c>
      <c r="J1297">
        <v>36.864628232382202</v>
      </c>
      <c r="K1297">
        <v>55.4</v>
      </c>
      <c r="L1297" s="3">
        <v>1178.912892997979</v>
      </c>
      <c r="M1297" s="3">
        <v>14174740</v>
      </c>
      <c r="N1297" s="3">
        <v>45.436</v>
      </c>
      <c r="O1297" s="3">
        <v>10.530010541110165</v>
      </c>
      <c r="P1297">
        <v>0.60459662752191567</v>
      </c>
      <c r="Q1297">
        <v>66.37</v>
      </c>
    </row>
    <row r="1298" spans="1:17" x14ac:dyDescent="0.35">
      <c r="A1298" s="3" t="s">
        <v>27</v>
      </c>
      <c r="B1298" s="3">
        <v>2015</v>
      </c>
      <c r="C1298" s="3" t="s">
        <v>72</v>
      </c>
      <c r="D1298" s="3">
        <v>2</v>
      </c>
      <c r="E1298">
        <v>0.73813618731193076</v>
      </c>
      <c r="F1298">
        <v>2.1797582613415343</v>
      </c>
      <c r="G1298">
        <v>516669999.99999994</v>
      </c>
      <c r="H1298">
        <v>2.301949354345675</v>
      </c>
      <c r="I1298">
        <v>0.46092666053720216</v>
      </c>
      <c r="J1298">
        <v>34.499468449198126</v>
      </c>
      <c r="K1298">
        <v>57.8</v>
      </c>
      <c r="L1298" s="3">
        <v>1219.2494151330177</v>
      </c>
      <c r="M1298" s="3">
        <v>14578450</v>
      </c>
      <c r="N1298" s="3">
        <v>45.862000000000002</v>
      </c>
      <c r="O1298" s="3">
        <v>10.688745378144</v>
      </c>
      <c r="P1298">
        <v>0.63655601247046156</v>
      </c>
      <c r="Q1298">
        <v>66.747</v>
      </c>
    </row>
    <row r="1299" spans="1:17" x14ac:dyDescent="0.35">
      <c r="A1299" s="3" t="s">
        <v>27</v>
      </c>
      <c r="B1299" s="3">
        <v>2016</v>
      </c>
      <c r="C1299" s="3" t="s">
        <v>72</v>
      </c>
      <c r="D1299" s="3">
        <v>2</v>
      </c>
      <c r="E1299">
        <v>0.73867660294116866</v>
      </c>
      <c r="F1299">
        <v>2.2723927869619538</v>
      </c>
      <c r="G1299">
        <v>376630000</v>
      </c>
      <c r="H1299">
        <v>2.4811031438059836</v>
      </c>
      <c r="I1299">
        <v>0.78166904294203177</v>
      </c>
      <c r="J1299">
        <v>33.160479957495717</v>
      </c>
      <c r="K1299">
        <v>58.1</v>
      </c>
      <c r="L1299" s="3">
        <v>1260.8480568273581</v>
      </c>
      <c r="M1299" s="3">
        <v>14993514</v>
      </c>
      <c r="N1299" s="3">
        <v>46.295999999999999</v>
      </c>
      <c r="O1299" s="3">
        <v>10.895643887236256</v>
      </c>
      <c r="P1299">
        <v>0.66161941756949039</v>
      </c>
      <c r="Q1299">
        <v>67.078000000000003</v>
      </c>
    </row>
    <row r="1300" spans="1:17" x14ac:dyDescent="0.35">
      <c r="A1300" s="3" t="s">
        <v>27</v>
      </c>
      <c r="B1300" s="3">
        <v>2017</v>
      </c>
      <c r="C1300" s="3" t="s">
        <v>72</v>
      </c>
      <c r="D1300" s="3">
        <v>2</v>
      </c>
      <c r="E1300">
        <v>0.69608938338454485</v>
      </c>
      <c r="F1300">
        <v>3.465638352039567</v>
      </c>
      <c r="G1300">
        <v>394220000</v>
      </c>
      <c r="H1300">
        <v>2.8018535647070384</v>
      </c>
      <c r="I1300">
        <v>0.45848408345542491</v>
      </c>
      <c r="J1300">
        <v>37.95254640236859</v>
      </c>
      <c r="K1300">
        <v>55.9</v>
      </c>
      <c r="L1300" s="3">
        <v>1316.8446876972403</v>
      </c>
      <c r="M1300" s="3">
        <v>15419354</v>
      </c>
      <c r="N1300" s="3">
        <v>46.74</v>
      </c>
      <c r="O1300" s="3">
        <v>11.102542396328495</v>
      </c>
      <c r="P1300">
        <v>0.62064856932398071</v>
      </c>
      <c r="Q1300">
        <v>67.38</v>
      </c>
    </row>
    <row r="1301" spans="1:17" x14ac:dyDescent="0.35">
      <c r="A1301" s="3" t="s">
        <v>27</v>
      </c>
      <c r="B1301" s="3">
        <v>2018</v>
      </c>
      <c r="C1301" s="3" t="s">
        <v>72</v>
      </c>
      <c r="D1301" s="3">
        <v>2</v>
      </c>
      <c r="E1301">
        <v>0.69428798734322716</v>
      </c>
      <c r="F1301">
        <v>3.8650641480236376</v>
      </c>
      <c r="G1301">
        <v>485040000</v>
      </c>
      <c r="H1301">
        <v>3.6676269471792784</v>
      </c>
      <c r="I1301">
        <v>0.84914413919478637</v>
      </c>
      <c r="J1301">
        <v>38.787278735797962</v>
      </c>
      <c r="K1301">
        <v>55.7</v>
      </c>
      <c r="L1301" s="3">
        <v>1360.2392784302301</v>
      </c>
      <c r="M1301" s="3">
        <v>15854324</v>
      </c>
      <c r="N1301" s="3">
        <v>47.192</v>
      </c>
      <c r="O1301" s="3">
        <v>11.30944090542075</v>
      </c>
      <c r="P1301">
        <v>0.62191235652809918</v>
      </c>
      <c r="Q1301">
        <v>67.665000000000006</v>
      </c>
    </row>
    <row r="1302" spans="1:17" x14ac:dyDescent="0.35">
      <c r="A1302" s="3" t="s">
        <v>27</v>
      </c>
      <c r="B1302" s="3">
        <v>2019</v>
      </c>
      <c r="C1302" s="3" t="s">
        <v>72</v>
      </c>
      <c r="D1302" s="3">
        <v>2</v>
      </c>
      <c r="E1302">
        <v>0.73035861963250115</v>
      </c>
      <c r="F1302">
        <v>4.0545285783714951</v>
      </c>
      <c r="G1302">
        <v>441410000</v>
      </c>
      <c r="H1302">
        <v>4.5534912026303971</v>
      </c>
      <c r="I1302">
        <v>0.98712485876829525</v>
      </c>
      <c r="J1302">
        <v>33.797833921944978</v>
      </c>
      <c r="K1302">
        <v>56.3</v>
      </c>
      <c r="L1302" s="3">
        <v>1381.6017927629725</v>
      </c>
      <c r="M1302" s="3">
        <v>16296362</v>
      </c>
      <c r="N1302" s="3">
        <v>47.652999999999999</v>
      </c>
      <c r="O1302" s="3">
        <v>11.516339414513002</v>
      </c>
      <c r="P1302"/>
      <c r="Q1302">
        <v>67.941000000000003</v>
      </c>
    </row>
    <row r="1303" spans="1:17" x14ac:dyDescent="0.35">
      <c r="A1303" s="3" t="s">
        <v>27</v>
      </c>
      <c r="B1303" s="3">
        <v>2020</v>
      </c>
      <c r="C1303" s="3" t="s">
        <v>72</v>
      </c>
      <c r="D1303" s="3">
        <v>2</v>
      </c>
      <c r="E1303">
        <v>0.73209819764101658</v>
      </c>
      <c r="F1303">
        <v>5.6162930575498509</v>
      </c>
      <c r="G1303">
        <v>732880000</v>
      </c>
      <c r="H1303">
        <v>7.5354264757845071</v>
      </c>
      <c r="I1303">
        <v>1.2744541799670788</v>
      </c>
      <c r="J1303">
        <v>33.247406461398818</v>
      </c>
      <c r="K1303">
        <v>58</v>
      </c>
      <c r="L1303" s="3">
        <v>1364.8382389611918</v>
      </c>
      <c r="M1303" s="3">
        <v>16743930</v>
      </c>
      <c r="N1303" s="3">
        <v>48.122</v>
      </c>
      <c r="O1303" s="3">
        <v>11.723237923605247</v>
      </c>
      <c r="P1303"/>
      <c r="Q1303"/>
    </row>
    <row r="1304" spans="1:17" x14ac:dyDescent="0.35">
      <c r="A1304" s="3" t="s">
        <v>58</v>
      </c>
      <c r="B1304" s="3">
        <v>1990</v>
      </c>
      <c r="C1304" s="3" t="s">
        <v>73</v>
      </c>
      <c r="D1304" s="3">
        <v>3</v>
      </c>
      <c r="E1304" s="3"/>
      <c r="F1304" s="3"/>
      <c r="G1304">
        <v>11580000</v>
      </c>
      <c r="H1304">
        <v>5.4912469124511514</v>
      </c>
      <c r="I1304">
        <v>0.12871682148302099</v>
      </c>
      <c r="J1304">
        <v>97.252747272788014</v>
      </c>
      <c r="L1304" s="3">
        <v>8433.4915804521115</v>
      </c>
      <c r="M1304" s="3">
        <v>69507</v>
      </c>
      <c r="N1304" s="3">
        <v>49.27</v>
      </c>
      <c r="O1304" s="3">
        <v>6.122423155788452E-2</v>
      </c>
      <c r="P1304">
        <v>2.1580560231343604</v>
      </c>
      <c r="Q1304">
        <v>68.107317073170734</v>
      </c>
    </row>
    <row r="1305" spans="1:17" x14ac:dyDescent="0.35">
      <c r="A1305" s="3" t="s">
        <v>58</v>
      </c>
      <c r="B1305" s="3">
        <v>1991</v>
      </c>
      <c r="C1305" s="3" t="s">
        <v>73</v>
      </c>
      <c r="D1305" s="3">
        <v>3</v>
      </c>
      <c r="E1305" s="3"/>
      <c r="F1305" s="3"/>
      <c r="G1305">
        <v>8279999.9999999991</v>
      </c>
      <c r="H1305">
        <v>5.2310469014471401</v>
      </c>
      <c r="I1305">
        <v>0.114826115874383</v>
      </c>
      <c r="J1305">
        <v>97.706422017777115</v>
      </c>
      <c r="L1305" s="3">
        <v>8551.6255188229261</v>
      </c>
      <c r="M1305" s="3">
        <v>70439</v>
      </c>
      <c r="N1305" s="3">
        <v>49.307000000000002</v>
      </c>
      <c r="O1305" s="3">
        <v>6.21649109211267E-2</v>
      </c>
      <c r="P1305">
        <v>2.5554025468845385</v>
      </c>
      <c r="Q1305">
        <v>70.712195121951225</v>
      </c>
    </row>
    <row r="1306" spans="1:17" x14ac:dyDescent="0.35">
      <c r="A1306" s="3" t="s">
        <v>58</v>
      </c>
      <c r="B1306" s="3">
        <v>1992</v>
      </c>
      <c r="C1306" s="3" t="s">
        <v>73</v>
      </c>
      <c r="D1306" s="3">
        <v>3</v>
      </c>
      <c r="E1306" s="3"/>
      <c r="F1306" s="3"/>
      <c r="G1306">
        <v>9080000</v>
      </c>
      <c r="H1306">
        <v>2.0785595801619619</v>
      </c>
      <c r="I1306">
        <v>0.111910217081772</v>
      </c>
      <c r="J1306">
        <v>91.893271481366526</v>
      </c>
      <c r="L1306" s="3">
        <v>9122.0882422651066</v>
      </c>
      <c r="M1306" s="3">
        <v>70763</v>
      </c>
      <c r="N1306" s="3">
        <v>49.362000000000002</v>
      </c>
      <c r="O1306" s="3">
        <v>6.3105590284368865E-2</v>
      </c>
      <c r="P1306">
        <v>2.5437022172604329</v>
      </c>
      <c r="Q1306">
        <v>71.214634146341467</v>
      </c>
    </row>
    <row r="1307" spans="1:17" x14ac:dyDescent="0.35">
      <c r="A1307" s="3" t="s">
        <v>58</v>
      </c>
      <c r="B1307" s="3">
        <v>1993</v>
      </c>
      <c r="C1307" s="3" t="s">
        <v>73</v>
      </c>
      <c r="D1307" s="3">
        <v>3</v>
      </c>
      <c r="E1307" s="3"/>
      <c r="F1307" s="3"/>
      <c r="G1307">
        <v>11480000</v>
      </c>
      <c r="H1307">
        <v>3.9745631262920833</v>
      </c>
      <c r="I1307">
        <v>0.103948587703679</v>
      </c>
      <c r="J1307">
        <v>91.729209622025081</v>
      </c>
      <c r="L1307" s="3">
        <v>9487.5797102652123</v>
      </c>
      <c r="M1307" s="3">
        <v>72253</v>
      </c>
      <c r="N1307" s="3">
        <v>49.435000000000002</v>
      </c>
      <c r="O1307" s="3">
        <v>6.4046269647611051E-2</v>
      </c>
      <c r="P1307">
        <v>2.6296485959060525</v>
      </c>
      <c r="Q1307">
        <v>69.468292682926844</v>
      </c>
    </row>
    <row r="1308" spans="1:17" x14ac:dyDescent="0.35">
      <c r="A1308" s="3" t="s">
        <v>58</v>
      </c>
      <c r="B1308" s="3">
        <v>1994</v>
      </c>
      <c r="C1308" s="3" t="s">
        <v>73</v>
      </c>
      <c r="D1308" s="3">
        <v>3</v>
      </c>
      <c r="E1308" s="3"/>
      <c r="F1308" s="3"/>
      <c r="G1308">
        <v>7480000</v>
      </c>
      <c r="H1308">
        <v>6.3185413934479104</v>
      </c>
      <c r="I1308">
        <v>0.102811246145216</v>
      </c>
      <c r="J1308">
        <v>91.790281514831321</v>
      </c>
      <c r="L1308" s="3">
        <v>9164.2204727689095</v>
      </c>
      <c r="M1308" s="3">
        <v>74205</v>
      </c>
      <c r="N1308" s="3">
        <v>49.524999999999999</v>
      </c>
      <c r="O1308" s="3">
        <v>6.498694901085314E-2</v>
      </c>
      <c r="P1308">
        <v>2.8299979785728722</v>
      </c>
      <c r="Q1308">
        <v>70.729268292682931</v>
      </c>
    </row>
    <row r="1309" spans="1:17" x14ac:dyDescent="0.35">
      <c r="A1309" s="3" t="s">
        <v>58</v>
      </c>
      <c r="B1309" s="3">
        <v>1995</v>
      </c>
      <c r="C1309" s="3" t="s">
        <v>73</v>
      </c>
      <c r="D1309" s="3">
        <v>3</v>
      </c>
      <c r="E1309" s="3"/>
      <c r="F1309" s="3"/>
      <c r="G1309">
        <v>7560000</v>
      </c>
      <c r="H1309">
        <v>9.0284103415461949</v>
      </c>
      <c r="I1309">
        <v>0.123860877400491</v>
      </c>
      <c r="J1309">
        <v>94.759655290074591</v>
      </c>
      <c r="L1309" s="3">
        <v>8955.9167684273871</v>
      </c>
      <c r="M1309" s="3">
        <v>75304</v>
      </c>
      <c r="N1309" s="3">
        <v>49.633000000000003</v>
      </c>
      <c r="O1309" s="3">
        <v>6.592762837409534E-2</v>
      </c>
      <c r="P1309">
        <v>2.6559014129395515</v>
      </c>
      <c r="Q1309">
        <v>72.482926829268294</v>
      </c>
    </row>
    <row r="1310" spans="1:17" x14ac:dyDescent="0.35">
      <c r="A1310" s="3" t="s">
        <v>58</v>
      </c>
      <c r="B1310" s="3">
        <v>1996</v>
      </c>
      <c r="C1310" s="3" t="s">
        <v>73</v>
      </c>
      <c r="D1310" s="3">
        <v>3</v>
      </c>
      <c r="E1310" s="3"/>
      <c r="F1310" s="3"/>
      <c r="G1310">
        <v>7570000</v>
      </c>
      <c r="H1310">
        <v>5.7274457610928273</v>
      </c>
      <c r="I1310">
        <v>0.114848915121929</v>
      </c>
      <c r="J1310">
        <v>63.471034559015251</v>
      </c>
      <c r="L1310" s="3">
        <v>9259.4704268067399</v>
      </c>
      <c r="M1310" s="3">
        <v>76417</v>
      </c>
      <c r="N1310" s="3">
        <v>49.758000000000003</v>
      </c>
      <c r="O1310" s="3">
        <v>6.8327394286380252E-2</v>
      </c>
      <c r="P1310">
        <v>3.1406624180483402</v>
      </c>
      <c r="Q1310">
        <v>71.560975609756099</v>
      </c>
    </row>
    <row r="1311" spans="1:17" x14ac:dyDescent="0.35">
      <c r="A1311" s="3" t="s">
        <v>58</v>
      </c>
      <c r="B1311" s="3">
        <v>1997</v>
      </c>
      <c r="C1311" s="3" t="s">
        <v>73</v>
      </c>
      <c r="D1311" s="3">
        <v>3</v>
      </c>
      <c r="E1311" s="3"/>
      <c r="F1311" s="3"/>
      <c r="G1311">
        <v>5560000</v>
      </c>
      <c r="H1311">
        <v>9.485361007035797</v>
      </c>
      <c r="I1311">
        <v>9.0602139352767397E-2</v>
      </c>
      <c r="J1311">
        <v>97.879161615749538</v>
      </c>
      <c r="L1311" s="3">
        <v>10246.105656620215</v>
      </c>
      <c r="M1311" s="3">
        <v>77319</v>
      </c>
      <c r="N1311" s="3">
        <v>49.901000000000003</v>
      </c>
      <c r="O1311" s="3">
        <v>7.0727160198665234E-2</v>
      </c>
      <c r="P1311">
        <v>4.5267010695947958</v>
      </c>
      <c r="Q1311">
        <v>71.212195121951225</v>
      </c>
    </row>
    <row r="1312" spans="1:17" x14ac:dyDescent="0.35">
      <c r="A1312" s="3" t="s">
        <v>58</v>
      </c>
      <c r="B1312" s="3">
        <v>1998</v>
      </c>
      <c r="C1312" s="3" t="s">
        <v>73</v>
      </c>
      <c r="D1312" s="3">
        <v>3</v>
      </c>
      <c r="E1312" s="3"/>
      <c r="F1312" s="3"/>
      <c r="G1312">
        <v>8270000</v>
      </c>
      <c r="H1312">
        <v>8.746294394086604</v>
      </c>
      <c r="I1312">
        <v>8.5086478469787993E-2</v>
      </c>
      <c r="J1312">
        <v>98.253734489851993</v>
      </c>
      <c r="L1312" s="3">
        <v>10892.016501148199</v>
      </c>
      <c r="M1312" s="3">
        <v>78846</v>
      </c>
      <c r="N1312" s="3">
        <v>50.061</v>
      </c>
      <c r="O1312" s="3">
        <v>7.312692611095023E-2</v>
      </c>
      <c r="P1312">
        <v>5.5804986936559873</v>
      </c>
      <c r="Q1312">
        <v>71.746341463414637</v>
      </c>
    </row>
    <row r="1313" spans="1:17" x14ac:dyDescent="0.35">
      <c r="A1313" s="3" t="s">
        <v>58</v>
      </c>
      <c r="B1313" s="3">
        <v>1999</v>
      </c>
      <c r="C1313" s="3" t="s">
        <v>73</v>
      </c>
      <c r="D1313" s="3">
        <v>3</v>
      </c>
      <c r="E1313" s="3"/>
      <c r="F1313" s="3"/>
      <c r="G1313">
        <v>7540000</v>
      </c>
      <c r="H1313">
        <v>8.8632454588091054</v>
      </c>
      <c r="I1313">
        <v>7.7530310032499203E-2</v>
      </c>
      <c r="J1313">
        <v>98.47645428512017</v>
      </c>
      <c r="L1313" s="3">
        <v>10880.096687079938</v>
      </c>
      <c r="M1313" s="3">
        <v>80410</v>
      </c>
      <c r="N1313" s="3">
        <v>50.238</v>
      </c>
      <c r="O1313" s="3">
        <v>7.5526692023235129E-2</v>
      </c>
      <c r="P1313">
        <v>6.4668573560502427</v>
      </c>
      <c r="Q1313">
        <v>72.668292682926847</v>
      </c>
    </row>
    <row r="1314" spans="1:17" x14ac:dyDescent="0.35">
      <c r="A1314" s="3" t="s">
        <v>58</v>
      </c>
      <c r="B1314" s="3">
        <v>2000</v>
      </c>
      <c r="C1314" s="3" t="s">
        <v>73</v>
      </c>
      <c r="D1314" s="3">
        <v>3</v>
      </c>
      <c r="E1314" s="3"/>
      <c r="F1314" s="3"/>
      <c r="G1314">
        <v>11510000</v>
      </c>
      <c r="H1314">
        <v>3.9563827327598742</v>
      </c>
      <c r="I1314">
        <v>0.11263442454502701</v>
      </c>
      <c r="J1314">
        <v>95.491322262113727</v>
      </c>
      <c r="L1314" s="3">
        <v>10946.704083657403</v>
      </c>
      <c r="M1314" s="3">
        <v>81131</v>
      </c>
      <c r="N1314" s="3">
        <v>50.433</v>
      </c>
      <c r="O1314" s="3">
        <v>7.7926457935520124E-2</v>
      </c>
      <c r="P1314">
        <v>7.1489319742145421</v>
      </c>
      <c r="Q1314">
        <v>72.778048780487822</v>
      </c>
    </row>
    <row r="1315" spans="1:17" x14ac:dyDescent="0.35">
      <c r="A1315" s="3" t="s">
        <v>58</v>
      </c>
      <c r="B1315" s="3">
        <v>2001</v>
      </c>
      <c r="C1315" s="3" t="s">
        <v>73</v>
      </c>
      <c r="D1315" s="3">
        <v>3</v>
      </c>
      <c r="E1315" s="3"/>
      <c r="F1315" s="3"/>
      <c r="G1315">
        <v>9530000</v>
      </c>
      <c r="H1315">
        <v>10.404018011174848</v>
      </c>
      <c r="I1315">
        <v>0.10377401806518</v>
      </c>
      <c r="J1315">
        <v>93.530489913779874</v>
      </c>
      <c r="L1315" s="3">
        <v>10688.732608992672</v>
      </c>
      <c r="M1315" s="3">
        <v>81202</v>
      </c>
      <c r="N1315" s="3">
        <v>50.646000000000001</v>
      </c>
      <c r="O1315" s="3">
        <v>7.8647078316192012E-2</v>
      </c>
      <c r="P1315">
        <v>7.8815792714465163</v>
      </c>
      <c r="Q1315">
        <v>73.253658536585377</v>
      </c>
    </row>
    <row r="1316" spans="1:17" x14ac:dyDescent="0.35">
      <c r="A1316" s="3" t="s">
        <v>58</v>
      </c>
      <c r="B1316" s="3">
        <v>2002</v>
      </c>
      <c r="C1316" s="3" t="s">
        <v>73</v>
      </c>
      <c r="D1316" s="3">
        <v>3</v>
      </c>
      <c r="E1316" s="3"/>
      <c r="F1316" s="3"/>
      <c r="G1316">
        <v>4380000</v>
      </c>
      <c r="H1316">
        <v>6.8410752252092397</v>
      </c>
      <c r="I1316">
        <v>0.116161147686746</v>
      </c>
      <c r="J1316">
        <v>98.079018332636863</v>
      </c>
      <c r="L1316" s="3">
        <v>10492.614830201725</v>
      </c>
      <c r="M1316" s="3">
        <v>83723</v>
      </c>
      <c r="N1316" s="3">
        <v>50.875999999999998</v>
      </c>
      <c r="O1316" s="3">
        <v>7.93676986968639E-2</v>
      </c>
      <c r="P1316">
        <v>6.4498405456087333</v>
      </c>
      <c r="Q1316">
        <v>71.087804878048786</v>
      </c>
    </row>
    <row r="1317" spans="1:17" x14ac:dyDescent="0.35">
      <c r="A1317" s="3" t="s">
        <v>58</v>
      </c>
      <c r="B1317" s="3">
        <v>2003</v>
      </c>
      <c r="C1317" s="3" t="s">
        <v>73</v>
      </c>
      <c r="D1317" s="3">
        <v>3</v>
      </c>
      <c r="E1317" s="3"/>
      <c r="F1317" s="3"/>
      <c r="G1317">
        <v>2780000</v>
      </c>
      <c r="H1317">
        <v>8.2790338677351034</v>
      </c>
      <c r="I1317">
        <v>0.12606643741510001</v>
      </c>
      <c r="J1317">
        <v>98.059558840870338</v>
      </c>
      <c r="L1317" s="3">
        <v>9987.2718903403911</v>
      </c>
      <c r="M1317" s="3">
        <v>82781</v>
      </c>
      <c r="N1317" s="3">
        <v>51.122999999999998</v>
      </c>
      <c r="O1317" s="3">
        <v>8.0088319077535788E-2</v>
      </c>
      <c r="P1317">
        <v>6.6440366750824467</v>
      </c>
      <c r="Q1317">
        <v>71.029268292682943</v>
      </c>
    </row>
    <row r="1318" spans="1:17" x14ac:dyDescent="0.35">
      <c r="A1318" s="3" t="s">
        <v>58</v>
      </c>
      <c r="B1318" s="3">
        <v>2004</v>
      </c>
      <c r="C1318" s="3" t="s">
        <v>73</v>
      </c>
      <c r="D1318" s="3">
        <v>3</v>
      </c>
      <c r="E1318" s="3"/>
      <c r="F1318" s="3"/>
      <c r="G1318">
        <v>4760000</v>
      </c>
      <c r="H1318">
        <v>4.5292445544007105</v>
      </c>
      <c r="I1318">
        <v>6.4843731032242294E-2</v>
      </c>
      <c r="J1318">
        <v>97.496794841254356</v>
      </c>
      <c r="L1318" s="3">
        <v>9738.5880278935965</v>
      </c>
      <c r="M1318" s="3">
        <v>82475</v>
      </c>
      <c r="N1318" s="3">
        <v>51.387999999999998</v>
      </c>
      <c r="O1318" s="3">
        <v>8.0808939458207787E-2</v>
      </c>
      <c r="P1318">
        <v>9.0936647468929976</v>
      </c>
      <c r="Q1318">
        <v>72.660975609756093</v>
      </c>
    </row>
    <row r="1319" spans="1:17" x14ac:dyDescent="0.35">
      <c r="A1319" s="3" t="s">
        <v>58</v>
      </c>
      <c r="B1319" s="3">
        <v>2005</v>
      </c>
      <c r="C1319" s="3" t="s">
        <v>73</v>
      </c>
      <c r="D1319" s="3">
        <v>3</v>
      </c>
      <c r="E1319" s="3"/>
      <c r="F1319" s="3"/>
      <c r="G1319">
        <v>6870000</v>
      </c>
      <c r="H1319">
        <v>8.7835331549156841</v>
      </c>
      <c r="I1319">
        <v>8.9892556341839E-2</v>
      </c>
      <c r="J1319">
        <v>96.310633705904735</v>
      </c>
      <c r="L1319" s="3">
        <v>10566.552742078587</v>
      </c>
      <c r="M1319" s="3">
        <v>82858</v>
      </c>
      <c r="N1319" s="3">
        <v>51.67</v>
      </c>
      <c r="O1319" s="3">
        <v>8.1529559838879676E-2</v>
      </c>
      <c r="P1319">
        <v>8.4481884670158589</v>
      </c>
      <c r="Q1319">
        <v>72.131707317073179</v>
      </c>
    </row>
    <row r="1320" spans="1:17" x14ac:dyDescent="0.35">
      <c r="A1320" s="3" t="s">
        <v>58</v>
      </c>
      <c r="B1320" s="3">
        <v>2006</v>
      </c>
      <c r="C1320" s="3" t="s">
        <v>73</v>
      </c>
      <c r="D1320" s="3">
        <v>3</v>
      </c>
      <c r="E1320" s="3"/>
      <c r="F1320" s="3"/>
      <c r="G1320">
        <v>6340000</v>
      </c>
      <c r="H1320">
        <v>13.828529381105959</v>
      </c>
      <c r="I1320">
        <v>0.101771336514046</v>
      </c>
      <c r="J1320">
        <v>96.985112516032615</v>
      </c>
      <c r="L1320" s="3">
        <v>11322.414660422233</v>
      </c>
      <c r="M1320" s="3">
        <v>84600</v>
      </c>
      <c r="N1320" s="3">
        <v>51.969000000000001</v>
      </c>
      <c r="O1320" s="3">
        <v>8.2478920959620186E-2</v>
      </c>
      <c r="P1320">
        <v>8.7470449172576838</v>
      </c>
      <c r="Q1320">
        <v>72.217073170731723</v>
      </c>
    </row>
    <row r="1321" spans="1:17" x14ac:dyDescent="0.35">
      <c r="A1321" s="3" t="s">
        <v>58</v>
      </c>
      <c r="B1321" s="3">
        <v>2007</v>
      </c>
      <c r="C1321" s="3" t="s">
        <v>73</v>
      </c>
      <c r="D1321" s="3">
        <v>3</v>
      </c>
      <c r="E1321" s="3"/>
      <c r="F1321" s="3"/>
      <c r="G1321">
        <v>4440000</v>
      </c>
      <c r="H1321">
        <v>17.021108108967013</v>
      </c>
      <c r="I1321">
        <v>0.116763298275708</v>
      </c>
      <c r="J1321">
        <v>97.957858449758803</v>
      </c>
      <c r="L1321" s="3">
        <v>12438.709028729618</v>
      </c>
      <c r="M1321" s="3">
        <v>85033</v>
      </c>
      <c r="N1321" s="3">
        <v>52.284999999999997</v>
      </c>
      <c r="O1321" s="3">
        <v>8.3428282080360558E-2</v>
      </c>
      <c r="P1321">
        <v>7.6440911175661217</v>
      </c>
      <c r="Q1321">
        <v>73.143902439024387</v>
      </c>
    </row>
    <row r="1322" spans="1:17" x14ac:dyDescent="0.35">
      <c r="A1322" s="3" t="s">
        <v>58</v>
      </c>
      <c r="B1322" s="3">
        <v>2008</v>
      </c>
      <c r="C1322" s="3" t="s">
        <v>73</v>
      </c>
      <c r="D1322" s="3">
        <v>3</v>
      </c>
      <c r="E1322" s="3"/>
      <c r="F1322" s="3"/>
      <c r="G1322">
        <v>2800000</v>
      </c>
      <c r="H1322">
        <v>18.592382097289502</v>
      </c>
      <c r="I1322">
        <v>0.194250422036023</v>
      </c>
      <c r="J1322">
        <v>97.381462701730925</v>
      </c>
      <c r="L1322" s="3">
        <v>11902.491435130778</v>
      </c>
      <c r="M1322" s="3">
        <v>86956</v>
      </c>
      <c r="N1322" s="3">
        <v>52.619</v>
      </c>
      <c r="O1322" s="3">
        <v>8.4377643201101069E-2</v>
      </c>
      <c r="P1322">
        <v>8.0500483002898022</v>
      </c>
      <c r="Q1322">
        <v>73.163414634146349</v>
      </c>
    </row>
    <row r="1323" spans="1:17" x14ac:dyDescent="0.35">
      <c r="A1323" s="3" t="s">
        <v>58</v>
      </c>
      <c r="B1323" s="3">
        <v>2009</v>
      </c>
      <c r="C1323" s="3" t="s">
        <v>73</v>
      </c>
      <c r="D1323" s="3">
        <v>3</v>
      </c>
      <c r="E1323" s="3"/>
      <c r="F1323" s="3"/>
      <c r="G1323">
        <v>21300000</v>
      </c>
      <c r="H1323">
        <v>19.855096625130152</v>
      </c>
      <c r="I1323">
        <v>0.17220806352179299</v>
      </c>
      <c r="J1323">
        <v>97.216445204137429</v>
      </c>
      <c r="K1323">
        <v>47.8</v>
      </c>
      <c r="L1323" s="3">
        <v>11724.825633326198</v>
      </c>
      <c r="M1323" s="3">
        <v>87298</v>
      </c>
      <c r="N1323" s="3">
        <v>52.969000000000001</v>
      </c>
      <c r="O1323" s="3">
        <v>8.5327004321841537E-2</v>
      </c>
      <c r="P1323">
        <v>5.8420582373021146</v>
      </c>
      <c r="Q1323">
        <v>73.082926829268303</v>
      </c>
    </row>
    <row r="1324" spans="1:17" x14ac:dyDescent="0.35">
      <c r="A1324" s="3" t="s">
        <v>58</v>
      </c>
      <c r="B1324" s="3">
        <v>2010</v>
      </c>
      <c r="C1324" s="3" t="s">
        <v>73</v>
      </c>
      <c r="D1324" s="3">
        <v>3</v>
      </c>
      <c r="E1324" s="3"/>
      <c r="F1324" s="3"/>
      <c r="G1324">
        <v>70200000</v>
      </c>
      <c r="H1324">
        <v>16.474768883804746</v>
      </c>
      <c r="I1324">
        <v>0.15530767139270299</v>
      </c>
      <c r="J1324">
        <v>96.643253810448215</v>
      </c>
      <c r="K1324">
        <v>47.9</v>
      </c>
      <c r="L1324" s="3">
        <v>12080.941009813101</v>
      </c>
      <c r="M1324" s="3">
        <v>89770</v>
      </c>
      <c r="N1324" s="3">
        <v>53.335999999999999</v>
      </c>
      <c r="O1324" s="3">
        <v>8.6276365442582034E-2</v>
      </c>
      <c r="P1324">
        <v>4.9014147265233374</v>
      </c>
      <c r="Q1324">
        <v>73.197560975609761</v>
      </c>
    </row>
    <row r="1325" spans="1:17" x14ac:dyDescent="0.35">
      <c r="A1325" s="3" t="s">
        <v>58</v>
      </c>
      <c r="B1325" s="3">
        <v>2011</v>
      </c>
      <c r="C1325" s="3" t="s">
        <v>73</v>
      </c>
      <c r="D1325" s="3">
        <v>3</v>
      </c>
      <c r="E1325" s="3"/>
      <c r="F1325" s="3"/>
      <c r="G1325">
        <v>18200000</v>
      </c>
      <c r="H1325">
        <v>13.439430471967565</v>
      </c>
      <c r="I1325">
        <v>0.168373281858341</v>
      </c>
      <c r="J1325">
        <v>98.523726088216335</v>
      </c>
      <c r="K1325">
        <v>51.2</v>
      </c>
      <c r="L1325" s="3">
        <v>13380.955167359356</v>
      </c>
      <c r="M1325" s="3">
        <v>87441</v>
      </c>
      <c r="N1325" s="3">
        <v>53.72</v>
      </c>
      <c r="O1325" s="3">
        <v>8.7416477652637978E-2</v>
      </c>
      <c r="P1325">
        <v>4.5745131002618908</v>
      </c>
      <c r="Q1325">
        <v>72.724390243902448</v>
      </c>
    </row>
    <row r="1326" spans="1:17" x14ac:dyDescent="0.35">
      <c r="A1326" s="3" t="s">
        <v>58</v>
      </c>
      <c r="B1326" s="3">
        <v>2012</v>
      </c>
      <c r="C1326" s="3" t="s">
        <v>73</v>
      </c>
      <c r="D1326" s="3">
        <v>3</v>
      </c>
      <c r="E1326" s="3"/>
      <c r="F1326" s="3"/>
      <c r="G1326">
        <v>21810000</v>
      </c>
      <c r="H1326">
        <v>57.877377934631227</v>
      </c>
      <c r="I1326">
        <v>0.174182468368177</v>
      </c>
      <c r="J1326">
        <v>97.215951935525609</v>
      </c>
      <c r="K1326">
        <v>53</v>
      </c>
      <c r="L1326" s="3">
        <v>13417.396398574851</v>
      </c>
      <c r="M1326" s="3">
        <v>88303</v>
      </c>
      <c r="N1326" s="3">
        <v>54.12</v>
      </c>
      <c r="O1326" s="3">
        <v>8.855658986269388E-2</v>
      </c>
      <c r="P1326">
        <v>5.0960896005798215</v>
      </c>
      <c r="Q1326">
        <v>74.275609756097566</v>
      </c>
    </row>
    <row r="1327" spans="1:17" x14ac:dyDescent="0.35">
      <c r="A1327" s="3" t="s">
        <v>58</v>
      </c>
      <c r="B1327" s="3">
        <v>2013</v>
      </c>
      <c r="C1327" s="3" t="s">
        <v>73</v>
      </c>
      <c r="D1327" s="3">
        <v>3</v>
      </c>
      <c r="E1327" s="3"/>
      <c r="F1327" s="3"/>
      <c r="G1327">
        <v>13750000</v>
      </c>
      <c r="H1327">
        <v>4.3136443427646398</v>
      </c>
      <c r="I1327">
        <v>0.136476731571986</v>
      </c>
      <c r="J1327">
        <v>95.606304225469898</v>
      </c>
      <c r="K1327">
        <v>54.9</v>
      </c>
      <c r="L1327" s="3">
        <v>13964.561129012443</v>
      </c>
      <c r="M1327" s="3">
        <v>89949</v>
      </c>
      <c r="N1327" s="3">
        <v>54.536999999999999</v>
      </c>
      <c r="O1327" s="3">
        <v>8.9696702072749823E-2</v>
      </c>
      <c r="P1327">
        <v>4.5581385007059554</v>
      </c>
      <c r="Q1327">
        <v>73.119512195121956</v>
      </c>
    </row>
    <row r="1328" spans="1:17" x14ac:dyDescent="0.35">
      <c r="A1328" s="3" t="s">
        <v>58</v>
      </c>
      <c r="B1328" s="3">
        <v>2014</v>
      </c>
      <c r="C1328" s="3" t="s">
        <v>73</v>
      </c>
      <c r="D1328" s="3">
        <v>3</v>
      </c>
      <c r="E1328" s="3"/>
      <c r="F1328" s="3"/>
      <c r="G1328">
        <v>8820000</v>
      </c>
      <c r="H1328">
        <v>7.808963647032714</v>
      </c>
      <c r="I1328">
        <v>0.134774708881335</v>
      </c>
      <c r="J1328">
        <v>96.499901217154104</v>
      </c>
      <c r="K1328">
        <v>56.2</v>
      </c>
      <c r="L1328" s="3">
        <v>14368.402021305792</v>
      </c>
      <c r="M1328" s="3">
        <v>91359</v>
      </c>
      <c r="N1328" s="3">
        <v>54.969000000000001</v>
      </c>
      <c r="O1328" s="3">
        <v>9.0836814282805753E-2</v>
      </c>
      <c r="P1328">
        <v>5.0350813822392979</v>
      </c>
      <c r="Q1328">
        <v>73.229268292682931</v>
      </c>
    </row>
    <row r="1329" spans="1:17" x14ac:dyDescent="0.35">
      <c r="A1329" s="3" t="s">
        <v>58</v>
      </c>
      <c r="B1329" s="3">
        <v>2015</v>
      </c>
      <c r="C1329" s="3" t="s">
        <v>73</v>
      </c>
      <c r="D1329" s="3">
        <v>3</v>
      </c>
      <c r="E1329" s="3"/>
      <c r="F1329" s="3"/>
      <c r="G1329">
        <v>6600000</v>
      </c>
      <c r="H1329">
        <v>7.4783684452732828</v>
      </c>
      <c r="I1329">
        <v>0.109493287698246</v>
      </c>
      <c r="J1329">
        <v>92.559628749206297</v>
      </c>
      <c r="K1329">
        <v>57.5</v>
      </c>
      <c r="L1329" s="3">
        <v>14745.341462028762</v>
      </c>
      <c r="M1329" s="3">
        <v>93419</v>
      </c>
      <c r="N1329" s="3">
        <v>55.4</v>
      </c>
      <c r="O1329" s="3">
        <v>9.1976926492861821E-2</v>
      </c>
      <c r="P1329">
        <v>5.3522302743553238</v>
      </c>
      <c r="Q1329">
        <v>74.295121951219528</v>
      </c>
    </row>
    <row r="1330" spans="1:17" x14ac:dyDescent="0.35">
      <c r="A1330" s="3" t="s">
        <v>58</v>
      </c>
      <c r="B1330" s="3">
        <v>2016</v>
      </c>
      <c r="C1330" s="3" t="s">
        <v>73</v>
      </c>
      <c r="D1330" s="3">
        <v>3</v>
      </c>
      <c r="E1330" s="3"/>
      <c r="F1330" s="3"/>
      <c r="G1330">
        <v>13560000</v>
      </c>
      <c r="H1330">
        <v>2.7414752696389044</v>
      </c>
      <c r="I1330">
        <v>0.11201775331441501</v>
      </c>
      <c r="J1330">
        <v>88.596692215670714</v>
      </c>
      <c r="K1330">
        <v>62.2</v>
      </c>
      <c r="L1330" s="3">
        <v>15213.250990519418</v>
      </c>
      <c r="M1330" s="3">
        <v>94677</v>
      </c>
      <c r="N1330" s="3">
        <v>55.831000000000003</v>
      </c>
      <c r="O1330" s="3">
        <v>9.3069518981859445E-2</v>
      </c>
      <c r="P1330">
        <v>5.7036027757533505</v>
      </c>
      <c r="Q1330">
        <v>74.309756097560992</v>
      </c>
    </row>
    <row r="1331" spans="1:17" x14ac:dyDescent="0.35">
      <c r="A1331" s="3" t="s">
        <v>58</v>
      </c>
      <c r="B1331" s="3">
        <v>2017</v>
      </c>
      <c r="C1331" s="3" t="s">
        <v>73</v>
      </c>
      <c r="D1331" s="3">
        <v>3</v>
      </c>
      <c r="E1331" s="3"/>
      <c r="F1331" s="3"/>
      <c r="G1331">
        <v>13750000</v>
      </c>
      <c r="H1331">
        <v>7.9104677038322411</v>
      </c>
      <c r="I1331">
        <v>0.13009801635113899</v>
      </c>
      <c r="J1331">
        <v>93.245775148156213</v>
      </c>
      <c r="K1331">
        <v>61.8</v>
      </c>
      <c r="L1331" s="3">
        <v>15740.259658291296</v>
      </c>
      <c r="M1331" s="3">
        <v>95843</v>
      </c>
      <c r="N1331" s="3">
        <v>56.261000000000003</v>
      </c>
      <c r="O1331" s="3">
        <v>9.4162111470857179E-2</v>
      </c>
      <c r="P1331">
        <v>6.1559007960936114</v>
      </c>
      <c r="Q1331">
        <v>74.3</v>
      </c>
    </row>
    <row r="1332" spans="1:17" x14ac:dyDescent="0.35">
      <c r="A1332" s="3" t="s">
        <v>58</v>
      </c>
      <c r="B1332" s="3">
        <v>2018</v>
      </c>
      <c r="C1332" s="3" t="s">
        <v>73</v>
      </c>
      <c r="D1332" s="3">
        <v>3</v>
      </c>
      <c r="E1332" s="3"/>
      <c r="F1332" s="3"/>
      <c r="G1332"/>
      <c r="H1332">
        <v>18.802344574289098</v>
      </c>
      <c r="I1332">
        <v>0.13078193185372999</v>
      </c>
      <c r="J1332">
        <v>85.383380435858612</v>
      </c>
      <c r="K1332">
        <v>61.6</v>
      </c>
      <c r="L1332" s="3">
        <v>15866.907140704143</v>
      </c>
      <c r="M1332" s="3">
        <v>96762</v>
      </c>
      <c r="N1332" s="3">
        <v>56.691000000000003</v>
      </c>
      <c r="O1332" s="3">
        <v>9.52547039598549E-2</v>
      </c>
      <c r="P1332">
        <v>6.4074740083917234</v>
      </c>
      <c r="Q1332">
        <v>72.841463414634148</v>
      </c>
    </row>
    <row r="1333" spans="1:17" x14ac:dyDescent="0.35">
      <c r="A1333" s="3" t="s">
        <v>58</v>
      </c>
      <c r="B1333" s="3">
        <v>2019</v>
      </c>
      <c r="C1333" s="3" t="s">
        <v>73</v>
      </c>
      <c r="D1333" s="3">
        <v>3</v>
      </c>
      <c r="E1333" s="3"/>
      <c r="F1333" s="3"/>
      <c r="G1333"/>
      <c r="H1333">
        <v>15.073997129371985</v>
      </c>
      <c r="I1333">
        <v>0.107773613101439</v>
      </c>
      <c r="J1333">
        <v>91.951486410749922</v>
      </c>
      <c r="K1333">
        <v>61.4</v>
      </c>
      <c r="L1333" s="3">
        <v>15913.94973257524</v>
      </c>
      <c r="M1333" s="3">
        <v>97625</v>
      </c>
      <c r="N1333" s="3">
        <v>57.119</v>
      </c>
      <c r="O1333" s="3">
        <v>9.6347296448852551E-2</v>
      </c>
      <c r="P1333"/>
      <c r="Q1333">
        <v>73.943902439024399</v>
      </c>
    </row>
    <row r="1334" spans="1:17" x14ac:dyDescent="0.35">
      <c r="A1334" s="3" t="s">
        <v>58</v>
      </c>
      <c r="B1334" s="3">
        <v>2020</v>
      </c>
      <c r="C1334" s="3" t="s">
        <v>73</v>
      </c>
      <c r="D1334" s="3">
        <v>3</v>
      </c>
      <c r="E1334" s="3"/>
      <c r="F1334" s="3"/>
      <c r="G1334"/>
      <c r="H1334">
        <v>14.584798928400392</v>
      </c>
      <c r="I1334">
        <v>0.16598765760166601</v>
      </c>
      <c r="J1334">
        <v>92.837762146480102</v>
      </c>
      <c r="K1334">
        <v>64.3</v>
      </c>
      <c r="L1334" s="3">
        <v>14079.161273843882</v>
      </c>
      <c r="M1334" s="3">
        <v>98462</v>
      </c>
      <c r="N1334" s="3">
        <v>57.545999999999999</v>
      </c>
      <c r="O1334" s="3">
        <v>9.7439888937850272E-2</v>
      </c>
      <c r="P1334"/>
      <c r="Q1334"/>
    </row>
    <row r="1335" spans="1:17" x14ac:dyDescent="0.35">
      <c r="A1335" s="3" t="s">
        <v>38</v>
      </c>
      <c r="B1335" s="3">
        <v>1990</v>
      </c>
      <c r="C1335" s="3" t="s">
        <v>72</v>
      </c>
      <c r="D1335" s="3">
        <v>2</v>
      </c>
      <c r="E1335">
        <v>0.19199934352133449</v>
      </c>
      <c r="F1335">
        <v>3.6702971188048146</v>
      </c>
      <c r="G1335">
        <v>29940000</v>
      </c>
      <c r="H1335">
        <v>4.9926817757448765</v>
      </c>
      <c r="I1335">
        <v>17.210013569827268</v>
      </c>
      <c r="J1335">
        <v>83.467382895178602</v>
      </c>
      <c r="L1335" s="3">
        <v>553.71797092597023</v>
      </c>
      <c r="M1335" s="3">
        <v>4319763</v>
      </c>
      <c r="N1335" s="3">
        <v>33.252000000000002</v>
      </c>
      <c r="O1335" s="3">
        <v>1.8140851342236357</v>
      </c>
      <c r="P1335">
        <v>7.8708021713228257E-2</v>
      </c>
      <c r="Q1335">
        <v>38.563000000000002</v>
      </c>
    </row>
    <row r="1336" spans="1:17" x14ac:dyDescent="0.35">
      <c r="A1336" s="3" t="s">
        <v>38</v>
      </c>
      <c r="B1336" s="3">
        <v>1991</v>
      </c>
      <c r="C1336" s="3" t="s">
        <v>72</v>
      </c>
      <c r="D1336" s="3">
        <v>2</v>
      </c>
      <c r="E1336">
        <v>0.2019495533447474</v>
      </c>
      <c r="F1336">
        <v>2.1378094374250511</v>
      </c>
      <c r="G1336">
        <v>30520000</v>
      </c>
      <c r="H1336">
        <v>0.96213378456993326</v>
      </c>
      <c r="I1336">
        <v>13.289547048234521</v>
      </c>
      <c r="J1336">
        <v>67.915728085570962</v>
      </c>
      <c r="L1336" s="3">
        <v>562.97479592550508</v>
      </c>
      <c r="M1336" s="3">
        <v>4348663</v>
      </c>
      <c r="N1336" s="3">
        <v>33.484999999999999</v>
      </c>
      <c r="O1336" s="3">
        <v>1.8207306800414389</v>
      </c>
      <c r="P1336">
        <v>8.2784064895348286E-2</v>
      </c>
      <c r="Q1336">
        <v>38.122</v>
      </c>
    </row>
    <row r="1337" spans="1:17" x14ac:dyDescent="0.35">
      <c r="A1337" s="3" t="s">
        <v>38</v>
      </c>
      <c r="B1337" s="3">
        <v>1992</v>
      </c>
      <c r="C1337" s="3" t="s">
        <v>72</v>
      </c>
      <c r="D1337" s="3">
        <v>2</v>
      </c>
      <c r="E1337">
        <v>0.13030812274260439</v>
      </c>
      <c r="F1337">
        <v>5.7277181596196307</v>
      </c>
      <c r="G1337">
        <v>44960000</v>
      </c>
      <c r="H1337">
        <v>-0.82339219032836342</v>
      </c>
      <c r="I1337">
        <v>15.929636837107921</v>
      </c>
      <c r="J1337">
        <v>58.246451948431798</v>
      </c>
      <c r="L1337" s="3">
        <v>456.03506305002719</v>
      </c>
      <c r="M1337" s="3">
        <v>4347727</v>
      </c>
      <c r="N1337" s="3">
        <v>33.72</v>
      </c>
      <c r="O1337" s="3">
        <v>1.8273762258592412</v>
      </c>
      <c r="P1337">
        <v>0.10580241123695208</v>
      </c>
      <c r="Q1337">
        <v>37.716999999999999</v>
      </c>
    </row>
    <row r="1338" spans="1:17" x14ac:dyDescent="0.35">
      <c r="A1338" s="3" t="s">
        <v>38</v>
      </c>
      <c r="B1338" s="3">
        <v>1993</v>
      </c>
      <c r="C1338" s="3" t="s">
        <v>72</v>
      </c>
      <c r="D1338" s="3">
        <v>2</v>
      </c>
      <c r="E1338">
        <v>0</v>
      </c>
      <c r="F1338">
        <v>4.3189656959358764</v>
      </c>
      <c r="G1338">
        <v>143710000</v>
      </c>
      <c r="H1338">
        <v>-0.97070808671426179</v>
      </c>
      <c r="I1338">
        <v>10.397556907173472</v>
      </c>
      <c r="J1338">
        <v>71.453143534994069</v>
      </c>
      <c r="L1338" s="3">
        <v>464.30714187615484</v>
      </c>
      <c r="M1338" s="3">
        <v>4328965</v>
      </c>
      <c r="N1338" s="3">
        <v>33.954999999999998</v>
      </c>
      <c r="O1338" s="3">
        <v>1.8340217716770439</v>
      </c>
      <c r="P1338">
        <v>0.10626096538087049</v>
      </c>
      <c r="Q1338">
        <v>37.384</v>
      </c>
    </row>
    <row r="1339" spans="1:17" x14ac:dyDescent="0.35">
      <c r="A1339" s="3" t="s">
        <v>38</v>
      </c>
      <c r="B1339" s="3">
        <v>1994</v>
      </c>
      <c r="C1339" s="3" t="s">
        <v>72</v>
      </c>
      <c r="D1339" s="3">
        <v>2</v>
      </c>
      <c r="E1339">
        <v>0</v>
      </c>
      <c r="F1339">
        <v>19.906185475305467</v>
      </c>
      <c r="G1339">
        <v>72290000</v>
      </c>
      <c r="H1339">
        <v>-0.31518119019984786</v>
      </c>
      <c r="I1339">
        <v>11.051187278767566</v>
      </c>
      <c r="J1339">
        <v>49.374967536402515</v>
      </c>
      <c r="L1339" s="3">
        <v>457.29191231580211</v>
      </c>
      <c r="M1339" s="3">
        <v>4309780</v>
      </c>
      <c r="N1339" s="3">
        <v>34.192</v>
      </c>
      <c r="O1339" s="3">
        <v>1.8406673174948462</v>
      </c>
      <c r="P1339">
        <v>0.11137459452686681</v>
      </c>
      <c r="Q1339">
        <v>37.158000000000001</v>
      </c>
    </row>
    <row r="1340" spans="1:17" x14ac:dyDescent="0.35">
      <c r="A1340" s="3" t="s">
        <v>38</v>
      </c>
      <c r="B1340" s="3">
        <v>1995</v>
      </c>
      <c r="C1340" s="3" t="s">
        <v>72</v>
      </c>
      <c r="D1340" s="3">
        <v>2</v>
      </c>
      <c r="E1340">
        <v>0</v>
      </c>
      <c r="F1340">
        <v>10.132126835685311</v>
      </c>
      <c r="G1340">
        <v>87100000</v>
      </c>
      <c r="H1340">
        <v>0.83686279311109868</v>
      </c>
      <c r="I1340">
        <v>16.361900407334002</v>
      </c>
      <c r="J1340">
        <v>29.607389186321324</v>
      </c>
      <c r="K1340">
        <v>49.8</v>
      </c>
      <c r="L1340" s="3">
        <v>421.27927445899411</v>
      </c>
      <c r="M1340" s="3">
        <v>4303953</v>
      </c>
      <c r="N1340" s="3">
        <v>34.429000000000002</v>
      </c>
      <c r="O1340" s="3">
        <v>1.8473128633126503</v>
      </c>
      <c r="P1340">
        <v>5.8086136163661636E-2</v>
      </c>
      <c r="Q1340">
        <v>37.082999999999998</v>
      </c>
    </row>
    <row r="1341" spans="1:17" x14ac:dyDescent="0.35">
      <c r="A1341" s="3" t="s">
        <v>38</v>
      </c>
      <c r="B1341" s="3">
        <v>1996</v>
      </c>
      <c r="C1341" s="3" t="s">
        <v>72</v>
      </c>
      <c r="D1341" s="3">
        <v>2</v>
      </c>
      <c r="E1341">
        <v>0.50963841669234311</v>
      </c>
      <c r="F1341">
        <v>7.2251063104637554</v>
      </c>
      <c r="G1341">
        <v>64599999.999999993</v>
      </c>
      <c r="H1341">
        <v>7.0499966823950294E-2</v>
      </c>
      <c r="I1341">
        <v>14.613865492209293</v>
      </c>
      <c r="J1341">
        <v>18.629761343673678</v>
      </c>
      <c r="K1341">
        <v>52.3</v>
      </c>
      <c r="L1341" s="3">
        <v>427.80230621326172</v>
      </c>
      <c r="M1341" s="3">
        <v>4312660</v>
      </c>
      <c r="N1341" s="3">
        <v>34.667000000000002</v>
      </c>
      <c r="O1341" s="3">
        <v>1.8320663134105646</v>
      </c>
      <c r="P1341">
        <v>6.9562636516674159E-2</v>
      </c>
      <c r="Q1341">
        <v>37.194000000000003</v>
      </c>
    </row>
    <row r="1342" spans="1:17" x14ac:dyDescent="0.35">
      <c r="A1342" s="3" t="s">
        <v>38</v>
      </c>
      <c r="B1342" s="3">
        <v>1997</v>
      </c>
      <c r="C1342" s="3" t="s">
        <v>72</v>
      </c>
      <c r="D1342" s="3">
        <v>2</v>
      </c>
      <c r="E1342">
        <v>0.4593564877282284</v>
      </c>
      <c r="F1342">
        <v>1.8828378990488477</v>
      </c>
      <c r="G1342">
        <v>61320000</v>
      </c>
      <c r="H1342">
        <v>0.21171417484971677</v>
      </c>
      <c r="I1342">
        <v>15.971029847236267</v>
      </c>
      <c r="J1342">
        <v>26.505813953488371</v>
      </c>
      <c r="K1342">
        <v>45</v>
      </c>
      <c r="L1342" s="3">
        <v>400.5576864278375</v>
      </c>
      <c r="M1342" s="3">
        <v>4335295</v>
      </c>
      <c r="N1342" s="3">
        <v>34.905000000000001</v>
      </c>
      <c r="O1342" s="3">
        <v>1.8168197635084793</v>
      </c>
      <c r="P1342">
        <v>5.3052906434279554E-2</v>
      </c>
      <c r="Q1342">
        <v>37.496000000000002</v>
      </c>
    </row>
    <row r="1343" spans="1:17" x14ac:dyDescent="0.35">
      <c r="A1343" s="3" t="s">
        <v>38</v>
      </c>
      <c r="B1343" s="3">
        <v>1998</v>
      </c>
      <c r="C1343" s="3" t="s">
        <v>72</v>
      </c>
      <c r="D1343" s="3">
        <v>2</v>
      </c>
      <c r="E1343">
        <v>0.55934503210827302</v>
      </c>
      <c r="F1343">
        <v>4.0166356067514561</v>
      </c>
      <c r="G1343">
        <v>70070000</v>
      </c>
      <c r="H1343">
        <v>1.5599153457568522E-2</v>
      </c>
      <c r="I1343">
        <v>22.200981107448744</v>
      </c>
      <c r="J1343">
        <v>48.458956362526699</v>
      </c>
      <c r="K1343">
        <v>47.7</v>
      </c>
      <c r="L1343" s="3">
        <v>403.40970001374041</v>
      </c>
      <c r="M1343" s="3">
        <v>4381484</v>
      </c>
      <c r="N1343" s="3">
        <v>35.143999999999998</v>
      </c>
      <c r="O1343" s="3">
        <v>1.8015732136063978</v>
      </c>
      <c r="P1343">
        <v>5.9340625231086089E-2</v>
      </c>
      <c r="Q1343">
        <v>37.979999999999997</v>
      </c>
    </row>
    <row r="1344" spans="1:17" x14ac:dyDescent="0.35">
      <c r="A1344" s="3" t="s">
        <v>38</v>
      </c>
      <c r="B1344" s="3">
        <v>1999</v>
      </c>
      <c r="C1344" s="3" t="s">
        <v>72</v>
      </c>
      <c r="D1344" s="3">
        <v>2</v>
      </c>
      <c r="E1344">
        <v>0.57172587798168861</v>
      </c>
      <c r="F1344">
        <v>4.7393803935690579</v>
      </c>
      <c r="G1344">
        <v>65180000.000000007</v>
      </c>
      <c r="H1344">
        <v>7.9655500520735306E-2</v>
      </c>
      <c r="I1344">
        <v>13.4910978032727</v>
      </c>
      <c r="J1344">
        <v>66.900958466453659</v>
      </c>
      <c r="K1344">
        <v>47.2</v>
      </c>
      <c r="L1344" s="3">
        <v>388.25715128907967</v>
      </c>
      <c r="M1344" s="3">
        <v>4462374</v>
      </c>
      <c r="N1344" s="3">
        <v>35.384</v>
      </c>
      <c r="O1344" s="3">
        <v>1.7863266637043134</v>
      </c>
      <c r="P1344">
        <v>3.3614394490466284E-2</v>
      </c>
      <c r="Q1344">
        <v>38.634</v>
      </c>
    </row>
    <row r="1345" spans="1:17" x14ac:dyDescent="0.35">
      <c r="A1345" s="3" t="s">
        <v>38</v>
      </c>
      <c r="B1345" s="3">
        <v>2000</v>
      </c>
      <c r="C1345" s="3" t="s">
        <v>72</v>
      </c>
      <c r="D1345" s="3">
        <v>2</v>
      </c>
      <c r="E1345">
        <v>0.56858286798904034</v>
      </c>
      <c r="F1345">
        <v>7.7418751604354519</v>
      </c>
      <c r="G1345">
        <v>115970000</v>
      </c>
      <c r="H1345">
        <v>6.1334202036354624</v>
      </c>
      <c r="I1345">
        <v>14.3210971933987</v>
      </c>
      <c r="J1345">
        <v>78.679965085370824</v>
      </c>
      <c r="K1345">
        <v>44.2</v>
      </c>
      <c r="L1345" s="3">
        <v>403.04987429589846</v>
      </c>
      <c r="M1345" s="3">
        <v>4584570</v>
      </c>
      <c r="N1345" s="3">
        <v>35.625999999999998</v>
      </c>
      <c r="O1345" s="3">
        <v>1.7710801138022283</v>
      </c>
      <c r="P1345">
        <v>8.7249185856034472E-2</v>
      </c>
      <c r="Q1345">
        <v>39.441000000000003</v>
      </c>
    </row>
    <row r="1346" spans="1:17" x14ac:dyDescent="0.35">
      <c r="A1346" s="3" t="s">
        <v>38</v>
      </c>
      <c r="B1346" s="3">
        <v>2001</v>
      </c>
      <c r="C1346" s="3" t="s">
        <v>72</v>
      </c>
      <c r="D1346" s="3">
        <v>2</v>
      </c>
      <c r="E1346">
        <v>0.57818345263879911</v>
      </c>
      <c r="F1346">
        <v>9.0572601250233227</v>
      </c>
      <c r="G1346">
        <v>192400000</v>
      </c>
      <c r="H1346">
        <v>0.90197462165666265</v>
      </c>
      <c r="I1346">
        <v>7.99892754425478</v>
      </c>
      <c r="J1346">
        <v>47.895825509851683</v>
      </c>
      <c r="K1346"/>
      <c r="L1346" s="3">
        <v>364.01625309789415</v>
      </c>
      <c r="M1346" s="3">
        <v>4754069</v>
      </c>
      <c r="N1346" s="3">
        <v>35.866999999999997</v>
      </c>
      <c r="O1346" s="3">
        <v>1.8753477147496165</v>
      </c>
      <c r="P1346">
        <v>9.0448834461594907E-2</v>
      </c>
      <c r="Q1346">
        <v>40.369</v>
      </c>
    </row>
    <row r="1347" spans="1:17" x14ac:dyDescent="0.35">
      <c r="A1347" s="3" t="s">
        <v>38</v>
      </c>
      <c r="B1347" s="3">
        <v>2002</v>
      </c>
      <c r="C1347" s="3" t="s">
        <v>72</v>
      </c>
      <c r="D1347" s="3">
        <v>2</v>
      </c>
      <c r="E1347">
        <v>0.56718288580649701</v>
      </c>
      <c r="F1347">
        <v>1.2837965882157605</v>
      </c>
      <c r="G1347">
        <v>259450000</v>
      </c>
      <c r="H1347">
        <v>0.83085237420713554</v>
      </c>
      <c r="I1347">
        <v>8.36869047580754</v>
      </c>
      <c r="J1347">
        <v>53.143532914897321</v>
      </c>
      <c r="K1347"/>
      <c r="L1347" s="3">
        <v>440.56117615042632</v>
      </c>
      <c r="M1347" s="3">
        <v>4965770</v>
      </c>
      <c r="N1347" s="3">
        <v>36.109000000000002</v>
      </c>
      <c r="O1347" s="3">
        <v>1.9796153156970053</v>
      </c>
      <c r="P1347">
        <v>0.10673067822311545</v>
      </c>
      <c r="Q1347">
        <v>41.375999999999998</v>
      </c>
    </row>
    <row r="1348" spans="1:17" x14ac:dyDescent="0.35">
      <c r="A1348" s="3" t="s">
        <v>38</v>
      </c>
      <c r="B1348" s="3">
        <v>2003</v>
      </c>
      <c r="C1348" s="3" t="s">
        <v>72</v>
      </c>
      <c r="D1348" s="3">
        <v>2</v>
      </c>
      <c r="E1348">
        <v>0.5609188480752052</v>
      </c>
      <c r="F1348">
        <v>1.3875661087035733</v>
      </c>
      <c r="G1348">
        <v>269570000</v>
      </c>
      <c r="H1348">
        <v>0.6216616432951082</v>
      </c>
      <c r="I1348">
        <v>12.768800436191601</v>
      </c>
      <c r="J1348">
        <v>78.992281252878115</v>
      </c>
      <c r="K1348">
        <v>42.2</v>
      </c>
      <c r="L1348" s="3">
        <v>459.80330049917239</v>
      </c>
      <c r="M1348" s="3">
        <v>5201074</v>
      </c>
      <c r="N1348" s="3">
        <v>36.351999999999997</v>
      </c>
      <c r="O1348" s="3">
        <v>2.0838829166443924</v>
      </c>
      <c r="P1348">
        <v>0.11151542931325338</v>
      </c>
      <c r="Q1348">
        <v>42.418999999999997</v>
      </c>
    </row>
    <row r="1349" spans="1:17" x14ac:dyDescent="0.35">
      <c r="A1349" s="3" t="s">
        <v>38</v>
      </c>
      <c r="B1349" s="3">
        <v>2004</v>
      </c>
      <c r="C1349" s="3" t="s">
        <v>72</v>
      </c>
      <c r="D1349" s="3">
        <v>2</v>
      </c>
      <c r="E1349">
        <v>0.56295309574387886</v>
      </c>
      <c r="F1349">
        <v>1.5645349390949277</v>
      </c>
      <c r="G1349">
        <v>295990000</v>
      </c>
      <c r="H1349">
        <v>4.2217305996685992</v>
      </c>
      <c r="I1349">
        <v>11.132697983441494</v>
      </c>
      <c r="J1349">
        <v>49.589001693144688</v>
      </c>
      <c r="K1349">
        <v>43.6</v>
      </c>
      <c r="L1349" s="3">
        <v>469.13162943630266</v>
      </c>
      <c r="M1349" s="3">
        <v>5433995</v>
      </c>
      <c r="N1349" s="3">
        <v>36.595999999999997</v>
      </c>
      <c r="O1349" s="3">
        <v>2.1881505175917817</v>
      </c>
      <c r="P1349">
        <v>0.10489520141258871</v>
      </c>
      <c r="Q1349">
        <v>43.466999999999999</v>
      </c>
    </row>
    <row r="1350" spans="1:17" x14ac:dyDescent="0.35">
      <c r="A1350" s="3" t="s">
        <v>38</v>
      </c>
      <c r="B1350" s="3">
        <v>2005</v>
      </c>
      <c r="C1350" s="3" t="s">
        <v>72</v>
      </c>
      <c r="D1350" s="3">
        <v>2</v>
      </c>
      <c r="E1350">
        <v>0.56286869520198912</v>
      </c>
      <c r="F1350">
        <v>1.1383401068348806</v>
      </c>
      <c r="G1350">
        <v>268370000</v>
      </c>
      <c r="H1350">
        <v>5.4972420113557181</v>
      </c>
      <c r="I1350">
        <v>9.9684300073225067</v>
      </c>
      <c r="J1350">
        <v>45.307248783238208</v>
      </c>
      <c r="K1350">
        <v>44.8</v>
      </c>
      <c r="L1350" s="3">
        <v>471.8881602658364</v>
      </c>
      <c r="M1350" s="3">
        <v>5645629</v>
      </c>
      <c r="N1350" s="3">
        <v>36.918999999999997</v>
      </c>
      <c r="O1350" s="3">
        <v>2.2924181185391697</v>
      </c>
      <c r="P1350">
        <v>8.502152727357748E-2</v>
      </c>
      <c r="Q1350">
        <v>44.502000000000002</v>
      </c>
    </row>
    <row r="1351" spans="1:17" x14ac:dyDescent="0.35">
      <c r="A1351" s="3" t="s">
        <v>38</v>
      </c>
      <c r="B1351" s="3">
        <v>2006</v>
      </c>
      <c r="C1351" s="3" t="s">
        <v>72</v>
      </c>
      <c r="D1351" s="3">
        <v>2</v>
      </c>
      <c r="E1351">
        <v>0.55905775948117153</v>
      </c>
      <c r="F1351">
        <v>1.3352477229582003</v>
      </c>
      <c r="G1351">
        <v>670910000</v>
      </c>
      <c r="H1351">
        <v>3.1228456242211209</v>
      </c>
      <c r="I1351">
        <v>8.5516885704758359</v>
      </c>
      <c r="J1351">
        <v>73.873372055773288</v>
      </c>
      <c r="K1351">
        <v>45.2</v>
      </c>
      <c r="L1351" s="3">
        <v>476.32882060685461</v>
      </c>
      <c r="M1351" s="3">
        <v>5829240</v>
      </c>
      <c r="N1351" s="3">
        <v>37.302999999999997</v>
      </c>
      <c r="O1351" s="3">
        <v>2.3685575832063002</v>
      </c>
      <c r="P1351">
        <v>0.10807583835971755</v>
      </c>
      <c r="Q1351">
        <v>45.517000000000003</v>
      </c>
    </row>
    <row r="1352" spans="1:17" x14ac:dyDescent="0.35">
      <c r="A1352" s="3" t="s">
        <v>38</v>
      </c>
      <c r="B1352" s="3">
        <v>2007</v>
      </c>
      <c r="C1352" s="3" t="s">
        <v>72</v>
      </c>
      <c r="D1352" s="3">
        <v>2</v>
      </c>
      <c r="E1352">
        <v>0.59752892525247614</v>
      </c>
      <c r="F1352">
        <v>0.47136229228309562</v>
      </c>
      <c r="G1352">
        <v>511420000</v>
      </c>
      <c r="H1352">
        <v>4.422993265196407</v>
      </c>
      <c r="I1352">
        <v>10.259566631445882</v>
      </c>
      <c r="J1352">
        <v>63.344023905105104</v>
      </c>
      <c r="K1352">
        <v>47</v>
      </c>
      <c r="L1352" s="3">
        <v>500.92823493604294</v>
      </c>
      <c r="M1352" s="3">
        <v>5989641</v>
      </c>
      <c r="N1352" s="3">
        <v>37.689</v>
      </c>
      <c r="O1352" s="3">
        <v>2.4446970478734316</v>
      </c>
      <c r="P1352">
        <v>9.0155653736175512E-2</v>
      </c>
      <c r="Q1352">
        <v>46.52</v>
      </c>
    </row>
    <row r="1353" spans="1:17" x14ac:dyDescent="0.35">
      <c r="A1353" s="3" t="s">
        <v>38</v>
      </c>
      <c r="B1353" s="3">
        <v>2008</v>
      </c>
      <c r="C1353" s="3" t="s">
        <v>72</v>
      </c>
      <c r="D1353" s="3">
        <v>2</v>
      </c>
      <c r="E1353">
        <v>0.5955490827089609</v>
      </c>
      <c r="F1353">
        <v>0.2188790813836162</v>
      </c>
      <c r="G1353">
        <v>261410000.00000003</v>
      </c>
      <c r="H1353">
        <v>2.119175541020291</v>
      </c>
      <c r="I1353">
        <v>9.6353769702688172</v>
      </c>
      <c r="J1353">
        <v>62.348049229388991</v>
      </c>
      <c r="K1353">
        <v>48.3</v>
      </c>
      <c r="L1353" s="3">
        <v>515.57810996042963</v>
      </c>
      <c r="M1353" s="3">
        <v>6133599</v>
      </c>
      <c r="N1353" s="3">
        <v>38.076999999999998</v>
      </c>
      <c r="O1353" s="3">
        <v>2.5208365125405634</v>
      </c>
      <c r="P1353">
        <v>8.9670028966680082E-2</v>
      </c>
      <c r="Q1353">
        <v>47.508000000000003</v>
      </c>
    </row>
    <row r="1354" spans="1:17" x14ac:dyDescent="0.35">
      <c r="A1354" s="3" t="s">
        <v>38</v>
      </c>
      <c r="B1354" s="3">
        <v>2009</v>
      </c>
      <c r="C1354" s="3" t="s">
        <v>72</v>
      </c>
      <c r="D1354" s="3">
        <v>2</v>
      </c>
      <c r="E1354">
        <v>0.5956752838844479</v>
      </c>
      <c r="F1354">
        <v>0.29813343671503489</v>
      </c>
      <c r="G1354">
        <v>334650000</v>
      </c>
      <c r="H1354">
        <v>4.5001919152470462</v>
      </c>
      <c r="I1354">
        <v>9.8860119372579192</v>
      </c>
      <c r="J1354">
        <v>59.156776712004856</v>
      </c>
      <c r="K1354">
        <v>47.8</v>
      </c>
      <c r="L1354" s="3">
        <v>520.2143399193817</v>
      </c>
      <c r="M1354" s="3">
        <v>6272735</v>
      </c>
      <c r="N1354" s="3">
        <v>38.466000000000001</v>
      </c>
      <c r="O1354" s="3">
        <v>2.5969759772076939</v>
      </c>
      <c r="P1354">
        <v>8.7681051407400429E-2</v>
      </c>
      <c r="Q1354">
        <v>48.468000000000004</v>
      </c>
    </row>
    <row r="1355" spans="1:17" x14ac:dyDescent="0.35">
      <c r="A1355" s="3" t="s">
        <v>38</v>
      </c>
      <c r="B1355" s="3">
        <v>2010</v>
      </c>
      <c r="C1355" s="3" t="s">
        <v>72</v>
      </c>
      <c r="D1355" s="3">
        <v>2</v>
      </c>
      <c r="E1355">
        <v>0.59228683816144756</v>
      </c>
      <c r="F1355">
        <v>0.44558566995312143</v>
      </c>
      <c r="G1355">
        <v>320300000</v>
      </c>
      <c r="H1355">
        <v>9.2475476144472335</v>
      </c>
      <c r="I1355">
        <v>8.5848294828697878</v>
      </c>
      <c r="J1355">
        <v>64.859942070283083</v>
      </c>
      <c r="K1355">
        <v>47.9</v>
      </c>
      <c r="L1355" s="3">
        <v>535.82073503378558</v>
      </c>
      <c r="M1355" s="3">
        <v>6415636</v>
      </c>
      <c r="N1355" s="3">
        <v>38.856000000000002</v>
      </c>
      <c r="O1355" s="3">
        <v>2.6731154418748244</v>
      </c>
      <c r="P1355">
        <v>9.1962823327258594E-2</v>
      </c>
      <c r="Q1355">
        <v>49.381999999999998</v>
      </c>
    </row>
    <row r="1356" spans="1:17" x14ac:dyDescent="0.35">
      <c r="A1356" s="3" t="s">
        <v>38</v>
      </c>
      <c r="B1356" s="3">
        <v>2011</v>
      </c>
      <c r="C1356" s="3" t="s">
        <v>72</v>
      </c>
      <c r="D1356" s="3">
        <v>2</v>
      </c>
      <c r="E1356">
        <v>0.59302244785154312</v>
      </c>
      <c r="F1356">
        <v>0.64336877883462762</v>
      </c>
      <c r="G1356">
        <v>305450000</v>
      </c>
      <c r="H1356">
        <v>32.301195600451777</v>
      </c>
      <c r="I1356">
        <v>8.9129403501006674</v>
      </c>
      <c r="J1356">
        <v>65.426806149211743</v>
      </c>
      <c r="K1356">
        <v>49.6</v>
      </c>
      <c r="L1356" s="3">
        <v>556.84689938999441</v>
      </c>
      <c r="M1356" s="3">
        <v>6563238</v>
      </c>
      <c r="N1356" s="3">
        <v>39.247999999999998</v>
      </c>
      <c r="O1356" s="3">
        <v>2.7223013341150226</v>
      </c>
      <c r="P1356">
        <v>0.1173201398456067</v>
      </c>
      <c r="Q1356">
        <v>50.234000000000002</v>
      </c>
    </row>
    <row r="1357" spans="1:17" x14ac:dyDescent="0.35">
      <c r="A1357" s="3" t="s">
        <v>38</v>
      </c>
      <c r="B1357" s="3">
        <v>2012</v>
      </c>
      <c r="C1357" s="3" t="s">
        <v>72</v>
      </c>
      <c r="D1357" s="3">
        <v>2</v>
      </c>
      <c r="E1357">
        <v>0.60356234323168589</v>
      </c>
      <c r="F1357">
        <v>0.52824402958121364</v>
      </c>
      <c r="G1357">
        <v>329990000</v>
      </c>
      <c r="H1357">
        <v>19.002459555164421</v>
      </c>
      <c r="I1357">
        <v>7.6213158598533157</v>
      </c>
      <c r="J1357">
        <v>27.757077664953634</v>
      </c>
      <c r="K1357">
        <v>49.1</v>
      </c>
      <c r="L1357" s="3">
        <v>627.11594138539454</v>
      </c>
      <c r="M1357" s="3">
        <v>6712586</v>
      </c>
      <c r="N1357" s="3">
        <v>39.642000000000003</v>
      </c>
      <c r="O1357" s="3">
        <v>2.7714872263552195</v>
      </c>
      <c r="P1357">
        <v>0.13258675568551376</v>
      </c>
      <c r="Q1357">
        <v>51.018000000000001</v>
      </c>
    </row>
    <row r="1358" spans="1:17" x14ac:dyDescent="0.35">
      <c r="A1358" s="3" t="s">
        <v>38</v>
      </c>
      <c r="B1358" s="3">
        <v>2013</v>
      </c>
      <c r="C1358" s="3" t="s">
        <v>72</v>
      </c>
      <c r="D1358" s="3">
        <v>2</v>
      </c>
      <c r="E1358">
        <v>0.60082916718280233</v>
      </c>
      <c r="F1358">
        <v>0.56197004199686984</v>
      </c>
      <c r="G1358">
        <v>430180000</v>
      </c>
      <c r="H1358">
        <v>8.7324107914518141</v>
      </c>
      <c r="I1358">
        <v>6.2138888701761514</v>
      </c>
      <c r="J1358">
        <v>11.396574489503733</v>
      </c>
      <c r="K1358">
        <v>48.3</v>
      </c>
      <c r="L1358" s="3">
        <v>740.33113334862753</v>
      </c>
      <c r="M1358" s="3">
        <v>6863975</v>
      </c>
      <c r="N1358" s="3">
        <v>40.036000000000001</v>
      </c>
      <c r="O1358" s="3">
        <v>2.8206731185954177</v>
      </c>
      <c r="P1358">
        <v>0.15588634865365913</v>
      </c>
      <c r="Q1358">
        <v>51.731000000000002</v>
      </c>
    </row>
    <row r="1359" spans="1:17" x14ac:dyDescent="0.35">
      <c r="A1359" s="3" t="s">
        <v>38</v>
      </c>
      <c r="B1359" s="3">
        <v>2014</v>
      </c>
      <c r="C1359" s="3" t="s">
        <v>72</v>
      </c>
      <c r="D1359" s="3">
        <v>2</v>
      </c>
      <c r="E1359">
        <v>0.59958910981797264</v>
      </c>
      <c r="F1359">
        <v>0.71908875004442263</v>
      </c>
      <c r="G1359">
        <v>765900000</v>
      </c>
      <c r="H1359">
        <v>7.479119148267853</v>
      </c>
      <c r="I1359">
        <v>7.022800601442782</v>
      </c>
      <c r="J1359">
        <v>9.707286979340509</v>
      </c>
      <c r="K1359">
        <v>50.5</v>
      </c>
      <c r="L1359" s="3">
        <v>757.16918119804404</v>
      </c>
      <c r="M1359" s="3">
        <v>7017153</v>
      </c>
      <c r="N1359" s="3">
        <v>40.432000000000002</v>
      </c>
      <c r="O1359" s="3">
        <v>2.8698590108356141</v>
      </c>
      <c r="P1359">
        <v>0.16815936605629092</v>
      </c>
      <c r="Q1359">
        <v>52.372</v>
      </c>
    </row>
    <row r="1360" spans="1:17" x14ac:dyDescent="0.35">
      <c r="A1360" s="3" t="s">
        <v>38</v>
      </c>
      <c r="B1360" s="3">
        <v>2015</v>
      </c>
      <c r="C1360" s="3" t="s">
        <v>72</v>
      </c>
      <c r="D1360" s="3">
        <v>2</v>
      </c>
      <c r="E1360">
        <v>0.59900767587523651</v>
      </c>
      <c r="F1360">
        <v>1.2460698403004715</v>
      </c>
      <c r="G1360">
        <v>789060000</v>
      </c>
      <c r="H1360">
        <v>5.9837011595277563</v>
      </c>
      <c r="I1360">
        <v>8.8994720126090225</v>
      </c>
      <c r="J1360">
        <v>80.184274773972334</v>
      </c>
      <c r="K1360">
        <v>51.7</v>
      </c>
      <c r="L1360" s="3">
        <v>588.22886279481565</v>
      </c>
      <c r="M1360" s="3">
        <v>7171909</v>
      </c>
      <c r="N1360" s="3">
        <v>40.829000000000001</v>
      </c>
      <c r="O1360" s="3">
        <v>2.9190449030758105</v>
      </c>
      <c r="P1360">
        <v>0.13106691677208956</v>
      </c>
      <c r="Q1360">
        <v>52.941000000000003</v>
      </c>
    </row>
    <row r="1361" spans="1:17" x14ac:dyDescent="0.35">
      <c r="A1361" s="3" t="s">
        <v>38</v>
      </c>
      <c r="B1361" s="3">
        <v>2016</v>
      </c>
      <c r="C1361" s="3" t="s">
        <v>72</v>
      </c>
      <c r="D1361" s="3">
        <v>2</v>
      </c>
      <c r="E1361">
        <v>0.59932265238242177</v>
      </c>
      <c r="F1361">
        <v>1.1434281275545146</v>
      </c>
      <c r="G1361">
        <v>519480000</v>
      </c>
      <c r="H1361">
        <v>3.7691758852415616</v>
      </c>
      <c r="I1361">
        <v>12.330911655035804</v>
      </c>
      <c r="J1361">
        <v>54.283907669339861</v>
      </c>
      <c r="K1361">
        <v>52.3</v>
      </c>
      <c r="L1361" s="3">
        <v>610.49005583450787</v>
      </c>
      <c r="M1361" s="3">
        <v>7328846</v>
      </c>
      <c r="N1361" s="3">
        <v>41.228000000000002</v>
      </c>
      <c r="O1361" s="3">
        <v>2.9681600367734693</v>
      </c>
      <c r="P1361">
        <v>0.13098924441856194</v>
      </c>
      <c r="Q1361">
        <v>53.444000000000003</v>
      </c>
    </row>
    <row r="1362" spans="1:17" x14ac:dyDescent="0.35">
      <c r="A1362" s="3" t="s">
        <v>38</v>
      </c>
      <c r="B1362" s="3">
        <v>2017</v>
      </c>
      <c r="C1362" s="3" t="s">
        <v>72</v>
      </c>
      <c r="D1362" s="3">
        <v>2</v>
      </c>
      <c r="E1362">
        <v>0.58624809056472316</v>
      </c>
      <c r="F1362">
        <v>1.5819858733782957</v>
      </c>
      <c r="G1362">
        <v>392610000</v>
      </c>
      <c r="H1362">
        <v>11.123512191763458</v>
      </c>
      <c r="I1362">
        <v>10.881122544236602</v>
      </c>
      <c r="J1362">
        <v>42.111392995033796</v>
      </c>
      <c r="K1362">
        <v>52.6</v>
      </c>
      <c r="L1362" s="3">
        <v>622.5303183111414</v>
      </c>
      <c r="M1362" s="3">
        <v>7488427</v>
      </c>
      <c r="N1362" s="3">
        <v>41.636000000000003</v>
      </c>
      <c r="O1362" s="3">
        <v>3.0172751704711276</v>
      </c>
      <c r="P1362">
        <v>0.12953321171455634</v>
      </c>
      <c r="Q1362">
        <v>53.895000000000003</v>
      </c>
    </row>
    <row r="1363" spans="1:17" x14ac:dyDescent="0.35">
      <c r="A1363" s="3" t="s">
        <v>38</v>
      </c>
      <c r="B1363" s="3">
        <v>2018</v>
      </c>
      <c r="C1363" s="3" t="s">
        <v>72</v>
      </c>
      <c r="D1363" s="3">
        <v>2</v>
      </c>
      <c r="E1363">
        <v>0.61793742210482339</v>
      </c>
      <c r="F1363">
        <v>1.5905232175686383</v>
      </c>
      <c r="G1363">
        <v>393660000</v>
      </c>
      <c r="H1363">
        <v>6.1306980626383112</v>
      </c>
      <c r="I1363">
        <v>7.0930019046973207</v>
      </c>
      <c r="J1363">
        <v>45.306921167578857</v>
      </c>
      <c r="K1363">
        <v>51.8</v>
      </c>
      <c r="L1363" s="3">
        <v>630.48245539687593</v>
      </c>
      <c r="M1363" s="3">
        <v>7650149</v>
      </c>
      <c r="N1363" s="3">
        <v>42.055</v>
      </c>
      <c r="O1363" s="3">
        <v>3.0663903041687877</v>
      </c>
      <c r="P1363">
        <v>0.13333073643402241</v>
      </c>
      <c r="Q1363">
        <v>54.308999999999997</v>
      </c>
    </row>
    <row r="1364" spans="1:17" x14ac:dyDescent="0.35">
      <c r="A1364" s="3" t="s">
        <v>38</v>
      </c>
      <c r="B1364" s="3">
        <v>2019</v>
      </c>
      <c r="C1364" s="3" t="s">
        <v>72</v>
      </c>
      <c r="D1364" s="3">
        <v>2</v>
      </c>
      <c r="E1364">
        <v>0.62025605596604583</v>
      </c>
      <c r="F1364">
        <v>1.6868193298655716</v>
      </c>
      <c r="G1364">
        <v>428500000</v>
      </c>
      <c r="H1364">
        <v>7.3955509062688609</v>
      </c>
      <c r="I1364">
        <v>6.7440198022074371</v>
      </c>
      <c r="J1364">
        <v>30.529935113544994</v>
      </c>
      <c r="K1364">
        <v>47.5</v>
      </c>
      <c r="L1364" s="3">
        <v>649.7603018892039</v>
      </c>
      <c r="M1364" s="3">
        <v>7813207</v>
      </c>
      <c r="N1364" s="3">
        <v>42.484000000000002</v>
      </c>
      <c r="O1364" s="3">
        <v>3.115505437866446</v>
      </c>
      <c r="P1364"/>
      <c r="Q1364">
        <v>54.695999999999998</v>
      </c>
    </row>
    <row r="1365" spans="1:17" x14ac:dyDescent="0.35">
      <c r="A1365" s="3" t="s">
        <v>38</v>
      </c>
      <c r="B1365" s="3">
        <v>2020</v>
      </c>
      <c r="C1365" s="3" t="s">
        <v>72</v>
      </c>
      <c r="D1365" s="3">
        <v>2</v>
      </c>
      <c r="E1365">
        <v>0.61828287357005696</v>
      </c>
      <c r="F1365">
        <v>2.250125050172131</v>
      </c>
      <c r="G1365">
        <v>580730000</v>
      </c>
      <c r="H1365">
        <v>3.3251583844185943</v>
      </c>
      <c r="I1365">
        <v>7.0976040484162235</v>
      </c>
      <c r="J1365">
        <v>8.1079319084988359</v>
      </c>
      <c r="K1365">
        <v>48</v>
      </c>
      <c r="L1365" s="3">
        <v>623.8890926717304</v>
      </c>
      <c r="M1365" s="3">
        <v>7976985</v>
      </c>
      <c r="N1365" s="3">
        <v>42.923000000000002</v>
      </c>
      <c r="O1365" s="3">
        <v>3.1646205715641043</v>
      </c>
      <c r="P1365"/>
      <c r="Q1365"/>
    </row>
    <row r="1366" spans="1:17" x14ac:dyDescent="0.35">
      <c r="A1366" s="3" t="s">
        <v>29</v>
      </c>
      <c r="B1366" s="3">
        <v>1990</v>
      </c>
      <c r="C1366" s="3" t="s">
        <v>73</v>
      </c>
      <c r="D1366" s="3">
        <v>3</v>
      </c>
      <c r="E1366">
        <v>8.6181247205219358E-2</v>
      </c>
      <c r="F1366">
        <v>1.2827087647339561</v>
      </c>
      <c r="G1366">
        <v>346700000</v>
      </c>
      <c r="H1366">
        <v>0.60956709930335362</v>
      </c>
      <c r="I1366">
        <v>14.8125390257541</v>
      </c>
      <c r="J1366">
        <v>78.887231135506724</v>
      </c>
      <c r="L1366" s="3"/>
      <c r="M1366" s="3">
        <v>7225089</v>
      </c>
      <c r="N1366" s="3">
        <v>29.658000000000001</v>
      </c>
      <c r="O1366" s="3">
        <v>17.546130110210981</v>
      </c>
      <c r="P1366">
        <v>0.10103681767795525</v>
      </c>
      <c r="Q1366">
        <v>45.378</v>
      </c>
    </row>
    <row r="1367" spans="1:17" x14ac:dyDescent="0.35">
      <c r="A1367" s="3" t="s">
        <v>29</v>
      </c>
      <c r="B1367" s="3">
        <v>1991</v>
      </c>
      <c r="C1367" s="3" t="s">
        <v>73</v>
      </c>
      <c r="D1367" s="3">
        <v>3</v>
      </c>
      <c r="E1367">
        <v>0.1110464215368676</v>
      </c>
      <c r="F1367"/>
      <c r="G1367">
        <v>142790000</v>
      </c>
      <c r="H1367"/>
      <c r="I1367"/>
      <c r="J1367">
        <v>65.901363628955451</v>
      </c>
      <c r="L1367" s="3"/>
      <c r="M1367" s="3">
        <v>7274026</v>
      </c>
      <c r="N1367" s="3">
        <v>30.007000000000001</v>
      </c>
      <c r="O1367" s="3">
        <v>17.50718472718458</v>
      </c>
      <c r="P1367">
        <v>9.6232815225021195E-2</v>
      </c>
      <c r="Q1367">
        <v>45.26</v>
      </c>
    </row>
    <row r="1368" spans="1:17" x14ac:dyDescent="0.35">
      <c r="A1368" s="3" t="s">
        <v>29</v>
      </c>
      <c r="B1368" s="3">
        <v>1992</v>
      </c>
      <c r="C1368" s="3" t="s">
        <v>73</v>
      </c>
      <c r="D1368" s="3">
        <v>3</v>
      </c>
      <c r="E1368">
        <v>0</v>
      </c>
      <c r="F1368"/>
      <c r="G1368">
        <v>606380000</v>
      </c>
      <c r="H1368"/>
      <c r="I1368"/>
      <c r="J1368">
        <v>61.1543724006549</v>
      </c>
      <c r="L1368" s="3"/>
      <c r="M1368" s="3">
        <v>7295380</v>
      </c>
      <c r="N1368" s="3">
        <v>30.359000000000002</v>
      </c>
      <c r="O1368" s="3">
        <v>17.468239344158171</v>
      </c>
      <c r="P1368">
        <v>9.3209675164282052E-2</v>
      </c>
      <c r="Q1368">
        <v>45.360999999999997</v>
      </c>
    </row>
    <row r="1369" spans="1:17" x14ac:dyDescent="0.35">
      <c r="A1369" s="3" t="s">
        <v>29</v>
      </c>
      <c r="B1369" s="3">
        <v>1993</v>
      </c>
      <c r="C1369" s="3" t="s">
        <v>73</v>
      </c>
      <c r="D1369" s="3">
        <v>3</v>
      </c>
      <c r="E1369">
        <v>0</v>
      </c>
      <c r="F1369"/>
      <c r="G1369">
        <v>810090000</v>
      </c>
      <c r="H1369"/>
      <c r="I1369"/>
      <c r="J1369">
        <v>63.205110302710807</v>
      </c>
      <c r="L1369" s="3"/>
      <c r="M1369" s="3">
        <v>7315864</v>
      </c>
      <c r="N1369" s="3">
        <v>30.710999999999999</v>
      </c>
      <c r="O1369" s="3">
        <v>17.429293961131766</v>
      </c>
      <c r="P1369">
        <v>8.7481123213881504E-2</v>
      </c>
      <c r="Q1369">
        <v>45.720999999999997</v>
      </c>
    </row>
    <row r="1370" spans="1:17" x14ac:dyDescent="0.35">
      <c r="A1370" s="3" t="s">
        <v>29</v>
      </c>
      <c r="B1370" s="3">
        <v>1994</v>
      </c>
      <c r="C1370" s="3" t="s">
        <v>73</v>
      </c>
      <c r="D1370" s="3">
        <v>3</v>
      </c>
      <c r="E1370">
        <v>0</v>
      </c>
      <c r="F1370"/>
      <c r="G1370">
        <v>493030000</v>
      </c>
      <c r="H1370"/>
      <c r="I1370"/>
      <c r="J1370">
        <v>78.719347555316489</v>
      </c>
      <c r="L1370" s="3"/>
      <c r="M1370" s="3">
        <v>7372592</v>
      </c>
      <c r="N1370" s="3">
        <v>31.067</v>
      </c>
      <c r="O1370" s="3">
        <v>17.390348578105364</v>
      </c>
      <c r="P1370">
        <v>8.545162949475571E-2</v>
      </c>
      <c r="Q1370">
        <v>46.337000000000003</v>
      </c>
    </row>
    <row r="1371" spans="1:17" x14ac:dyDescent="0.35">
      <c r="A1371" s="3" t="s">
        <v>29</v>
      </c>
      <c r="B1371" s="3">
        <v>1995</v>
      </c>
      <c r="C1371" s="3" t="s">
        <v>73</v>
      </c>
      <c r="D1371" s="3">
        <v>3</v>
      </c>
      <c r="E1371">
        <v>0</v>
      </c>
      <c r="F1371"/>
      <c r="G1371">
        <v>149340000</v>
      </c>
      <c r="H1371"/>
      <c r="I1371"/>
      <c r="J1371">
        <v>83.292222021643752</v>
      </c>
      <c r="L1371" s="3"/>
      <c r="M1371" s="3">
        <v>7491647</v>
      </c>
      <c r="N1371" s="3">
        <v>31.425000000000001</v>
      </c>
      <c r="O1371" s="3">
        <v>17.351403195078955</v>
      </c>
      <c r="P1371">
        <v>7.8754378042638684E-2</v>
      </c>
      <c r="Q1371">
        <v>47.151000000000003</v>
      </c>
    </row>
    <row r="1372" spans="1:17" x14ac:dyDescent="0.35">
      <c r="A1372" s="3" t="s">
        <v>29</v>
      </c>
      <c r="B1372" s="3">
        <v>1996</v>
      </c>
      <c r="C1372" s="3" t="s">
        <v>73</v>
      </c>
      <c r="D1372" s="3">
        <v>3</v>
      </c>
      <c r="E1372">
        <v>0</v>
      </c>
      <c r="F1372"/>
      <c r="G1372">
        <v>60640000</v>
      </c>
      <c r="H1372"/>
      <c r="I1372"/>
      <c r="J1372">
        <v>73.013451109168798</v>
      </c>
      <c r="L1372" s="3"/>
      <c r="M1372" s="3">
        <v>7682683</v>
      </c>
      <c r="N1372" s="3">
        <v>31.785</v>
      </c>
      <c r="O1372" s="3">
        <v>17.607768240778356</v>
      </c>
      <c r="P1372">
        <v>7.4192830811840083E-2</v>
      </c>
      <c r="Q1372">
        <v>48.067</v>
      </c>
    </row>
    <row r="1373" spans="1:17" x14ac:dyDescent="0.35">
      <c r="A1373" s="3" t="s">
        <v>29</v>
      </c>
      <c r="B1373" s="3">
        <v>1997</v>
      </c>
      <c r="C1373" s="3" t="s">
        <v>73</v>
      </c>
      <c r="D1373" s="3">
        <v>3</v>
      </c>
      <c r="E1373">
        <v>0</v>
      </c>
      <c r="F1373"/>
      <c r="G1373">
        <v>67120000</v>
      </c>
      <c r="H1373"/>
      <c r="I1373"/>
      <c r="J1373">
        <v>86.783505515517916</v>
      </c>
      <c r="L1373" s="3"/>
      <c r="M1373" s="3">
        <v>7936122</v>
      </c>
      <c r="N1373" s="3">
        <v>32.146999999999998</v>
      </c>
      <c r="O1373" s="3">
        <v>17.864133286477749</v>
      </c>
      <c r="P1373">
        <v>6.9303370084280447E-2</v>
      </c>
      <c r="Q1373">
        <v>48.966999999999999</v>
      </c>
    </row>
    <row r="1374" spans="1:17" x14ac:dyDescent="0.35">
      <c r="A1374" s="3" t="s">
        <v>29</v>
      </c>
      <c r="B1374" s="3">
        <v>1998</v>
      </c>
      <c r="C1374" s="3" t="s">
        <v>73</v>
      </c>
      <c r="D1374" s="3">
        <v>3</v>
      </c>
      <c r="E1374">
        <v>0</v>
      </c>
      <c r="F1374"/>
      <c r="G1374">
        <v>69200000</v>
      </c>
      <c r="H1374"/>
      <c r="I1374"/>
      <c r="J1374">
        <v>69.591180401541777</v>
      </c>
      <c r="L1374" s="3"/>
      <c r="M1374" s="3">
        <v>8235064</v>
      </c>
      <c r="N1374" s="3">
        <v>32.511000000000003</v>
      </c>
      <c r="O1374" s="3">
        <v>18.120498332177149</v>
      </c>
      <c r="P1374">
        <v>6.3144621583997404E-2</v>
      </c>
      <c r="Q1374">
        <v>49.753999999999998</v>
      </c>
    </row>
    <row r="1375" spans="1:17" x14ac:dyDescent="0.35">
      <c r="A1375" s="3" t="s">
        <v>29</v>
      </c>
      <c r="B1375" s="3">
        <v>1999</v>
      </c>
      <c r="C1375" s="3" t="s">
        <v>73</v>
      </c>
      <c r="D1375" s="3">
        <v>3</v>
      </c>
      <c r="E1375">
        <v>0</v>
      </c>
      <c r="F1375"/>
      <c r="G1375">
        <v>93900000</v>
      </c>
      <c r="H1375"/>
      <c r="I1375"/>
      <c r="J1375">
        <v>68.384198311986268</v>
      </c>
      <c r="L1375" s="3"/>
      <c r="M1375" s="3">
        <v>8553595</v>
      </c>
      <c r="N1375" s="3">
        <v>32.878</v>
      </c>
      <c r="O1375" s="3">
        <v>18.376863377876546</v>
      </c>
      <c r="P1375">
        <v>5.8454953735826869E-2</v>
      </c>
      <c r="Q1375">
        <v>50.392000000000003</v>
      </c>
    </row>
    <row r="1376" spans="1:17" x14ac:dyDescent="0.35">
      <c r="A1376" s="3" t="s">
        <v>29</v>
      </c>
      <c r="B1376" s="3">
        <v>2000</v>
      </c>
      <c r="C1376" s="3" t="s">
        <v>73</v>
      </c>
      <c r="D1376" s="3">
        <v>3</v>
      </c>
      <c r="E1376">
        <v>0</v>
      </c>
      <c r="F1376"/>
      <c r="G1376">
        <v>87620000</v>
      </c>
      <c r="H1376"/>
      <c r="I1376"/>
      <c r="J1376">
        <v>75.117524124292899</v>
      </c>
      <c r="L1376" s="3"/>
      <c r="M1376" s="3">
        <v>8872250</v>
      </c>
      <c r="N1376" s="3">
        <v>33.247</v>
      </c>
      <c r="O1376" s="3">
        <v>18.633228423575943</v>
      </c>
      <c r="P1376">
        <v>5.5228380624982386E-2</v>
      </c>
      <c r="Q1376">
        <v>50.869</v>
      </c>
    </row>
    <row r="1377" spans="1:17" x14ac:dyDescent="0.35">
      <c r="A1377" s="3" t="s">
        <v>29</v>
      </c>
      <c r="B1377" s="3">
        <v>2001</v>
      </c>
      <c r="C1377" s="3" t="s">
        <v>73</v>
      </c>
      <c r="D1377" s="3">
        <v>3</v>
      </c>
      <c r="E1377">
        <v>0</v>
      </c>
      <c r="F1377"/>
      <c r="G1377">
        <v>121200000</v>
      </c>
      <c r="H1377"/>
      <c r="I1377"/>
      <c r="J1377">
        <v>73.655566600632866</v>
      </c>
      <c r="L1377" s="3"/>
      <c r="M1377" s="3">
        <v>9186719</v>
      </c>
      <c r="N1377" s="3">
        <v>33.616999999999997</v>
      </c>
      <c r="O1377" s="3">
        <v>18.906649095153103</v>
      </c>
      <c r="P1377">
        <v>5.5514923227759555E-2</v>
      </c>
      <c r="Q1377">
        <v>51.213000000000001</v>
      </c>
    </row>
    <row r="1378" spans="1:17" x14ac:dyDescent="0.35">
      <c r="A1378" s="3" t="s">
        <v>29</v>
      </c>
      <c r="B1378" s="3">
        <v>2002</v>
      </c>
      <c r="C1378" s="3" t="s">
        <v>73</v>
      </c>
      <c r="D1378" s="3">
        <v>3</v>
      </c>
      <c r="E1378">
        <v>0</v>
      </c>
      <c r="F1378"/>
      <c r="G1378">
        <v>139800000</v>
      </c>
      <c r="H1378"/>
      <c r="I1378"/>
      <c r="J1378">
        <v>52.648873340991429</v>
      </c>
      <c r="L1378" s="3"/>
      <c r="M1378" s="3">
        <v>9501335</v>
      </c>
      <c r="N1378" s="3">
        <v>33.99</v>
      </c>
      <c r="O1378" s="3">
        <v>19.180069766730263</v>
      </c>
      <c r="P1378">
        <v>5.9991569605744879E-2</v>
      </c>
      <c r="Q1378">
        <v>51.491999999999997</v>
      </c>
    </row>
    <row r="1379" spans="1:17" x14ac:dyDescent="0.35">
      <c r="A1379" s="3" t="s">
        <v>29</v>
      </c>
      <c r="B1379" s="3">
        <v>2003</v>
      </c>
      <c r="C1379" s="3" t="s">
        <v>73</v>
      </c>
      <c r="D1379" s="3">
        <v>3</v>
      </c>
      <c r="E1379">
        <v>0</v>
      </c>
      <c r="F1379"/>
      <c r="G1379">
        <v>157390000</v>
      </c>
      <c r="H1379"/>
      <c r="I1379"/>
      <c r="J1379">
        <v>65.659478165081822</v>
      </c>
      <c r="L1379" s="3"/>
      <c r="M1379" s="3">
        <v>9815412</v>
      </c>
      <c r="N1379" s="3">
        <v>34.756</v>
      </c>
      <c r="O1379" s="3">
        <v>19.453490438307419</v>
      </c>
      <c r="P1379">
        <v>5.909074422958506E-2</v>
      </c>
      <c r="Q1379">
        <v>51.762</v>
      </c>
    </row>
    <row r="1380" spans="1:17" x14ac:dyDescent="0.35">
      <c r="A1380" s="3" t="s">
        <v>29</v>
      </c>
      <c r="B1380" s="3">
        <v>2004</v>
      </c>
      <c r="C1380" s="3" t="s">
        <v>73</v>
      </c>
      <c r="D1380" s="3">
        <v>3</v>
      </c>
      <c r="E1380">
        <v>0</v>
      </c>
      <c r="F1380"/>
      <c r="G1380">
        <v>193380000</v>
      </c>
      <c r="H1380"/>
      <c r="I1380"/>
      <c r="J1380">
        <v>64.362045766315916</v>
      </c>
      <c r="L1380" s="3"/>
      <c r="M1380" s="3">
        <v>10130251</v>
      </c>
      <c r="N1380" s="3">
        <v>35.530999999999999</v>
      </c>
      <c r="O1380" s="3">
        <v>19.726911109884579</v>
      </c>
      <c r="P1380">
        <v>5.7254257569728531E-2</v>
      </c>
      <c r="Q1380">
        <v>52.042999999999999</v>
      </c>
    </row>
    <row r="1381" spans="1:17" x14ac:dyDescent="0.35">
      <c r="A1381" s="3" t="s">
        <v>29</v>
      </c>
      <c r="B1381" s="3">
        <v>2005</v>
      </c>
      <c r="C1381" s="3" t="s">
        <v>73</v>
      </c>
      <c r="D1381" s="3">
        <v>3</v>
      </c>
      <c r="E1381">
        <v>0</v>
      </c>
      <c r="F1381"/>
      <c r="G1381">
        <v>232390000</v>
      </c>
      <c r="H1381"/>
      <c r="I1381"/>
      <c r="J1381">
        <v>55.60024786613608</v>
      </c>
      <c r="L1381" s="3"/>
      <c r="M1381" s="3">
        <v>10446856</v>
      </c>
      <c r="N1381" s="3">
        <v>36.311</v>
      </c>
      <c r="O1381" s="3">
        <v>20.000331781461739</v>
      </c>
      <c r="P1381">
        <v>5.5519095888753513E-2</v>
      </c>
      <c r="Q1381">
        <v>52.345999999999997</v>
      </c>
    </row>
    <row r="1382" spans="1:17" x14ac:dyDescent="0.35">
      <c r="A1382" s="3" t="s">
        <v>29</v>
      </c>
      <c r="B1382" s="3">
        <v>2006</v>
      </c>
      <c r="C1382" s="3" t="s">
        <v>73</v>
      </c>
      <c r="D1382" s="3">
        <v>3</v>
      </c>
      <c r="E1382">
        <v>0</v>
      </c>
      <c r="F1382"/>
      <c r="G1382">
        <v>379430000</v>
      </c>
      <c r="H1382"/>
      <c r="I1382"/>
      <c r="J1382">
        <v>66.391953551506276</v>
      </c>
      <c r="L1382" s="3"/>
      <c r="M1382" s="3">
        <v>10763904</v>
      </c>
      <c r="N1382" s="3">
        <v>37.1</v>
      </c>
      <c r="O1382" s="3">
        <v>19.760759240810678</v>
      </c>
      <c r="P1382">
        <v>5.3883795321846055E-2</v>
      </c>
      <c r="Q1382">
        <v>52.668999999999997</v>
      </c>
    </row>
    <row r="1383" spans="1:17" x14ac:dyDescent="0.35">
      <c r="A1383" s="3" t="s">
        <v>29</v>
      </c>
      <c r="B1383" s="3">
        <v>2007</v>
      </c>
      <c r="C1383" s="3" t="s">
        <v>73</v>
      </c>
      <c r="D1383" s="3">
        <v>3</v>
      </c>
      <c r="E1383">
        <v>0</v>
      </c>
      <c r="F1383"/>
      <c r="G1383">
        <v>387290000</v>
      </c>
      <c r="H1383"/>
      <c r="I1383"/>
      <c r="J1383">
        <v>37.193894597963066</v>
      </c>
      <c r="L1383" s="3"/>
      <c r="M1383" s="3">
        <v>11080122</v>
      </c>
      <c r="N1383" s="3">
        <v>34.404000000000003</v>
      </c>
      <c r="O1383" s="3">
        <v>19.521186700159621</v>
      </c>
      <c r="P1383">
        <v>5.5956062577650324E-2</v>
      </c>
      <c r="Q1383">
        <v>52.997999999999998</v>
      </c>
    </row>
    <row r="1384" spans="1:17" x14ac:dyDescent="0.35">
      <c r="A1384" s="3" t="s">
        <v>29</v>
      </c>
      <c r="B1384" s="3">
        <v>2008</v>
      </c>
      <c r="C1384" s="3" t="s">
        <v>73</v>
      </c>
      <c r="D1384" s="3">
        <v>3</v>
      </c>
      <c r="E1384">
        <v>0</v>
      </c>
      <c r="F1384"/>
      <c r="G1384">
        <v>755610000</v>
      </c>
      <c r="H1384"/>
      <c r="I1384"/>
      <c r="J1384">
        <v>54.694478132500912</v>
      </c>
      <c r="L1384" s="3"/>
      <c r="M1384" s="3">
        <v>11397188</v>
      </c>
      <c r="N1384" s="3">
        <v>36.011000000000003</v>
      </c>
      <c r="O1384" s="3">
        <v>19.281614159508564</v>
      </c>
      <c r="P1384">
        <v>5.4399383426859328E-2</v>
      </c>
      <c r="Q1384">
        <v>53.326000000000001</v>
      </c>
    </row>
    <row r="1385" spans="1:17" x14ac:dyDescent="0.35">
      <c r="A1385" s="3" t="s">
        <v>29</v>
      </c>
      <c r="B1385" s="3">
        <v>2009</v>
      </c>
      <c r="C1385" s="3" t="s">
        <v>73</v>
      </c>
      <c r="D1385" s="3">
        <v>3</v>
      </c>
      <c r="E1385">
        <v>0</v>
      </c>
      <c r="F1385"/>
      <c r="G1385">
        <v>649620000</v>
      </c>
      <c r="H1385"/>
      <c r="I1385"/>
      <c r="J1385">
        <v>69.979558452201957</v>
      </c>
      <c r="L1385" s="3"/>
      <c r="M1385" s="3">
        <v>11717691</v>
      </c>
      <c r="N1385" s="3">
        <v>37.645000000000003</v>
      </c>
      <c r="O1385" s="3">
        <v>19.042041618857507</v>
      </c>
      <c r="P1385">
        <v>5.205803771408548E-2</v>
      </c>
      <c r="Q1385">
        <v>53.654000000000003</v>
      </c>
    </row>
    <row r="1386" spans="1:17" x14ac:dyDescent="0.35">
      <c r="A1386" s="3" t="s">
        <v>29</v>
      </c>
      <c r="B1386" s="3">
        <v>2010</v>
      </c>
      <c r="C1386" s="3" t="s">
        <v>73</v>
      </c>
      <c r="D1386" s="3">
        <v>3</v>
      </c>
      <c r="E1386">
        <v>0</v>
      </c>
      <c r="F1386"/>
      <c r="G1386">
        <v>477180000</v>
      </c>
      <c r="H1386"/>
      <c r="I1386"/>
      <c r="J1386">
        <v>81.853332803803212</v>
      </c>
      <c r="L1386" s="3"/>
      <c r="M1386" s="3">
        <v>12043886</v>
      </c>
      <c r="N1386" s="3">
        <v>39.31</v>
      </c>
      <c r="O1386" s="3">
        <v>18.802469078206453</v>
      </c>
      <c r="P1386">
        <v>5.2308698371937433E-2</v>
      </c>
      <c r="Q1386">
        <v>53.99</v>
      </c>
    </row>
    <row r="1387" spans="1:17" x14ac:dyDescent="0.35">
      <c r="A1387" s="3" t="s">
        <v>29</v>
      </c>
      <c r="B1387" s="3">
        <v>2011</v>
      </c>
      <c r="C1387" s="3" t="s">
        <v>73</v>
      </c>
      <c r="D1387" s="3">
        <v>3</v>
      </c>
      <c r="E1387">
        <v>0</v>
      </c>
      <c r="F1387"/>
      <c r="G1387">
        <v>1063480000</v>
      </c>
      <c r="H1387"/>
      <c r="I1387"/>
      <c r="J1387">
        <v>76.116663884148338</v>
      </c>
      <c r="L1387" s="3"/>
      <c r="M1387" s="3">
        <v>12376305</v>
      </c>
      <c r="N1387" s="3">
        <v>41</v>
      </c>
      <c r="O1387" s="3">
        <v>18.920540408739683</v>
      </c>
      <c r="P1387">
        <v>5.0903722880132639E-2</v>
      </c>
      <c r="Q1387">
        <v>54.341999999999999</v>
      </c>
    </row>
    <row r="1388" spans="1:17" x14ac:dyDescent="0.35">
      <c r="A1388" s="3" t="s">
        <v>29</v>
      </c>
      <c r="B1388" s="3">
        <v>2012</v>
      </c>
      <c r="C1388" s="3" t="s">
        <v>73</v>
      </c>
      <c r="D1388" s="3">
        <v>3</v>
      </c>
      <c r="E1388">
        <v>0</v>
      </c>
      <c r="F1388"/>
      <c r="G1388">
        <v>962890000</v>
      </c>
      <c r="H1388"/>
      <c r="I1388"/>
      <c r="J1388">
        <v>83.470878630427848</v>
      </c>
      <c r="L1388" s="3"/>
      <c r="M1388" s="3">
        <v>12715487</v>
      </c>
      <c r="N1388" s="3">
        <v>41.558</v>
      </c>
      <c r="O1388" s="3">
        <v>19.038611739272916</v>
      </c>
      <c r="P1388">
        <v>4.9545880547084038E-2</v>
      </c>
      <c r="Q1388">
        <v>54.713000000000001</v>
      </c>
    </row>
    <row r="1389" spans="1:17" x14ac:dyDescent="0.35">
      <c r="A1389" s="3" t="s">
        <v>29</v>
      </c>
      <c r="B1389" s="3">
        <v>2013</v>
      </c>
      <c r="C1389" s="3" t="s">
        <v>73</v>
      </c>
      <c r="D1389" s="3">
        <v>3</v>
      </c>
      <c r="E1389">
        <v>0</v>
      </c>
      <c r="F1389">
        <v>1.2942878609038306E-2</v>
      </c>
      <c r="G1389">
        <v>1023870000</v>
      </c>
      <c r="H1389">
        <v>5.6399659936605788</v>
      </c>
      <c r="I1389">
        <v>21.041127964766702</v>
      </c>
      <c r="J1389">
        <v>77.192021726226798</v>
      </c>
      <c r="L1389" s="3">
        <v>330.41878172865273</v>
      </c>
      <c r="M1389" s="3">
        <v>13063711</v>
      </c>
      <c r="N1389" s="3">
        <v>42.116999999999997</v>
      </c>
      <c r="O1389" s="3">
        <v>19.156683069806146</v>
      </c>
      <c r="P1389">
        <v>4.9756152750164179E-2</v>
      </c>
      <c r="Q1389">
        <v>55.103999999999999</v>
      </c>
    </row>
    <row r="1390" spans="1:17" x14ac:dyDescent="0.35">
      <c r="A1390" s="3" t="s">
        <v>29</v>
      </c>
      <c r="B1390" s="3">
        <v>2014</v>
      </c>
      <c r="C1390" s="3" t="s">
        <v>73</v>
      </c>
      <c r="D1390" s="3">
        <v>3</v>
      </c>
      <c r="E1390">
        <v>0</v>
      </c>
      <c r="F1390">
        <v>7.0024754545275304E-4</v>
      </c>
      <c r="G1390">
        <v>1055890000.0000001</v>
      </c>
      <c r="H1390">
        <v>5.1971778189766944</v>
      </c>
      <c r="I1390">
        <v>23.371730031054302</v>
      </c>
      <c r="J1390">
        <v>72.813415388156642</v>
      </c>
      <c r="L1390" s="3">
        <v>345.70079056029766</v>
      </c>
      <c r="M1390" s="3">
        <v>13423571</v>
      </c>
      <c r="N1390" s="3">
        <v>42.679000000000002</v>
      </c>
      <c r="O1390" s="3">
        <v>19.274754400339276</v>
      </c>
      <c r="P1390">
        <v>4.8422286439279087E-2</v>
      </c>
      <c r="Q1390">
        <v>55.509</v>
      </c>
    </row>
    <row r="1391" spans="1:17" x14ac:dyDescent="0.35">
      <c r="A1391" s="3" t="s">
        <v>29</v>
      </c>
      <c r="B1391" s="3">
        <v>2015</v>
      </c>
      <c r="C1391" s="3" t="s">
        <v>73</v>
      </c>
      <c r="D1391" s="3">
        <v>3</v>
      </c>
      <c r="E1391">
        <v>0</v>
      </c>
      <c r="F1391">
        <v>6.0687912515109581E-4</v>
      </c>
      <c r="G1391">
        <v>900280000</v>
      </c>
      <c r="H1391">
        <v>5.6829249772221848</v>
      </c>
      <c r="I1391">
        <v>25.053204417442998</v>
      </c>
      <c r="J1391">
        <v>84.501389755009953</v>
      </c>
      <c r="L1391" s="3">
        <v>386.43781698487669</v>
      </c>
      <c r="M1391" s="3">
        <v>13797204</v>
      </c>
      <c r="N1391" s="3">
        <v>43.244999999999997</v>
      </c>
      <c r="O1391" s="3">
        <v>19.392825730872513</v>
      </c>
      <c r="P1391">
        <v>4.7110994372483006E-2</v>
      </c>
      <c r="Q1391">
        <v>55.92</v>
      </c>
    </row>
    <row r="1392" spans="1:17" x14ac:dyDescent="0.35">
      <c r="A1392" s="3" t="s">
        <v>29</v>
      </c>
      <c r="B1392" s="3">
        <v>2016</v>
      </c>
      <c r="C1392" s="3" t="s">
        <v>73</v>
      </c>
      <c r="D1392" s="3">
        <v>3</v>
      </c>
      <c r="E1392">
        <v>0</v>
      </c>
      <c r="F1392">
        <v>9.8575817134692253E-4</v>
      </c>
      <c r="G1392">
        <v>1109200000</v>
      </c>
      <c r="H1392">
        <v>5.9675868028659504</v>
      </c>
      <c r="I1392">
        <v>25.950150869003</v>
      </c>
      <c r="J1392">
        <v>86.126363924203645</v>
      </c>
      <c r="L1392" s="3">
        <v>407.42585509721556</v>
      </c>
      <c r="M1392" s="3">
        <v>14185635</v>
      </c>
      <c r="N1392" s="3">
        <v>43.816000000000003</v>
      </c>
      <c r="O1392" s="3">
        <v>19.540184868698837</v>
      </c>
      <c r="P1392">
        <v>4.6525939797548717E-2</v>
      </c>
      <c r="Q1392">
        <v>56.323999999999998</v>
      </c>
    </row>
    <row r="1393" spans="1:17" x14ac:dyDescent="0.35">
      <c r="A1393" s="3" t="s">
        <v>29</v>
      </c>
      <c r="B1393" s="3">
        <v>2017</v>
      </c>
      <c r="C1393" s="3" t="s">
        <v>73</v>
      </c>
      <c r="D1393" s="3">
        <v>3</v>
      </c>
      <c r="E1393">
        <v>2.3413874241676021E-2</v>
      </c>
      <c r="F1393">
        <v>6.2175241981250208E-4</v>
      </c>
      <c r="G1393">
        <v>1688570000</v>
      </c>
      <c r="H1393">
        <v>6.578712783027278</v>
      </c>
      <c r="I1393">
        <v>23.428561345654199</v>
      </c>
      <c r="J1393">
        <v>78.226514475384946</v>
      </c>
      <c r="L1393" s="3">
        <v>406.42723125518125</v>
      </c>
      <c r="M1393" s="3">
        <v>14589165</v>
      </c>
      <c r="N1393" s="3">
        <v>44.390999999999998</v>
      </c>
      <c r="O1393" s="3">
        <v>19.687544006525044</v>
      </c>
      <c r="P1393">
        <v>4.5239052406357734E-2</v>
      </c>
      <c r="Q1393">
        <v>56.709000000000003</v>
      </c>
    </row>
    <row r="1394" spans="1:17" x14ac:dyDescent="0.35">
      <c r="A1394" s="3" t="s">
        <v>29</v>
      </c>
      <c r="B1394" s="3">
        <v>2018</v>
      </c>
      <c r="C1394" s="3" t="s">
        <v>73</v>
      </c>
      <c r="D1394" s="3">
        <v>3</v>
      </c>
      <c r="E1394">
        <v>0</v>
      </c>
      <c r="F1394">
        <v>1.0711661268919741E-3</v>
      </c>
      <c r="G1394">
        <v>1514030000</v>
      </c>
      <c r="H1394">
        <v>6.9735515971772495</v>
      </c>
      <c r="I1394">
        <v>13.498899821220199</v>
      </c>
      <c r="J1394">
        <v>71.391941925773622</v>
      </c>
      <c r="L1394" s="3">
        <v>425.41659938202554</v>
      </c>
      <c r="M1394" s="3">
        <v>15008225</v>
      </c>
      <c r="N1394" s="3">
        <v>44.970999999999997</v>
      </c>
      <c r="O1394" s="3">
        <v>19.834903144351362</v>
      </c>
      <c r="P1394">
        <v>4.597479048988138E-2</v>
      </c>
      <c r="Q1394">
        <v>57.067999999999998</v>
      </c>
    </row>
    <row r="1395" spans="1:17" x14ac:dyDescent="0.35">
      <c r="A1395" s="3" t="s">
        <v>29</v>
      </c>
      <c r="B1395" s="3">
        <v>2019</v>
      </c>
      <c r="C1395" s="3" t="s">
        <v>73</v>
      </c>
      <c r="D1395" s="3">
        <v>3</v>
      </c>
      <c r="E1395">
        <v>0</v>
      </c>
      <c r="F1395">
        <v>9.9105631176646704E-3</v>
      </c>
      <c r="G1395">
        <v>1655860000</v>
      </c>
      <c r="H1395">
        <v>6.9016899592389835</v>
      </c>
      <c r="I1395">
        <v>14.155565117284199</v>
      </c>
      <c r="J1395">
        <v>62.293577200816465</v>
      </c>
      <c r="L1395" s="3">
        <v>446.8542142161935</v>
      </c>
      <c r="M1395" s="3">
        <v>15442906</v>
      </c>
      <c r="N1395" s="3">
        <v>45.554000000000002</v>
      </c>
      <c r="O1395" s="3">
        <v>19.982262282177579</v>
      </c>
      <c r="P1395"/>
      <c r="Q1395">
        <v>57.396999999999998</v>
      </c>
    </row>
    <row r="1396" spans="1:17" x14ac:dyDescent="0.35">
      <c r="A1396" s="3" t="s">
        <v>29</v>
      </c>
      <c r="B1396" s="3">
        <v>2020</v>
      </c>
      <c r="C1396" s="3" t="s">
        <v>73</v>
      </c>
      <c r="D1396" s="3">
        <v>3</v>
      </c>
      <c r="E1396">
        <v>0</v>
      </c>
      <c r="F1396">
        <v>11.847009095442578</v>
      </c>
      <c r="G1396">
        <v>2632780000</v>
      </c>
      <c r="H1396">
        <v>6.6616079368130059</v>
      </c>
      <c r="I1396">
        <v>14.918856976884401</v>
      </c>
      <c r="J1396">
        <v>63.082934585697878</v>
      </c>
      <c r="L1396" s="3">
        <v>444.78843074921718</v>
      </c>
      <c r="M1396" s="3">
        <v>15893219</v>
      </c>
      <c r="N1396" s="3">
        <v>46.140999999999998</v>
      </c>
      <c r="O1396" s="3">
        <v>20.12962142000379</v>
      </c>
      <c r="P1396"/>
      <c r="Q1396"/>
    </row>
    <row r="1397" spans="1:17" x14ac:dyDescent="0.35">
      <c r="A1397" s="3" t="s">
        <v>10</v>
      </c>
      <c r="B1397" s="3">
        <v>1990</v>
      </c>
      <c r="C1397" s="3" t="s">
        <v>75</v>
      </c>
      <c r="D1397" s="3">
        <v>5</v>
      </c>
      <c r="E1397">
        <v>0.1293660652370375</v>
      </c>
      <c r="F1397"/>
      <c r="G1397"/>
      <c r="H1397">
        <v>-6.0074196379032038E-2</v>
      </c>
      <c r="I1397">
        <v>2.63442273741274</v>
      </c>
      <c r="J1397">
        <v>86.515081817373144</v>
      </c>
      <c r="L1397" s="3">
        <v>5031.4657618881247</v>
      </c>
      <c r="M1397" s="3">
        <v>36800507</v>
      </c>
      <c r="N1397" s="3">
        <v>52.036999999999999</v>
      </c>
      <c r="O1397" s="3">
        <v>51.73738937114377</v>
      </c>
      <c r="P1397">
        <v>6.7297985867422963</v>
      </c>
      <c r="Q1397">
        <v>63.307000000000002</v>
      </c>
    </row>
    <row r="1398" spans="1:17" x14ac:dyDescent="0.35">
      <c r="A1398" s="3" t="s">
        <v>10</v>
      </c>
      <c r="B1398" s="3">
        <v>1991</v>
      </c>
      <c r="C1398" s="3" t="s">
        <v>75</v>
      </c>
      <c r="D1398" s="3">
        <v>5</v>
      </c>
      <c r="E1398">
        <v>0.14121751110290451</v>
      </c>
      <c r="F1398"/>
      <c r="G1398"/>
      <c r="H1398">
        <v>0.1879624925566645</v>
      </c>
      <c r="I1398">
        <v>2.6956771012046898</v>
      </c>
      <c r="J1398">
        <v>83.048697945168968</v>
      </c>
      <c r="L1398" s="3">
        <v>4858.9671864164657</v>
      </c>
      <c r="M1398" s="3">
        <v>37718952</v>
      </c>
      <c r="N1398" s="3">
        <v>52.554000000000002</v>
      </c>
      <c r="O1398" s="3">
        <v>51.802713543088473</v>
      </c>
      <c r="P1398">
        <v>6.4246217657372879</v>
      </c>
      <c r="Q1398">
        <v>63.384</v>
      </c>
    </row>
    <row r="1399" spans="1:17" x14ac:dyDescent="0.35">
      <c r="A1399" s="3" t="s">
        <v>10</v>
      </c>
      <c r="B1399" s="3">
        <v>1992</v>
      </c>
      <c r="C1399" s="3" t="s">
        <v>75</v>
      </c>
      <c r="D1399" s="3">
        <v>5</v>
      </c>
      <c r="E1399">
        <v>0.12742390873520471</v>
      </c>
      <c r="F1399"/>
      <c r="G1399"/>
      <c r="H1399">
        <v>2.2850365007813763E-3</v>
      </c>
      <c r="I1399">
        <v>2.0364374909695862</v>
      </c>
      <c r="J1399">
        <v>77.902398159182624</v>
      </c>
      <c r="L1399" s="3">
        <v>4637.8677626382923</v>
      </c>
      <c r="M1399" s="3">
        <v>38672611</v>
      </c>
      <c r="N1399" s="3">
        <v>53.037999999999997</v>
      </c>
      <c r="O1399" s="3">
        <v>51.868037715033168</v>
      </c>
      <c r="P1399">
        <v>6.1754299444637963</v>
      </c>
      <c r="Q1399">
        <v>63.247</v>
      </c>
    </row>
    <row r="1400" spans="1:17" x14ac:dyDescent="0.35">
      <c r="A1400" s="3" t="s">
        <v>10</v>
      </c>
      <c r="B1400" s="3">
        <v>1993</v>
      </c>
      <c r="C1400" s="3" t="s">
        <v>75</v>
      </c>
      <c r="D1400" s="3">
        <v>5</v>
      </c>
      <c r="E1400">
        <v>0.12936778455628231</v>
      </c>
      <c r="F1400"/>
      <c r="G1400">
        <v>135040000</v>
      </c>
      <c r="H1400">
        <v>7.6703830088056561E-3</v>
      </c>
      <c r="I1400">
        <v>1.8126023610113919</v>
      </c>
      <c r="J1400">
        <v>75.31483435827198</v>
      </c>
      <c r="L1400" s="3">
        <v>4581.2182747854022</v>
      </c>
      <c r="M1400" s="3">
        <v>39633754</v>
      </c>
      <c r="N1400" s="3">
        <v>53.521000000000001</v>
      </c>
      <c r="O1400" s="3">
        <v>51.933361886977764</v>
      </c>
      <c r="P1400">
        <v>6.2176800108311721</v>
      </c>
      <c r="Q1400">
        <v>62.893999999999998</v>
      </c>
    </row>
    <row r="1401" spans="1:17" x14ac:dyDescent="0.35">
      <c r="A1401" s="3" t="s">
        <v>10</v>
      </c>
      <c r="B1401" s="3">
        <v>1994</v>
      </c>
      <c r="C1401" s="3" t="s">
        <v>75</v>
      </c>
      <c r="D1401" s="3">
        <v>5</v>
      </c>
      <c r="E1401">
        <v>0.220282997042376</v>
      </c>
      <c r="F1401">
        <v>1.9203557939742784</v>
      </c>
      <c r="G1401">
        <v>146170000</v>
      </c>
      <c r="H1401">
        <v>0.2438955355248883</v>
      </c>
      <c r="I1401">
        <v>2.0406935924981711</v>
      </c>
      <c r="J1401">
        <v>72.242678735454007</v>
      </c>
      <c r="L1401" s="3">
        <v>4619.3882370033316</v>
      </c>
      <c r="M1401" s="3">
        <v>40564061</v>
      </c>
      <c r="N1401" s="3">
        <v>54.003999999999998</v>
      </c>
      <c r="O1401" s="3">
        <v>51.998686058922416</v>
      </c>
      <c r="P1401">
        <v>6.2126422697175219</v>
      </c>
      <c r="Q1401">
        <v>62.331000000000003</v>
      </c>
    </row>
    <row r="1402" spans="1:17" x14ac:dyDescent="0.35">
      <c r="A1402" s="3" t="s">
        <v>10</v>
      </c>
      <c r="B1402" s="3">
        <v>1995</v>
      </c>
      <c r="C1402" s="3" t="s">
        <v>75</v>
      </c>
      <c r="D1402" s="3">
        <v>5</v>
      </c>
      <c r="E1402">
        <v>0.6112080659552187</v>
      </c>
      <c r="F1402">
        <v>2.0079891493644633</v>
      </c>
      <c r="G1402">
        <v>156160000</v>
      </c>
      <c r="H1402">
        <v>0.72694751024404225</v>
      </c>
      <c r="I1402">
        <v>1.5144060649694799</v>
      </c>
      <c r="J1402">
        <v>72.127752395076769</v>
      </c>
      <c r="K1402">
        <v>60.7</v>
      </c>
      <c r="L1402" s="3">
        <v>4662.3968547986415</v>
      </c>
      <c r="M1402" s="3">
        <v>41435761</v>
      </c>
      <c r="N1402" s="3">
        <v>54.485999999999997</v>
      </c>
      <c r="O1402" s="3">
        <v>49.8969553329148</v>
      </c>
      <c r="P1402">
        <v>6.375893518644439</v>
      </c>
      <c r="Q1402">
        <v>61.561</v>
      </c>
    </row>
    <row r="1403" spans="1:17" x14ac:dyDescent="0.35">
      <c r="A1403" s="3" t="s">
        <v>10</v>
      </c>
      <c r="B1403" s="3">
        <v>1996</v>
      </c>
      <c r="C1403" s="3" t="s">
        <v>75</v>
      </c>
      <c r="D1403" s="3">
        <v>5</v>
      </c>
      <c r="E1403">
        <v>0.60957210815288165</v>
      </c>
      <c r="F1403">
        <v>2.6457035110028446</v>
      </c>
      <c r="G1403">
        <v>143560000</v>
      </c>
      <c r="H1403">
        <v>0.5001257956303905</v>
      </c>
      <c r="I1403">
        <v>1.7826007462911719</v>
      </c>
      <c r="J1403">
        <v>70.883631725521283</v>
      </c>
      <c r="K1403">
        <v>62.5</v>
      </c>
      <c r="L1403" s="3">
        <v>4770.1781852194326</v>
      </c>
      <c r="M1403" s="3">
        <v>42241007</v>
      </c>
      <c r="N1403" s="3">
        <v>54.966999999999999</v>
      </c>
      <c r="O1403" s="3">
        <v>48.320346450017254</v>
      </c>
      <c r="P1403">
        <v>6.4861143106744583</v>
      </c>
      <c r="Q1403">
        <v>60.594999999999999</v>
      </c>
    </row>
    <row r="1404" spans="1:17" x14ac:dyDescent="0.35">
      <c r="A1404" s="3" t="s">
        <v>10</v>
      </c>
      <c r="B1404" s="3">
        <v>1997</v>
      </c>
      <c r="C1404" s="3" t="s">
        <v>75</v>
      </c>
      <c r="D1404" s="3">
        <v>5</v>
      </c>
      <c r="E1404">
        <v>0.61303710923900168</v>
      </c>
      <c r="F1404">
        <v>3.9465748665159688</v>
      </c>
      <c r="G1404">
        <v>199520000</v>
      </c>
      <c r="H1404">
        <v>2.2550711064561959</v>
      </c>
      <c r="I1404">
        <v>1.3370113023594989</v>
      </c>
      <c r="J1404">
        <v>72.548584982565927</v>
      </c>
      <c r="K1404">
        <v>63.2</v>
      </c>
      <c r="L1404" s="3">
        <v>4809.2181937677551</v>
      </c>
      <c r="M1404" s="3">
        <v>42987456</v>
      </c>
      <c r="N1404" s="3">
        <v>55.448999999999998</v>
      </c>
      <c r="O1404" s="3">
        <v>46.743737567119652</v>
      </c>
      <c r="P1404">
        <v>6.7210304326918067</v>
      </c>
      <c r="Q1404">
        <v>59.488999999999997</v>
      </c>
    </row>
    <row r="1405" spans="1:17" x14ac:dyDescent="0.35">
      <c r="A1405" s="3" t="s">
        <v>10</v>
      </c>
      <c r="B1405" s="3">
        <v>1998</v>
      </c>
      <c r="C1405" s="3" t="s">
        <v>75</v>
      </c>
      <c r="D1405" s="3">
        <v>5</v>
      </c>
      <c r="E1405">
        <v>0.61393288428359549</v>
      </c>
      <c r="F1405">
        <v>2.930350171693596</v>
      </c>
      <c r="G1405">
        <v>249380000</v>
      </c>
      <c r="H1405">
        <v>0.35973947714421223</v>
      </c>
      <c r="I1405">
        <v>1.0878639423427161</v>
      </c>
      <c r="J1405">
        <v>52.993689470523911</v>
      </c>
      <c r="K1405">
        <v>64.3</v>
      </c>
      <c r="L1405" s="3">
        <v>4756.3871588507282</v>
      </c>
      <c r="M1405" s="3">
        <v>43682259</v>
      </c>
      <c r="N1405" s="3">
        <v>55.93</v>
      </c>
      <c r="O1405" s="3">
        <v>45.167128684222192</v>
      </c>
      <c r="P1405">
        <v>6.7878815516386188</v>
      </c>
      <c r="Q1405">
        <v>58.314999999999998</v>
      </c>
    </row>
    <row r="1406" spans="1:17" x14ac:dyDescent="0.35">
      <c r="A1406" s="3" t="s">
        <v>10</v>
      </c>
      <c r="B1406" s="3">
        <v>1999</v>
      </c>
      <c r="C1406" s="3" t="s">
        <v>75</v>
      </c>
      <c r="D1406" s="3">
        <v>5</v>
      </c>
      <c r="E1406">
        <v>0.69150867496415958</v>
      </c>
      <c r="F1406">
        <v>2.9951731829557828</v>
      </c>
      <c r="G1406">
        <v>247650000</v>
      </c>
      <c r="H1406">
        <v>0.99219019470992453</v>
      </c>
      <c r="I1406">
        <v>0.77389192311011501</v>
      </c>
      <c r="J1406">
        <v>62.297311828575189</v>
      </c>
      <c r="K1406">
        <v>63.3</v>
      </c>
      <c r="L1406" s="3">
        <v>4798.447505209946</v>
      </c>
      <c r="M1406" s="3">
        <v>44338551</v>
      </c>
      <c r="N1406" s="3">
        <v>56.411000000000001</v>
      </c>
      <c r="O1406" s="3">
        <v>43.59051980132471</v>
      </c>
      <c r="P1406">
        <v>6.2805390279894358</v>
      </c>
      <c r="Q1406">
        <v>57.143999999999998</v>
      </c>
    </row>
    <row r="1407" spans="1:17" x14ac:dyDescent="0.35">
      <c r="A1407" s="3" t="s">
        <v>10</v>
      </c>
      <c r="B1407" s="3">
        <v>2000</v>
      </c>
      <c r="C1407" s="3" t="s">
        <v>75</v>
      </c>
      <c r="D1407" s="3">
        <v>5</v>
      </c>
      <c r="E1407">
        <v>0.69366058254732599</v>
      </c>
      <c r="F1407">
        <v>2.7073880197671008</v>
      </c>
      <c r="G1407">
        <v>221440000</v>
      </c>
      <c r="H1407">
        <v>0.63842493857159455</v>
      </c>
      <c r="I1407">
        <v>1.217264479553162</v>
      </c>
      <c r="J1407">
        <v>73.131287796693542</v>
      </c>
      <c r="K1407">
        <v>63.7</v>
      </c>
      <c r="L1407" s="3">
        <v>4930.0254657847754</v>
      </c>
      <c r="M1407" s="3">
        <v>44967713</v>
      </c>
      <c r="N1407" s="3">
        <v>56.890999999999998</v>
      </c>
      <c r="O1407" s="3">
        <v>42.043723944309214</v>
      </c>
      <c r="P1407">
        <v>6.3318763842848762</v>
      </c>
      <c r="Q1407">
        <v>56.048000000000002</v>
      </c>
    </row>
    <row r="1408" spans="1:17" x14ac:dyDescent="0.35">
      <c r="A1408" s="3" t="s">
        <v>10</v>
      </c>
      <c r="B1408" s="3">
        <v>2001</v>
      </c>
      <c r="C1408" s="3" t="s">
        <v>75</v>
      </c>
      <c r="D1408" s="3">
        <v>5</v>
      </c>
      <c r="E1408">
        <v>0.69457738559042959</v>
      </c>
      <c r="F1408">
        <v>3.3925486152468327</v>
      </c>
      <c r="G1408">
        <v>212530000</v>
      </c>
      <c r="H1408">
        <v>5.3683571455013102</v>
      </c>
      <c r="I1408">
        <v>1.9862098871174219</v>
      </c>
      <c r="J1408">
        <v>56.630867833034003</v>
      </c>
      <c r="K1408">
        <v>63.8</v>
      </c>
      <c r="L1408" s="3">
        <v>4996.0785256264817</v>
      </c>
      <c r="M1408" s="3">
        <v>45571272</v>
      </c>
      <c r="N1408" s="3">
        <v>57.368000000000002</v>
      </c>
      <c r="O1408" s="3">
        <v>40.58119929858394</v>
      </c>
      <c r="P1408">
        <v>7.035133888735869</v>
      </c>
      <c r="Q1408">
        <v>55.088999999999999</v>
      </c>
    </row>
    <row r="1409" spans="1:17" x14ac:dyDescent="0.35">
      <c r="A1409" s="3" t="s">
        <v>10</v>
      </c>
      <c r="B1409" s="3">
        <v>2002</v>
      </c>
      <c r="C1409" s="3" t="s">
        <v>75</v>
      </c>
      <c r="D1409" s="3">
        <v>5</v>
      </c>
      <c r="E1409">
        <v>0.69485984189549233</v>
      </c>
      <c r="F1409">
        <v>4.1186333364909098</v>
      </c>
      <c r="G1409">
        <v>286250000</v>
      </c>
      <c r="H1409">
        <v>1.146352157639404</v>
      </c>
      <c r="I1409">
        <v>1.7107317141304501</v>
      </c>
      <c r="J1409">
        <v>56.376566893212122</v>
      </c>
      <c r="K1409">
        <v>64</v>
      </c>
      <c r="L1409" s="3">
        <v>5115.88100187292</v>
      </c>
      <c r="M1409" s="3">
        <v>46150913</v>
      </c>
      <c r="N1409" s="3">
        <v>57.898000000000003</v>
      </c>
      <c r="O1409" s="3">
        <v>43.418783348510821</v>
      </c>
      <c r="P1409">
        <v>7.1812230453599044</v>
      </c>
      <c r="Q1409">
        <v>54.31</v>
      </c>
    </row>
    <row r="1410" spans="1:17" x14ac:dyDescent="0.35">
      <c r="A1410" s="3" t="s">
        <v>10</v>
      </c>
      <c r="B1410" s="3">
        <v>2003</v>
      </c>
      <c r="C1410" s="3" t="s">
        <v>75</v>
      </c>
      <c r="D1410" s="3">
        <v>5</v>
      </c>
      <c r="E1410">
        <v>0.69345601676357926</v>
      </c>
      <c r="F1410">
        <v>2.2481280459634911</v>
      </c>
      <c r="G1410">
        <v>324010000</v>
      </c>
      <c r="H1410">
        <v>0.39749016970805778</v>
      </c>
      <c r="I1410">
        <v>0.94248861125998806</v>
      </c>
      <c r="J1410">
        <v>65.232388713985529</v>
      </c>
      <c r="K1410">
        <v>67.099999999999994</v>
      </c>
      <c r="L1410" s="3">
        <v>5202.6876886655946</v>
      </c>
      <c r="M1410" s="3">
        <v>46719203</v>
      </c>
      <c r="N1410" s="3">
        <v>58.445999999999998</v>
      </c>
      <c r="O1410" s="3">
        <v>44.304247833220309</v>
      </c>
      <c r="P1410">
        <v>7.5581340717648802</v>
      </c>
      <c r="Q1410">
        <v>53.749000000000002</v>
      </c>
    </row>
    <row r="1411" spans="1:17" x14ac:dyDescent="0.35">
      <c r="A1411" s="3" t="s">
        <v>10</v>
      </c>
      <c r="B1411" s="3">
        <v>2004</v>
      </c>
      <c r="C1411" s="3" t="s">
        <v>75</v>
      </c>
      <c r="D1411" s="3">
        <v>5</v>
      </c>
      <c r="E1411">
        <v>0.76380916168412782</v>
      </c>
      <c r="F1411">
        <v>1.5951463190323694</v>
      </c>
      <c r="G1411">
        <v>367420000</v>
      </c>
      <c r="H1411">
        <v>0.27420008770458598</v>
      </c>
      <c r="I1411">
        <v>2.1645691979197039</v>
      </c>
      <c r="J1411">
        <v>67.412067708611914</v>
      </c>
      <c r="K1411">
        <v>66.3</v>
      </c>
      <c r="L1411" s="3">
        <v>5373.8069510320229</v>
      </c>
      <c r="M1411" s="3">
        <v>47291610</v>
      </c>
      <c r="N1411" s="3">
        <v>58.993000000000002</v>
      </c>
      <c r="O1411" s="3">
        <v>45.090147100538573</v>
      </c>
      <c r="P1411">
        <v>8.0346175568985689</v>
      </c>
      <c r="Q1411">
        <v>53.444000000000003</v>
      </c>
    </row>
    <row r="1412" spans="1:17" x14ac:dyDescent="0.35">
      <c r="A1412" s="3" t="s">
        <v>10</v>
      </c>
      <c r="B1412" s="3">
        <v>2005</v>
      </c>
      <c r="C1412" s="3" t="s">
        <v>75</v>
      </c>
      <c r="D1412" s="3">
        <v>5</v>
      </c>
      <c r="E1412">
        <v>0.76788710809296801</v>
      </c>
      <c r="F1412">
        <v>1.6979785173784214</v>
      </c>
      <c r="G1412">
        <v>398520000</v>
      </c>
      <c r="H1412">
        <v>2.2578088039215451</v>
      </c>
      <c r="I1412">
        <v>1.936865123156494</v>
      </c>
      <c r="J1412">
        <v>67.696720945858644</v>
      </c>
      <c r="K1412">
        <v>62.9</v>
      </c>
      <c r="L1412" s="3">
        <v>5587.7933518640439</v>
      </c>
      <c r="M1412" s="3">
        <v>47880595</v>
      </c>
      <c r="N1412" s="3">
        <v>59.536000000000001</v>
      </c>
      <c r="O1412" s="3">
        <v>45.006511891217926</v>
      </c>
      <c r="P1412">
        <v>7.8871200326562363</v>
      </c>
      <c r="Q1412">
        <v>53.447000000000003</v>
      </c>
    </row>
    <row r="1413" spans="1:17" x14ac:dyDescent="0.35">
      <c r="A1413" s="3" t="s">
        <v>10</v>
      </c>
      <c r="B1413" s="3">
        <v>2006</v>
      </c>
      <c r="C1413" s="3" t="s">
        <v>75</v>
      </c>
      <c r="D1413" s="3">
        <v>5</v>
      </c>
      <c r="E1413">
        <v>0.76430575770622666</v>
      </c>
      <c r="F1413">
        <v>2.5281087783417777</v>
      </c>
      <c r="G1413">
        <v>344890000</v>
      </c>
      <c r="H1413">
        <v>0.20512405425315533</v>
      </c>
      <c r="I1413">
        <v>2.1714870633850332</v>
      </c>
      <c r="J1413">
        <v>74.87596368742534</v>
      </c>
      <c r="K1413">
        <v>63.7</v>
      </c>
      <c r="L1413" s="3">
        <v>5826.826199396095</v>
      </c>
      <c r="M1413" s="3">
        <v>48489464</v>
      </c>
      <c r="N1413" s="3">
        <v>60.076999999999998</v>
      </c>
      <c r="O1413" s="3">
        <v>46.586947567813318</v>
      </c>
      <c r="P1413">
        <v>7.8276798440172488</v>
      </c>
      <c r="Q1413">
        <v>53.795000000000002</v>
      </c>
    </row>
    <row r="1414" spans="1:17" x14ac:dyDescent="0.35">
      <c r="A1414" s="3" t="s">
        <v>10</v>
      </c>
      <c r="B1414" s="3">
        <v>2007</v>
      </c>
      <c r="C1414" s="3" t="s">
        <v>75</v>
      </c>
      <c r="D1414" s="3">
        <v>5</v>
      </c>
      <c r="E1414">
        <v>0.76871464297584235</v>
      </c>
      <c r="F1414">
        <v>1.3574275022842988</v>
      </c>
      <c r="G1414">
        <v>565740000</v>
      </c>
      <c r="H1414">
        <v>1.977567546314781</v>
      </c>
      <c r="I1414">
        <v>2.8403727497985201</v>
      </c>
      <c r="J1414">
        <v>71.217996196558801</v>
      </c>
      <c r="K1414">
        <v>63.5</v>
      </c>
      <c r="L1414" s="3">
        <v>6060.394209269667</v>
      </c>
      <c r="M1414" s="3">
        <v>49119766</v>
      </c>
      <c r="N1414" s="3">
        <v>60.616</v>
      </c>
      <c r="O1414" s="3">
        <v>47.36021083544393</v>
      </c>
      <c r="P1414">
        <v>8.080250219433049</v>
      </c>
      <c r="Q1414">
        <v>54.451999999999998</v>
      </c>
    </row>
    <row r="1415" spans="1:17" x14ac:dyDescent="0.35">
      <c r="A1415" s="3" t="s">
        <v>10</v>
      </c>
      <c r="B1415" s="3">
        <v>2008</v>
      </c>
      <c r="C1415" s="3" t="s">
        <v>75</v>
      </c>
      <c r="D1415" s="3">
        <v>5</v>
      </c>
      <c r="E1415">
        <v>0.76441601353274258</v>
      </c>
      <c r="F1415">
        <v>2.2059403297126279</v>
      </c>
      <c r="G1415">
        <v>767050000</v>
      </c>
      <c r="H1415">
        <v>3.1268574376233547</v>
      </c>
      <c r="I1415">
        <v>5.7028349561124205</v>
      </c>
      <c r="J1415">
        <v>68.274395815322634</v>
      </c>
      <c r="K1415">
        <v>63.4</v>
      </c>
      <c r="L1415" s="3">
        <v>6170.905329424565</v>
      </c>
      <c r="M1415" s="3">
        <v>49779472</v>
      </c>
      <c r="N1415" s="3">
        <v>61.154000000000003</v>
      </c>
      <c r="O1415" s="3">
        <v>48.154441494378936</v>
      </c>
      <c r="P1415">
        <v>8.5689940624520879</v>
      </c>
      <c r="Q1415">
        <v>55.36</v>
      </c>
    </row>
    <row r="1416" spans="1:17" x14ac:dyDescent="0.35">
      <c r="A1416" s="3" t="s">
        <v>10</v>
      </c>
      <c r="B1416" s="3">
        <v>2009</v>
      </c>
      <c r="C1416" s="3" t="s">
        <v>75</v>
      </c>
      <c r="D1416" s="3">
        <v>5</v>
      </c>
      <c r="E1416">
        <v>0.77701751339443925</v>
      </c>
      <c r="F1416">
        <v>1.6404052863647902</v>
      </c>
      <c r="G1416">
        <v>865740000</v>
      </c>
      <c r="H1416">
        <v>2.3121817979572681</v>
      </c>
      <c r="I1416">
        <v>2.101959211092375</v>
      </c>
      <c r="J1416">
        <v>60.685099222967956</v>
      </c>
      <c r="K1416">
        <v>63.8</v>
      </c>
      <c r="L1416" s="3">
        <v>5992.0272825925294</v>
      </c>
      <c r="M1416" s="3">
        <v>50477013</v>
      </c>
      <c r="N1416" s="3">
        <v>61.686999999999998</v>
      </c>
      <c r="O1416" s="3">
        <v>48.945248240270352</v>
      </c>
      <c r="P1416">
        <v>8.004039383233712</v>
      </c>
      <c r="Q1416">
        <v>56.46</v>
      </c>
    </row>
    <row r="1417" spans="1:17" x14ac:dyDescent="0.35">
      <c r="A1417" s="3" t="s">
        <v>10</v>
      </c>
      <c r="B1417" s="3">
        <v>2010</v>
      </c>
      <c r="C1417" s="3" t="s">
        <v>75</v>
      </c>
      <c r="D1417" s="3">
        <v>5</v>
      </c>
      <c r="E1417">
        <v>0.77450578107804402</v>
      </c>
      <c r="F1417">
        <v>1.5481893957569977</v>
      </c>
      <c r="G1417">
        <v>834180000</v>
      </c>
      <c r="H1417">
        <v>0.88490195258054338</v>
      </c>
      <c r="I1417">
        <v>3.3215674774518402</v>
      </c>
      <c r="J1417">
        <v>47.655333361461572</v>
      </c>
      <c r="K1417">
        <v>62.8</v>
      </c>
      <c r="L1417" s="3">
        <v>6084.9679782926114</v>
      </c>
      <c r="M1417" s="3">
        <v>51216967</v>
      </c>
      <c r="N1417" s="3">
        <v>62.218000000000004</v>
      </c>
      <c r="O1417" s="3">
        <v>49.791544116596697</v>
      </c>
      <c r="P1417">
        <v>8.3001791183769242</v>
      </c>
      <c r="Q1417">
        <v>57.668999999999997</v>
      </c>
    </row>
    <row r="1418" spans="1:17" x14ac:dyDescent="0.35">
      <c r="A1418" s="3" t="s">
        <v>10</v>
      </c>
      <c r="B1418" s="3">
        <v>2011</v>
      </c>
      <c r="C1418" s="3" t="s">
        <v>75</v>
      </c>
      <c r="D1418" s="3">
        <v>5</v>
      </c>
      <c r="E1418">
        <v>0.77708811684272516</v>
      </c>
      <c r="F1418">
        <v>1.4441114467802763</v>
      </c>
      <c r="G1418">
        <v>887980000</v>
      </c>
      <c r="H1418">
        <v>0.90337744310682377</v>
      </c>
      <c r="I1418">
        <v>3.69983864874188</v>
      </c>
      <c r="J1418">
        <v>45.646542559253028</v>
      </c>
      <c r="K1418">
        <v>62.7</v>
      </c>
      <c r="L1418" s="3">
        <v>6182.7939011428434</v>
      </c>
      <c r="M1418" s="3">
        <v>52003759</v>
      </c>
      <c r="N1418" s="3">
        <v>62.746000000000002</v>
      </c>
      <c r="O1418" s="3">
        <v>50.207329514048709</v>
      </c>
      <c r="P1418">
        <v>7.8671236054301383</v>
      </c>
      <c r="Q1418">
        <v>58.895000000000003</v>
      </c>
    </row>
    <row r="1419" spans="1:17" x14ac:dyDescent="0.35">
      <c r="A1419" s="3" t="s">
        <v>10</v>
      </c>
      <c r="B1419" s="3">
        <v>2012</v>
      </c>
      <c r="C1419" s="3" t="s">
        <v>75</v>
      </c>
      <c r="D1419" s="3">
        <v>5</v>
      </c>
      <c r="E1419">
        <v>0.78270252667819562</v>
      </c>
      <c r="F1419">
        <v>2.4497179477942477</v>
      </c>
      <c r="G1419">
        <v>862950000</v>
      </c>
      <c r="H1419">
        <v>1.064922494856964</v>
      </c>
      <c r="I1419">
        <v>2.8516938862040901</v>
      </c>
      <c r="J1419">
        <v>42.823164608569932</v>
      </c>
      <c r="K1419">
        <v>62.7</v>
      </c>
      <c r="L1419" s="3">
        <v>6231.6207594106318</v>
      </c>
      <c r="M1419" s="3">
        <v>52832659</v>
      </c>
      <c r="N1419" s="3">
        <v>63.271999999999998</v>
      </c>
      <c r="O1419" s="3">
        <v>50.623114911500785</v>
      </c>
      <c r="P1419">
        <v>8.0766330538086297</v>
      </c>
      <c r="Q1419">
        <v>60.06</v>
      </c>
    </row>
    <row r="1420" spans="1:17" x14ac:dyDescent="0.35">
      <c r="A1420" s="3" t="s">
        <v>10</v>
      </c>
      <c r="B1420" s="3">
        <v>2013</v>
      </c>
      <c r="C1420" s="3" t="s">
        <v>75</v>
      </c>
      <c r="D1420" s="3">
        <v>5</v>
      </c>
      <c r="E1420">
        <v>0.77604926368277272</v>
      </c>
      <c r="F1420">
        <v>3.3838500963446401</v>
      </c>
      <c r="G1420">
        <v>814920000</v>
      </c>
      <c r="H1420">
        <v>2.0535809522968447</v>
      </c>
      <c r="I1420">
        <v>2.77631915345862</v>
      </c>
      <c r="J1420">
        <v>43.185595833821168</v>
      </c>
      <c r="K1420">
        <v>61.8</v>
      </c>
      <c r="L1420" s="3">
        <v>6284.8602497926895</v>
      </c>
      <c r="M1420" s="3">
        <v>53687125</v>
      </c>
      <c r="N1420" s="3">
        <v>63.792999999999999</v>
      </c>
      <c r="O1420" s="3">
        <v>51.038900308952989</v>
      </c>
      <c r="P1420">
        <v>8.1373327403916669</v>
      </c>
      <c r="Q1420">
        <v>61.098999999999997</v>
      </c>
    </row>
    <row r="1421" spans="1:17" x14ac:dyDescent="0.35">
      <c r="A1421" s="3" t="s">
        <v>10</v>
      </c>
      <c r="B1421" s="3">
        <v>2014</v>
      </c>
      <c r="C1421" s="3" t="s">
        <v>75</v>
      </c>
      <c r="D1421" s="3">
        <v>5</v>
      </c>
      <c r="E1421">
        <v>0.75565326663275145</v>
      </c>
      <c r="F1421">
        <v>2.2896944754398829</v>
      </c>
      <c r="G1421">
        <v>736850000</v>
      </c>
      <c r="H1421">
        <v>1.5193274375397987</v>
      </c>
      <c r="I1421">
        <v>1.9745291364006259</v>
      </c>
      <c r="J1421">
        <v>45.271741033369516</v>
      </c>
      <c r="K1421">
        <v>62.5</v>
      </c>
      <c r="L1421" s="3">
        <v>6273.5663182848402</v>
      </c>
      <c r="M1421" s="3">
        <v>54544184</v>
      </c>
      <c r="N1421" s="3">
        <v>64.311999999999998</v>
      </c>
      <c r="O1421" s="3">
        <v>51.454685706405094</v>
      </c>
      <c r="P1421">
        <v>8.2131579784931787</v>
      </c>
      <c r="Q1421">
        <v>61.968000000000004</v>
      </c>
    </row>
    <row r="1422" spans="1:17" x14ac:dyDescent="0.35">
      <c r="A1422" s="3" t="s">
        <v>10</v>
      </c>
      <c r="B1422" s="3">
        <v>2015</v>
      </c>
      <c r="C1422" s="3" t="s">
        <v>75</v>
      </c>
      <c r="D1422" s="3">
        <v>5</v>
      </c>
      <c r="E1422">
        <v>0.75345084735825418</v>
      </c>
      <c r="F1422">
        <v>6.3735551377661901</v>
      </c>
      <c r="G1422">
        <v>688860000</v>
      </c>
      <c r="H1422">
        <v>0.43873579205635921</v>
      </c>
      <c r="I1422">
        <v>1.0393912958142211</v>
      </c>
      <c r="J1422">
        <v>45.186359526667133</v>
      </c>
      <c r="K1422">
        <v>62.6</v>
      </c>
      <c r="L1422" s="3">
        <v>6259.8396811057073</v>
      </c>
      <c r="M1422" s="3">
        <v>55386369</v>
      </c>
      <c r="N1422" s="3">
        <v>64.828000000000003</v>
      </c>
      <c r="O1422" s="3">
        <v>51.87047110385717</v>
      </c>
      <c r="P1422">
        <v>7.6712015550252088</v>
      </c>
      <c r="Q1422">
        <v>62.649000000000001</v>
      </c>
    </row>
    <row r="1423" spans="1:17" x14ac:dyDescent="0.35">
      <c r="A1423" s="3" t="s">
        <v>10</v>
      </c>
      <c r="B1423" s="3">
        <v>2016</v>
      </c>
      <c r="C1423" s="3" t="s">
        <v>75</v>
      </c>
      <c r="D1423" s="3">
        <v>5</v>
      </c>
      <c r="E1423">
        <v>0.74997776380345615</v>
      </c>
      <c r="F1423">
        <v>4.5088729212957093</v>
      </c>
      <c r="G1423">
        <v>776890000</v>
      </c>
      <c r="H1423">
        <v>0.68461255345579497</v>
      </c>
      <c r="I1423">
        <v>1.445451333883496</v>
      </c>
      <c r="J1423">
        <v>47.285931516482243</v>
      </c>
      <c r="K1423">
        <v>61.9</v>
      </c>
      <c r="L1423" s="3">
        <v>6209.3658884865554</v>
      </c>
      <c r="M1423" s="3">
        <v>56207649</v>
      </c>
      <c r="N1423" s="3">
        <v>65.340999999999994</v>
      </c>
      <c r="O1423" s="3">
        <v>52.592139465831472</v>
      </c>
      <c r="P1423">
        <v>7.5644508810535731</v>
      </c>
      <c r="Q1423">
        <v>63.152999999999999</v>
      </c>
    </row>
    <row r="1424" spans="1:17" x14ac:dyDescent="0.35">
      <c r="A1424" s="3" t="s">
        <v>10</v>
      </c>
      <c r="B1424" s="3">
        <v>2017</v>
      </c>
      <c r="C1424" s="3" t="s">
        <v>75</v>
      </c>
      <c r="D1424" s="3">
        <v>5</v>
      </c>
      <c r="E1424">
        <v>0.75150625434397422</v>
      </c>
      <c r="F1424">
        <v>3.9549133894788535</v>
      </c>
      <c r="G1424">
        <v>851600000</v>
      </c>
      <c r="H1424">
        <v>0.53967395675945551</v>
      </c>
      <c r="I1424">
        <v>1.45506838598497</v>
      </c>
      <c r="J1424">
        <v>46.640698189488518</v>
      </c>
      <c r="K1424">
        <v>62.3</v>
      </c>
      <c r="L1424" s="3">
        <v>6192.892400232924</v>
      </c>
      <c r="M1424" s="3">
        <v>57009751</v>
      </c>
      <c r="N1424" s="3">
        <v>65.849999999999994</v>
      </c>
      <c r="O1424" s="3">
        <v>53.313807827805661</v>
      </c>
      <c r="P1424">
        <v>7.6327293553694</v>
      </c>
      <c r="Q1424">
        <v>63.537999999999997</v>
      </c>
    </row>
    <row r="1425" spans="1:17" x14ac:dyDescent="0.35">
      <c r="A1425" s="3" t="s">
        <v>10</v>
      </c>
      <c r="B1425" s="3">
        <v>2018</v>
      </c>
      <c r="C1425" s="3" t="s">
        <v>75</v>
      </c>
      <c r="D1425" s="3">
        <v>5</v>
      </c>
      <c r="E1425">
        <v>0.74754395977526833</v>
      </c>
      <c r="F1425">
        <v>7.1288732058565394</v>
      </c>
      <c r="G1425">
        <v>824260000</v>
      </c>
      <c r="H1425">
        <v>1.3757121899832856</v>
      </c>
      <c r="I1425">
        <v>1.496698688134618</v>
      </c>
      <c r="J1425">
        <v>46.433936758846933</v>
      </c>
      <c r="K1425">
        <v>63</v>
      </c>
      <c r="L1425" s="3">
        <v>6199.8916987268103</v>
      </c>
      <c r="M1425" s="3">
        <v>57792520</v>
      </c>
      <c r="N1425" s="3">
        <v>66.355000000000004</v>
      </c>
      <c r="O1425" s="3">
        <v>54.03547618977985</v>
      </c>
      <c r="P1425">
        <v>7.4966448945296031</v>
      </c>
      <c r="Q1425">
        <v>63.856999999999999</v>
      </c>
    </row>
    <row r="1426" spans="1:17" x14ac:dyDescent="0.35">
      <c r="A1426" s="3" t="s">
        <v>10</v>
      </c>
      <c r="B1426" s="3">
        <v>2019</v>
      </c>
      <c r="C1426" s="3" t="s">
        <v>75</v>
      </c>
      <c r="D1426" s="3">
        <v>5</v>
      </c>
      <c r="E1426">
        <v>0.71026057375828011</v>
      </c>
      <c r="F1426">
        <v>6.0606806682951495</v>
      </c>
      <c r="G1426">
        <v>601720000</v>
      </c>
      <c r="H1426">
        <v>1.3188044544316588</v>
      </c>
      <c r="I1426">
        <v>1.612488778930723</v>
      </c>
      <c r="J1426">
        <v>46.441697383937658</v>
      </c>
      <c r="K1426">
        <v>58.3</v>
      </c>
      <c r="L1426" s="3">
        <v>6125.7353247549354</v>
      </c>
      <c r="M1426" s="3">
        <v>58558267</v>
      </c>
      <c r="N1426" s="3">
        <v>66.855999999999995</v>
      </c>
      <c r="O1426" s="3">
        <v>54.757144551754145</v>
      </c>
      <c r="P1426"/>
      <c r="Q1426">
        <v>64.131</v>
      </c>
    </row>
    <row r="1427" spans="1:17" x14ac:dyDescent="0.35">
      <c r="A1427" s="3" t="s">
        <v>10</v>
      </c>
      <c r="B1427" s="3">
        <v>2020</v>
      </c>
      <c r="C1427" s="3" t="s">
        <v>75</v>
      </c>
      <c r="D1427" s="3">
        <v>5</v>
      </c>
      <c r="E1427">
        <v>0.70616739330919953</v>
      </c>
      <c r="F1427">
        <v>8.7077322978075902</v>
      </c>
      <c r="G1427">
        <v>990820000</v>
      </c>
      <c r="H1427">
        <v>0.9401182965845104</v>
      </c>
      <c r="I1427">
        <v>1.9220282142523399</v>
      </c>
      <c r="J1427">
        <v>47.451515974611219</v>
      </c>
      <c r="K1427">
        <v>58.8</v>
      </c>
      <c r="L1427" s="3">
        <v>5659.2069488657125</v>
      </c>
      <c r="M1427" s="3">
        <v>59308690</v>
      </c>
      <c r="N1427" s="3">
        <v>67.353999999999999</v>
      </c>
      <c r="O1427" s="3">
        <v>55.478812913728433</v>
      </c>
      <c r="P1427"/>
      <c r="Q1427"/>
    </row>
    <row r="1428" spans="1:17" x14ac:dyDescent="0.35">
      <c r="A1428" s="3" t="s">
        <v>36</v>
      </c>
      <c r="B1428" s="3">
        <v>1990</v>
      </c>
      <c r="C1428" s="3" t="s">
        <v>73</v>
      </c>
      <c r="D1428" s="3">
        <v>3</v>
      </c>
      <c r="E1428" s="3"/>
      <c r="F1428" s="3"/>
      <c r="G1428"/>
      <c r="H1428"/>
      <c r="I1428"/>
      <c r="J1428"/>
      <c r="L1428" s="3"/>
      <c r="M1428" s="3">
        <v>5492620</v>
      </c>
      <c r="N1428" s="3">
        <v>13.276</v>
      </c>
      <c r="O1428" s="3">
        <v>1.0475269780242527</v>
      </c>
      <c r="P1428">
        <v>0</v>
      </c>
      <c r="Q1428">
        <v>43.524000000000001</v>
      </c>
    </row>
    <row r="1429" spans="1:17" x14ac:dyDescent="0.35">
      <c r="A1429" s="3" t="s">
        <v>36</v>
      </c>
      <c r="B1429" s="3">
        <v>1991</v>
      </c>
      <c r="C1429" s="3" t="s">
        <v>73</v>
      </c>
      <c r="D1429" s="3">
        <v>3</v>
      </c>
      <c r="E1429" s="3"/>
      <c r="F1429" s="3"/>
      <c r="G1429"/>
      <c r="H1429"/>
      <c r="I1429"/>
      <c r="J1429"/>
      <c r="L1429" s="3"/>
      <c r="M1429" s="3">
        <v>5420179</v>
      </c>
      <c r="N1429" s="3">
        <v>14.074</v>
      </c>
      <c r="O1429" s="3">
        <v>1.0606796351472785</v>
      </c>
      <c r="P1429">
        <v>0</v>
      </c>
      <c r="Q1429">
        <v>44.231999999999999</v>
      </c>
    </row>
    <row r="1430" spans="1:17" x14ac:dyDescent="0.35">
      <c r="A1430" s="3" t="s">
        <v>36</v>
      </c>
      <c r="B1430" s="3">
        <v>1992</v>
      </c>
      <c r="C1430" s="3" t="s">
        <v>73</v>
      </c>
      <c r="D1430" s="3">
        <v>3</v>
      </c>
      <c r="E1430" s="3"/>
      <c r="F1430" s="3"/>
      <c r="G1430"/>
      <c r="H1430"/>
      <c r="I1430"/>
      <c r="J1430"/>
      <c r="L1430" s="3"/>
      <c r="M1430" s="3">
        <v>5305449</v>
      </c>
      <c r="N1430" s="3">
        <v>14.912000000000001</v>
      </c>
      <c r="O1430" s="3">
        <v>1.0738322922703041</v>
      </c>
      <c r="P1430">
        <v>0</v>
      </c>
      <c r="Q1430">
        <v>44.932000000000002</v>
      </c>
    </row>
    <row r="1431" spans="1:17" x14ac:dyDescent="0.35">
      <c r="A1431" s="3" t="s">
        <v>36</v>
      </c>
      <c r="B1431" s="3">
        <v>1993</v>
      </c>
      <c r="C1431" s="3" t="s">
        <v>73</v>
      </c>
      <c r="D1431" s="3">
        <v>3</v>
      </c>
      <c r="E1431" s="3"/>
      <c r="F1431" s="3"/>
      <c r="G1431"/>
      <c r="H1431"/>
      <c r="I1431"/>
      <c r="J1431"/>
      <c r="L1431" s="3"/>
      <c r="M1431" s="3">
        <v>5185712</v>
      </c>
      <c r="N1431" s="3">
        <v>15.625999999999999</v>
      </c>
      <c r="O1431" s="3">
        <v>1.0869849493933301</v>
      </c>
      <c r="P1431">
        <v>0</v>
      </c>
      <c r="Q1431">
        <v>45.610999999999997</v>
      </c>
    </row>
    <row r="1432" spans="1:17" x14ac:dyDescent="0.35">
      <c r="A1432" s="3" t="s">
        <v>36</v>
      </c>
      <c r="B1432" s="3">
        <v>1994</v>
      </c>
      <c r="C1432" s="3" t="s">
        <v>73</v>
      </c>
      <c r="D1432" s="3">
        <v>3</v>
      </c>
      <c r="E1432" s="3"/>
      <c r="F1432" s="3"/>
      <c r="G1432"/>
      <c r="H1432"/>
      <c r="I1432"/>
      <c r="J1432"/>
      <c r="L1432" s="3"/>
      <c r="M1432" s="3">
        <v>5111371</v>
      </c>
      <c r="N1432" s="3">
        <v>15.749000000000001</v>
      </c>
      <c r="O1432" s="3">
        <v>1.1001376065163551</v>
      </c>
      <c r="P1432">
        <v>0</v>
      </c>
      <c r="Q1432">
        <v>46.256999999999998</v>
      </c>
    </row>
    <row r="1433" spans="1:17" x14ac:dyDescent="0.35">
      <c r="A1433" s="3" t="s">
        <v>36</v>
      </c>
      <c r="B1433" s="3">
        <v>1995</v>
      </c>
      <c r="C1433" s="3" t="s">
        <v>73</v>
      </c>
      <c r="D1433" s="3">
        <v>3</v>
      </c>
      <c r="E1433" s="3"/>
      <c r="F1433" s="3"/>
      <c r="G1433"/>
      <c r="H1433"/>
      <c r="I1433"/>
      <c r="J1433"/>
      <c r="L1433" s="3"/>
      <c r="M1433" s="3">
        <v>5118084</v>
      </c>
      <c r="N1433" s="3">
        <v>15.872999999999999</v>
      </c>
      <c r="O1433" s="3">
        <v>1.1132902636393809</v>
      </c>
      <c r="P1433">
        <v>0</v>
      </c>
      <c r="Q1433">
        <v>46.854999999999997</v>
      </c>
    </row>
    <row r="1434" spans="1:17" x14ac:dyDescent="0.35">
      <c r="A1434" s="3" t="s">
        <v>36</v>
      </c>
      <c r="B1434" s="3">
        <v>1996</v>
      </c>
      <c r="C1434" s="3" t="s">
        <v>73</v>
      </c>
      <c r="D1434" s="3">
        <v>3</v>
      </c>
      <c r="E1434" s="3"/>
      <c r="F1434" s="3"/>
      <c r="G1434"/>
      <c r="H1434"/>
      <c r="I1434"/>
      <c r="J1434"/>
      <c r="L1434" s="3"/>
      <c r="M1434" s="3">
        <v>5221925</v>
      </c>
      <c r="N1434" s="3">
        <v>15.997</v>
      </c>
      <c r="O1434" s="3">
        <v>2.8531069701893368</v>
      </c>
      <c r="P1434">
        <v>0</v>
      </c>
      <c r="Q1434">
        <v>47.395000000000003</v>
      </c>
    </row>
    <row r="1435" spans="1:17" x14ac:dyDescent="0.35">
      <c r="A1435" s="3" t="s">
        <v>36</v>
      </c>
      <c r="B1435" s="3">
        <v>1997</v>
      </c>
      <c r="C1435" s="3" t="s">
        <v>73</v>
      </c>
      <c r="D1435" s="3">
        <v>3</v>
      </c>
      <c r="E1435" s="3"/>
      <c r="F1435" s="3"/>
      <c r="G1435"/>
      <c r="H1435"/>
      <c r="I1435"/>
      <c r="J1435"/>
      <c r="L1435" s="3"/>
      <c r="M1435" s="3">
        <v>5411653</v>
      </c>
      <c r="N1435" s="3">
        <v>16.123000000000001</v>
      </c>
      <c r="O1435" s="3">
        <v>4.5929236767392823</v>
      </c>
      <c r="P1435">
        <v>0</v>
      </c>
      <c r="Q1435">
        <v>47.884</v>
      </c>
    </row>
    <row r="1436" spans="1:17" x14ac:dyDescent="0.35">
      <c r="A1436" s="3" t="s">
        <v>36</v>
      </c>
      <c r="B1436" s="3">
        <v>1998</v>
      </c>
      <c r="C1436" s="3" t="s">
        <v>73</v>
      </c>
      <c r="D1436" s="3">
        <v>3</v>
      </c>
      <c r="E1436" s="3"/>
      <c r="F1436" s="3"/>
      <c r="G1436"/>
      <c r="H1436"/>
      <c r="I1436"/>
      <c r="J1436"/>
      <c r="L1436" s="3"/>
      <c r="M1436" s="3">
        <v>5661934</v>
      </c>
      <c r="N1436" s="3">
        <v>16.248999999999999</v>
      </c>
      <c r="O1436" s="3">
        <v>6.3327403832892299</v>
      </c>
      <c r="P1436">
        <v>0</v>
      </c>
      <c r="Q1436">
        <v>48.332999999999998</v>
      </c>
    </row>
    <row r="1437" spans="1:17" x14ac:dyDescent="0.35">
      <c r="A1437" s="3" t="s">
        <v>36</v>
      </c>
      <c r="B1437" s="3">
        <v>1999</v>
      </c>
      <c r="C1437" s="3" t="s">
        <v>73</v>
      </c>
      <c r="D1437" s="3">
        <v>3</v>
      </c>
      <c r="E1437" s="3"/>
      <c r="F1437" s="3"/>
      <c r="G1437"/>
      <c r="H1437"/>
      <c r="I1437"/>
      <c r="J1437"/>
      <c r="L1437" s="3"/>
      <c r="M1437" s="3">
        <v>5933884</v>
      </c>
      <c r="N1437" s="3">
        <v>16.376000000000001</v>
      </c>
      <c r="O1437" s="3">
        <v>8.0725570898391901</v>
      </c>
      <c r="P1437">
        <v>0</v>
      </c>
      <c r="Q1437">
        <v>48.753999999999998</v>
      </c>
    </row>
    <row r="1438" spans="1:17" x14ac:dyDescent="0.35">
      <c r="A1438" s="3" t="s">
        <v>36</v>
      </c>
      <c r="B1438" s="3">
        <v>2000</v>
      </c>
      <c r="C1438" s="3" t="s">
        <v>73</v>
      </c>
      <c r="D1438" s="3">
        <v>3</v>
      </c>
      <c r="E1438" s="3"/>
      <c r="F1438" s="3"/>
      <c r="G1438"/>
      <c r="H1438"/>
      <c r="I1438"/>
      <c r="J1438"/>
      <c r="L1438" s="3"/>
      <c r="M1438" s="3">
        <v>6199396</v>
      </c>
      <c r="N1438" s="3">
        <v>16.504000000000001</v>
      </c>
      <c r="O1438" s="3">
        <v>9.8123737963891298</v>
      </c>
      <c r="P1438">
        <v>0</v>
      </c>
      <c r="Q1438">
        <v>49.165999999999997</v>
      </c>
    </row>
    <row r="1439" spans="1:17" x14ac:dyDescent="0.35">
      <c r="A1439" s="3" t="s">
        <v>36</v>
      </c>
      <c r="B1439" s="3">
        <v>2001</v>
      </c>
      <c r="C1439" s="3" t="s">
        <v>73</v>
      </c>
      <c r="D1439" s="3">
        <v>3</v>
      </c>
      <c r="E1439" s="3"/>
      <c r="F1439" s="3"/>
      <c r="G1439"/>
      <c r="H1439"/>
      <c r="I1439"/>
      <c r="J1439"/>
      <c r="L1439" s="3"/>
      <c r="M1439" s="3">
        <v>6447791</v>
      </c>
      <c r="N1439" s="3">
        <v>16.632000000000001</v>
      </c>
      <c r="O1439" s="3">
        <v>11.362545046214466</v>
      </c>
      <c r="P1439">
        <v>0</v>
      </c>
      <c r="Q1439">
        <v>49.591999999999999</v>
      </c>
    </row>
    <row r="1440" spans="1:17" x14ac:dyDescent="0.35">
      <c r="A1440" s="3" t="s">
        <v>36</v>
      </c>
      <c r="B1440" s="3">
        <v>2002</v>
      </c>
      <c r="C1440" s="3" t="s">
        <v>73</v>
      </c>
      <c r="D1440" s="3">
        <v>3</v>
      </c>
      <c r="E1440" s="3"/>
      <c r="F1440" s="3"/>
      <c r="G1440"/>
      <c r="H1440"/>
      <c r="I1440"/>
      <c r="J1440"/>
      <c r="L1440" s="3"/>
      <c r="M1440" s="3">
        <v>6688225</v>
      </c>
      <c r="N1440" s="3">
        <v>16.760999999999999</v>
      </c>
      <c r="O1440" s="3">
        <v>12.912716296039747</v>
      </c>
      <c r="P1440">
        <v>0</v>
      </c>
      <c r="Q1440">
        <v>50.05</v>
      </c>
    </row>
    <row r="1441" spans="1:17" x14ac:dyDescent="0.35">
      <c r="A1441" s="3" t="s">
        <v>36</v>
      </c>
      <c r="B1441" s="3">
        <v>2003</v>
      </c>
      <c r="C1441" s="3" t="s">
        <v>73</v>
      </c>
      <c r="D1441" s="3">
        <v>3</v>
      </c>
      <c r="E1441" s="3"/>
      <c r="F1441" s="3"/>
      <c r="G1441"/>
      <c r="H1441"/>
      <c r="I1441"/>
      <c r="J1441"/>
      <c r="L1441" s="3"/>
      <c r="M1441" s="3">
        <v>6935665</v>
      </c>
      <c r="N1441" s="3">
        <v>16.890999999999998</v>
      </c>
      <c r="O1441" s="3">
        <v>14.462887545865083</v>
      </c>
      <c r="P1441">
        <v>0</v>
      </c>
      <c r="Q1441">
        <v>50.55</v>
      </c>
    </row>
    <row r="1442" spans="1:17" x14ac:dyDescent="0.35">
      <c r="A1442" s="3" t="s">
        <v>36</v>
      </c>
      <c r="B1442" s="3">
        <v>2004</v>
      </c>
      <c r="C1442" s="3" t="s">
        <v>73</v>
      </c>
      <c r="D1442" s="3">
        <v>3</v>
      </c>
      <c r="E1442" s="3"/>
      <c r="F1442" s="3"/>
      <c r="G1442"/>
      <c r="H1442"/>
      <c r="I1442"/>
      <c r="J1442"/>
      <c r="L1442" s="3"/>
      <c r="M1442" s="3">
        <v>7213354</v>
      </c>
      <c r="N1442" s="3">
        <v>17.023</v>
      </c>
      <c r="O1442" s="3">
        <v>16.013058795690409</v>
      </c>
      <c r="P1442">
        <v>0</v>
      </c>
      <c r="Q1442">
        <v>51.094999999999999</v>
      </c>
    </row>
    <row r="1443" spans="1:17" x14ac:dyDescent="0.35">
      <c r="A1443" s="3" t="s">
        <v>36</v>
      </c>
      <c r="B1443" s="3">
        <v>2005</v>
      </c>
      <c r="C1443" s="3" t="s">
        <v>73</v>
      </c>
      <c r="D1443" s="3">
        <v>3</v>
      </c>
      <c r="E1443" s="3"/>
      <c r="F1443" s="3"/>
      <c r="G1443"/>
      <c r="H1443"/>
      <c r="I1443"/>
      <c r="J1443"/>
      <c r="L1443" s="3"/>
      <c r="M1443" s="3">
        <v>7535931</v>
      </c>
      <c r="N1443" s="3">
        <v>17.154</v>
      </c>
      <c r="O1443" s="3">
        <v>17.56323004551572</v>
      </c>
      <c r="P1443">
        <v>0</v>
      </c>
      <c r="Q1443">
        <v>51.686</v>
      </c>
    </row>
    <row r="1444" spans="1:17" x14ac:dyDescent="0.35">
      <c r="A1444" s="3" t="s">
        <v>36</v>
      </c>
      <c r="B1444" s="3">
        <v>2006</v>
      </c>
      <c r="C1444" s="3" t="s">
        <v>73</v>
      </c>
      <c r="D1444" s="3">
        <v>3</v>
      </c>
      <c r="E1444" s="3"/>
      <c r="F1444" s="3"/>
      <c r="G1444"/>
      <c r="H1444"/>
      <c r="I1444"/>
      <c r="J1444"/>
      <c r="L1444" s="3"/>
      <c r="M1444" s="3">
        <v>7907407</v>
      </c>
      <c r="N1444" s="3">
        <v>17.286999999999999</v>
      </c>
      <c r="O1444" s="3">
        <v>18.874729483795228</v>
      </c>
      <c r="P1444">
        <v>0</v>
      </c>
      <c r="Q1444">
        <v>52.314999999999998</v>
      </c>
    </row>
    <row r="1445" spans="1:17" x14ac:dyDescent="0.35">
      <c r="A1445" s="3" t="s">
        <v>36</v>
      </c>
      <c r="B1445" s="3">
        <v>2007</v>
      </c>
      <c r="C1445" s="3" t="s">
        <v>73</v>
      </c>
      <c r="D1445" s="3">
        <v>3</v>
      </c>
      <c r="E1445" s="3"/>
      <c r="F1445" s="3"/>
      <c r="G1445"/>
      <c r="H1445"/>
      <c r="I1445"/>
      <c r="J1445"/>
      <c r="L1445" s="3"/>
      <c r="M1445" s="3">
        <v>8315144</v>
      </c>
      <c r="N1445" s="3">
        <v>17.420000000000002</v>
      </c>
      <c r="O1445" s="3">
        <v>20.186228922074775</v>
      </c>
      <c r="P1445">
        <v>0</v>
      </c>
      <c r="Q1445">
        <v>52.96</v>
      </c>
    </row>
    <row r="1446" spans="1:17" x14ac:dyDescent="0.35">
      <c r="A1446" s="3" t="s">
        <v>36</v>
      </c>
      <c r="B1446" s="3">
        <v>2008</v>
      </c>
      <c r="C1446" s="3" t="s">
        <v>73</v>
      </c>
      <c r="D1446" s="3">
        <v>3</v>
      </c>
      <c r="E1446" s="3"/>
      <c r="F1446" s="3"/>
      <c r="G1446"/>
      <c r="H1446"/>
      <c r="I1446"/>
      <c r="J1446"/>
      <c r="L1446" s="3">
        <v>2310.3324812200567</v>
      </c>
      <c r="M1446" s="3">
        <v>8736932</v>
      </c>
      <c r="N1446" s="3">
        <v>17.555</v>
      </c>
      <c r="O1446" s="3">
        <v>21.49772836035428</v>
      </c>
      <c r="P1446">
        <v>0</v>
      </c>
      <c r="Q1446">
        <v>53.6</v>
      </c>
    </row>
    <row r="1447" spans="1:17" x14ac:dyDescent="0.35">
      <c r="A1447" s="3" t="s">
        <v>36</v>
      </c>
      <c r="B1447" s="3">
        <v>2009</v>
      </c>
      <c r="C1447" s="3" t="s">
        <v>73</v>
      </c>
      <c r="D1447" s="3">
        <v>3</v>
      </c>
      <c r="E1447" s="3"/>
      <c r="F1447" s="3"/>
      <c r="G1447"/>
      <c r="H1447"/>
      <c r="I1447"/>
      <c r="J1447"/>
      <c r="L1447" s="3">
        <v>2319.2174383216861</v>
      </c>
      <c r="M1447" s="3">
        <v>9142258</v>
      </c>
      <c r="N1447" s="3">
        <v>17.701000000000001</v>
      </c>
      <c r="O1447" s="3">
        <v>22.809227798633838</v>
      </c>
      <c r="P1447">
        <v>0</v>
      </c>
      <c r="Q1447">
        <v>54.219000000000001</v>
      </c>
    </row>
    <row r="1448" spans="1:17" x14ac:dyDescent="0.35">
      <c r="A1448" s="3" t="s">
        <v>36</v>
      </c>
      <c r="B1448" s="3">
        <v>2010</v>
      </c>
      <c r="C1448" s="3" t="s">
        <v>73</v>
      </c>
      <c r="D1448" s="3">
        <v>3</v>
      </c>
      <c r="E1448" s="3"/>
      <c r="F1448" s="3"/>
      <c r="G1448"/>
      <c r="H1448"/>
      <c r="I1448"/>
      <c r="J1448"/>
      <c r="L1448" s="3">
        <v>2352.4160492473839</v>
      </c>
      <c r="M1448" s="3">
        <v>9508372</v>
      </c>
      <c r="N1448" s="3">
        <v>17.86</v>
      </c>
      <c r="O1448" s="3">
        <v>24.120727236913318</v>
      </c>
      <c r="P1448">
        <v>0</v>
      </c>
      <c r="Q1448">
        <v>54.8</v>
      </c>
    </row>
    <row r="1449" spans="1:17" x14ac:dyDescent="0.35">
      <c r="A1449" s="3" t="s">
        <v>36</v>
      </c>
      <c r="B1449" s="3">
        <v>2011</v>
      </c>
      <c r="C1449" s="3" t="s">
        <v>73</v>
      </c>
      <c r="D1449" s="3">
        <v>3</v>
      </c>
      <c r="E1449">
        <v>0</v>
      </c>
      <c r="F1449" s="3"/>
      <c r="G1449">
        <v>352000000</v>
      </c>
      <c r="H1449"/>
      <c r="I1449"/>
      <c r="J1449"/>
      <c r="L1449" s="3">
        <v>2169.7059295089298</v>
      </c>
      <c r="M1449" s="3">
        <v>9830695</v>
      </c>
      <c r="N1449" s="3">
        <v>18.032</v>
      </c>
      <c r="O1449" s="3">
        <v>20.795147526558001</v>
      </c>
      <c r="P1449">
        <v>0</v>
      </c>
      <c r="Q1449">
        <v>55.325000000000003</v>
      </c>
    </row>
    <row r="1450" spans="1:17" x14ac:dyDescent="0.35">
      <c r="A1450" s="3" t="s">
        <v>36</v>
      </c>
      <c r="B1450" s="3">
        <v>2012</v>
      </c>
      <c r="C1450" s="3" t="s">
        <v>73</v>
      </c>
      <c r="D1450" s="3">
        <v>3</v>
      </c>
      <c r="E1450">
        <v>0</v>
      </c>
      <c r="F1450" s="3"/>
      <c r="G1450">
        <v>1067700000</v>
      </c>
      <c r="H1450">
        <v>1.3493724639585796</v>
      </c>
      <c r="I1450">
        <v>2.4973345050115849</v>
      </c>
      <c r="J1450">
        <v>98.155692615924764</v>
      </c>
      <c r="L1450" s="3">
        <v>1137.1298304460993</v>
      </c>
      <c r="M1450" s="3">
        <v>10113648</v>
      </c>
      <c r="N1450" s="3">
        <v>18.216999999999999</v>
      </c>
      <c r="O1450" s="3">
        <v>17.469567816202581</v>
      </c>
      <c r="P1450">
        <v>0.14040433283816087</v>
      </c>
      <c r="Q1450">
        <v>55.790999999999997</v>
      </c>
    </row>
    <row r="1451" spans="1:17" x14ac:dyDescent="0.35">
      <c r="A1451" s="3" t="s">
        <v>36</v>
      </c>
      <c r="B1451" s="3">
        <v>2013</v>
      </c>
      <c r="C1451" s="3" t="s">
        <v>73</v>
      </c>
      <c r="D1451" s="3">
        <v>3</v>
      </c>
      <c r="E1451">
        <v>0</v>
      </c>
      <c r="F1451" s="3"/>
      <c r="G1451">
        <v>1262820000</v>
      </c>
      <c r="H1451">
        <v>-4.303591747667868</v>
      </c>
      <c r="I1451">
        <v>7.3371673488058038</v>
      </c>
      <c r="J1451">
        <v>9.2886440167423388E-3</v>
      </c>
      <c r="L1451" s="3">
        <v>1256.4444153108529</v>
      </c>
      <c r="M1451" s="3">
        <v>10355030</v>
      </c>
      <c r="N1451" s="3">
        <v>18.414999999999999</v>
      </c>
      <c r="O1451" s="3">
        <v>14.143988105847153</v>
      </c>
      <c r="P1451">
        <v>0.14002856582742879</v>
      </c>
      <c r="Q1451">
        <v>56.2</v>
      </c>
    </row>
    <row r="1452" spans="1:17" x14ac:dyDescent="0.35">
      <c r="A1452" s="3" t="s">
        <v>36</v>
      </c>
      <c r="B1452" s="3">
        <v>2014</v>
      </c>
      <c r="C1452" s="3" t="s">
        <v>73</v>
      </c>
      <c r="D1452" s="3">
        <v>3</v>
      </c>
      <c r="E1452">
        <v>0</v>
      </c>
      <c r="F1452" s="3"/>
      <c r="G1452">
        <v>1854050000</v>
      </c>
      <c r="H1452">
        <v>7.4187791098501484E-3</v>
      </c>
      <c r="I1452">
        <v>13.859485875949474</v>
      </c>
      <c r="J1452">
        <v>7.3598048118790199E-3</v>
      </c>
      <c r="L1452" s="3">
        <v>1274.2396182828134</v>
      </c>
      <c r="M1452" s="3">
        <v>10554882</v>
      </c>
      <c r="N1452" s="3">
        <v>18.626000000000001</v>
      </c>
      <c r="O1452" s="3">
        <v>10.818408395491776</v>
      </c>
      <c r="P1452">
        <v>0.14495661817915159</v>
      </c>
      <c r="Q1452">
        <v>56.552</v>
      </c>
    </row>
    <row r="1453" spans="1:17" x14ac:dyDescent="0.35">
      <c r="A1453" s="3" t="s">
        <v>36</v>
      </c>
      <c r="B1453" s="3">
        <v>2015</v>
      </c>
      <c r="C1453" s="3" t="s">
        <v>73</v>
      </c>
      <c r="D1453" s="3">
        <v>3</v>
      </c>
      <c r="E1453">
        <v>0</v>
      </c>
      <c r="F1453" s="3"/>
      <c r="G1453">
        <v>1562550000</v>
      </c>
      <c r="H1453">
        <v>1.2502291294692013E-3</v>
      </c>
      <c r="I1453">
        <v>6.7123765035551779</v>
      </c>
      <c r="J1453">
        <v>5.0025552080151643E-2</v>
      </c>
      <c r="L1453" s="3">
        <v>1119.6514371656524</v>
      </c>
      <c r="M1453" s="3">
        <v>10715657</v>
      </c>
      <c r="N1453" s="3">
        <v>18.852</v>
      </c>
      <c r="O1453" s="3">
        <v>7.4928286851363923</v>
      </c>
      <c r="P1453">
        <v>0.18384313719634737</v>
      </c>
      <c r="Q1453">
        <v>56.854999999999997</v>
      </c>
    </row>
    <row r="1454" spans="1:17" x14ac:dyDescent="0.35">
      <c r="A1454" s="3" t="s">
        <v>36</v>
      </c>
      <c r="B1454" s="3">
        <v>2016</v>
      </c>
      <c r="C1454" s="3" t="s">
        <v>73</v>
      </c>
      <c r="D1454" s="3">
        <v>3</v>
      </c>
      <c r="E1454">
        <v>0</v>
      </c>
      <c r="F1454" s="3"/>
      <c r="G1454">
        <v>1474590000</v>
      </c>
      <c r="H1454"/>
      <c r="I1454"/>
      <c r="J1454">
        <v>8.8414814984345169E-2</v>
      </c>
      <c r="L1454" s="3"/>
      <c r="M1454" s="3">
        <v>10832520</v>
      </c>
      <c r="N1454" s="3">
        <v>19.091999999999999</v>
      </c>
      <c r="O1454" s="3">
        <v>7.5159107326206804</v>
      </c>
      <c r="P1454">
        <v>0.15970429779958864</v>
      </c>
      <c r="Q1454">
        <v>57.12</v>
      </c>
    </row>
    <row r="1455" spans="1:17" x14ac:dyDescent="0.35">
      <c r="A1455" s="3" t="s">
        <v>36</v>
      </c>
      <c r="B1455" s="3">
        <v>2017</v>
      </c>
      <c r="C1455" s="3" t="s">
        <v>73</v>
      </c>
      <c r="D1455" s="3">
        <v>3</v>
      </c>
      <c r="E1455">
        <v>0</v>
      </c>
      <c r="F1455" s="3"/>
      <c r="G1455">
        <v>2067600000</v>
      </c>
      <c r="H1455"/>
      <c r="I1455"/>
      <c r="J1455">
        <v>6.8722926471486381E-2</v>
      </c>
      <c r="L1455" s="3"/>
      <c r="M1455" s="3">
        <v>10910774</v>
      </c>
      <c r="N1455" s="3">
        <v>19.346</v>
      </c>
      <c r="O1455" s="3">
        <v>7.5389927801049783</v>
      </c>
      <c r="P1455">
        <v>0.13931183983831028</v>
      </c>
      <c r="Q1455">
        <v>57.365000000000002</v>
      </c>
    </row>
    <row r="1456" spans="1:17" x14ac:dyDescent="0.35">
      <c r="A1456" s="3" t="s">
        <v>36</v>
      </c>
      <c r="B1456" s="3">
        <v>2018</v>
      </c>
      <c r="C1456" s="3" t="s">
        <v>73</v>
      </c>
      <c r="D1456" s="3">
        <v>3</v>
      </c>
      <c r="E1456">
        <v>0</v>
      </c>
      <c r="F1456" s="3"/>
      <c r="G1456">
        <v>1530120000</v>
      </c>
      <c r="H1456"/>
      <c r="I1456"/>
      <c r="J1456">
        <v>1.5032133862675683</v>
      </c>
      <c r="L1456" s="3"/>
      <c r="M1456" s="3">
        <v>10975924</v>
      </c>
      <c r="N1456" s="3">
        <v>19.614999999999998</v>
      </c>
      <c r="O1456" s="3">
        <v>7.5620748275892762</v>
      </c>
      <c r="P1456">
        <v>0.12572973355136205</v>
      </c>
      <c r="Q1456">
        <v>57.603999999999999</v>
      </c>
    </row>
    <row r="1457" spans="1:17" x14ac:dyDescent="0.35">
      <c r="A1457" s="3" t="s">
        <v>36</v>
      </c>
      <c r="B1457" s="3">
        <v>2019</v>
      </c>
      <c r="C1457" s="3" t="s">
        <v>73</v>
      </c>
      <c r="D1457" s="3">
        <v>3</v>
      </c>
      <c r="E1457">
        <v>0</v>
      </c>
      <c r="F1457" s="3"/>
      <c r="G1457">
        <v>1628180000</v>
      </c>
      <c r="H1457"/>
      <c r="I1457"/>
      <c r="J1457">
        <v>8.6718995354380493</v>
      </c>
      <c r="L1457" s="3"/>
      <c r="M1457" s="3">
        <v>11062114</v>
      </c>
      <c r="N1457" s="3">
        <v>19.899000000000001</v>
      </c>
      <c r="O1457" s="3">
        <v>7.5851568750735696</v>
      </c>
      <c r="P1457"/>
      <c r="Q1457">
        <v>57.845999999999997</v>
      </c>
    </row>
    <row r="1458" spans="1:17" x14ac:dyDescent="0.35">
      <c r="A1458" s="3" t="s">
        <v>36</v>
      </c>
      <c r="B1458" s="3">
        <v>2020</v>
      </c>
      <c r="C1458" s="3" t="s">
        <v>73</v>
      </c>
      <c r="D1458" s="3">
        <v>3</v>
      </c>
      <c r="E1458">
        <v>0</v>
      </c>
      <c r="F1458" s="3"/>
      <c r="G1458">
        <v>1706960000</v>
      </c>
      <c r="H1458"/>
      <c r="I1458"/>
      <c r="J1458">
        <v>15.754589782275048</v>
      </c>
      <c r="L1458" s="3"/>
      <c r="M1458" s="3">
        <v>11193729</v>
      </c>
      <c r="N1458" s="3">
        <v>20.199000000000002</v>
      </c>
      <c r="O1458" s="3">
        <v>7.6082389225578684</v>
      </c>
      <c r="P1458"/>
      <c r="Q1458"/>
    </row>
    <row r="1459" spans="1:17" x14ac:dyDescent="0.35">
      <c r="A1459" s="3" t="s">
        <v>14</v>
      </c>
      <c r="B1459" s="3">
        <v>1990</v>
      </c>
      <c r="C1459" s="3" t="s">
        <v>79</v>
      </c>
      <c r="D1459" s="3">
        <v>1</v>
      </c>
      <c r="E1459">
        <v>0</v>
      </c>
      <c r="F1459">
        <v>0.16056027610634724</v>
      </c>
      <c r="G1459">
        <v>453160000</v>
      </c>
      <c r="H1459">
        <v>-9.2535282143930558E-2</v>
      </c>
      <c r="I1459"/>
      <c r="J1459">
        <v>56.245700636220207</v>
      </c>
      <c r="L1459" s="3">
        <v>853.70171737251201</v>
      </c>
      <c r="M1459" s="3">
        <v>20147592</v>
      </c>
      <c r="N1459" s="3">
        <v>28.61</v>
      </c>
      <c r="O1459" s="3">
        <v>32.980011320524639</v>
      </c>
      <c r="P1459">
        <v>0.2665330923913885</v>
      </c>
      <c r="Q1459">
        <v>55.5</v>
      </c>
    </row>
    <row r="1460" spans="1:17" x14ac:dyDescent="0.35">
      <c r="A1460" s="3" t="s">
        <v>14</v>
      </c>
      <c r="B1460" s="3">
        <v>1991</v>
      </c>
      <c r="C1460" s="3" t="s">
        <v>79</v>
      </c>
      <c r="D1460" s="3">
        <v>1</v>
      </c>
      <c r="E1460">
        <v>0</v>
      </c>
      <c r="F1460">
        <v>5.8743349467313542E-2</v>
      </c>
      <c r="G1460">
        <v>549420000</v>
      </c>
      <c r="H1460">
        <v>-1.4125810850835994E-3</v>
      </c>
      <c r="I1460"/>
      <c r="J1460">
        <v>56.487022233488219</v>
      </c>
      <c r="L1460" s="3">
        <v>894.40187784742704</v>
      </c>
      <c r="M1460" s="3">
        <v>20891442</v>
      </c>
      <c r="N1460" s="3">
        <v>29.84</v>
      </c>
      <c r="O1460" s="3">
        <v>35.765707974688254</v>
      </c>
      <c r="P1460">
        <v>0.2297591520968251</v>
      </c>
      <c r="Q1460">
        <v>55.686999999999998</v>
      </c>
    </row>
    <row r="1461" spans="1:17" x14ac:dyDescent="0.35">
      <c r="A1461" s="3" t="s">
        <v>14</v>
      </c>
      <c r="B1461" s="3">
        <v>1992</v>
      </c>
      <c r="C1461" s="3" t="s">
        <v>79</v>
      </c>
      <c r="D1461" s="3">
        <v>1</v>
      </c>
      <c r="E1461">
        <v>0</v>
      </c>
      <c r="F1461">
        <v>0.42927311049034378</v>
      </c>
      <c r="G1461">
        <v>315490000</v>
      </c>
      <c r="H1461">
        <v>1.2794596085723502E-3</v>
      </c>
      <c r="I1461"/>
      <c r="J1461">
        <v>65.552616163667238</v>
      </c>
      <c r="L1461" s="3">
        <v>928.87308229089297</v>
      </c>
      <c r="M1461" s="3">
        <v>21696240</v>
      </c>
      <c r="N1461" s="3">
        <v>31.103000000000002</v>
      </c>
      <c r="O1461" s="3">
        <v>38.551404628851891</v>
      </c>
      <c r="P1461">
        <v>0.2087919381422772</v>
      </c>
      <c r="Q1461">
        <v>55.899000000000001</v>
      </c>
    </row>
    <row r="1462" spans="1:17" x14ac:dyDescent="0.35">
      <c r="A1462" s="3" t="s">
        <v>14</v>
      </c>
      <c r="B1462" s="3">
        <v>1993</v>
      </c>
      <c r="C1462" s="3" t="s">
        <v>79</v>
      </c>
      <c r="D1462" s="3">
        <v>1</v>
      </c>
      <c r="E1462">
        <v>0</v>
      </c>
      <c r="F1462">
        <v>0.25254392001220904</v>
      </c>
      <c r="G1462">
        <v>253190000</v>
      </c>
      <c r="H1462">
        <v>-1.8014394977342416E-3</v>
      </c>
      <c r="I1462"/>
      <c r="J1462">
        <v>70.863314056845041</v>
      </c>
      <c r="L1462" s="3">
        <v>946.36152751085399</v>
      </c>
      <c r="M1462" s="3">
        <v>22527837</v>
      </c>
      <c r="N1462" s="3">
        <v>32.127000000000002</v>
      </c>
      <c r="O1462" s="3">
        <v>41.337101283015507</v>
      </c>
      <c r="P1462">
        <v>0.14160258705707077</v>
      </c>
      <c r="Q1462">
        <v>56.14</v>
      </c>
    </row>
    <row r="1463" spans="1:17" x14ac:dyDescent="0.35">
      <c r="A1463" s="3" t="s">
        <v>14</v>
      </c>
      <c r="B1463" s="3">
        <v>1994</v>
      </c>
      <c r="C1463" s="3" t="s">
        <v>79</v>
      </c>
      <c r="D1463" s="3">
        <v>1</v>
      </c>
      <c r="E1463">
        <v>0</v>
      </c>
      <c r="F1463">
        <v>2.7126520116330415E-2</v>
      </c>
      <c r="G1463">
        <v>365280000</v>
      </c>
      <c r="H1463">
        <v>0.77519547470349837</v>
      </c>
      <c r="I1463"/>
      <c r="J1463">
        <v>65.015424063248972</v>
      </c>
      <c r="L1463" s="3">
        <v>931.14562816755404</v>
      </c>
      <c r="M1463" s="3">
        <v>23338465</v>
      </c>
      <c r="N1463" s="3">
        <v>32.179000000000002</v>
      </c>
      <c r="O1463" s="3">
        <v>44.122797937179143</v>
      </c>
      <c r="P1463">
        <v>0.19967037249450639</v>
      </c>
      <c r="Q1463">
        <v>56.41</v>
      </c>
    </row>
    <row r="1464" spans="1:17" x14ac:dyDescent="0.35">
      <c r="A1464" s="3" t="s">
        <v>14</v>
      </c>
      <c r="B1464" s="3">
        <v>1995</v>
      </c>
      <c r="C1464" s="3" t="s">
        <v>79</v>
      </c>
      <c r="D1464" s="3">
        <v>1</v>
      </c>
      <c r="E1464">
        <v>0</v>
      </c>
      <c r="F1464">
        <v>0.5340250188903608</v>
      </c>
      <c r="G1464">
        <v>149200000</v>
      </c>
      <c r="H1464">
        <v>8.6769496511370323E-2</v>
      </c>
      <c r="I1464"/>
      <c r="J1464">
        <v>62.122812493062249</v>
      </c>
      <c r="K1464">
        <v>39.4</v>
      </c>
      <c r="L1464" s="3">
        <v>961.20887201324103</v>
      </c>
      <c r="M1464" s="3">
        <v>24094741</v>
      </c>
      <c r="N1464" s="3">
        <v>32.231999999999999</v>
      </c>
      <c r="O1464" s="3">
        <v>46.908494591342759</v>
      </c>
      <c r="P1464">
        <v>0.18551766130210737</v>
      </c>
      <c r="Q1464">
        <v>56.709000000000003</v>
      </c>
    </row>
    <row r="1465" spans="1:17" x14ac:dyDescent="0.35">
      <c r="A1465" s="3" t="s">
        <v>14</v>
      </c>
      <c r="B1465" s="3">
        <v>1996</v>
      </c>
      <c r="C1465" s="3" t="s">
        <v>79</v>
      </c>
      <c r="D1465" s="3">
        <v>1</v>
      </c>
      <c r="E1465">
        <v>0.2147753173108248</v>
      </c>
      <c r="F1465">
        <v>0.55267792095108037</v>
      </c>
      <c r="G1465">
        <v>144040000</v>
      </c>
      <c r="H1465">
        <v>4.435453757770466E-3</v>
      </c>
      <c r="I1465"/>
      <c r="J1465">
        <v>61.87326454211297</v>
      </c>
      <c r="K1465">
        <v>39.200000000000003</v>
      </c>
      <c r="L1465" s="3">
        <v>991.24744697826202</v>
      </c>
      <c r="M1465" s="3">
        <v>24782384</v>
      </c>
      <c r="N1465" s="3">
        <v>32.283999999999999</v>
      </c>
      <c r="O1465" s="3">
        <v>47.994795673074208</v>
      </c>
      <c r="P1465">
        <v>0.17189629536851661</v>
      </c>
      <c r="Q1465">
        <v>57.031999999999996</v>
      </c>
    </row>
    <row r="1466" spans="1:17" x14ac:dyDescent="0.35">
      <c r="A1466" s="3" t="s">
        <v>14</v>
      </c>
      <c r="B1466" s="3">
        <v>1997</v>
      </c>
      <c r="C1466" s="3" t="s">
        <v>79</v>
      </c>
      <c r="D1466" s="3">
        <v>1</v>
      </c>
      <c r="E1466">
        <v>0.21303794959421149</v>
      </c>
      <c r="F1466">
        <v>0.50749320758536964</v>
      </c>
      <c r="G1466">
        <v>118560000</v>
      </c>
      <c r="H1466">
        <v>0.83807768645771608</v>
      </c>
      <c r="I1466"/>
      <c r="J1466">
        <v>69.136195918755078</v>
      </c>
      <c r="K1466">
        <v>39.9</v>
      </c>
      <c r="L1466" s="3">
        <v>1066.79054048076</v>
      </c>
      <c r="M1466" s="3">
        <v>25413912</v>
      </c>
      <c r="N1466" s="3">
        <v>32.337000000000003</v>
      </c>
      <c r="O1466" s="3">
        <v>49.08109675480565</v>
      </c>
      <c r="P1466">
        <v>0.20421885461789588</v>
      </c>
      <c r="Q1466">
        <v>57.374000000000002</v>
      </c>
    </row>
    <row r="1467" spans="1:17" x14ac:dyDescent="0.35">
      <c r="A1467" s="3" t="s">
        <v>14</v>
      </c>
      <c r="B1467" s="3">
        <v>1998</v>
      </c>
      <c r="C1467" s="3" t="s">
        <v>79</v>
      </c>
      <c r="D1467" s="3">
        <v>1</v>
      </c>
      <c r="E1467">
        <v>0.2154460186020328</v>
      </c>
      <c r="F1467">
        <v>0.56234999146522002</v>
      </c>
      <c r="G1467">
        <v>189810000</v>
      </c>
      <c r="H1467">
        <v>3.295015046617543</v>
      </c>
      <c r="I1467"/>
      <c r="J1467">
        <v>75.098805378270256</v>
      </c>
      <c r="K1467">
        <v>38.299999999999997</v>
      </c>
      <c r="L1467" s="3">
        <v>1082.8284983763299</v>
      </c>
      <c r="M1467" s="3">
        <v>26015518</v>
      </c>
      <c r="N1467" s="3">
        <v>32.39</v>
      </c>
      <c r="O1467" s="3">
        <v>50.167397836537106</v>
      </c>
      <c r="P1467">
        <v>0.18104578967061122</v>
      </c>
      <c r="Q1467">
        <v>57.73</v>
      </c>
    </row>
    <row r="1468" spans="1:17" x14ac:dyDescent="0.35">
      <c r="A1468" s="3" t="s">
        <v>14</v>
      </c>
      <c r="B1468" s="3">
        <v>1999</v>
      </c>
      <c r="C1468" s="3" t="s">
        <v>79</v>
      </c>
      <c r="D1468" s="3">
        <v>1</v>
      </c>
      <c r="E1468">
        <v>0.22315313210294241</v>
      </c>
      <c r="F1468">
        <v>0.58317852518382562</v>
      </c>
      <c r="G1468">
        <v>219860000</v>
      </c>
      <c r="H1468">
        <v>3.4712453564043968</v>
      </c>
      <c r="I1468"/>
      <c r="J1468">
        <v>65.256616417462723</v>
      </c>
      <c r="K1468">
        <v>39.6</v>
      </c>
      <c r="L1468" s="3">
        <v>1086.1658848408699</v>
      </c>
      <c r="M1468" s="3">
        <v>26626512</v>
      </c>
      <c r="N1468" s="3">
        <v>32.442</v>
      </c>
      <c r="O1468" s="3">
        <v>51.253698918268547</v>
      </c>
      <c r="P1468">
        <v>0.19454294276321285</v>
      </c>
      <c r="Q1468">
        <v>58.095999999999997</v>
      </c>
    </row>
    <row r="1469" spans="1:17" x14ac:dyDescent="0.35">
      <c r="A1469" s="3" t="s">
        <v>14</v>
      </c>
      <c r="B1469" s="3">
        <v>2000</v>
      </c>
      <c r="C1469" s="3" t="s">
        <v>79</v>
      </c>
      <c r="D1469" s="3">
        <v>1</v>
      </c>
      <c r="E1469">
        <v>0.2377743569569358</v>
      </c>
      <c r="F1469">
        <v>2.1281261650013468</v>
      </c>
      <c r="G1469">
        <v>180570000</v>
      </c>
      <c r="H1469">
        <v>3.1996949893251978</v>
      </c>
      <c r="I1469"/>
      <c r="J1469">
        <v>84.11922294997018</v>
      </c>
      <c r="K1469">
        <v>47.2</v>
      </c>
      <c r="L1469" s="3">
        <v>1123.5527305595799</v>
      </c>
      <c r="M1469" s="3">
        <v>27275019</v>
      </c>
      <c r="N1469" s="3">
        <v>32.494999999999997</v>
      </c>
      <c r="O1469" s="3">
        <v>52.34</v>
      </c>
      <c r="P1469">
        <v>0.20348290133180108</v>
      </c>
      <c r="Q1469">
        <v>58.472000000000001</v>
      </c>
    </row>
    <row r="1470" spans="1:17" x14ac:dyDescent="0.35">
      <c r="A1470" s="3" t="s">
        <v>14</v>
      </c>
      <c r="B1470" s="3">
        <v>2001</v>
      </c>
      <c r="C1470" s="3" t="s">
        <v>79</v>
      </c>
      <c r="D1470" s="3">
        <v>1</v>
      </c>
      <c r="E1470">
        <v>0.25845500687618822</v>
      </c>
      <c r="F1470">
        <v>1.5715817908884604</v>
      </c>
      <c r="G1470">
        <v>169380000</v>
      </c>
      <c r="H1470">
        <v>3.6522151129904805</v>
      </c>
      <c r="I1470"/>
      <c r="J1470">
        <v>83.985950085252298</v>
      </c>
      <c r="L1470" s="3">
        <v>1163.7533665211499</v>
      </c>
      <c r="M1470" s="3">
        <v>27971077</v>
      </c>
      <c r="N1470" s="3">
        <v>32.548000000000002</v>
      </c>
      <c r="O1470" s="3">
        <v>54.198101867001924</v>
      </c>
      <c r="P1470">
        <v>0.21772490204792616</v>
      </c>
      <c r="Q1470">
        <v>58.859000000000002</v>
      </c>
    </row>
    <row r="1471" spans="1:17" x14ac:dyDescent="0.35">
      <c r="A1471" s="3" t="s">
        <v>14</v>
      </c>
      <c r="B1471" s="3">
        <v>2002</v>
      </c>
      <c r="C1471" s="3" t="s">
        <v>79</v>
      </c>
      <c r="D1471" s="3">
        <v>1</v>
      </c>
      <c r="E1471">
        <v>0.2563244326260517</v>
      </c>
      <c r="F1471">
        <v>0.84062618425829005</v>
      </c>
      <c r="G1471">
        <v>261779999.99999997</v>
      </c>
      <c r="H1471">
        <v>3.9322177176445545</v>
      </c>
      <c r="I1471"/>
      <c r="J1471">
        <v>83.593670142966019</v>
      </c>
      <c r="L1471" s="3">
        <v>1199.6992879720001</v>
      </c>
      <c r="M1471" s="3">
        <v>28704786</v>
      </c>
      <c r="N1471" s="3">
        <v>32.600999999999999</v>
      </c>
      <c r="O1471" s="3">
        <v>56.056203734003738</v>
      </c>
      <c r="P1471">
        <v>0.26267396663399617</v>
      </c>
      <c r="Q1471">
        <v>59.258000000000003</v>
      </c>
    </row>
    <row r="1472" spans="1:17" x14ac:dyDescent="0.35">
      <c r="A1472" s="3" t="s">
        <v>14</v>
      </c>
      <c r="B1472" s="3">
        <v>2003</v>
      </c>
      <c r="C1472" s="3" t="s">
        <v>79</v>
      </c>
      <c r="D1472" s="3">
        <v>1</v>
      </c>
      <c r="E1472">
        <v>0.25875502608931278</v>
      </c>
      <c r="F1472">
        <v>1.3555422502271641</v>
      </c>
      <c r="G1472">
        <v>571550000</v>
      </c>
      <c r="H1472">
        <v>6.3177408912339414</v>
      </c>
      <c r="I1472"/>
      <c r="J1472">
        <v>42.473983675259021</v>
      </c>
      <c r="L1472" s="3">
        <v>1239.9998178026599</v>
      </c>
      <c r="M1472" s="3">
        <v>29460517</v>
      </c>
      <c r="N1472" s="3">
        <v>32.654000000000003</v>
      </c>
      <c r="O1472" s="3">
        <v>57.914305601005672</v>
      </c>
      <c r="P1472">
        <v>0.26306395098225871</v>
      </c>
      <c r="Q1472">
        <v>59.67</v>
      </c>
    </row>
    <row r="1473" spans="1:17" x14ac:dyDescent="0.35">
      <c r="A1473" s="3" t="s">
        <v>14</v>
      </c>
      <c r="B1473" s="3">
        <v>2004</v>
      </c>
      <c r="C1473" s="3" t="s">
        <v>79</v>
      </c>
      <c r="D1473" s="3">
        <v>1</v>
      </c>
      <c r="E1473">
        <v>0.26092934964302228</v>
      </c>
      <c r="F1473">
        <v>1.2838925962043606</v>
      </c>
      <c r="G1473">
        <v>900930000</v>
      </c>
      <c r="H1473">
        <v>5.671015851906942</v>
      </c>
      <c r="I1473"/>
      <c r="J1473">
        <v>23.875426860258628</v>
      </c>
      <c r="L1473" s="3">
        <v>1267.8205129043099</v>
      </c>
      <c r="M1473" s="3">
        <v>30214189</v>
      </c>
      <c r="N1473" s="3">
        <v>32.707000000000001</v>
      </c>
      <c r="O1473" s="3">
        <v>59.772407468007586</v>
      </c>
      <c r="P1473">
        <v>0.2816557479004318</v>
      </c>
      <c r="Q1473">
        <v>60.091999999999999</v>
      </c>
    </row>
    <row r="1474" spans="1:17" x14ac:dyDescent="0.35">
      <c r="A1474" s="3" t="s">
        <v>14</v>
      </c>
      <c r="B1474" s="3">
        <v>2005</v>
      </c>
      <c r="C1474" s="3" t="s">
        <v>79</v>
      </c>
      <c r="D1474" s="3">
        <v>1</v>
      </c>
      <c r="E1474">
        <v>0.28929782841859419</v>
      </c>
      <c r="F1474">
        <v>1.1847451518294927</v>
      </c>
      <c r="G1474">
        <v>1667840000</v>
      </c>
      <c r="H1474">
        <v>4.4388758958567429</v>
      </c>
      <c r="I1474"/>
      <c r="J1474">
        <v>21.347060770007932</v>
      </c>
      <c r="L1474" s="3">
        <v>1302.5530629832199</v>
      </c>
      <c r="M1474" s="3">
        <v>30949514</v>
      </c>
      <c r="N1474" s="3">
        <v>32.76</v>
      </c>
      <c r="O1474" s="3">
        <v>61.630509335009407</v>
      </c>
      <c r="P1474">
        <v>0.32504549182904779</v>
      </c>
      <c r="Q1474">
        <v>60.524999999999999</v>
      </c>
    </row>
    <row r="1475" spans="1:17" x14ac:dyDescent="0.35">
      <c r="A1475" s="3" t="s">
        <v>14</v>
      </c>
      <c r="B1475" s="3">
        <v>2006</v>
      </c>
      <c r="C1475" s="3" t="s">
        <v>79</v>
      </c>
      <c r="D1475" s="3">
        <v>1</v>
      </c>
      <c r="E1475">
        <v>0.28755218635867691</v>
      </c>
      <c r="F1475">
        <v>0.70183469776913354</v>
      </c>
      <c r="G1475">
        <v>1777270000</v>
      </c>
      <c r="H1475">
        <v>4.0690453236246631</v>
      </c>
      <c r="I1475"/>
      <c r="J1475">
        <v>93.888732533971577</v>
      </c>
      <c r="L1475" s="3">
        <v>1349.62156559954</v>
      </c>
      <c r="M1475" s="3">
        <v>31661824</v>
      </c>
      <c r="N1475" s="3">
        <v>32.813000000000002</v>
      </c>
      <c r="O1475" s="3">
        <v>62.501272709058945</v>
      </c>
      <c r="P1475">
        <v>0.39290219034759338</v>
      </c>
      <c r="Q1475">
        <v>60.969000000000001</v>
      </c>
    </row>
    <row r="1476" spans="1:17" x14ac:dyDescent="0.35">
      <c r="A1476" s="3" t="s">
        <v>14</v>
      </c>
      <c r="B1476" s="3">
        <v>2007</v>
      </c>
      <c r="C1476" s="3" t="s">
        <v>79</v>
      </c>
      <c r="D1476" s="3">
        <v>1</v>
      </c>
      <c r="E1476">
        <v>0.28573739005419552</v>
      </c>
      <c r="F1476">
        <v>0.67335790760945446</v>
      </c>
      <c r="G1476">
        <v>1943840000</v>
      </c>
      <c r="H1476">
        <v>2.5309157146755359</v>
      </c>
      <c r="I1476"/>
      <c r="J1476">
        <v>97.552259479996778</v>
      </c>
      <c r="L1476" s="3">
        <v>1388.20564844417</v>
      </c>
      <c r="M1476" s="3">
        <v>32360619</v>
      </c>
      <c r="N1476" s="3">
        <v>32.866</v>
      </c>
      <c r="O1476" s="3">
        <v>63.372036083108391</v>
      </c>
      <c r="P1476">
        <v>0.41470158528178958</v>
      </c>
      <c r="Q1476">
        <v>61.421999999999997</v>
      </c>
    </row>
    <row r="1477" spans="1:17" x14ac:dyDescent="0.35">
      <c r="A1477" s="3" t="s">
        <v>14</v>
      </c>
      <c r="B1477" s="3">
        <v>2008</v>
      </c>
      <c r="C1477" s="3" t="s">
        <v>79</v>
      </c>
      <c r="D1477" s="3">
        <v>1</v>
      </c>
      <c r="E1477">
        <v>0.2887188234043338</v>
      </c>
      <c r="F1477">
        <v>0.59253503651334216</v>
      </c>
      <c r="G1477">
        <v>2162690000</v>
      </c>
      <c r="H1477">
        <v>2.5498549442763698</v>
      </c>
      <c r="I1477"/>
      <c r="J1477">
        <v>93.573686886943008</v>
      </c>
      <c r="L1477" s="3">
        <v>1402.9081186732101</v>
      </c>
      <c r="M1477" s="3">
        <v>33060844</v>
      </c>
      <c r="N1477" s="3">
        <v>32.918999999999997</v>
      </c>
      <c r="O1477" s="3">
        <v>64.242799457157844</v>
      </c>
      <c r="P1477">
        <v>0.43888776705156107</v>
      </c>
      <c r="Q1477">
        <v>61.878999999999998</v>
      </c>
    </row>
    <row r="1478" spans="1:17" x14ac:dyDescent="0.35">
      <c r="A1478" s="3" t="s">
        <v>14</v>
      </c>
      <c r="B1478" s="3">
        <v>2009</v>
      </c>
      <c r="C1478" s="3" t="s">
        <v>79</v>
      </c>
      <c r="D1478" s="3">
        <v>1</v>
      </c>
      <c r="E1478">
        <v>0.28978504245925391</v>
      </c>
      <c r="F1478">
        <v>0.87221543871431151</v>
      </c>
      <c r="G1478">
        <v>2130699999.9999998</v>
      </c>
      <c r="H1478">
        <v>2.9602385895121235</v>
      </c>
      <c r="I1478"/>
      <c r="J1478">
        <v>91.086851869863978</v>
      </c>
      <c r="L1478" s="3">
        <v>1328.22651782241</v>
      </c>
      <c r="M1478" s="3">
        <v>33783779</v>
      </c>
      <c r="N1478" s="3">
        <v>32.993000000000002</v>
      </c>
      <c r="O1478" s="3">
        <v>65.113562831207389</v>
      </c>
      <c r="P1478">
        <v>0.44340806278658174</v>
      </c>
      <c r="Q1478">
        <v>62.33</v>
      </c>
    </row>
    <row r="1479" spans="1:17" x14ac:dyDescent="0.35">
      <c r="A1479" s="3" t="s">
        <v>14</v>
      </c>
      <c r="B1479" s="3">
        <v>2010</v>
      </c>
      <c r="C1479" s="3" t="s">
        <v>79</v>
      </c>
      <c r="D1479" s="3">
        <v>1</v>
      </c>
      <c r="E1479">
        <v>0.34480997794343698</v>
      </c>
      <c r="F1479">
        <v>0.71999393382472221</v>
      </c>
      <c r="G1479">
        <v>1785050000</v>
      </c>
      <c r="H1479">
        <v>2.7831395454126184</v>
      </c>
      <c r="I1479"/>
      <c r="J1479">
        <v>93.077469607992583</v>
      </c>
      <c r="L1479" s="3">
        <v>1344.17128830365</v>
      </c>
      <c r="M1479" s="3">
        <v>34545014</v>
      </c>
      <c r="N1479" s="3">
        <v>33.088999999999999</v>
      </c>
      <c r="O1479" s="3">
        <v>65.984326205256821</v>
      </c>
      <c r="P1479">
        <v>0.4594005954086457</v>
      </c>
      <c r="Q1479">
        <v>62.764000000000003</v>
      </c>
    </row>
    <row r="1480" spans="1:17" x14ac:dyDescent="0.35">
      <c r="A1480" s="3" t="s">
        <v>14</v>
      </c>
      <c r="B1480" s="3">
        <v>2011</v>
      </c>
      <c r="C1480" s="3" t="s">
        <v>79</v>
      </c>
      <c r="D1480" s="3">
        <v>1</v>
      </c>
      <c r="E1480">
        <v>0.33314842312114468</v>
      </c>
      <c r="F1480">
        <v>0.73661495949816513</v>
      </c>
      <c r="G1480">
        <v>1505190000</v>
      </c>
      <c r="H1480">
        <v>2.21211910239691</v>
      </c>
      <c r="I1480">
        <v>15.125645711334613</v>
      </c>
      <c r="J1480">
        <v>90.039789072810677</v>
      </c>
      <c r="L1480" s="3">
        <v>1423.3791283739299</v>
      </c>
      <c r="M1480" s="3">
        <v>35349676</v>
      </c>
      <c r="N1480" s="3">
        <v>33.207000000000001</v>
      </c>
      <c r="O1480" s="3">
        <v>66.659292011899694</v>
      </c>
      <c r="P1480">
        <v>0.4342331171578489</v>
      </c>
      <c r="Q1480">
        <v>63.170999999999999</v>
      </c>
    </row>
    <row r="1481" spans="1:17" x14ac:dyDescent="0.35">
      <c r="A1481" s="3" t="s">
        <v>14</v>
      </c>
      <c r="B1481" s="3">
        <v>2012</v>
      </c>
      <c r="C1481" s="3" t="s">
        <v>79</v>
      </c>
      <c r="D1481" s="3">
        <v>1</v>
      </c>
      <c r="E1481">
        <v>0.33291945054700672</v>
      </c>
      <c r="F1481">
        <v>0.61275991365432769</v>
      </c>
      <c r="G1481">
        <v>1198560000</v>
      </c>
      <c r="H1481">
        <v>3.6576350486382982</v>
      </c>
      <c r="I1481">
        <v>3.1096315117693001</v>
      </c>
      <c r="J1481">
        <v>80.324609134702541</v>
      </c>
      <c r="L1481" s="3">
        <v>1314.2202531209</v>
      </c>
      <c r="M1481" s="3">
        <v>36193781</v>
      </c>
      <c r="N1481" s="3">
        <v>33.345999999999997</v>
      </c>
      <c r="O1481" s="3">
        <v>67.366384584114428</v>
      </c>
      <c r="P1481">
        <v>0.42023794087719107</v>
      </c>
      <c r="Q1481">
        <v>63.542000000000002</v>
      </c>
    </row>
    <row r="1482" spans="1:17" x14ac:dyDescent="0.35">
      <c r="A1482" s="3" t="s">
        <v>14</v>
      </c>
      <c r="B1482" s="3">
        <v>2013</v>
      </c>
      <c r="C1482" s="3" t="s">
        <v>79</v>
      </c>
      <c r="D1482" s="3">
        <v>1</v>
      </c>
      <c r="E1482">
        <v>0.34118793898462202</v>
      </c>
      <c r="F1482">
        <v>0.4816258861462086</v>
      </c>
      <c r="G1482">
        <v>1339250000</v>
      </c>
      <c r="H1482">
        <v>2.5563699672225821</v>
      </c>
      <c r="I1482">
        <v>3.7231462606418</v>
      </c>
      <c r="J1482">
        <v>75.028978656843421</v>
      </c>
      <c r="L1482" s="3">
        <v>1308.15358840972</v>
      </c>
      <c r="M1482" s="3">
        <v>37072555</v>
      </c>
      <c r="N1482" s="3">
        <v>33.506999999999998</v>
      </c>
      <c r="O1482" s="3">
        <v>68.057527931475136</v>
      </c>
      <c r="P1482">
        <v>0.39112491707140229</v>
      </c>
      <c r="Q1482">
        <v>63.875</v>
      </c>
    </row>
    <row r="1483" spans="1:17" x14ac:dyDescent="0.35">
      <c r="A1483" s="3" t="s">
        <v>14</v>
      </c>
      <c r="B1483" s="3">
        <v>2014</v>
      </c>
      <c r="C1483" s="3" t="s">
        <v>79</v>
      </c>
      <c r="D1483" s="3">
        <v>1</v>
      </c>
      <c r="E1483">
        <v>0.33974955732018591</v>
      </c>
      <c r="F1483">
        <v>0.34667065727685986</v>
      </c>
      <c r="G1483">
        <v>761980000</v>
      </c>
      <c r="H1483">
        <v>1.6288832770126358</v>
      </c>
      <c r="I1483">
        <v>2.2342048725188599</v>
      </c>
      <c r="J1483">
        <v>80.575373035232602</v>
      </c>
      <c r="L1483" s="3">
        <v>1336.5017818938099</v>
      </c>
      <c r="M1483" s="3">
        <v>37977657</v>
      </c>
      <c r="N1483" s="3">
        <v>33.689</v>
      </c>
      <c r="O1483" s="3">
        <v>68.748664992642063</v>
      </c>
      <c r="P1483">
        <v>0.40365839314415847</v>
      </c>
      <c r="Q1483">
        <v>64.168999999999997</v>
      </c>
    </row>
    <row r="1484" spans="1:17" x14ac:dyDescent="0.35">
      <c r="A1484" s="3" t="s">
        <v>14</v>
      </c>
      <c r="B1484" s="3">
        <v>2015</v>
      </c>
      <c r="C1484" s="3" t="s">
        <v>79</v>
      </c>
      <c r="D1484" s="3">
        <v>1</v>
      </c>
      <c r="E1484">
        <v>0.39153212668250809</v>
      </c>
      <c r="F1484">
        <v>0.62971326901451519</v>
      </c>
      <c r="G1484">
        <v>736180000</v>
      </c>
      <c r="H1484">
        <v>2.0337362069754925</v>
      </c>
      <c r="I1484">
        <v>1.2938648828963251</v>
      </c>
      <c r="J1484">
        <v>73.219951678394622</v>
      </c>
      <c r="L1484" s="3">
        <v>1329.6359616954401</v>
      </c>
      <c r="M1484" s="3">
        <v>38902948</v>
      </c>
      <c r="N1484" s="3">
        <v>33.893999999999998</v>
      </c>
      <c r="O1484" s="3">
        <v>69.43980079498435</v>
      </c>
      <c r="P1484">
        <v>0.45754887264584682</v>
      </c>
      <c r="Q1484">
        <v>64.429000000000002</v>
      </c>
    </row>
    <row r="1485" spans="1:17" x14ac:dyDescent="0.35">
      <c r="A1485" s="3" t="s">
        <v>14</v>
      </c>
      <c r="B1485" s="3">
        <v>2016</v>
      </c>
      <c r="C1485" s="3" t="s">
        <v>79</v>
      </c>
      <c r="D1485" s="3">
        <v>1</v>
      </c>
      <c r="E1485">
        <v>0.39121146016213842</v>
      </c>
      <c r="F1485">
        <v>0.29151034192457193</v>
      </c>
      <c r="G1485">
        <v>740220000</v>
      </c>
      <c r="H1485">
        <v>1.0333484273038587</v>
      </c>
      <c r="I1485">
        <v>2.063119601113343</v>
      </c>
      <c r="J1485">
        <v>69.876778082799035</v>
      </c>
      <c r="L1485" s="3">
        <v>1343.1343891363599</v>
      </c>
      <c r="M1485" s="3">
        <v>39847433</v>
      </c>
      <c r="N1485" s="3">
        <v>34.121000000000002</v>
      </c>
      <c r="O1485" s="3">
        <v>70.56785317234025</v>
      </c>
      <c r="P1485">
        <v>0.51396033465944968</v>
      </c>
      <c r="Q1485">
        <v>64.662999999999997</v>
      </c>
    </row>
    <row r="1486" spans="1:17" x14ac:dyDescent="0.35">
      <c r="A1486" s="3" t="s">
        <v>14</v>
      </c>
      <c r="B1486" s="3">
        <v>2017</v>
      </c>
      <c r="C1486" s="3" t="s">
        <v>79</v>
      </c>
      <c r="D1486" s="3">
        <v>1</v>
      </c>
      <c r="E1486">
        <v>0.3903266598949735</v>
      </c>
      <c r="F1486">
        <v>0.18981400333775561</v>
      </c>
      <c r="G1486">
        <v>730990000</v>
      </c>
      <c r="H1486">
        <v>0.82124306833256011</v>
      </c>
      <c r="I1486">
        <v>2.3086633787855839</v>
      </c>
      <c r="J1486">
        <v>75.535323087437703</v>
      </c>
      <c r="K1486">
        <v>48.8</v>
      </c>
      <c r="L1486" s="3">
        <v>1320.6460973952001</v>
      </c>
      <c r="M1486" s="3">
        <v>40813398</v>
      </c>
      <c r="N1486" s="3">
        <v>34.369999999999997</v>
      </c>
      <c r="O1486" s="3">
        <v>71.695831076029464</v>
      </c>
      <c r="P1486">
        <v>0.49836575724471655</v>
      </c>
      <c r="Q1486">
        <v>64.881</v>
      </c>
    </row>
    <row r="1487" spans="1:17" x14ac:dyDescent="0.35">
      <c r="A1487" s="3" t="s">
        <v>14</v>
      </c>
      <c r="B1487" s="3">
        <v>2018</v>
      </c>
      <c r="C1487" s="3" t="s">
        <v>79</v>
      </c>
      <c r="D1487" s="3">
        <v>1</v>
      </c>
      <c r="E1487">
        <v>0.39362672109248681</v>
      </c>
      <c r="F1487">
        <v>0.70662074840629518</v>
      </c>
      <c r="G1487">
        <v>922420000</v>
      </c>
      <c r="H1487">
        <v>3.512695238804485</v>
      </c>
      <c r="I1487">
        <v>2.7508484143689249</v>
      </c>
      <c r="J1487">
        <v>70.07299641228191</v>
      </c>
      <c r="K1487">
        <v>49.4</v>
      </c>
      <c r="L1487" s="3">
        <v>1254.8590744212299</v>
      </c>
      <c r="M1487" s="3">
        <v>41801532</v>
      </c>
      <c r="N1487" s="3">
        <v>34.642000000000003</v>
      </c>
      <c r="O1487" s="3">
        <v>72.823808979721363</v>
      </c>
      <c r="P1487">
        <v>0.4832358775750133</v>
      </c>
      <c r="Q1487">
        <v>65.094999999999999</v>
      </c>
    </row>
    <row r="1488" spans="1:17" x14ac:dyDescent="0.35">
      <c r="A1488" s="3" t="s">
        <v>14</v>
      </c>
      <c r="B1488" s="3">
        <v>2019</v>
      </c>
      <c r="C1488" s="3" t="s">
        <v>79</v>
      </c>
      <c r="D1488" s="3">
        <v>1</v>
      </c>
      <c r="E1488">
        <v>0.37071890695021209</v>
      </c>
      <c r="F1488">
        <v>0.64471249001289199</v>
      </c>
      <c r="G1488">
        <v>1167790000</v>
      </c>
      <c r="H1488">
        <v>2.5522696882880567</v>
      </c>
      <c r="I1488">
        <v>3.3923449380923483</v>
      </c>
      <c r="J1488">
        <v>76.009890509206258</v>
      </c>
      <c r="K1488">
        <v>47.7</v>
      </c>
      <c r="L1488" s="3">
        <v>1198.5178667381599</v>
      </c>
      <c r="M1488" s="3">
        <v>42813237</v>
      </c>
      <c r="N1488" s="3">
        <v>34.936</v>
      </c>
      <c r="O1488" s="3">
        <v>73.951786883415764</v>
      </c>
      <c r="P1488"/>
      <c r="Q1488">
        <v>65.311000000000007</v>
      </c>
    </row>
    <row r="1489" spans="1:17" x14ac:dyDescent="0.35">
      <c r="A1489" s="3" t="s">
        <v>14</v>
      </c>
      <c r="B1489" s="3">
        <v>2020</v>
      </c>
      <c r="C1489" s="3" t="s">
        <v>79</v>
      </c>
      <c r="D1489" s="3">
        <v>1</v>
      </c>
      <c r="E1489">
        <v>0.37104600553213629</v>
      </c>
      <c r="F1489">
        <v>0.57988889267777066</v>
      </c>
      <c r="G1489">
        <v>2293920000</v>
      </c>
      <c r="H1489">
        <v>2.6565559061254076</v>
      </c>
      <c r="I1489">
        <v>5.3649123120294302</v>
      </c>
      <c r="J1489">
        <v>76.009890396808814</v>
      </c>
      <c r="K1489">
        <v>45</v>
      </c>
      <c r="L1489" s="3">
        <v>1127.7243418882699</v>
      </c>
      <c r="M1489" s="3">
        <v>43849269</v>
      </c>
      <c r="N1489" s="3">
        <v>35.253</v>
      </c>
      <c r="O1489" s="3">
        <v>75.079764787112907</v>
      </c>
      <c r="P1489"/>
      <c r="Q1489"/>
    </row>
    <row r="1490" spans="1:17" x14ac:dyDescent="0.35">
      <c r="A1490" s="3" t="s">
        <v>9</v>
      </c>
      <c r="B1490" s="3">
        <v>1990</v>
      </c>
      <c r="C1490" s="3" t="s">
        <v>73</v>
      </c>
      <c r="D1490" s="3">
        <v>3</v>
      </c>
      <c r="E1490">
        <v>0.3319733156625827</v>
      </c>
      <c r="F1490">
        <v>4.3964394813280991</v>
      </c>
      <c r="G1490">
        <v>677340000</v>
      </c>
      <c r="H1490">
        <v>2.3481105534776386E-4</v>
      </c>
      <c r="I1490">
        <v>1.6960833536949958E-2</v>
      </c>
      <c r="J1490">
        <v>62.893749377229582</v>
      </c>
      <c r="L1490" s="3">
        <v>560.60140203552999</v>
      </c>
      <c r="M1490" s="3">
        <v>25203848</v>
      </c>
      <c r="N1490" s="3">
        <v>18.884</v>
      </c>
      <c r="O1490" s="3">
        <v>22.722461177136843</v>
      </c>
      <c r="P1490">
        <v>7.4988549367541027E-2</v>
      </c>
      <c r="Q1490">
        <v>50.206000000000003</v>
      </c>
    </row>
    <row r="1491" spans="1:17" x14ac:dyDescent="0.35">
      <c r="A1491" s="3" t="s">
        <v>9</v>
      </c>
      <c r="B1491" s="3">
        <v>1991</v>
      </c>
      <c r="C1491" s="3" t="s">
        <v>73</v>
      </c>
      <c r="D1491" s="3">
        <v>3</v>
      </c>
      <c r="E1491">
        <v>0.33131499847763601</v>
      </c>
      <c r="F1491">
        <v>4.3503757545292263</v>
      </c>
      <c r="G1491">
        <v>705660000</v>
      </c>
      <c r="H1491">
        <v>2.0175167752489479E-4</v>
      </c>
      <c r="I1491">
        <v>6.6897870863704828E-2</v>
      </c>
      <c r="J1491">
        <v>65.259486890138675</v>
      </c>
      <c r="L1491" s="3">
        <v>553.52636902689198</v>
      </c>
      <c r="M1491" s="3">
        <v>26056605</v>
      </c>
      <c r="N1491" s="3">
        <v>19.207999999999998</v>
      </c>
      <c r="O1491" s="3">
        <v>22.98203479906487</v>
      </c>
      <c r="P1491">
        <v>7.138305239688747E-2</v>
      </c>
      <c r="Q1491">
        <v>49.978000000000002</v>
      </c>
    </row>
    <row r="1492" spans="1:17" x14ac:dyDescent="0.35">
      <c r="A1492" s="3" t="s">
        <v>9</v>
      </c>
      <c r="B1492" s="3">
        <v>1992</v>
      </c>
      <c r="C1492" s="3" t="s">
        <v>73</v>
      </c>
      <c r="D1492" s="3">
        <v>3</v>
      </c>
      <c r="E1492">
        <v>0.35278506703585072</v>
      </c>
      <c r="F1492">
        <v>5.3122932023538763</v>
      </c>
      <c r="G1492">
        <v>697690000</v>
      </c>
      <c r="H1492">
        <v>0.26447612143767318</v>
      </c>
      <c r="I1492">
        <v>4.1838999766907983E-2</v>
      </c>
      <c r="J1492">
        <v>57.349804414468423</v>
      </c>
      <c r="L1492" s="3">
        <v>538.11582212963594</v>
      </c>
      <c r="M1492" s="3">
        <v>26961204</v>
      </c>
      <c r="N1492" s="3">
        <v>19.536000000000001</v>
      </c>
      <c r="O1492" s="3">
        <v>23.259222309682791</v>
      </c>
      <c r="P1492">
        <v>6.8988017003988392E-2</v>
      </c>
      <c r="Q1492">
        <v>49.743000000000002</v>
      </c>
    </row>
    <row r="1493" spans="1:17" x14ac:dyDescent="0.35">
      <c r="A1493" s="3" t="s">
        <v>9</v>
      </c>
      <c r="B1493" s="3">
        <v>1993</v>
      </c>
      <c r="C1493" s="3" t="s">
        <v>73</v>
      </c>
      <c r="D1493" s="3">
        <v>3</v>
      </c>
      <c r="E1493">
        <v>0.36060531472368462</v>
      </c>
      <c r="F1493">
        <v>5.1527947634638558</v>
      </c>
      <c r="G1493">
        <v>786240000</v>
      </c>
      <c r="H1493">
        <v>0.48048836182181642</v>
      </c>
      <c r="I1493">
        <v>3.2105632632936247E-2</v>
      </c>
      <c r="J1493">
        <v>57.552859591985573</v>
      </c>
      <c r="L1493" s="3">
        <v>526.55548766838797</v>
      </c>
      <c r="M1493" s="3">
        <v>27887204</v>
      </c>
      <c r="N1493" s="3">
        <v>19.867000000000001</v>
      </c>
      <c r="O1493" s="3">
        <v>23.536409820300701</v>
      </c>
      <c r="P1493">
        <v>6.849019356691334E-2</v>
      </c>
      <c r="Q1493">
        <v>49.529000000000003</v>
      </c>
    </row>
    <row r="1494" spans="1:17" x14ac:dyDescent="0.35">
      <c r="A1494" s="3" t="s">
        <v>9</v>
      </c>
      <c r="B1494" s="3">
        <v>1994</v>
      </c>
      <c r="C1494" s="3" t="s">
        <v>73</v>
      </c>
      <c r="D1494" s="3">
        <v>3</v>
      </c>
      <c r="E1494">
        <v>0.37015986716379851</v>
      </c>
      <c r="F1494">
        <v>4.2107604800273233</v>
      </c>
      <c r="G1494">
        <v>568410000</v>
      </c>
      <c r="H1494">
        <v>1.1084591344353145</v>
      </c>
      <c r="I1494">
        <v>0.22542021519321698</v>
      </c>
      <c r="J1494">
        <v>56.348109921329403</v>
      </c>
      <c r="L1494" s="3">
        <v>518.02615169653404</v>
      </c>
      <c r="M1494" s="3">
        <v>28792649</v>
      </c>
      <c r="N1494" s="3">
        <v>20.202999999999999</v>
      </c>
      <c r="O1494" s="3">
        <v>23.813597330918611</v>
      </c>
      <c r="P1494">
        <v>6.633637634383692E-2</v>
      </c>
      <c r="Q1494">
        <v>49.365000000000002</v>
      </c>
    </row>
    <row r="1495" spans="1:17" x14ac:dyDescent="0.35">
      <c r="A1495" s="3" t="s">
        <v>9</v>
      </c>
      <c r="B1495" s="3">
        <v>1995</v>
      </c>
      <c r="C1495" s="3" t="s">
        <v>73</v>
      </c>
      <c r="D1495" s="3">
        <v>3</v>
      </c>
      <c r="E1495">
        <v>0.43725745874029032</v>
      </c>
      <c r="F1495">
        <v>4.4106474675182428</v>
      </c>
      <c r="G1495">
        <v>452870000</v>
      </c>
      <c r="H1495">
        <v>2.2822378746114378</v>
      </c>
      <c r="I1495">
        <v>6.957581179831117E-3</v>
      </c>
      <c r="J1495">
        <v>58.498092708656337</v>
      </c>
      <c r="K1495">
        <v>57.3</v>
      </c>
      <c r="L1495" s="3">
        <v>521.05528100278605</v>
      </c>
      <c r="M1495" s="3">
        <v>29649128</v>
      </c>
      <c r="N1495" s="3">
        <v>20.542999999999999</v>
      </c>
      <c r="O1495" s="3">
        <v>24.329595973239105</v>
      </c>
      <c r="P1495">
        <v>9.2076906949843523E-2</v>
      </c>
      <c r="Q1495">
        <v>49.286999999999999</v>
      </c>
    </row>
    <row r="1496" spans="1:17" x14ac:dyDescent="0.35">
      <c r="A1496" s="3" t="s">
        <v>9</v>
      </c>
      <c r="B1496" s="3">
        <v>1996</v>
      </c>
      <c r="C1496" s="3" t="s">
        <v>73</v>
      </c>
      <c r="D1496" s="3">
        <v>3</v>
      </c>
      <c r="E1496">
        <v>0.47679613701276807</v>
      </c>
      <c r="F1496">
        <v>4.1735290666740728</v>
      </c>
      <c r="G1496">
        <v>430640000</v>
      </c>
      <c r="H1496">
        <v>2.3100656857053257</v>
      </c>
      <c r="I1496">
        <v>1.3795599652837661E-2</v>
      </c>
      <c r="J1496">
        <v>51.630856007350246</v>
      </c>
      <c r="K1496">
        <v>57.5</v>
      </c>
      <c r="L1496" s="3">
        <v>530.53746605764604</v>
      </c>
      <c r="M1496" s="3">
        <v>30444523</v>
      </c>
      <c r="N1496" s="3">
        <v>20.888000000000002</v>
      </c>
      <c r="O1496" s="3">
        <v>24.673629684277994</v>
      </c>
      <c r="P1496">
        <v>0.10083915586392994</v>
      </c>
      <c r="Q1496">
        <v>49.329000000000001</v>
      </c>
    </row>
    <row r="1497" spans="1:17" x14ac:dyDescent="0.35">
      <c r="A1497" s="3" t="s">
        <v>9</v>
      </c>
      <c r="B1497" s="3">
        <v>1997</v>
      </c>
      <c r="C1497" s="3" t="s">
        <v>73</v>
      </c>
      <c r="D1497" s="3">
        <v>3</v>
      </c>
      <c r="E1497">
        <v>0.47602996761509292</v>
      </c>
      <c r="F1497">
        <v>2.1587030618911376</v>
      </c>
      <c r="G1497">
        <v>431020000</v>
      </c>
      <c r="H1497">
        <v>2.054764376600513</v>
      </c>
      <c r="I1497">
        <v>5.3652291199165324E-3</v>
      </c>
      <c r="J1497">
        <v>59.912141673941598</v>
      </c>
      <c r="K1497">
        <v>59.3</v>
      </c>
      <c r="L1497" s="3">
        <v>536.09960669595205</v>
      </c>
      <c r="M1497" s="3">
        <v>31192853</v>
      </c>
      <c r="N1497" s="3">
        <v>21.236999999999998</v>
      </c>
      <c r="O1497" s="3">
        <v>25.017663395316873</v>
      </c>
      <c r="P1497">
        <v>9.2649428380276733E-2</v>
      </c>
      <c r="Q1497">
        <v>49.503</v>
      </c>
    </row>
    <row r="1498" spans="1:17" x14ac:dyDescent="0.35">
      <c r="A1498" s="3" t="s">
        <v>9</v>
      </c>
      <c r="B1498" s="3">
        <v>1998</v>
      </c>
      <c r="C1498" s="3" t="s">
        <v>73</v>
      </c>
      <c r="D1498" s="3">
        <v>3</v>
      </c>
      <c r="E1498">
        <v>0.47947520183022491</v>
      </c>
      <c r="F1498">
        <v>1.9123690602883412</v>
      </c>
      <c r="G1498">
        <v>651510000</v>
      </c>
      <c r="H1498">
        <v>1.4042375230793267</v>
      </c>
      <c r="I1498">
        <v>4.9941485760914527E-3</v>
      </c>
      <c r="J1498">
        <v>60.118715162188309</v>
      </c>
      <c r="K1498">
        <v>59.6</v>
      </c>
      <c r="L1498" s="3">
        <v>543.28029499685999</v>
      </c>
      <c r="M1498" s="3">
        <v>31924201</v>
      </c>
      <c r="N1498" s="3">
        <v>21.59</v>
      </c>
      <c r="O1498" s="3">
        <v>25.361697106355855</v>
      </c>
      <c r="P1498">
        <v>8.426209320007727E-2</v>
      </c>
      <c r="Q1498">
        <v>49.808999999999997</v>
      </c>
    </row>
    <row r="1499" spans="1:17" x14ac:dyDescent="0.35">
      <c r="A1499" s="3" t="s">
        <v>9</v>
      </c>
      <c r="B1499" s="3">
        <v>1999</v>
      </c>
      <c r="C1499" s="3" t="s">
        <v>73</v>
      </c>
      <c r="D1499" s="3">
        <v>3</v>
      </c>
      <c r="E1499">
        <v>0.47586243604211859</v>
      </c>
      <c r="F1499">
        <v>1.7659101012501084</v>
      </c>
      <c r="G1499">
        <v>576030000</v>
      </c>
      <c r="H1499">
        <v>4.0649198736078764</v>
      </c>
      <c r="I1499">
        <v>3.4703877401868068E-2</v>
      </c>
      <c r="J1499">
        <v>57.320539690487578</v>
      </c>
      <c r="K1499">
        <v>60</v>
      </c>
      <c r="L1499" s="3">
        <v>556.52811517959799</v>
      </c>
      <c r="M1499" s="3">
        <v>32682240</v>
      </c>
      <c r="N1499" s="3">
        <v>21.946999999999999</v>
      </c>
      <c r="O1499" s="3">
        <v>25.705730817394727</v>
      </c>
      <c r="P1499">
        <v>7.7106097990835398E-2</v>
      </c>
      <c r="Q1499">
        <v>50.247999999999998</v>
      </c>
    </row>
    <row r="1500" spans="1:17" x14ac:dyDescent="0.35">
      <c r="A1500" s="3" t="s">
        <v>9</v>
      </c>
      <c r="B1500" s="3">
        <v>2000</v>
      </c>
      <c r="C1500" s="3" t="s">
        <v>73</v>
      </c>
      <c r="D1500" s="3">
        <v>3</v>
      </c>
      <c r="E1500">
        <v>0.45053470764014719</v>
      </c>
      <c r="F1500">
        <v>1.2713855774278353</v>
      </c>
      <c r="G1500">
        <v>774750000</v>
      </c>
      <c r="H1500">
        <v>3.464426420387154</v>
      </c>
      <c r="I1500">
        <v>0.18081445504609731</v>
      </c>
      <c r="J1500">
        <v>63.270894016829097</v>
      </c>
      <c r="K1500">
        <v>56</v>
      </c>
      <c r="L1500" s="3">
        <v>567.54016155014301</v>
      </c>
      <c r="M1500" s="3">
        <v>33499177</v>
      </c>
      <c r="N1500" s="3">
        <v>22.309000000000001</v>
      </c>
      <c r="O1500" s="3">
        <v>26.049764528433617</v>
      </c>
      <c r="P1500">
        <v>8.8061864922830801E-2</v>
      </c>
      <c r="Q1500">
        <v>50.801000000000002</v>
      </c>
    </row>
    <row r="1501" spans="1:17" x14ac:dyDescent="0.35">
      <c r="A1501" s="3" t="s">
        <v>9</v>
      </c>
      <c r="B1501" s="3">
        <v>2001</v>
      </c>
      <c r="C1501" s="3" t="s">
        <v>73</v>
      </c>
      <c r="D1501" s="3">
        <v>3</v>
      </c>
      <c r="E1501">
        <v>0.4509143215561513</v>
      </c>
      <c r="F1501">
        <v>1.0750568353089998</v>
      </c>
      <c r="G1501">
        <v>1002910000</v>
      </c>
      <c r="H1501">
        <v>4.0442110065758623</v>
      </c>
      <c r="I1501">
        <v>0.48067323914245202</v>
      </c>
      <c r="J1501">
        <v>74.319718382290333</v>
      </c>
      <c r="K1501">
        <v>54.9</v>
      </c>
      <c r="L1501" s="3">
        <v>586.51089844700005</v>
      </c>
      <c r="M1501" s="3">
        <v>34385849</v>
      </c>
      <c r="N1501" s="3">
        <v>22.673999999999999</v>
      </c>
      <c r="O1501" s="3">
        <v>27.435219722181156</v>
      </c>
      <c r="P1501">
        <v>9.1025817044680213E-2</v>
      </c>
      <c r="Q1501">
        <v>51.444000000000003</v>
      </c>
    </row>
    <row r="1502" spans="1:17" x14ac:dyDescent="0.35">
      <c r="A1502" s="3" t="s">
        <v>9</v>
      </c>
      <c r="B1502" s="3">
        <v>2002</v>
      </c>
      <c r="C1502" s="3" t="s">
        <v>73</v>
      </c>
      <c r="D1502" s="3">
        <v>3</v>
      </c>
      <c r="E1502">
        <v>0.45187557964943859</v>
      </c>
      <c r="F1502">
        <v>0.74577997010242036</v>
      </c>
      <c r="G1502">
        <v>955450000</v>
      </c>
      <c r="H1502">
        <v>2.7971019146420555</v>
      </c>
      <c r="I1502">
        <v>0.94864924485071245</v>
      </c>
      <c r="J1502">
        <v>73.848233747190974</v>
      </c>
      <c r="K1502">
        <v>58.3</v>
      </c>
      <c r="L1502" s="3">
        <v>611.28605670455795</v>
      </c>
      <c r="M1502" s="3">
        <v>35334790</v>
      </c>
      <c r="N1502" s="3">
        <v>23.044</v>
      </c>
      <c r="O1502" s="3">
        <v>28.820674915928709</v>
      </c>
      <c r="P1502">
        <v>0.1010335705971367</v>
      </c>
      <c r="Q1502">
        <v>52.142000000000003</v>
      </c>
    </row>
    <row r="1503" spans="1:17" x14ac:dyDescent="0.35">
      <c r="A1503" s="3" t="s">
        <v>9</v>
      </c>
      <c r="B1503" s="3">
        <v>2003</v>
      </c>
      <c r="C1503" s="3" t="s">
        <v>73</v>
      </c>
      <c r="D1503" s="3">
        <v>3</v>
      </c>
      <c r="E1503">
        <v>0.4483090305736267</v>
      </c>
      <c r="F1503">
        <v>0.58835859390424861</v>
      </c>
      <c r="G1503">
        <v>1041829999.9999999</v>
      </c>
      <c r="H1503">
        <v>2.0914077059517142</v>
      </c>
      <c r="I1503">
        <v>0.95683695578411554</v>
      </c>
      <c r="J1503">
        <v>73.457984010622397</v>
      </c>
      <c r="K1503">
        <v>56.9</v>
      </c>
      <c r="L1503" s="3">
        <v>634.11048517767597</v>
      </c>
      <c r="M1503" s="3">
        <v>36337778</v>
      </c>
      <c r="N1503" s="3">
        <v>23.611000000000001</v>
      </c>
      <c r="O1503" s="3">
        <v>30.20613010967616</v>
      </c>
      <c r="P1503">
        <v>0.10347358058051871</v>
      </c>
      <c r="Q1503">
        <v>52.866</v>
      </c>
    </row>
    <row r="1504" spans="1:17" x14ac:dyDescent="0.35">
      <c r="A1504" s="3" t="s">
        <v>9</v>
      </c>
      <c r="B1504" s="3">
        <v>2004</v>
      </c>
      <c r="C1504" s="3" t="s">
        <v>73</v>
      </c>
      <c r="D1504" s="3">
        <v>3</v>
      </c>
      <c r="E1504">
        <v>0.45353165727809941</v>
      </c>
      <c r="F1504">
        <v>0.74738728477643224</v>
      </c>
      <c r="G1504">
        <v>1369040000</v>
      </c>
      <c r="H1504">
        <v>2.6537593985261783</v>
      </c>
      <c r="I1504">
        <v>0.67948052285873717</v>
      </c>
      <c r="J1504">
        <v>58.381005643695019</v>
      </c>
      <c r="K1504">
        <v>60.1</v>
      </c>
      <c r="L1504" s="3">
        <v>662.72491975308503</v>
      </c>
      <c r="M1504" s="3">
        <v>37379766</v>
      </c>
      <c r="N1504" s="3">
        <v>24.222999999999999</v>
      </c>
      <c r="O1504" s="3">
        <v>31.591585303423724</v>
      </c>
      <c r="P1504">
        <v>0.13643745121357903</v>
      </c>
      <c r="Q1504">
        <v>53.601999999999997</v>
      </c>
    </row>
    <row r="1505" spans="1:17" x14ac:dyDescent="0.35">
      <c r="A1505" s="3" t="s">
        <v>9</v>
      </c>
      <c r="B1505" s="3">
        <v>2005</v>
      </c>
      <c r="C1505" s="3" t="s">
        <v>73</v>
      </c>
      <c r="D1505" s="3">
        <v>3</v>
      </c>
      <c r="E1505">
        <v>0.4800981762947778</v>
      </c>
      <c r="F1505">
        <v>0.72506038665865047</v>
      </c>
      <c r="G1505">
        <v>1036760000</v>
      </c>
      <c r="H1505">
        <v>5.0846146611361229</v>
      </c>
      <c r="I1505">
        <v>0.60679702320241879</v>
      </c>
      <c r="J1505">
        <v>49.399506491358672</v>
      </c>
      <c r="K1505">
        <v>56.3</v>
      </c>
      <c r="L1505" s="3">
        <v>692.47708263258903</v>
      </c>
      <c r="M1505" s="3">
        <v>38450323</v>
      </c>
      <c r="N1505" s="3">
        <v>24.844999999999999</v>
      </c>
      <c r="O1505" s="3">
        <v>32.977040497171274</v>
      </c>
      <c r="P1505">
        <v>0.14772307634450821</v>
      </c>
      <c r="Q1505">
        <v>54.348999999999997</v>
      </c>
    </row>
    <row r="1506" spans="1:17" x14ac:dyDescent="0.35">
      <c r="A1506" s="3" t="s">
        <v>9</v>
      </c>
      <c r="B1506" s="3">
        <v>2006</v>
      </c>
      <c r="C1506" s="3" t="s">
        <v>73</v>
      </c>
      <c r="D1506" s="3">
        <v>3</v>
      </c>
      <c r="E1506">
        <v>0.47796873857584721</v>
      </c>
      <c r="F1506">
        <v>0.4724786180456384</v>
      </c>
      <c r="G1506">
        <v>5574430000</v>
      </c>
      <c r="H1506">
        <v>2.161114458788425</v>
      </c>
      <c r="I1506">
        <v>0.91547821617020519</v>
      </c>
      <c r="J1506">
        <v>51.062730016336268</v>
      </c>
      <c r="K1506">
        <v>58.5</v>
      </c>
      <c r="L1506" s="3">
        <v>717.26116183895499</v>
      </c>
      <c r="M1506" s="3">
        <v>39548666</v>
      </c>
      <c r="N1506" s="3">
        <v>25.478000000000002</v>
      </c>
      <c r="O1506" s="3">
        <v>34.613520425606382</v>
      </c>
      <c r="P1506">
        <v>0.15322893571176333</v>
      </c>
      <c r="Q1506">
        <v>55.119</v>
      </c>
    </row>
    <row r="1507" spans="1:17" x14ac:dyDescent="0.35">
      <c r="A1507" s="3" t="s">
        <v>9</v>
      </c>
      <c r="B1507" s="3">
        <v>2007</v>
      </c>
      <c r="C1507" s="3" t="s">
        <v>73</v>
      </c>
      <c r="D1507" s="3">
        <v>3</v>
      </c>
      <c r="E1507">
        <v>0.48055702545855811</v>
      </c>
      <c r="F1507">
        <v>0.33256728683377013</v>
      </c>
      <c r="G1507">
        <v>2057010000.0000002</v>
      </c>
      <c r="H1507">
        <v>2.6621696810836331</v>
      </c>
      <c r="I1507">
        <v>0.83288268750212702</v>
      </c>
      <c r="J1507">
        <v>53.460765948727762</v>
      </c>
      <c r="K1507">
        <v>56.8</v>
      </c>
      <c r="L1507" s="3">
        <v>744.52486109368397</v>
      </c>
      <c r="M1507" s="3">
        <v>40681416</v>
      </c>
      <c r="N1507" s="3">
        <v>26.120999999999999</v>
      </c>
      <c r="O1507" s="3">
        <v>36.250000354041603</v>
      </c>
      <c r="P1507">
        <v>0.14527517921205105</v>
      </c>
      <c r="Q1507">
        <v>55.926000000000002</v>
      </c>
    </row>
    <row r="1508" spans="1:17" x14ac:dyDescent="0.35">
      <c r="A1508" s="3" t="s">
        <v>9</v>
      </c>
      <c r="B1508" s="3">
        <v>2008</v>
      </c>
      <c r="C1508" s="3" t="s">
        <v>73</v>
      </c>
      <c r="D1508" s="3">
        <v>3</v>
      </c>
      <c r="E1508">
        <v>0.4864574028159464</v>
      </c>
      <c r="F1508">
        <v>0.26594366633260902</v>
      </c>
      <c r="G1508">
        <v>1658360000</v>
      </c>
      <c r="H1508">
        <v>4.9506145660547825</v>
      </c>
      <c r="I1508">
        <v>0.20116880655532302</v>
      </c>
      <c r="J1508">
        <v>48.457455390157797</v>
      </c>
      <c r="K1508">
        <v>56.5</v>
      </c>
      <c r="L1508" s="3">
        <v>764.85815862479001</v>
      </c>
      <c r="M1508" s="3">
        <v>41853944</v>
      </c>
      <c r="N1508" s="3">
        <v>26.776</v>
      </c>
      <c r="O1508" s="3">
        <v>37.886480282476711</v>
      </c>
      <c r="P1508">
        <v>0.14574492669077974</v>
      </c>
      <c r="Q1508">
        <v>56.777000000000001</v>
      </c>
    </row>
    <row r="1509" spans="1:17" x14ac:dyDescent="0.35">
      <c r="A1509" s="3" t="s">
        <v>9</v>
      </c>
      <c r="B1509" s="3">
        <v>2009</v>
      </c>
      <c r="C1509" s="3" t="s">
        <v>73</v>
      </c>
      <c r="D1509" s="3">
        <v>3</v>
      </c>
      <c r="E1509">
        <v>0.48028980482714678</v>
      </c>
      <c r="F1509">
        <v>0.57075459081315316</v>
      </c>
      <c r="G1509">
        <v>1549950000</v>
      </c>
      <c r="H1509">
        <v>3.2757335335279194</v>
      </c>
      <c r="I1509">
        <v>0.6700978908120041</v>
      </c>
      <c r="J1509">
        <v>52.376498913742687</v>
      </c>
      <c r="K1509">
        <v>58.3</v>
      </c>
      <c r="L1509" s="3">
        <v>782.39784393403795</v>
      </c>
      <c r="M1509" s="3">
        <v>43073830</v>
      </c>
      <c r="N1509" s="3">
        <v>27.439</v>
      </c>
      <c r="O1509" s="3">
        <v>39.52296021091184</v>
      </c>
      <c r="P1509">
        <v>0.13767059952644101</v>
      </c>
      <c r="Q1509">
        <v>57.665999999999997</v>
      </c>
    </row>
    <row r="1510" spans="1:17" x14ac:dyDescent="0.35">
      <c r="A1510" s="3" t="s">
        <v>9</v>
      </c>
      <c r="B1510" s="3">
        <v>2010</v>
      </c>
      <c r="C1510" s="3" t="s">
        <v>73</v>
      </c>
      <c r="D1510" s="3">
        <v>3</v>
      </c>
      <c r="E1510">
        <v>0.48401275690934448</v>
      </c>
      <c r="F1510">
        <v>0.60882429955268369</v>
      </c>
      <c r="G1510">
        <v>1876640000</v>
      </c>
      <c r="H1510">
        <v>5.6637278992380455</v>
      </c>
      <c r="I1510">
        <v>1.381609414788193</v>
      </c>
      <c r="J1510">
        <v>40.116539878255772</v>
      </c>
      <c r="K1510">
        <v>58.3</v>
      </c>
      <c r="L1510" s="3">
        <v>808.14049959394799</v>
      </c>
      <c r="M1510" s="3">
        <v>44346532</v>
      </c>
      <c r="N1510" s="3">
        <v>28.114000000000001</v>
      </c>
      <c r="O1510" s="3">
        <v>41.159440139347041</v>
      </c>
      <c r="P1510">
        <v>0.15581827232848783</v>
      </c>
      <c r="Q1510">
        <v>58.584000000000003</v>
      </c>
    </row>
    <row r="1511" spans="1:17" x14ac:dyDescent="0.35">
      <c r="A1511" s="3" t="s">
        <v>9</v>
      </c>
      <c r="B1511" s="3">
        <v>2011</v>
      </c>
      <c r="C1511" s="3" t="s">
        <v>73</v>
      </c>
      <c r="D1511" s="3">
        <v>3</v>
      </c>
      <c r="E1511">
        <v>0.48293563692924102</v>
      </c>
      <c r="F1511">
        <v>0.43105949023353202</v>
      </c>
      <c r="G1511">
        <v>1770900000</v>
      </c>
      <c r="H1511">
        <v>3.5472085588793041</v>
      </c>
      <c r="I1511">
        <v>2.6466016924928049</v>
      </c>
      <c r="J1511">
        <v>43.133245916313456</v>
      </c>
      <c r="K1511">
        <v>57</v>
      </c>
      <c r="L1511" s="3">
        <v>844.90609394604098</v>
      </c>
      <c r="M1511" s="3">
        <v>45673520</v>
      </c>
      <c r="N1511" s="3">
        <v>28.797999999999998</v>
      </c>
      <c r="O1511" s="3">
        <v>43.311383933288653</v>
      </c>
      <c r="P1511">
        <v>0.17865931944811786</v>
      </c>
      <c r="Q1511">
        <v>59.524999999999999</v>
      </c>
    </row>
    <row r="1512" spans="1:17" x14ac:dyDescent="0.35">
      <c r="A1512" s="3" t="s">
        <v>9</v>
      </c>
      <c r="B1512" s="3">
        <v>2012</v>
      </c>
      <c r="C1512" s="3" t="s">
        <v>73</v>
      </c>
      <c r="D1512" s="3">
        <v>3</v>
      </c>
      <c r="E1512">
        <v>0.48048604672207801</v>
      </c>
      <c r="F1512">
        <v>0.43071901878728108</v>
      </c>
      <c r="G1512">
        <v>1859900000</v>
      </c>
      <c r="H1512">
        <v>4.5387694129349443</v>
      </c>
      <c r="I1512">
        <v>2.2356405247107123</v>
      </c>
      <c r="J1512">
        <v>39.398296920881741</v>
      </c>
      <c r="K1512">
        <v>57</v>
      </c>
      <c r="L1512" s="3">
        <v>857.08769766803096</v>
      </c>
      <c r="M1512" s="3">
        <v>47053033</v>
      </c>
      <c r="N1512" s="3">
        <v>29.492999999999999</v>
      </c>
      <c r="O1512" s="3">
        <v>45.463327727230329</v>
      </c>
      <c r="P1512">
        <v>0.20976331111322835</v>
      </c>
      <c r="Q1512">
        <v>60.47</v>
      </c>
    </row>
    <row r="1513" spans="1:17" x14ac:dyDescent="0.35">
      <c r="A1513" s="3" t="s">
        <v>9</v>
      </c>
      <c r="B1513" s="3">
        <v>2013</v>
      </c>
      <c r="C1513" s="3" t="s">
        <v>73</v>
      </c>
      <c r="D1513" s="3">
        <v>3</v>
      </c>
      <c r="E1513">
        <v>0.47971618500704311</v>
      </c>
      <c r="F1513">
        <v>0.55106620519723115</v>
      </c>
      <c r="G1513">
        <v>2204560000</v>
      </c>
      <c r="H1513">
        <v>4.5692578222857483</v>
      </c>
      <c r="I1513">
        <v>1.6863564815255281</v>
      </c>
      <c r="J1513">
        <v>32.495687610013114</v>
      </c>
      <c r="K1513">
        <v>57.9</v>
      </c>
      <c r="L1513" s="3">
        <v>888.26317154773801</v>
      </c>
      <c r="M1513" s="3">
        <v>48483132</v>
      </c>
      <c r="N1513" s="3">
        <v>30.196000000000002</v>
      </c>
      <c r="O1513" s="3">
        <v>47.615271521171792</v>
      </c>
      <c r="P1513">
        <v>0.22296414348808985</v>
      </c>
      <c r="Q1513">
        <v>61.398000000000003</v>
      </c>
    </row>
    <row r="1514" spans="1:17" x14ac:dyDescent="0.35">
      <c r="A1514" s="3" t="s">
        <v>9</v>
      </c>
      <c r="B1514" s="3">
        <v>2014</v>
      </c>
      <c r="C1514" s="3" t="s">
        <v>73</v>
      </c>
      <c r="D1514" s="3">
        <v>3</v>
      </c>
      <c r="E1514">
        <v>0.48229930017834971</v>
      </c>
      <c r="F1514">
        <v>0.62005277632258804</v>
      </c>
      <c r="G1514">
        <v>1486970000</v>
      </c>
      <c r="H1514">
        <v>2.8341720207803434</v>
      </c>
      <c r="I1514">
        <v>1.1005211120479639</v>
      </c>
      <c r="J1514">
        <v>25.077823017669171</v>
      </c>
      <c r="K1514">
        <v>57.8</v>
      </c>
      <c r="L1514" s="3">
        <v>920.07798622288101</v>
      </c>
      <c r="M1514" s="3">
        <v>49960563</v>
      </c>
      <c r="N1514" s="3">
        <v>30.904</v>
      </c>
      <c r="O1514" s="3">
        <v>49.767215315113475</v>
      </c>
      <c r="P1514">
        <v>0.2145692393418385</v>
      </c>
      <c r="Q1514">
        <v>62.287999999999997</v>
      </c>
    </row>
    <row r="1515" spans="1:17" x14ac:dyDescent="0.35">
      <c r="A1515" s="3" t="s">
        <v>9</v>
      </c>
      <c r="B1515" s="3">
        <v>2015</v>
      </c>
      <c r="C1515" s="3" t="s">
        <v>73</v>
      </c>
      <c r="D1515" s="3">
        <v>3</v>
      </c>
      <c r="E1515">
        <v>0.47298701737005339</v>
      </c>
      <c r="F1515">
        <v>1.0063598391128881</v>
      </c>
      <c r="G1515">
        <v>1451830000</v>
      </c>
      <c r="H1515">
        <v>3.1787028890547129</v>
      </c>
      <c r="I1515">
        <v>1.00405303401142</v>
      </c>
      <c r="J1515">
        <v>28.252115166828752</v>
      </c>
      <c r="K1515">
        <v>57.5</v>
      </c>
      <c r="L1515" s="3">
        <v>947.93335165840699</v>
      </c>
      <c r="M1515" s="3">
        <v>51482638</v>
      </c>
      <c r="N1515" s="3">
        <v>31.617000000000001</v>
      </c>
      <c r="O1515" s="3">
        <v>51.919159109055059</v>
      </c>
      <c r="P1515">
        <v>0.22706684144662517</v>
      </c>
      <c r="Q1515">
        <v>63.110999999999997</v>
      </c>
    </row>
    <row r="1516" spans="1:17" x14ac:dyDescent="0.35">
      <c r="A1516" s="3" t="s">
        <v>9</v>
      </c>
      <c r="B1516" s="3">
        <v>2016</v>
      </c>
      <c r="C1516" s="3" t="s">
        <v>73</v>
      </c>
      <c r="D1516" s="3">
        <v>3</v>
      </c>
      <c r="E1516">
        <v>0.47526187525475111</v>
      </c>
      <c r="F1516">
        <v>1.5131611578067818</v>
      </c>
      <c r="G1516">
        <v>1408630000</v>
      </c>
      <c r="H1516">
        <v>1.7359256547640072</v>
      </c>
      <c r="I1516">
        <v>1.2276316102794513</v>
      </c>
      <c r="J1516">
        <v>37.602576658579359</v>
      </c>
      <c r="K1516">
        <v>58.5</v>
      </c>
      <c r="L1516" s="3">
        <v>983.16586542498999</v>
      </c>
      <c r="M1516" s="3">
        <v>53049231</v>
      </c>
      <c r="N1516" s="3">
        <v>32.332999999999998</v>
      </c>
      <c r="O1516" s="3">
        <v>52.656740871645141</v>
      </c>
      <c r="P1516">
        <v>0.20584652772817763</v>
      </c>
      <c r="Q1516">
        <v>63.844000000000001</v>
      </c>
    </row>
    <row r="1517" spans="1:17" x14ac:dyDescent="0.35">
      <c r="A1517" s="3" t="s">
        <v>9</v>
      </c>
      <c r="B1517" s="3">
        <v>2017</v>
      </c>
      <c r="C1517" s="3" t="s">
        <v>73</v>
      </c>
      <c r="D1517" s="3">
        <v>3</v>
      </c>
      <c r="E1517">
        <v>0.46536237660267071</v>
      </c>
      <c r="F1517">
        <v>1.5587910518223698</v>
      </c>
      <c r="G1517">
        <v>1671730000</v>
      </c>
      <c r="H1517">
        <v>1.7586065113502554</v>
      </c>
      <c r="I1517">
        <v>1.082965037800975</v>
      </c>
      <c r="J1517">
        <v>24.939581970774888</v>
      </c>
      <c r="K1517">
        <v>58.6</v>
      </c>
      <c r="L1517" s="3">
        <v>1018.98966000016</v>
      </c>
      <c r="M1517" s="3">
        <v>54660345</v>
      </c>
      <c r="N1517" s="3">
        <v>33.052999999999997</v>
      </c>
      <c r="O1517" s="3">
        <v>53.394322634235252</v>
      </c>
      <c r="P1517">
        <v>0.20782891143478879</v>
      </c>
      <c r="Q1517">
        <v>64.478999999999999</v>
      </c>
    </row>
    <row r="1518" spans="1:17" x14ac:dyDescent="0.35">
      <c r="A1518" s="3" t="s">
        <v>9</v>
      </c>
      <c r="B1518" s="3">
        <v>2018</v>
      </c>
      <c r="C1518" s="3" t="s">
        <v>73</v>
      </c>
      <c r="D1518" s="3">
        <v>3</v>
      </c>
      <c r="E1518">
        <v>0.4671004679674593</v>
      </c>
      <c r="F1518">
        <v>1.8577428478889741</v>
      </c>
      <c r="G1518">
        <v>1607760000</v>
      </c>
      <c r="H1518">
        <v>1.7044097735052117</v>
      </c>
      <c r="I1518">
        <v>0.92413238482706395</v>
      </c>
      <c r="J1518">
        <v>30.065792026079009</v>
      </c>
      <c r="K1518">
        <v>59.9</v>
      </c>
      <c r="L1518" s="3">
        <v>1042.9877169229101</v>
      </c>
      <c r="M1518" s="3">
        <v>56313444</v>
      </c>
      <c r="N1518" s="3">
        <v>33.776000000000003</v>
      </c>
      <c r="O1518" s="3">
        <v>54.131904396825249</v>
      </c>
      <c r="P1518">
        <v>0.20563473262263982</v>
      </c>
      <c r="Q1518">
        <v>65.015000000000001</v>
      </c>
    </row>
    <row r="1519" spans="1:17" x14ac:dyDescent="0.35">
      <c r="A1519" s="3" t="s">
        <v>9</v>
      </c>
      <c r="B1519" s="3">
        <v>2019</v>
      </c>
      <c r="C1519" s="3" t="s">
        <v>73</v>
      </c>
      <c r="D1519" s="3">
        <v>3</v>
      </c>
      <c r="E1519">
        <v>0.46333399950596849</v>
      </c>
      <c r="F1519">
        <v>2.0021360008722278</v>
      </c>
      <c r="G1519">
        <v>1364050000</v>
      </c>
      <c r="H1519">
        <v>1.9910001589942043</v>
      </c>
      <c r="I1519">
        <v>1.0019919259060759</v>
      </c>
      <c r="J1519">
        <v>28.64224691501272</v>
      </c>
      <c r="K1519">
        <v>60.2</v>
      </c>
      <c r="L1519" s="3">
        <v>1071.35006244947</v>
      </c>
      <c r="M1519" s="3">
        <v>58005461</v>
      </c>
      <c r="N1519" s="3">
        <v>34.5</v>
      </c>
      <c r="O1519" s="3">
        <v>54.869486159415345</v>
      </c>
      <c r="P1519"/>
      <c r="Q1519">
        <v>65.456000000000003</v>
      </c>
    </row>
    <row r="1520" spans="1:17" x14ac:dyDescent="0.35">
      <c r="A1520" s="3" t="s">
        <v>9</v>
      </c>
      <c r="B1520" s="3">
        <v>2020</v>
      </c>
      <c r="C1520" s="3" t="s">
        <v>73</v>
      </c>
      <c r="D1520" s="3">
        <v>3</v>
      </c>
      <c r="E1520">
        <v>0.43178384493722688</v>
      </c>
      <c r="F1520">
        <v>2.0298394131049298</v>
      </c>
      <c r="G1520">
        <v>1612360000</v>
      </c>
      <c r="H1520">
        <v>1.0974056587246817</v>
      </c>
      <c r="I1520">
        <v>1.138551209072618</v>
      </c>
      <c r="J1520">
        <v>41.226622177645851</v>
      </c>
      <c r="K1520">
        <v>61.7</v>
      </c>
      <c r="L1520" s="3">
        <v>1061.1703457343101</v>
      </c>
      <c r="M1520" s="3">
        <v>59734213</v>
      </c>
      <c r="N1520" s="3">
        <v>35.226999999999997</v>
      </c>
      <c r="O1520" s="3">
        <v>55.607067922005442</v>
      </c>
      <c r="P1520"/>
      <c r="Q1520"/>
    </row>
    <row r="1521" spans="1:17" x14ac:dyDescent="0.35">
      <c r="A1521" s="3" t="s">
        <v>37</v>
      </c>
      <c r="B1521" s="3">
        <v>1990</v>
      </c>
      <c r="C1521" s="3" t="s">
        <v>72</v>
      </c>
      <c r="D1521" s="3">
        <v>2</v>
      </c>
      <c r="E1521">
        <v>0.14258088690726359</v>
      </c>
      <c r="F1521">
        <v>5.3602679391753556</v>
      </c>
      <c r="G1521">
        <v>119650000</v>
      </c>
      <c r="H1521">
        <v>1.1200742306376397</v>
      </c>
      <c r="I1521">
        <v>4.7692383780252898</v>
      </c>
      <c r="J1521">
        <v>57.53347105423979</v>
      </c>
      <c r="L1521" s="3">
        <v>531.28457090503116</v>
      </c>
      <c r="M1521" s="3">
        <v>3774310</v>
      </c>
      <c r="N1521" s="3">
        <v>28.588999999999999</v>
      </c>
      <c r="O1521" s="3">
        <v>1.7792107329236637</v>
      </c>
      <c r="P1521">
        <v>0.25700061733137974</v>
      </c>
      <c r="Q1521">
        <v>55.887</v>
      </c>
    </row>
    <row r="1522" spans="1:17" x14ac:dyDescent="0.35">
      <c r="A1522" s="3" t="s">
        <v>37</v>
      </c>
      <c r="B1522" s="3">
        <v>1991</v>
      </c>
      <c r="C1522" s="3" t="s">
        <v>72</v>
      </c>
      <c r="D1522" s="3">
        <v>2</v>
      </c>
      <c r="E1522">
        <v>0.21592574754447089</v>
      </c>
      <c r="F1522">
        <v>3.446511302562262</v>
      </c>
      <c r="G1522">
        <v>80740000</v>
      </c>
      <c r="H1522">
        <v>0.40440700872846391</v>
      </c>
      <c r="I1522">
        <v>4.9665156494646396</v>
      </c>
      <c r="J1522">
        <v>46.089613492200201</v>
      </c>
      <c r="L1522" s="3">
        <v>515.45372065217714</v>
      </c>
      <c r="M1522" s="3">
        <v>3862998</v>
      </c>
      <c r="N1522" s="3">
        <v>29.004999999999999</v>
      </c>
      <c r="O1522" s="3">
        <v>1.7144591289588424</v>
      </c>
      <c r="P1522">
        <v>0.23815699619828953</v>
      </c>
      <c r="Q1522">
        <v>55.872</v>
      </c>
    </row>
    <row r="1523" spans="1:17" x14ac:dyDescent="0.35">
      <c r="A1523" s="3" t="s">
        <v>37</v>
      </c>
      <c r="B1523" s="3">
        <v>1992</v>
      </c>
      <c r="C1523" s="3" t="s">
        <v>72</v>
      </c>
      <c r="D1523" s="3">
        <v>2</v>
      </c>
      <c r="E1523">
        <v>0.2491924891688054</v>
      </c>
      <c r="F1523">
        <v>2.169037348837827</v>
      </c>
      <c r="G1523">
        <v>107240000</v>
      </c>
      <c r="H1523">
        <v>-0.77435871434629477</v>
      </c>
      <c r="I1523">
        <v>4.9576983193784603</v>
      </c>
      <c r="J1523">
        <v>52.175605762398654</v>
      </c>
      <c r="L1523" s="3">
        <v>484.53646031220723</v>
      </c>
      <c r="M1523" s="3">
        <v>3945902</v>
      </c>
      <c r="N1523" s="3">
        <v>29.425000000000001</v>
      </c>
      <c r="O1523" s="3">
        <v>1.6497075249940241</v>
      </c>
      <c r="P1523">
        <v>0.1900706099644644</v>
      </c>
      <c r="Q1523">
        <v>55.734000000000002</v>
      </c>
    </row>
    <row r="1524" spans="1:17" x14ac:dyDescent="0.35">
      <c r="A1524" s="3" t="s">
        <v>37</v>
      </c>
      <c r="B1524" s="3">
        <v>1993</v>
      </c>
      <c r="C1524" s="3" t="s">
        <v>72</v>
      </c>
      <c r="D1524" s="3">
        <v>2</v>
      </c>
      <c r="E1524">
        <v>0.34868800549754742</v>
      </c>
      <c r="F1524">
        <v>2.19284890063141</v>
      </c>
      <c r="G1524">
        <v>55310000</v>
      </c>
      <c r="H1524">
        <v>-1.5059544660269419</v>
      </c>
      <c r="I1524">
        <v>5.9812056621122496</v>
      </c>
      <c r="J1524">
        <v>43.141832257269201</v>
      </c>
      <c r="L1524" s="3">
        <v>402.90233165707247</v>
      </c>
      <c r="M1524" s="3">
        <v>4029044</v>
      </c>
      <c r="N1524" s="3">
        <v>29.847999999999999</v>
      </c>
      <c r="O1524" s="3">
        <v>1.6160518040732927</v>
      </c>
      <c r="P1524">
        <v>0.15636463637527909</v>
      </c>
      <c r="Q1524">
        <v>55.484999999999999</v>
      </c>
    </row>
    <row r="1525" spans="1:17" x14ac:dyDescent="0.35">
      <c r="A1525" s="3" t="s">
        <v>37</v>
      </c>
      <c r="B1525" s="3">
        <v>1994</v>
      </c>
      <c r="C1525" s="3" t="s">
        <v>72</v>
      </c>
      <c r="D1525" s="3">
        <v>2</v>
      </c>
      <c r="E1525">
        <v>0.41491315132981083</v>
      </c>
      <c r="F1525">
        <v>2.4584673750999007</v>
      </c>
      <c r="G1525">
        <v>73140000</v>
      </c>
      <c r="H1525">
        <v>-0.33232052312924787</v>
      </c>
      <c r="I1525">
        <v>9.3588023065579993</v>
      </c>
      <c r="J1525">
        <v>47.224893036053949</v>
      </c>
      <c r="L1525" s="3">
        <v>452.97181013398745</v>
      </c>
      <c r="M1525" s="3">
        <v>4120615</v>
      </c>
      <c r="N1525" s="3">
        <v>30.274999999999999</v>
      </c>
      <c r="O1525" s="3">
        <v>1.5898960831525633</v>
      </c>
      <c r="P1525">
        <v>0.22084082109102646</v>
      </c>
      <c r="Q1525">
        <v>55.146999999999998</v>
      </c>
    </row>
    <row r="1526" spans="1:17" x14ac:dyDescent="0.35">
      <c r="A1526" s="3" t="s">
        <v>37</v>
      </c>
      <c r="B1526" s="3">
        <v>1995</v>
      </c>
      <c r="C1526" s="3" t="s">
        <v>72</v>
      </c>
      <c r="D1526" s="3">
        <v>2</v>
      </c>
      <c r="E1526">
        <v>0.40963051571517162</v>
      </c>
      <c r="F1526">
        <v>2.2991282902997288</v>
      </c>
      <c r="G1526">
        <v>122660000</v>
      </c>
      <c r="H1526">
        <v>-0.59671676693227726</v>
      </c>
      <c r="I1526">
        <v>10.4878368594128</v>
      </c>
      <c r="J1526">
        <v>51.480107740130919</v>
      </c>
      <c r="L1526" s="3">
        <v>476.29604854570965</v>
      </c>
      <c r="M1526" s="3">
        <v>4226293</v>
      </c>
      <c r="N1526" s="3">
        <v>30.704999999999998</v>
      </c>
      <c r="O1526" s="3">
        <v>1.600240362231832</v>
      </c>
      <c r="P1526">
        <v>0.23188169868960812</v>
      </c>
      <c r="Q1526">
        <v>54.756999999999998</v>
      </c>
    </row>
    <row r="1527" spans="1:17" x14ac:dyDescent="0.35">
      <c r="A1527" s="3" t="s">
        <v>37</v>
      </c>
      <c r="B1527" s="3">
        <v>1996</v>
      </c>
      <c r="C1527" s="3" t="s">
        <v>72</v>
      </c>
      <c r="D1527" s="3">
        <v>2</v>
      </c>
      <c r="E1527">
        <v>0.41464008307877659</v>
      </c>
      <c r="F1527">
        <v>4.0442549583961007</v>
      </c>
      <c r="G1527">
        <v>70270000</v>
      </c>
      <c r="H1527">
        <v>0.15380436339510703</v>
      </c>
      <c r="I1527">
        <v>9.2218458142844106</v>
      </c>
      <c r="J1527">
        <v>45.407644514361209</v>
      </c>
      <c r="L1527" s="3">
        <v>503.77865605545418</v>
      </c>
      <c r="M1527" s="3">
        <v>4348808</v>
      </c>
      <c r="N1527" s="3">
        <v>31.138999999999999</v>
      </c>
      <c r="O1527" s="3">
        <v>1.6150549816871591</v>
      </c>
      <c r="P1527">
        <v>0.31272937319835692</v>
      </c>
      <c r="Q1527">
        <v>54.36</v>
      </c>
    </row>
    <row r="1528" spans="1:17" x14ac:dyDescent="0.35">
      <c r="A1528" s="3" t="s">
        <v>37</v>
      </c>
      <c r="B1528" s="3">
        <v>1997</v>
      </c>
      <c r="C1528" s="3" t="s">
        <v>72</v>
      </c>
      <c r="D1528" s="3">
        <v>2</v>
      </c>
      <c r="E1528">
        <v>0.41441692486179882</v>
      </c>
      <c r="F1528">
        <v>3.803278658298106</v>
      </c>
      <c r="G1528">
        <v>57800000</v>
      </c>
      <c r="H1528">
        <v>0.81792977929336241</v>
      </c>
      <c r="I1528">
        <v>8.8292114644964492</v>
      </c>
      <c r="J1528">
        <v>50.61309400992576</v>
      </c>
      <c r="L1528" s="3">
        <v>558.59389866859544</v>
      </c>
      <c r="M1528" s="3">
        <v>4485945</v>
      </c>
      <c r="N1528" s="3">
        <v>31.576000000000001</v>
      </c>
      <c r="O1528" s="3">
        <v>1.6888696011424862</v>
      </c>
      <c r="P1528">
        <v>0.16941803789391086</v>
      </c>
      <c r="Q1528">
        <v>54.000999999999998</v>
      </c>
    </row>
    <row r="1529" spans="1:17" x14ac:dyDescent="0.35">
      <c r="A1529" s="3" t="s">
        <v>37</v>
      </c>
      <c r="B1529" s="3">
        <v>1998</v>
      </c>
      <c r="C1529" s="3" t="s">
        <v>72</v>
      </c>
      <c r="D1529" s="3">
        <v>2</v>
      </c>
      <c r="E1529">
        <v>0.36352143956004002</v>
      </c>
      <c r="F1529">
        <v>2.5478974963511329</v>
      </c>
      <c r="G1529">
        <v>63500000</v>
      </c>
      <c r="H1529">
        <v>0.70029868685039265</v>
      </c>
      <c r="I1529">
        <v>8.56781011044351</v>
      </c>
      <c r="J1529">
        <v>55.920024750518735</v>
      </c>
      <c r="L1529" s="3">
        <v>528.487123791876</v>
      </c>
      <c r="M1529" s="3">
        <v>4632451</v>
      </c>
      <c r="N1529" s="3">
        <v>32.015999999999998</v>
      </c>
      <c r="O1529" s="3">
        <v>1.8201842205978132</v>
      </c>
      <c r="P1529">
        <v>0.25904213557790468</v>
      </c>
      <c r="Q1529">
        <v>53.722000000000001</v>
      </c>
    </row>
    <row r="1530" spans="1:17" x14ac:dyDescent="0.35">
      <c r="A1530" s="3" t="s">
        <v>37</v>
      </c>
      <c r="B1530" s="3">
        <v>1999</v>
      </c>
      <c r="C1530" s="3" t="s">
        <v>72</v>
      </c>
      <c r="D1530" s="3">
        <v>2</v>
      </c>
      <c r="E1530">
        <v>0.37142724647728043</v>
      </c>
      <c r="F1530">
        <v>2.7588992877512282</v>
      </c>
      <c r="G1530">
        <v>43300000</v>
      </c>
      <c r="H1530">
        <v>0.95702794697388549</v>
      </c>
      <c r="I1530">
        <v>5.7005856494591001</v>
      </c>
      <c r="J1530">
        <v>42.027384048214515</v>
      </c>
      <c r="K1530">
        <v>48.2</v>
      </c>
      <c r="L1530" s="3">
        <v>524.83470989118518</v>
      </c>
      <c r="M1530" s="3">
        <v>4780455</v>
      </c>
      <c r="N1530" s="3">
        <v>32.46</v>
      </c>
      <c r="O1530" s="3">
        <v>1.9294988400531408</v>
      </c>
      <c r="P1530">
        <v>0.35770653630250676</v>
      </c>
      <c r="Q1530">
        <v>53.546999999999997</v>
      </c>
    </row>
    <row r="1531" spans="1:17" x14ac:dyDescent="0.35">
      <c r="A1531" s="3" t="s">
        <v>37</v>
      </c>
      <c r="B1531" s="3">
        <v>2000</v>
      </c>
      <c r="C1531" s="3" t="s">
        <v>72</v>
      </c>
      <c r="D1531" s="3">
        <v>2</v>
      </c>
      <c r="E1531">
        <v>0.36895876321463328</v>
      </c>
      <c r="F1531">
        <v>2.0674149486203448</v>
      </c>
      <c r="G1531">
        <v>48850000</v>
      </c>
      <c r="H1531">
        <v>3.5403610025326602</v>
      </c>
      <c r="I1531">
        <v>5.9804680643836301</v>
      </c>
      <c r="J1531">
        <v>26.803929572229823</v>
      </c>
      <c r="K1531">
        <v>46.4</v>
      </c>
      <c r="L1531" s="3">
        <v>505.50088915722171</v>
      </c>
      <c r="M1531" s="3">
        <v>4924406</v>
      </c>
      <c r="N1531" s="3">
        <v>32.906999999999996</v>
      </c>
      <c r="O1531" s="3">
        <v>2.0388134595084679</v>
      </c>
      <c r="P1531">
        <v>0.25789912529551784</v>
      </c>
      <c r="Q1531">
        <v>53.491</v>
      </c>
    </row>
    <row r="1532" spans="1:17" x14ac:dyDescent="0.35">
      <c r="A1532" s="3" t="s">
        <v>37</v>
      </c>
      <c r="B1532" s="3">
        <v>2001</v>
      </c>
      <c r="C1532" s="3" t="s">
        <v>72</v>
      </c>
      <c r="D1532" s="3">
        <v>2</v>
      </c>
      <c r="E1532">
        <v>0.3711767639508588</v>
      </c>
      <c r="F1532">
        <v>2.3589360125799295</v>
      </c>
      <c r="G1532">
        <v>32880000.000000004</v>
      </c>
      <c r="H1532">
        <v>4.8985295191480063</v>
      </c>
      <c r="I1532">
        <v>5.7793946365196103</v>
      </c>
      <c r="J1532">
        <v>22.554744691241098</v>
      </c>
      <c r="K1532">
        <v>45.3</v>
      </c>
      <c r="L1532" s="3">
        <v>495.75391698624895</v>
      </c>
      <c r="M1532" s="3">
        <v>5062571</v>
      </c>
      <c r="N1532" s="3">
        <v>33.356000000000002</v>
      </c>
      <c r="O1532" s="3">
        <v>2.117773619878756</v>
      </c>
      <c r="P1532">
        <v>0.23308315083383524</v>
      </c>
      <c r="Q1532">
        <v>53.554000000000002</v>
      </c>
    </row>
    <row r="1533" spans="1:17" x14ac:dyDescent="0.35">
      <c r="A1533" s="3" t="s">
        <v>37</v>
      </c>
      <c r="B1533" s="3">
        <v>2002</v>
      </c>
      <c r="C1533" s="3" t="s">
        <v>72</v>
      </c>
      <c r="D1533" s="3">
        <v>2</v>
      </c>
      <c r="E1533">
        <v>0.37855421535198702</v>
      </c>
      <c r="F1533">
        <v>0.87956090691413868</v>
      </c>
      <c r="G1533">
        <v>32100000</v>
      </c>
      <c r="H1533">
        <v>3.3870259416366997</v>
      </c>
      <c r="I1533">
        <v>6.1260103723344299</v>
      </c>
      <c r="J1533">
        <v>26.650368522973782</v>
      </c>
      <c r="K1533">
        <v>45.2</v>
      </c>
      <c r="L1533" s="3">
        <v>501.40648740004571</v>
      </c>
      <c r="M1533" s="3">
        <v>5197040</v>
      </c>
      <c r="N1533" s="3">
        <v>33.808999999999997</v>
      </c>
      <c r="O1533" s="3">
        <v>2.1967337802490459</v>
      </c>
      <c r="P1533">
        <v>0.25783907762880409</v>
      </c>
      <c r="Q1533">
        <v>53.71</v>
      </c>
    </row>
    <row r="1534" spans="1:17" x14ac:dyDescent="0.35">
      <c r="A1534" s="3" t="s">
        <v>37</v>
      </c>
      <c r="B1534" s="3">
        <v>2003</v>
      </c>
      <c r="C1534" s="3" t="s">
        <v>72</v>
      </c>
      <c r="D1534" s="3">
        <v>2</v>
      </c>
      <c r="E1534">
        <v>0.3740257624073714</v>
      </c>
      <c r="F1534">
        <v>0.92603307606667562</v>
      </c>
      <c r="G1534">
        <v>36970000</v>
      </c>
      <c r="H1534">
        <v>2.1633815064444755</v>
      </c>
      <c r="I1534">
        <v>8.5926752752626996</v>
      </c>
      <c r="J1534">
        <v>27.859490518610297</v>
      </c>
      <c r="K1534">
        <v>46.8</v>
      </c>
      <c r="L1534" s="3">
        <v>521.69186515492356</v>
      </c>
      <c r="M1534" s="3">
        <v>5330629</v>
      </c>
      <c r="N1534" s="3">
        <v>34.265000000000001</v>
      </c>
      <c r="O1534" s="3">
        <v>2.2756939406193353</v>
      </c>
      <c r="P1534">
        <v>0.34329907408675414</v>
      </c>
      <c r="Q1534">
        <v>53.938000000000002</v>
      </c>
    </row>
    <row r="1535" spans="1:17" x14ac:dyDescent="0.35">
      <c r="A1535" s="3" t="s">
        <v>37</v>
      </c>
      <c r="B1535" s="3">
        <v>2004</v>
      </c>
      <c r="C1535" s="3" t="s">
        <v>72</v>
      </c>
      <c r="D1535" s="3">
        <v>2</v>
      </c>
      <c r="E1535">
        <v>0.37374238064021592</v>
      </c>
      <c r="F1535">
        <v>0.98777712752441005</v>
      </c>
      <c r="G1535">
        <v>45970000</v>
      </c>
      <c r="H1535">
        <v>3.5384045224552776</v>
      </c>
      <c r="I1535">
        <v>5.9000395792279994</v>
      </c>
      <c r="J1535">
        <v>19.522117895907858</v>
      </c>
      <c r="K1535">
        <v>47</v>
      </c>
      <c r="L1535" s="3">
        <v>503.62938328799061</v>
      </c>
      <c r="M1535" s="3">
        <v>5467770</v>
      </c>
      <c r="N1535" s="3">
        <v>34.723999999999997</v>
      </c>
      <c r="O1535" s="3">
        <v>2.3546541009896247</v>
      </c>
      <c r="P1535">
        <v>0.32554405177979323</v>
      </c>
      <c r="Q1535">
        <v>54.234000000000002</v>
      </c>
    </row>
    <row r="1536" spans="1:17" x14ac:dyDescent="0.35">
      <c r="A1536" s="3" t="s">
        <v>37</v>
      </c>
      <c r="B1536" s="3">
        <v>2005</v>
      </c>
      <c r="C1536" s="3" t="s">
        <v>72</v>
      </c>
      <c r="D1536" s="3">
        <v>2</v>
      </c>
      <c r="E1536">
        <v>0.39915815914038449</v>
      </c>
      <c r="F1536">
        <v>0.9460649955792424</v>
      </c>
      <c r="G1536">
        <v>57120000</v>
      </c>
      <c r="H1536">
        <v>4.2079473873206625</v>
      </c>
      <c r="I1536">
        <v>6.4260487781063063</v>
      </c>
      <c r="J1536">
        <v>13.462795769949768</v>
      </c>
      <c r="K1536">
        <v>48.2</v>
      </c>
      <c r="L1536" s="3">
        <v>467.81884809842268</v>
      </c>
      <c r="M1536" s="3">
        <v>5611643</v>
      </c>
      <c r="N1536" s="3">
        <v>35.185000000000002</v>
      </c>
      <c r="O1536" s="3">
        <v>2.4336142613599123</v>
      </c>
      <c r="P1536">
        <v>0.311851627054679</v>
      </c>
      <c r="Q1536">
        <v>54.601999999999997</v>
      </c>
    </row>
    <row r="1537" spans="1:17" x14ac:dyDescent="0.35">
      <c r="A1537" s="3" t="s">
        <v>37</v>
      </c>
      <c r="B1537" s="3">
        <v>2006</v>
      </c>
      <c r="C1537" s="3" t="s">
        <v>72</v>
      </c>
      <c r="D1537" s="3">
        <v>2</v>
      </c>
      <c r="E1537">
        <v>0.39867509438501542</v>
      </c>
      <c r="F1537">
        <v>1.1562560837327223</v>
      </c>
      <c r="G1537">
        <v>59770000</v>
      </c>
      <c r="H1537">
        <v>3.8866023179497771</v>
      </c>
      <c r="I1537">
        <v>7.3637762390829904</v>
      </c>
      <c r="J1537">
        <v>9.552081295412842</v>
      </c>
      <c r="K1537">
        <v>47.3</v>
      </c>
      <c r="L1537" s="3">
        <v>467.61411345653636</v>
      </c>
      <c r="M1537" s="3">
        <v>5762881</v>
      </c>
      <c r="N1537" s="3">
        <v>35.649000000000001</v>
      </c>
      <c r="O1537" s="3">
        <v>2.4563112026311669</v>
      </c>
      <c r="P1537">
        <v>0.27243318055673887</v>
      </c>
      <c r="Q1537">
        <v>55.052</v>
      </c>
    </row>
    <row r="1538" spans="1:17" x14ac:dyDescent="0.35">
      <c r="A1538" s="3" t="s">
        <v>37</v>
      </c>
      <c r="B1538" s="3">
        <v>2007</v>
      </c>
      <c r="C1538" s="3" t="s">
        <v>72</v>
      </c>
      <c r="D1538" s="3">
        <v>2</v>
      </c>
      <c r="E1538">
        <v>0.50980574102441933</v>
      </c>
      <c r="F1538">
        <v>0.58692093523522826</v>
      </c>
      <c r="G1538">
        <v>100560000</v>
      </c>
      <c r="H1538">
        <v>2.3438185684226536</v>
      </c>
      <c r="I1538">
        <v>8.8768599840028912</v>
      </c>
      <c r="J1538">
        <v>7.3125860515477443</v>
      </c>
      <c r="K1538">
        <v>49.7</v>
      </c>
      <c r="L1538" s="3">
        <v>449.82691807844805</v>
      </c>
      <c r="M1538" s="3">
        <v>5920360</v>
      </c>
      <c r="N1538" s="3">
        <v>36.116</v>
      </c>
      <c r="O1538" s="3">
        <v>2.479008143902421</v>
      </c>
      <c r="P1538">
        <v>0.25336297117067208</v>
      </c>
      <c r="Q1538">
        <v>55.581000000000003</v>
      </c>
    </row>
    <row r="1539" spans="1:17" x14ac:dyDescent="0.35">
      <c r="A1539" s="3" t="s">
        <v>37</v>
      </c>
      <c r="B1539" s="3">
        <v>2008</v>
      </c>
      <c r="C1539" s="3" t="s">
        <v>72</v>
      </c>
      <c r="D1539" s="3">
        <v>2</v>
      </c>
      <c r="E1539">
        <v>0.51122442916027389</v>
      </c>
      <c r="F1539">
        <v>5.9014562749098785</v>
      </c>
      <c r="G1539">
        <v>375050000</v>
      </c>
      <c r="H1539">
        <v>1.5312068520053919</v>
      </c>
      <c r="I1539">
        <v>9.9392801224128196</v>
      </c>
      <c r="J1539">
        <v>6.811878323909534</v>
      </c>
      <c r="K1539">
        <v>48.9</v>
      </c>
      <c r="L1539" s="3">
        <v>455.55329557071309</v>
      </c>
      <c r="M1539" s="3">
        <v>6083417</v>
      </c>
      <c r="N1539" s="3">
        <v>36.587000000000003</v>
      </c>
      <c r="O1539" s="3">
        <v>2.5017050851736737</v>
      </c>
      <c r="P1539">
        <v>0.25807864231565913</v>
      </c>
      <c r="Q1539">
        <v>56.177999999999997</v>
      </c>
    </row>
    <row r="1540" spans="1:17" x14ac:dyDescent="0.35">
      <c r="A1540" s="3" t="s">
        <v>37</v>
      </c>
      <c r="B1540" s="3">
        <v>2009</v>
      </c>
      <c r="C1540" s="3" t="s">
        <v>72</v>
      </c>
      <c r="D1540" s="3">
        <v>2</v>
      </c>
      <c r="E1540">
        <v>0.5055324947686588</v>
      </c>
      <c r="F1540">
        <v>1.6021580736781664</v>
      </c>
      <c r="G1540">
        <v>420680000</v>
      </c>
      <c r="H1540">
        <v>1.3702560853933807</v>
      </c>
      <c r="I1540">
        <v>9.8389715603015198</v>
      </c>
      <c r="J1540">
        <v>8.4956511565460548</v>
      </c>
      <c r="K1540">
        <v>48.7</v>
      </c>
      <c r="L1540" s="3">
        <v>467.90414308423158</v>
      </c>
      <c r="M1540" s="3">
        <v>6250840</v>
      </c>
      <c r="N1540" s="3">
        <v>37.058</v>
      </c>
      <c r="O1540" s="3">
        <v>2.5244020264449287</v>
      </c>
      <c r="P1540">
        <v>0.45113936686909278</v>
      </c>
      <c r="Q1540">
        <v>56.817999999999998</v>
      </c>
    </row>
    <row r="1541" spans="1:17" x14ac:dyDescent="0.35">
      <c r="A1541" s="3" t="s">
        <v>37</v>
      </c>
      <c r="B1541" s="3">
        <v>2010</v>
      </c>
      <c r="C1541" s="3" t="s">
        <v>72</v>
      </c>
      <c r="D1541" s="3">
        <v>2</v>
      </c>
      <c r="E1541">
        <v>0.47390339612543581</v>
      </c>
      <c r="F1541">
        <v>1.0702864004241004</v>
      </c>
      <c r="G1541">
        <v>458020000</v>
      </c>
      <c r="H1541">
        <v>3.6467562620620488</v>
      </c>
      <c r="I1541">
        <v>8.2720718235697213</v>
      </c>
      <c r="J1541">
        <v>23.611860151213872</v>
      </c>
      <c r="K1541">
        <v>47.1</v>
      </c>
      <c r="L1541" s="3">
        <v>483.23609945796665</v>
      </c>
      <c r="M1541" s="3">
        <v>6421674</v>
      </c>
      <c r="N1541" s="3">
        <v>37.533000000000001</v>
      </c>
      <c r="O1541" s="3">
        <v>2.5470989677161833</v>
      </c>
      <c r="P1541">
        <v>0.40955053152807197</v>
      </c>
      <c r="Q1541">
        <v>57.468000000000004</v>
      </c>
    </row>
    <row r="1542" spans="1:17" x14ac:dyDescent="0.35">
      <c r="A1542" s="3" t="s">
        <v>37</v>
      </c>
      <c r="B1542" s="3">
        <v>2011</v>
      </c>
      <c r="C1542" s="3" t="s">
        <v>72</v>
      </c>
      <c r="D1542" s="3">
        <v>2</v>
      </c>
      <c r="E1542">
        <v>0.47304550504919618</v>
      </c>
      <c r="F1542">
        <v>0.36972101898860543</v>
      </c>
      <c r="G1542">
        <v>636300000</v>
      </c>
      <c r="H1542">
        <v>18.817780418574642</v>
      </c>
      <c r="I1542">
        <v>11.852459940645911</v>
      </c>
      <c r="J1542">
        <v>13.0545019950439</v>
      </c>
      <c r="K1542">
        <v>49.1</v>
      </c>
      <c r="L1542" s="3">
        <v>500.57052219085568</v>
      </c>
      <c r="M1542" s="3">
        <v>6595939</v>
      </c>
      <c r="N1542" s="3">
        <v>38.031999999999996</v>
      </c>
      <c r="O1542" s="3">
        <v>2.5836859031236847</v>
      </c>
      <c r="P1542">
        <v>0.38053717598055409</v>
      </c>
      <c r="Q1542">
        <v>58.091999999999999</v>
      </c>
    </row>
    <row r="1543" spans="1:17" x14ac:dyDescent="0.35">
      <c r="A1543" s="3" t="s">
        <v>37</v>
      </c>
      <c r="B1543" s="3">
        <v>2012</v>
      </c>
      <c r="C1543" s="3" t="s">
        <v>72</v>
      </c>
      <c r="D1543" s="3">
        <v>2</v>
      </c>
      <c r="E1543">
        <v>0.4727329849845287</v>
      </c>
      <c r="F1543">
        <v>0.59993230153560329</v>
      </c>
      <c r="G1543">
        <v>198280000</v>
      </c>
      <c r="H1543">
        <v>3.1371518444292805</v>
      </c>
      <c r="I1543">
        <v>15.41598172778907</v>
      </c>
      <c r="J1543">
        <v>26.312020133847426</v>
      </c>
      <c r="K1543">
        <v>48.3</v>
      </c>
      <c r="L1543" s="3">
        <v>519.32122309839212</v>
      </c>
      <c r="M1543" s="3">
        <v>6773807</v>
      </c>
      <c r="N1543" s="3">
        <v>38.545999999999999</v>
      </c>
      <c r="O1543" s="3">
        <v>2.620272838531184</v>
      </c>
      <c r="P1543">
        <v>0.3292092614980025</v>
      </c>
      <c r="Q1543">
        <v>58.661000000000001</v>
      </c>
    </row>
    <row r="1544" spans="1:17" x14ac:dyDescent="0.35">
      <c r="A1544" s="3" t="s">
        <v>37</v>
      </c>
      <c r="B1544" s="3">
        <v>2013</v>
      </c>
      <c r="C1544" s="3" t="s">
        <v>72</v>
      </c>
      <c r="D1544" s="3">
        <v>2</v>
      </c>
      <c r="E1544">
        <v>0.52021315581877325</v>
      </c>
      <c r="F1544">
        <v>1.2170142849504357</v>
      </c>
      <c r="G1544">
        <v>190570000</v>
      </c>
      <c r="H1544">
        <v>4.2483544168815683</v>
      </c>
      <c r="I1544">
        <v>11.212784865370029</v>
      </c>
      <c r="J1544">
        <v>18.430586960173791</v>
      </c>
      <c r="K1544">
        <v>48.8</v>
      </c>
      <c r="L1544" s="3">
        <v>536.72902546070452</v>
      </c>
      <c r="M1544" s="3">
        <v>6954721</v>
      </c>
      <c r="N1544" s="3">
        <v>39.061</v>
      </c>
      <c r="O1544" s="3">
        <v>2.6568597739386854</v>
      </c>
      <c r="P1544">
        <v>0.2516276353860924</v>
      </c>
      <c r="Q1544">
        <v>59.16</v>
      </c>
    </row>
    <row r="1545" spans="1:17" x14ac:dyDescent="0.35">
      <c r="A1545" s="3" t="s">
        <v>37</v>
      </c>
      <c r="B1545" s="3">
        <v>2014</v>
      </c>
      <c r="C1545" s="3" t="s">
        <v>72</v>
      </c>
      <c r="D1545" s="3">
        <v>2</v>
      </c>
      <c r="E1545">
        <v>0.52472494395889935</v>
      </c>
      <c r="F1545">
        <v>1.3231076355219722</v>
      </c>
      <c r="G1545">
        <v>167410000</v>
      </c>
      <c r="H1545">
        <v>1.180775985216268</v>
      </c>
      <c r="I1545">
        <v>9.3946127341895007</v>
      </c>
      <c r="J1545">
        <v>15.46807682010542</v>
      </c>
      <c r="K1545">
        <v>49.9</v>
      </c>
      <c r="L1545" s="3">
        <v>553.9095059758971</v>
      </c>
      <c r="M1545" s="3">
        <v>7137997</v>
      </c>
      <c r="N1545" s="3">
        <v>39.579000000000001</v>
      </c>
      <c r="O1545" s="3">
        <v>2.6934467093461842</v>
      </c>
      <c r="P1545">
        <v>0.22275156461959847</v>
      </c>
      <c r="Q1545">
        <v>59.58</v>
      </c>
    </row>
    <row r="1546" spans="1:17" x14ac:dyDescent="0.35">
      <c r="A1546" s="3" t="s">
        <v>37</v>
      </c>
      <c r="B1546" s="3">
        <v>2015</v>
      </c>
      <c r="C1546" s="3" t="s">
        <v>72</v>
      </c>
      <c r="D1546" s="3">
        <v>2</v>
      </c>
      <c r="E1546">
        <v>0.51506440416163124</v>
      </c>
      <c r="F1546">
        <v>1.4034785995395975</v>
      </c>
      <c r="G1546">
        <v>150600000</v>
      </c>
      <c r="H1546">
        <v>6.1676223429623356</v>
      </c>
      <c r="I1546">
        <v>8.3455898412067295</v>
      </c>
      <c r="J1546">
        <v>18.315205880974446</v>
      </c>
      <c r="K1546">
        <v>53</v>
      </c>
      <c r="L1546" s="3">
        <v>570.90996717530766</v>
      </c>
      <c r="M1546" s="3">
        <v>7323162</v>
      </c>
      <c r="N1546" s="3">
        <v>40.1</v>
      </c>
      <c r="O1546" s="3">
        <v>2.7300336447536857</v>
      </c>
      <c r="P1546">
        <v>0.24852652447125984</v>
      </c>
      <c r="Q1546">
        <v>59.927</v>
      </c>
    </row>
    <row r="1547" spans="1:17" x14ac:dyDescent="0.35">
      <c r="A1547" s="3" t="s">
        <v>37</v>
      </c>
      <c r="B1547" s="3">
        <v>2016</v>
      </c>
      <c r="C1547" s="3" t="s">
        <v>72</v>
      </c>
      <c r="D1547" s="3">
        <v>2</v>
      </c>
      <c r="E1547">
        <v>0.52048652063931411</v>
      </c>
      <c r="F1547">
        <v>1.4860729625398721</v>
      </c>
      <c r="G1547">
        <v>134070000</v>
      </c>
      <c r="H1547">
        <v>-0.76775788587041205</v>
      </c>
      <c r="I1547">
        <v>6.4235995866148698</v>
      </c>
      <c r="J1547">
        <v>14.691115185032388</v>
      </c>
      <c r="K1547">
        <v>53.6</v>
      </c>
      <c r="L1547" s="3">
        <v>587.65806272419582</v>
      </c>
      <c r="M1547" s="3">
        <v>7509952</v>
      </c>
      <c r="N1547" s="3">
        <v>40.628</v>
      </c>
      <c r="O1547" s="3">
        <v>2.7790392959617094</v>
      </c>
      <c r="P1547">
        <v>0.30626027969286623</v>
      </c>
      <c r="Q1547">
        <v>60.22</v>
      </c>
    </row>
    <row r="1548" spans="1:17" x14ac:dyDescent="0.35">
      <c r="A1548" s="3" t="s">
        <v>37</v>
      </c>
      <c r="B1548" s="3">
        <v>2017</v>
      </c>
      <c r="C1548" s="3" t="s">
        <v>72</v>
      </c>
      <c r="D1548" s="3">
        <v>2</v>
      </c>
      <c r="E1548">
        <v>0.51250965643351543</v>
      </c>
      <c r="F1548">
        <v>1.6695004050053062</v>
      </c>
      <c r="G1548">
        <v>246090000</v>
      </c>
      <c r="H1548">
        <v>1.384709237226798</v>
      </c>
      <c r="I1548">
        <v>5.98044310452849</v>
      </c>
      <c r="J1548">
        <v>16.608532201682607</v>
      </c>
      <c r="K1548">
        <v>53.2</v>
      </c>
      <c r="L1548" s="3">
        <v>598.19142308479343</v>
      </c>
      <c r="M1548" s="3">
        <v>7698476</v>
      </c>
      <c r="N1548" s="3">
        <v>41.161999999999999</v>
      </c>
      <c r="O1548" s="3">
        <v>2.8280449471697358</v>
      </c>
      <c r="P1548">
        <v>0.26888438698776224</v>
      </c>
      <c r="Q1548">
        <v>60.488999999999997</v>
      </c>
    </row>
    <row r="1549" spans="1:17" x14ac:dyDescent="0.35">
      <c r="A1549" s="3" t="s">
        <v>37</v>
      </c>
      <c r="B1549" s="3">
        <v>2018</v>
      </c>
      <c r="C1549" s="3" t="s">
        <v>72</v>
      </c>
      <c r="D1549" s="3">
        <v>2</v>
      </c>
      <c r="E1549">
        <v>0.43846860171175189</v>
      </c>
      <c r="F1549">
        <v>1.6337979553184767</v>
      </c>
      <c r="G1549">
        <v>218410000</v>
      </c>
      <c r="H1549">
        <v>-2.5445389098698428</v>
      </c>
      <c r="I1549">
        <v>3.7904976532249099</v>
      </c>
      <c r="J1549">
        <v>13.484435387470775</v>
      </c>
      <c r="K1549">
        <v>47.8</v>
      </c>
      <c r="L1549" s="3">
        <v>612.78575100932096</v>
      </c>
      <c r="M1549" s="3">
        <v>7889095</v>
      </c>
      <c r="N1549" s="3">
        <v>41.701999999999998</v>
      </c>
      <c r="O1549" s="3">
        <v>2.8770505983777599</v>
      </c>
      <c r="P1549">
        <v>0.28647138867005661</v>
      </c>
      <c r="Q1549">
        <v>60.76</v>
      </c>
    </row>
    <row r="1550" spans="1:17" x14ac:dyDescent="0.35">
      <c r="A1550" s="3" t="s">
        <v>37</v>
      </c>
      <c r="B1550" s="3">
        <v>2019</v>
      </c>
      <c r="C1550" s="3" t="s">
        <v>72</v>
      </c>
      <c r="D1550" s="3">
        <v>2</v>
      </c>
      <c r="E1550">
        <v>0.43285229623331622</v>
      </c>
      <c r="F1550">
        <v>1.5843267970756529</v>
      </c>
      <c r="G1550">
        <v>258120000</v>
      </c>
      <c r="H1550">
        <v>4.787792566889201</v>
      </c>
      <c r="I1550">
        <v>3.8372573110681403</v>
      </c>
      <c r="J1550">
        <v>11.620932550196486</v>
      </c>
      <c r="K1550">
        <v>50.3</v>
      </c>
      <c r="L1550" s="3">
        <v>630.79050957216759</v>
      </c>
      <c r="M1550" s="3">
        <v>8082359</v>
      </c>
      <c r="N1550" s="3">
        <v>42.247999999999998</v>
      </c>
      <c r="O1550" s="3">
        <v>2.9260562495857845</v>
      </c>
      <c r="P1550"/>
      <c r="Q1550">
        <v>61.042000000000002</v>
      </c>
    </row>
    <row r="1551" spans="1:17" x14ac:dyDescent="0.35">
      <c r="A1551" s="3" t="s">
        <v>37</v>
      </c>
      <c r="B1551" s="3">
        <v>2020</v>
      </c>
      <c r="C1551" s="3" t="s">
        <v>72</v>
      </c>
      <c r="D1551" s="3">
        <v>2</v>
      </c>
      <c r="E1551">
        <v>0.47993889629919512</v>
      </c>
      <c r="F1551">
        <v>1.3867573347149296</v>
      </c>
      <c r="G1551">
        <v>253940000</v>
      </c>
      <c r="H1551">
        <v>-0.78164564410413906</v>
      </c>
      <c r="I1551">
        <v>3.9473525208539897</v>
      </c>
      <c r="J1551">
        <v>11.124193057062527</v>
      </c>
      <c r="K1551">
        <v>54.1</v>
      </c>
      <c r="L1551" s="3">
        <v>626.62205544443566</v>
      </c>
      <c r="M1551" s="3">
        <v>8278737</v>
      </c>
      <c r="N1551" s="3">
        <v>42.8</v>
      </c>
      <c r="O1551" s="3">
        <v>2.9750619007938095</v>
      </c>
      <c r="P1551"/>
      <c r="Q1551"/>
    </row>
    <row r="1552" spans="1:17" x14ac:dyDescent="0.35">
      <c r="A1552" s="3" t="s">
        <v>35</v>
      </c>
      <c r="B1552" s="3">
        <v>1990</v>
      </c>
      <c r="C1552" s="3" t="s">
        <v>79</v>
      </c>
      <c r="D1552" s="3">
        <v>1</v>
      </c>
      <c r="E1552">
        <v>0.27729339047567197</v>
      </c>
      <c r="F1552">
        <v>12.046672865987663</v>
      </c>
      <c r="G1552">
        <v>175650000</v>
      </c>
      <c r="H1552">
        <v>0.62990867219009894</v>
      </c>
      <c r="I1552">
        <v>3.2402898262944002</v>
      </c>
      <c r="J1552">
        <v>72.605165293670154</v>
      </c>
      <c r="L1552" s="3">
        <v>2135.5355938900047</v>
      </c>
      <c r="M1552" s="3">
        <v>8242509</v>
      </c>
      <c r="N1552" s="3">
        <v>57.945999999999998</v>
      </c>
      <c r="O1552" s="3">
        <v>4.4627762921237908</v>
      </c>
      <c r="P1552">
        <v>1.6681813753554895</v>
      </c>
      <c r="Q1552">
        <v>68.792000000000002</v>
      </c>
    </row>
    <row r="1553" spans="1:17" x14ac:dyDescent="0.35">
      <c r="A1553" s="3" t="s">
        <v>35</v>
      </c>
      <c r="B1553" s="3">
        <v>1991</v>
      </c>
      <c r="C1553" s="3" t="s">
        <v>79</v>
      </c>
      <c r="D1553" s="3">
        <v>1</v>
      </c>
      <c r="E1553">
        <v>0.2777750176817062</v>
      </c>
      <c r="F1553">
        <v>10.942198898563813</v>
      </c>
      <c r="G1553">
        <v>99680000</v>
      </c>
      <c r="H1553">
        <v>0.95953282864088585</v>
      </c>
      <c r="I1553">
        <v>2.3474911178408751</v>
      </c>
      <c r="J1553">
        <v>66.924240953311624</v>
      </c>
      <c r="L1553" s="3">
        <v>2170.1209604833089</v>
      </c>
      <c r="M1553" s="3">
        <v>8427851</v>
      </c>
      <c r="N1553" s="3">
        <v>58.756</v>
      </c>
      <c r="O1553" s="3">
        <v>4.5099730428386424</v>
      </c>
      <c r="P1553">
        <v>1.7109937040889784</v>
      </c>
      <c r="Q1553">
        <v>69.406999999999996</v>
      </c>
    </row>
    <row r="1554" spans="1:17" x14ac:dyDescent="0.35">
      <c r="A1554" s="3" t="s">
        <v>35</v>
      </c>
      <c r="B1554" s="3">
        <v>1992</v>
      </c>
      <c r="C1554" s="3" t="s">
        <v>79</v>
      </c>
      <c r="D1554" s="3">
        <v>1</v>
      </c>
      <c r="E1554">
        <v>0.27620215922776659</v>
      </c>
      <c r="F1554">
        <v>9.0835564820293051</v>
      </c>
      <c r="G1554">
        <v>140400000</v>
      </c>
      <c r="H1554">
        <v>3.3925963800303847</v>
      </c>
      <c r="I1554">
        <v>2.1901698858765748</v>
      </c>
      <c r="J1554">
        <v>73.480985773731831</v>
      </c>
      <c r="L1554" s="3">
        <v>2288.9962113420424</v>
      </c>
      <c r="M1554" s="3">
        <v>8613855</v>
      </c>
      <c r="N1554" s="3">
        <v>59.561999999999998</v>
      </c>
      <c r="O1554" s="3">
        <v>4.5571697935534958</v>
      </c>
      <c r="P1554">
        <v>1.7622771685847973</v>
      </c>
      <c r="Q1554">
        <v>70.001000000000005</v>
      </c>
    </row>
    <row r="1555" spans="1:17" x14ac:dyDescent="0.35">
      <c r="A1555" s="3" t="s">
        <v>35</v>
      </c>
      <c r="B1555" s="3">
        <v>1993</v>
      </c>
      <c r="C1555" s="3" t="s">
        <v>79</v>
      </c>
      <c r="D1555" s="3">
        <v>1</v>
      </c>
      <c r="E1555">
        <v>0.27899430835715783</v>
      </c>
      <c r="F1555">
        <v>9.8817150372614631</v>
      </c>
      <c r="G1555">
        <v>103190000</v>
      </c>
      <c r="H1555">
        <v>3.8462564795839143</v>
      </c>
      <c r="I1555">
        <v>1.8958135230835205</v>
      </c>
      <c r="J1555">
        <v>75.398080145382821</v>
      </c>
      <c r="L1555" s="3">
        <v>2290.7006584948567</v>
      </c>
      <c r="M1555" s="3">
        <v>8795934</v>
      </c>
      <c r="N1555" s="3">
        <v>60.362000000000002</v>
      </c>
      <c r="O1555" s="3">
        <v>4.6043665442683466</v>
      </c>
      <c r="P1555">
        <v>1.8781405135600153</v>
      </c>
      <c r="Q1555">
        <v>70.555000000000007</v>
      </c>
    </row>
    <row r="1556" spans="1:17" x14ac:dyDescent="0.35">
      <c r="A1556" s="3" t="s">
        <v>35</v>
      </c>
      <c r="B1556" s="3">
        <v>1994</v>
      </c>
      <c r="C1556" s="3" t="s">
        <v>79</v>
      </c>
      <c r="D1556" s="3">
        <v>1</v>
      </c>
      <c r="E1556">
        <v>0.26613727925158548</v>
      </c>
      <c r="F1556">
        <v>9.8816774883980898</v>
      </c>
      <c r="G1556">
        <v>84250000</v>
      </c>
      <c r="H1556">
        <v>2.7635343838271829</v>
      </c>
      <c r="I1556">
        <v>1.4628908783718413</v>
      </c>
      <c r="J1556">
        <v>77.661724882881117</v>
      </c>
      <c r="L1556" s="3">
        <v>2318.1824190574271</v>
      </c>
      <c r="M1556" s="3">
        <v>8967916</v>
      </c>
      <c r="N1556" s="3">
        <v>61.078000000000003</v>
      </c>
      <c r="O1556" s="3">
        <v>4.6515632949831982</v>
      </c>
      <c r="P1556">
        <v>1.8566186391576371</v>
      </c>
      <c r="Q1556">
        <v>71.061999999999998</v>
      </c>
    </row>
    <row r="1557" spans="1:17" x14ac:dyDescent="0.35">
      <c r="A1557" s="3" t="s">
        <v>35</v>
      </c>
      <c r="B1557" s="3">
        <v>1995</v>
      </c>
      <c r="C1557" s="3" t="s">
        <v>79</v>
      </c>
      <c r="D1557" s="3">
        <v>1</v>
      </c>
      <c r="E1557">
        <v>0.26670479476639902</v>
      </c>
      <c r="F1557">
        <v>8.6164599714373402</v>
      </c>
      <c r="G1557">
        <v>59520000</v>
      </c>
      <c r="H1557">
        <v>1.5305492758971977</v>
      </c>
      <c r="I1557">
        <v>2.3526425578163934</v>
      </c>
      <c r="J1557">
        <v>77.424544480373868</v>
      </c>
      <c r="K1557">
        <v>63.4</v>
      </c>
      <c r="L1557" s="3">
        <v>2331.7509475195338</v>
      </c>
      <c r="M1557" s="3">
        <v>9125400</v>
      </c>
      <c r="N1557" s="3">
        <v>61.473999999999997</v>
      </c>
      <c r="O1557" s="3">
        <v>5.057928171600369</v>
      </c>
      <c r="P1557">
        <v>1.8673154053520942</v>
      </c>
      <c r="Q1557">
        <v>71.516999999999996</v>
      </c>
    </row>
    <row r="1558" spans="1:17" x14ac:dyDescent="0.35">
      <c r="A1558" s="3" t="s">
        <v>35</v>
      </c>
      <c r="B1558" s="3">
        <v>1996</v>
      </c>
      <c r="C1558" s="3" t="s">
        <v>79</v>
      </c>
      <c r="D1558" s="3">
        <v>1</v>
      </c>
      <c r="E1558">
        <v>0.26657656583775707</v>
      </c>
      <c r="F1558">
        <v>7.9015013982325186</v>
      </c>
      <c r="G1558">
        <v>138670000</v>
      </c>
      <c r="H1558">
        <v>1.2167961998482786</v>
      </c>
      <c r="I1558">
        <v>2.6191709883836665</v>
      </c>
      <c r="J1558">
        <v>76.871206013196144</v>
      </c>
      <c r="K1558">
        <v>63.9</v>
      </c>
      <c r="L1558" s="3">
        <v>2460.1155151912308</v>
      </c>
      <c r="M1558" s="3">
        <v>9267335</v>
      </c>
      <c r="N1558" s="3">
        <v>61.87</v>
      </c>
      <c r="O1558" s="3">
        <v>5.4631385369196659</v>
      </c>
      <c r="P1558">
        <v>1.8991436049306516</v>
      </c>
      <c r="Q1558">
        <v>71.921000000000006</v>
      </c>
    </row>
    <row r="1559" spans="1:17" x14ac:dyDescent="0.35">
      <c r="A1559" s="3" t="s">
        <v>35</v>
      </c>
      <c r="B1559" s="3">
        <v>1997</v>
      </c>
      <c r="C1559" s="3" t="s">
        <v>79</v>
      </c>
      <c r="D1559" s="3">
        <v>1</v>
      </c>
      <c r="E1559">
        <v>0.26691576915734438</v>
      </c>
      <c r="F1559">
        <v>7.1194300107183892</v>
      </c>
      <c r="G1559">
        <v>137510000</v>
      </c>
      <c r="H1559">
        <v>1.6518787282067053</v>
      </c>
      <c r="I1559">
        <v>2.3237669264010568</v>
      </c>
      <c r="J1559">
        <v>81.116291650784959</v>
      </c>
      <c r="K1559">
        <v>63.8</v>
      </c>
      <c r="L1559" s="3">
        <v>2558.6881639904486</v>
      </c>
      <c r="M1559" s="3">
        <v>9395119</v>
      </c>
      <c r="N1559" s="3">
        <v>62.262</v>
      </c>
      <c r="O1559" s="3">
        <v>5.8683489022389583</v>
      </c>
      <c r="P1559">
        <v>1.9350473368139349</v>
      </c>
      <c r="Q1559">
        <v>72.281999999999996</v>
      </c>
    </row>
    <row r="1560" spans="1:17" x14ac:dyDescent="0.35">
      <c r="A1560" s="3" t="s">
        <v>35</v>
      </c>
      <c r="B1560" s="3">
        <v>1998</v>
      </c>
      <c r="C1560" s="3" t="s">
        <v>79</v>
      </c>
      <c r="D1560" s="3">
        <v>1</v>
      </c>
      <c r="E1560">
        <v>0.26453718473141952</v>
      </c>
      <c r="F1560">
        <v>6.8279964219873008</v>
      </c>
      <c r="G1560">
        <v>65629999.999999993</v>
      </c>
      <c r="H1560">
        <v>2.9845281716053105</v>
      </c>
      <c r="I1560">
        <v>1.4496930486033233</v>
      </c>
      <c r="J1560">
        <v>83.626325788739948</v>
      </c>
      <c r="K1560">
        <v>63.9</v>
      </c>
      <c r="L1560" s="3">
        <v>2648.740546362264</v>
      </c>
      <c r="M1560" s="3">
        <v>9509862</v>
      </c>
      <c r="N1560" s="3">
        <v>62.652999999999999</v>
      </c>
      <c r="O1560" s="3">
        <v>6.2735592675582552</v>
      </c>
      <c r="P1560">
        <v>1.9895136228054622</v>
      </c>
      <c r="Q1560">
        <v>72.608000000000004</v>
      </c>
    </row>
    <row r="1561" spans="1:17" x14ac:dyDescent="0.35">
      <c r="A1561" s="3" t="s">
        <v>35</v>
      </c>
      <c r="B1561" s="3">
        <v>1999</v>
      </c>
      <c r="C1561" s="3" t="s">
        <v>79</v>
      </c>
      <c r="D1561" s="3">
        <v>1</v>
      </c>
      <c r="E1561">
        <v>0.27618682037095182</v>
      </c>
      <c r="F1561">
        <v>7.0042604303211311</v>
      </c>
      <c r="G1561">
        <v>109180000</v>
      </c>
      <c r="H1561">
        <v>1.5137946229505728</v>
      </c>
      <c r="I1561">
        <v>1.9514668313742642</v>
      </c>
      <c r="J1561">
        <v>84.11622613884218</v>
      </c>
      <c r="K1561">
        <v>61.1</v>
      </c>
      <c r="L1561" s="3">
        <v>2778.8034235092478</v>
      </c>
      <c r="M1561" s="3">
        <v>9613587</v>
      </c>
      <c r="N1561" s="3">
        <v>63.042999999999999</v>
      </c>
      <c r="O1561" s="3">
        <v>6.6787696328775548</v>
      </c>
      <c r="P1561">
        <v>2.063745821408804</v>
      </c>
      <c r="Q1561">
        <v>72.903999999999996</v>
      </c>
    </row>
    <row r="1562" spans="1:17" x14ac:dyDescent="0.35">
      <c r="A1562" s="3" t="s">
        <v>35</v>
      </c>
      <c r="B1562" s="3">
        <v>2000</v>
      </c>
      <c r="C1562" s="3" t="s">
        <v>79</v>
      </c>
      <c r="D1562" s="3">
        <v>1</v>
      </c>
      <c r="E1562">
        <v>0.27921803362991998</v>
      </c>
      <c r="F1562">
        <v>9.2974553723357385</v>
      </c>
      <c r="G1562">
        <v>44650000</v>
      </c>
      <c r="H1562">
        <v>3.4960708311217727</v>
      </c>
      <c r="I1562">
        <v>3.2206659179992863</v>
      </c>
      <c r="J1562">
        <v>81.445214368005594</v>
      </c>
      <c r="K1562">
        <v>61.3</v>
      </c>
      <c r="L1562" s="3">
        <v>2881.2838348120176</v>
      </c>
      <c r="M1562" s="3">
        <v>9708347</v>
      </c>
      <c r="N1562" s="3">
        <v>63.432000000000002</v>
      </c>
      <c r="O1562" s="3">
        <v>7.0839799981968516</v>
      </c>
      <c r="P1562">
        <v>2.1558767934438272</v>
      </c>
      <c r="Q1562">
        <v>73.171999999999997</v>
      </c>
    </row>
    <row r="1563" spans="1:17" x14ac:dyDescent="0.35">
      <c r="A1563" s="3" t="s">
        <v>35</v>
      </c>
      <c r="B1563" s="3">
        <v>2001</v>
      </c>
      <c r="C1563" s="3" t="s">
        <v>79</v>
      </c>
      <c r="D1563" s="3">
        <v>1</v>
      </c>
      <c r="E1563">
        <v>0.27641322234070148</v>
      </c>
      <c r="F1563">
        <v>6.5972134566203309</v>
      </c>
      <c r="G1563">
        <v>94640000</v>
      </c>
      <c r="H1563">
        <v>2.0461984857019528</v>
      </c>
      <c r="I1563">
        <v>2.3348651533672053</v>
      </c>
      <c r="J1563">
        <v>82.923922819097356</v>
      </c>
      <c r="K1563">
        <v>60.8</v>
      </c>
      <c r="L1563" s="3">
        <v>2964.5361897229204</v>
      </c>
      <c r="M1563" s="3">
        <v>9793915</v>
      </c>
      <c r="N1563" s="3">
        <v>63.817999999999998</v>
      </c>
      <c r="O1563" s="3">
        <v>7.1340030670092176</v>
      </c>
      <c r="P1563">
        <v>2.2105562484461014</v>
      </c>
      <c r="Q1563">
        <v>73.415000000000006</v>
      </c>
    </row>
    <row r="1564" spans="1:17" x14ac:dyDescent="0.35">
      <c r="A1564" s="3" t="s">
        <v>35</v>
      </c>
      <c r="B1564" s="3">
        <v>2002</v>
      </c>
      <c r="C1564" s="3" t="s">
        <v>79</v>
      </c>
      <c r="D1564" s="3">
        <v>1</v>
      </c>
      <c r="E1564">
        <v>0.27482707735781148</v>
      </c>
      <c r="F1564">
        <v>6.7361000942953888</v>
      </c>
      <c r="G1564">
        <v>115000000</v>
      </c>
      <c r="H1564">
        <v>3.4149929381586364</v>
      </c>
      <c r="I1564">
        <v>2.4076869985788854</v>
      </c>
      <c r="J1564">
        <v>82.832668499766498</v>
      </c>
      <c r="K1564">
        <v>60.2</v>
      </c>
      <c r="L1564" s="3">
        <v>2980.2081206543203</v>
      </c>
      <c r="M1564" s="3">
        <v>9871261</v>
      </c>
      <c r="N1564" s="3">
        <v>64.201999999999998</v>
      </c>
      <c r="O1564" s="3">
        <v>7.1840261358215836</v>
      </c>
      <c r="P1564">
        <v>2.2013398288222752</v>
      </c>
      <c r="Q1564">
        <v>73.638000000000005</v>
      </c>
    </row>
    <row r="1565" spans="1:17" x14ac:dyDescent="0.35">
      <c r="A1565" s="3" t="s">
        <v>35</v>
      </c>
      <c r="B1565" s="3">
        <v>2003</v>
      </c>
      <c r="C1565" s="3" t="s">
        <v>79</v>
      </c>
      <c r="D1565" s="3">
        <v>1</v>
      </c>
      <c r="E1565">
        <v>0.27525993166926488</v>
      </c>
      <c r="F1565">
        <v>6.1553827856453944</v>
      </c>
      <c r="G1565">
        <v>100220000</v>
      </c>
      <c r="H1565">
        <v>1.9651105311765042</v>
      </c>
      <c r="I1565">
        <v>2.3092077440647611</v>
      </c>
      <c r="J1565">
        <v>84.709120682121636</v>
      </c>
      <c r="K1565">
        <v>58.1</v>
      </c>
      <c r="L1565" s="3">
        <v>3097.1252001764642</v>
      </c>
      <c r="M1565" s="3">
        <v>9945282</v>
      </c>
      <c r="N1565" s="3">
        <v>64.584999999999994</v>
      </c>
      <c r="O1565" s="3">
        <v>7.2340492046339593</v>
      </c>
      <c r="P1565">
        <v>2.1990326669470006</v>
      </c>
      <c r="Q1565">
        <v>73.841999999999999</v>
      </c>
    </row>
    <row r="1566" spans="1:17" x14ac:dyDescent="0.35">
      <c r="A1566" s="3" t="s">
        <v>35</v>
      </c>
      <c r="B1566" s="3">
        <v>2004</v>
      </c>
      <c r="C1566" s="3" t="s">
        <v>79</v>
      </c>
      <c r="D1566" s="3">
        <v>1</v>
      </c>
      <c r="E1566">
        <v>0.27684926338598981</v>
      </c>
      <c r="F1566">
        <v>7.1528695496495525</v>
      </c>
      <c r="G1566">
        <v>143660000</v>
      </c>
      <c r="H1566">
        <v>1.8989398103704345</v>
      </c>
      <c r="I1566">
        <v>2.8584858295760549</v>
      </c>
      <c r="J1566">
        <v>88.637604379112204</v>
      </c>
      <c r="K1566">
        <v>58.4</v>
      </c>
      <c r="L1566" s="3">
        <v>3264.9781047879828</v>
      </c>
      <c r="M1566" s="3">
        <v>10022278</v>
      </c>
      <c r="N1566" s="3">
        <v>64.95</v>
      </c>
      <c r="O1566" s="3">
        <v>7.2840722734463181</v>
      </c>
      <c r="P1566">
        <v>2.2779252381544395</v>
      </c>
      <c r="Q1566">
        <v>74.034000000000006</v>
      </c>
    </row>
    <row r="1567" spans="1:17" x14ac:dyDescent="0.35">
      <c r="A1567" s="3" t="s">
        <v>35</v>
      </c>
      <c r="B1567" s="3">
        <v>2005</v>
      </c>
      <c r="C1567" s="3" t="s">
        <v>79</v>
      </c>
      <c r="D1567" s="3">
        <v>1</v>
      </c>
      <c r="E1567">
        <v>0.27851165096969638</v>
      </c>
      <c r="F1567">
        <v>6.6778577568489972</v>
      </c>
      <c r="G1567">
        <v>140900000</v>
      </c>
      <c r="H1567">
        <v>2.208393023425347</v>
      </c>
      <c r="I1567">
        <v>3.7956149073033094</v>
      </c>
      <c r="J1567">
        <v>86.030500644977209</v>
      </c>
      <c r="K1567">
        <v>55.4</v>
      </c>
      <c r="L1567" s="3">
        <v>3350.5637263212179</v>
      </c>
      <c r="M1567" s="3">
        <v>10106778</v>
      </c>
      <c r="N1567" s="3">
        <v>65.236999999999995</v>
      </c>
      <c r="O1567" s="3">
        <v>7.3340953422586823</v>
      </c>
      <c r="P1567">
        <v>2.2895526150866283</v>
      </c>
      <c r="Q1567">
        <v>74.216999999999999</v>
      </c>
    </row>
    <row r="1568" spans="1:17" x14ac:dyDescent="0.35">
      <c r="A1568" s="3" t="s">
        <v>35</v>
      </c>
      <c r="B1568" s="3">
        <v>2006</v>
      </c>
      <c r="C1568" s="3" t="s">
        <v>79</v>
      </c>
      <c r="D1568" s="3">
        <v>1</v>
      </c>
      <c r="E1568">
        <v>0.2808958480869454</v>
      </c>
      <c r="F1568">
        <v>7.7739847515844822</v>
      </c>
      <c r="G1568">
        <v>190230000</v>
      </c>
      <c r="H1568">
        <v>9.4245566770682032</v>
      </c>
      <c r="I1568">
        <v>4.4854979949321887</v>
      </c>
      <c r="J1568">
        <v>85.337104875950047</v>
      </c>
      <c r="K1568">
        <v>57.5</v>
      </c>
      <c r="L1568" s="3">
        <v>3493.6278087409073</v>
      </c>
      <c r="M1568" s="3">
        <v>10201211</v>
      </c>
      <c r="N1568" s="3">
        <v>65.524000000000001</v>
      </c>
      <c r="O1568" s="3">
        <v>7.363017991300401</v>
      </c>
      <c r="P1568">
        <v>2.3595237859505112</v>
      </c>
      <c r="Q1568">
        <v>74.391000000000005</v>
      </c>
    </row>
    <row r="1569" spans="1:17" x14ac:dyDescent="0.35">
      <c r="A1569" s="3" t="s">
        <v>35</v>
      </c>
      <c r="B1569" s="3">
        <v>2007</v>
      </c>
      <c r="C1569" s="3" t="s">
        <v>79</v>
      </c>
      <c r="D1569" s="3">
        <v>1</v>
      </c>
      <c r="E1569">
        <v>0.27817882554908469</v>
      </c>
      <c r="F1569">
        <v>6.8631124573454025</v>
      </c>
      <c r="G1569">
        <v>174450000</v>
      </c>
      <c r="H1569">
        <v>3.8940792334763876</v>
      </c>
      <c r="I1569">
        <v>4.6990947018331575</v>
      </c>
      <c r="J1569">
        <v>85.456077951571658</v>
      </c>
      <c r="K1569">
        <v>60.3</v>
      </c>
      <c r="L1569" s="3">
        <v>3690.582872955345</v>
      </c>
      <c r="M1569" s="3">
        <v>10304729</v>
      </c>
      <c r="N1569" s="3">
        <v>65.808999999999997</v>
      </c>
      <c r="O1569" s="3">
        <v>7.3919406403420949</v>
      </c>
      <c r="P1569">
        <v>2.3794900380204078</v>
      </c>
      <c r="Q1569">
        <v>74.558000000000007</v>
      </c>
    </row>
    <row r="1570" spans="1:17" x14ac:dyDescent="0.35">
      <c r="A1570" s="3" t="s">
        <v>35</v>
      </c>
      <c r="B1570" s="3">
        <v>2008</v>
      </c>
      <c r="C1570" s="3" t="s">
        <v>79</v>
      </c>
      <c r="D1570" s="3">
        <v>1</v>
      </c>
      <c r="E1570">
        <v>0.27477071967190692</v>
      </c>
      <c r="F1570">
        <v>4.7985049224957654</v>
      </c>
      <c r="G1570">
        <v>122240000</v>
      </c>
      <c r="H1570">
        <v>5.7971885806188732</v>
      </c>
      <c r="I1570">
        <v>7.9653331171891866</v>
      </c>
      <c r="J1570">
        <v>80.049353267646211</v>
      </c>
      <c r="K1570">
        <v>60.1</v>
      </c>
      <c r="L1570" s="3">
        <v>3806.4611363279237</v>
      </c>
      <c r="M1570" s="3">
        <v>10414425</v>
      </c>
      <c r="N1570" s="3">
        <v>66.093000000000004</v>
      </c>
      <c r="O1570" s="3">
        <v>7.4208632893838118</v>
      </c>
      <c r="P1570">
        <v>2.3803522518045885</v>
      </c>
      <c r="Q1570">
        <v>74.72</v>
      </c>
    </row>
    <row r="1571" spans="1:17" x14ac:dyDescent="0.35">
      <c r="A1571" s="3" t="s">
        <v>35</v>
      </c>
      <c r="B1571" s="3">
        <v>2009</v>
      </c>
      <c r="C1571" s="3" t="s">
        <v>79</v>
      </c>
      <c r="D1571" s="3">
        <v>1</v>
      </c>
      <c r="E1571">
        <v>0.2652209308682863</v>
      </c>
      <c r="F1571">
        <v>5.1424301823537109</v>
      </c>
      <c r="G1571">
        <v>144640000</v>
      </c>
      <c r="H1571">
        <v>3.5099461649864612</v>
      </c>
      <c r="I1571">
        <v>5.4862643063618748</v>
      </c>
      <c r="J1571">
        <v>80.344747899842474</v>
      </c>
      <c r="K1571">
        <v>58</v>
      </c>
      <c r="L1571" s="3">
        <v>3880.8465564113599</v>
      </c>
      <c r="M1571" s="3">
        <v>10525691</v>
      </c>
      <c r="N1571" s="3">
        <v>66.376000000000005</v>
      </c>
      <c r="O1571" s="3">
        <v>7.4497859384255287</v>
      </c>
      <c r="P1571">
        <v>2.383691484008033</v>
      </c>
      <c r="Q1571">
        <v>74.88</v>
      </c>
    </row>
    <row r="1572" spans="1:17" x14ac:dyDescent="0.35">
      <c r="A1572" s="3" t="s">
        <v>35</v>
      </c>
      <c r="B1572" s="3">
        <v>2010</v>
      </c>
      <c r="C1572" s="3" t="s">
        <v>79</v>
      </c>
      <c r="D1572" s="3">
        <v>1</v>
      </c>
      <c r="E1572">
        <v>0.26626401727429461</v>
      </c>
      <c r="F1572">
        <v>5.3756363111830217</v>
      </c>
      <c r="G1572">
        <v>141490000</v>
      </c>
      <c r="H1572">
        <v>2.8881423175898142</v>
      </c>
      <c r="I1572">
        <v>4.6383564985201415</v>
      </c>
      <c r="J1572">
        <v>81.606660638311155</v>
      </c>
      <c r="K1572">
        <v>58.9</v>
      </c>
      <c r="L1572" s="3">
        <v>3975.7290728407588</v>
      </c>
      <c r="M1572" s="3">
        <v>10635245</v>
      </c>
      <c r="N1572" s="3">
        <v>66.656999999999996</v>
      </c>
      <c r="O1572" s="3">
        <v>7.4787085874672368</v>
      </c>
      <c r="P1572">
        <v>2.5801004114150636</v>
      </c>
      <c r="Q1572">
        <v>75.040999999999997</v>
      </c>
    </row>
    <row r="1573" spans="1:17" x14ac:dyDescent="0.35">
      <c r="A1573" s="3" t="s">
        <v>35</v>
      </c>
      <c r="B1573" s="3">
        <v>2011</v>
      </c>
      <c r="C1573" s="3" t="s">
        <v>79</v>
      </c>
      <c r="D1573" s="3">
        <v>1</v>
      </c>
      <c r="E1573">
        <v>0.62519937347789956</v>
      </c>
      <c r="F1573">
        <v>5.7979958134231628</v>
      </c>
      <c r="G1573">
        <v>331270000</v>
      </c>
      <c r="H1573">
        <v>0.89908839199287038</v>
      </c>
      <c r="I1573">
        <v>4.6490707481188176</v>
      </c>
      <c r="J1573">
        <v>84.00692757254572</v>
      </c>
      <c r="K1573">
        <v>58.5</v>
      </c>
      <c r="L1573" s="3">
        <v>3870.7579203261207</v>
      </c>
      <c r="M1573" s="3">
        <v>10741872</v>
      </c>
      <c r="N1573" s="3">
        <v>66.938000000000002</v>
      </c>
      <c r="O1573" s="3">
        <v>7.4651504935113131</v>
      </c>
      <c r="P1573">
        <v>2.3943685048565091</v>
      </c>
      <c r="Q1573">
        <v>75.206000000000003</v>
      </c>
    </row>
    <row r="1574" spans="1:17" x14ac:dyDescent="0.35">
      <c r="A1574" s="3" t="s">
        <v>35</v>
      </c>
      <c r="B1574" s="3">
        <v>2012</v>
      </c>
      <c r="C1574" s="3" t="s">
        <v>79</v>
      </c>
      <c r="D1574" s="3">
        <v>1</v>
      </c>
      <c r="E1574">
        <v>0.72911665127369774</v>
      </c>
      <c r="F1574">
        <v>5.7619882449771769</v>
      </c>
      <c r="G1574">
        <v>438650000</v>
      </c>
      <c r="H1574">
        <v>3.2852061663498646</v>
      </c>
      <c r="I1574">
        <v>4.9051322060843603</v>
      </c>
      <c r="J1574">
        <v>82.873931168538491</v>
      </c>
      <c r="K1574">
        <v>58.6</v>
      </c>
      <c r="L1574" s="3">
        <v>3983.2508770229019</v>
      </c>
      <c r="M1574" s="3">
        <v>10846993</v>
      </c>
      <c r="N1574" s="3">
        <v>67.218000000000004</v>
      </c>
      <c r="O1574" s="3">
        <v>7.4515923995553832</v>
      </c>
      <c r="P1574">
        <v>2.4596678544920234</v>
      </c>
      <c r="Q1574">
        <v>75.376000000000005</v>
      </c>
    </row>
    <row r="1575" spans="1:17" x14ac:dyDescent="0.35">
      <c r="A1575" s="3" t="s">
        <v>35</v>
      </c>
      <c r="B1575" s="3">
        <v>2013</v>
      </c>
      <c r="C1575" s="3" t="s">
        <v>79</v>
      </c>
      <c r="D1575" s="3">
        <v>1</v>
      </c>
      <c r="E1575">
        <v>0.74027044585773871</v>
      </c>
      <c r="F1575">
        <v>5.3204556429278318</v>
      </c>
      <c r="G1575">
        <v>251820000</v>
      </c>
      <c r="H1575">
        <v>2.1744690194776344</v>
      </c>
      <c r="I1575">
        <v>4.2793849969162157</v>
      </c>
      <c r="J1575">
        <v>82.771891027055176</v>
      </c>
      <c r="K1575">
        <v>57</v>
      </c>
      <c r="L1575" s="3">
        <v>4029.2557832918874</v>
      </c>
      <c r="M1575" s="3">
        <v>10952949</v>
      </c>
      <c r="N1575" s="3">
        <v>67.495000000000005</v>
      </c>
      <c r="O1575" s="3">
        <v>7.4380343055994462</v>
      </c>
      <c r="P1575">
        <v>2.444090628012602</v>
      </c>
      <c r="Q1575">
        <v>75.552000000000007</v>
      </c>
    </row>
    <row r="1576" spans="1:17" x14ac:dyDescent="0.35">
      <c r="A1576" s="3" t="s">
        <v>35</v>
      </c>
      <c r="B1576" s="3">
        <v>2014</v>
      </c>
      <c r="C1576" s="3" t="s">
        <v>79</v>
      </c>
      <c r="D1576" s="3">
        <v>1</v>
      </c>
      <c r="E1576">
        <v>0.69221398717995142</v>
      </c>
      <c r="F1576">
        <v>4.0869628466579444</v>
      </c>
      <c r="G1576">
        <v>361970000</v>
      </c>
      <c r="H1576">
        <v>2.0384574866085972</v>
      </c>
      <c r="I1576">
        <v>3.1821643998588383</v>
      </c>
      <c r="J1576">
        <v>82.663184386083429</v>
      </c>
      <c r="K1576">
        <v>57.3</v>
      </c>
      <c r="L1576" s="3">
        <v>4097.0732147491117</v>
      </c>
      <c r="M1576" s="3">
        <v>11063195</v>
      </c>
      <c r="N1576" s="3">
        <v>67.772000000000006</v>
      </c>
      <c r="O1576" s="3">
        <v>7.4244762116435226</v>
      </c>
      <c r="P1576">
        <v>2.6059379772299049</v>
      </c>
      <c r="Q1576">
        <v>75.733999999999995</v>
      </c>
    </row>
    <row r="1577" spans="1:17" x14ac:dyDescent="0.35">
      <c r="A1577" s="3" t="s">
        <v>35</v>
      </c>
      <c r="B1577" s="3">
        <v>2015</v>
      </c>
      <c r="C1577" s="3" t="s">
        <v>79</v>
      </c>
      <c r="D1577" s="3">
        <v>1</v>
      </c>
      <c r="E1577">
        <v>0.6722448868303651</v>
      </c>
      <c r="F1577">
        <v>4.1436872194775063</v>
      </c>
      <c r="G1577">
        <v>273760000</v>
      </c>
      <c r="H1577">
        <v>2.1199632269471738</v>
      </c>
      <c r="I1577">
        <v>1.5965984563527269</v>
      </c>
      <c r="J1577">
        <v>83.32982801294564</v>
      </c>
      <c r="K1577">
        <v>57.7</v>
      </c>
      <c r="L1577" s="3">
        <v>4094.8362874451777</v>
      </c>
      <c r="M1577" s="3">
        <v>11179951</v>
      </c>
      <c r="N1577" s="3">
        <v>68.055999999999997</v>
      </c>
      <c r="O1577" s="3">
        <v>7.4109181176875865</v>
      </c>
      <c r="P1577">
        <v>2.6538577852443184</v>
      </c>
      <c r="Q1577">
        <v>75.921999999999997</v>
      </c>
    </row>
    <row r="1578" spans="1:17" x14ac:dyDescent="0.35">
      <c r="A1578" s="3" t="s">
        <v>35</v>
      </c>
      <c r="B1578" s="3">
        <v>2016</v>
      </c>
      <c r="C1578" s="3" t="s">
        <v>79</v>
      </c>
      <c r="D1578" s="3">
        <v>1</v>
      </c>
      <c r="E1578">
        <v>0.67234795583722673</v>
      </c>
      <c r="F1578">
        <v>4.8313021984922075</v>
      </c>
      <c r="G1578">
        <v>233580000</v>
      </c>
      <c r="H1578">
        <v>1.4034284439616178</v>
      </c>
      <c r="I1578">
        <v>1.3159158870803211</v>
      </c>
      <c r="J1578">
        <v>82.65384505105942</v>
      </c>
      <c r="K1578">
        <v>57.6</v>
      </c>
      <c r="L1578" s="3">
        <v>4095.17559232647</v>
      </c>
      <c r="M1578" s="3">
        <v>11303942</v>
      </c>
      <c r="N1578" s="3">
        <v>68.346000000000004</v>
      </c>
      <c r="O1578" s="3">
        <v>7.5048172261705259</v>
      </c>
      <c r="P1578">
        <v>2.5645920688552719</v>
      </c>
      <c r="Q1578">
        <v>76.114999999999995</v>
      </c>
    </row>
    <row r="1579" spans="1:17" x14ac:dyDescent="0.35">
      <c r="A1579" s="3" t="s">
        <v>35</v>
      </c>
      <c r="B1579" s="3">
        <v>2017</v>
      </c>
      <c r="C1579" s="3" t="s">
        <v>79</v>
      </c>
      <c r="D1579" s="3">
        <v>1</v>
      </c>
      <c r="E1579">
        <v>0.67561686347289185</v>
      </c>
      <c r="F1579">
        <v>7.5113215659290393</v>
      </c>
      <c r="G1579">
        <v>251800000</v>
      </c>
      <c r="H1579">
        <v>1.9232908086805129</v>
      </c>
      <c r="I1579">
        <v>1.6507970556271512</v>
      </c>
      <c r="J1579">
        <v>80.59520318832999</v>
      </c>
      <c r="K1579">
        <v>55.7</v>
      </c>
      <c r="L1579" s="3">
        <v>4139.6563767691987</v>
      </c>
      <c r="M1579" s="3">
        <v>11433438</v>
      </c>
      <c r="N1579" s="3">
        <v>68.641999999999996</v>
      </c>
      <c r="O1579" s="3">
        <v>7.5987163346534672</v>
      </c>
      <c r="P1579">
        <v>2.6142617819766896</v>
      </c>
      <c r="Q1579">
        <v>76.31</v>
      </c>
    </row>
    <row r="1580" spans="1:17" x14ac:dyDescent="0.35">
      <c r="A1580" s="3" t="s">
        <v>35</v>
      </c>
      <c r="B1580" s="3">
        <v>2018</v>
      </c>
      <c r="C1580" s="3" t="s">
        <v>79</v>
      </c>
      <c r="D1580" s="3">
        <v>1</v>
      </c>
      <c r="E1580">
        <v>0.67946655133866118</v>
      </c>
      <c r="F1580">
        <v>7.2877839073049966</v>
      </c>
      <c r="G1580">
        <v>278910000</v>
      </c>
      <c r="H1580">
        <v>2.3167866361288514</v>
      </c>
      <c r="I1580">
        <v>1.6668367559451278</v>
      </c>
      <c r="J1580">
        <v>79.555162226472532</v>
      </c>
      <c r="K1580">
        <v>58.9</v>
      </c>
      <c r="L1580" s="3">
        <v>4195.2510051401987</v>
      </c>
      <c r="M1580" s="3">
        <v>11565203</v>
      </c>
      <c r="N1580" s="3">
        <v>68.944999999999993</v>
      </c>
      <c r="O1580" s="3">
        <v>7.6926154431363978</v>
      </c>
      <c r="P1580">
        <v>2.5922588648033242</v>
      </c>
      <c r="Q1580">
        <v>76.504999999999995</v>
      </c>
    </row>
    <row r="1581" spans="1:17" x14ac:dyDescent="0.35">
      <c r="A1581" s="3" t="s">
        <v>35</v>
      </c>
      <c r="B1581" s="3">
        <v>2019</v>
      </c>
      <c r="C1581" s="3" t="s">
        <v>79</v>
      </c>
      <c r="D1581" s="3">
        <v>1</v>
      </c>
      <c r="E1581">
        <v>0.68153099815099938</v>
      </c>
      <c r="F1581">
        <v>7.9226170234807105</v>
      </c>
      <c r="G1581">
        <v>445770000</v>
      </c>
      <c r="H1581">
        <v>1.9394713866538305</v>
      </c>
      <c r="I1581">
        <v>1.3429470292040719</v>
      </c>
      <c r="J1581">
        <v>78.454255120005726</v>
      </c>
      <c r="K1581">
        <v>55.4</v>
      </c>
      <c r="L1581" s="3">
        <v>4206.9540253080595</v>
      </c>
      <c r="M1581" s="3">
        <v>11694721</v>
      </c>
      <c r="N1581" s="3">
        <v>69.254000000000005</v>
      </c>
      <c r="O1581" s="3">
        <v>7.7865145516193399</v>
      </c>
      <c r="P1581"/>
      <c r="Q1581">
        <v>76.698999999999998</v>
      </c>
    </row>
    <row r="1582" spans="1:17" x14ac:dyDescent="0.35">
      <c r="A1582" s="3" t="s">
        <v>35</v>
      </c>
      <c r="B1582" s="3">
        <v>2020</v>
      </c>
      <c r="C1582" s="3" t="s">
        <v>79</v>
      </c>
      <c r="D1582" s="3">
        <v>1</v>
      </c>
      <c r="E1582">
        <v>0.67529224991156578</v>
      </c>
      <c r="F1582">
        <v>7.9286811582854</v>
      </c>
      <c r="G1582">
        <v>529640000</v>
      </c>
      <c r="H1582">
        <v>1.3928821996034224</v>
      </c>
      <c r="I1582">
        <v>0.88318136352570509</v>
      </c>
      <c r="J1582">
        <v>73.925893679156204</v>
      </c>
      <c r="K1582">
        <v>55.8</v>
      </c>
      <c r="L1582" s="3">
        <v>3780.6031120104121</v>
      </c>
      <c r="M1582" s="3">
        <v>11818618</v>
      </c>
      <c r="N1582" s="3">
        <v>69.567999999999998</v>
      </c>
      <c r="O1582" s="3">
        <v>7.8804136601022803</v>
      </c>
      <c r="P1582"/>
      <c r="Q1582"/>
    </row>
    <row r="1583" spans="1:17" x14ac:dyDescent="0.35">
      <c r="A1583" s="3" t="s">
        <v>12</v>
      </c>
      <c r="B1583" s="3">
        <v>1990</v>
      </c>
      <c r="C1583" s="3" t="s">
        <v>73</v>
      </c>
      <c r="D1583" s="3">
        <v>3</v>
      </c>
      <c r="E1583">
        <v>0.24804451957451931</v>
      </c>
      <c r="F1583">
        <v>3.42192282283394</v>
      </c>
      <c r="G1583">
        <v>257380000</v>
      </c>
      <c r="H1583">
        <v>-0.13730140222003026</v>
      </c>
      <c r="I1583">
        <v>16.098691344344601</v>
      </c>
      <c r="J1583">
        <v>86.858725889467678</v>
      </c>
      <c r="L1583" s="3">
        <v>374.43184863308585</v>
      </c>
      <c r="M1583" s="3">
        <v>17354395</v>
      </c>
      <c r="N1583" s="3">
        <v>11.076000000000001</v>
      </c>
      <c r="O1583" s="3">
        <v>9.1325312465785764</v>
      </c>
      <c r="P1583">
        <v>4.5521609943763523E-2</v>
      </c>
      <c r="Q1583">
        <v>45.853000000000002</v>
      </c>
    </row>
    <row r="1584" spans="1:17" x14ac:dyDescent="0.35">
      <c r="A1584" s="3" t="s">
        <v>12</v>
      </c>
      <c r="B1584" s="3">
        <v>1991</v>
      </c>
      <c r="C1584" s="3" t="s">
        <v>73</v>
      </c>
      <c r="D1584" s="3">
        <v>3</v>
      </c>
      <c r="E1584">
        <v>0.24700634990975431</v>
      </c>
      <c r="F1584">
        <v>4.5114456714397733</v>
      </c>
      <c r="G1584">
        <v>314330000</v>
      </c>
      <c r="H1584">
        <v>3.0104803335958105E-2</v>
      </c>
      <c r="I1584">
        <v>20.969500241188399</v>
      </c>
      <c r="J1584">
        <v>90.268300660644144</v>
      </c>
      <c r="L1584" s="3">
        <v>382.0387367107495</v>
      </c>
      <c r="M1584" s="3">
        <v>17953534</v>
      </c>
      <c r="N1584" s="3">
        <v>11.454000000000001</v>
      </c>
      <c r="O1584" s="3">
        <v>9.3419414735654449</v>
      </c>
      <c r="P1584">
        <v>4.5116465649604143E-2</v>
      </c>
      <c r="Q1584">
        <v>45.252000000000002</v>
      </c>
    </row>
    <row r="1585" spans="1:17" x14ac:dyDescent="0.35">
      <c r="A1585" s="3" t="s">
        <v>12</v>
      </c>
      <c r="B1585" s="3">
        <v>1992</v>
      </c>
      <c r="C1585" s="3" t="s">
        <v>73</v>
      </c>
      <c r="D1585" s="3">
        <v>3</v>
      </c>
      <c r="E1585">
        <v>0.247849205619049</v>
      </c>
      <c r="F1585">
        <v>4.0870060947796443</v>
      </c>
      <c r="G1585">
        <v>337590000</v>
      </c>
      <c r="H1585">
        <v>0.10498842491929476</v>
      </c>
      <c r="I1585">
        <v>26.0279633783809</v>
      </c>
      <c r="J1585">
        <v>84.406259279164075</v>
      </c>
      <c r="L1585" s="3">
        <v>382.15362343881202</v>
      </c>
      <c r="M1585" s="3">
        <v>18561668</v>
      </c>
      <c r="N1585" s="3">
        <v>11.79</v>
      </c>
      <c r="O1585" s="3">
        <v>9.5513517005523223</v>
      </c>
      <c r="P1585">
        <v>4.4177064259526673E-2</v>
      </c>
      <c r="Q1585">
        <v>44.715000000000003</v>
      </c>
    </row>
    <row r="1586" spans="1:17" x14ac:dyDescent="0.35">
      <c r="A1586" s="3" t="s">
        <v>12</v>
      </c>
      <c r="B1586" s="3">
        <v>1993</v>
      </c>
      <c r="C1586" s="3" t="s">
        <v>73</v>
      </c>
      <c r="D1586" s="3">
        <v>3</v>
      </c>
      <c r="E1586">
        <v>0.25083956090549608</v>
      </c>
      <c r="F1586">
        <v>4.3522473628458238</v>
      </c>
      <c r="G1586">
        <v>260839999.99999997</v>
      </c>
      <c r="H1586">
        <v>1.6954210047388623</v>
      </c>
      <c r="I1586">
        <v>19.799951914548</v>
      </c>
      <c r="J1586">
        <v>82.242472814604596</v>
      </c>
      <c r="L1586" s="3">
        <v>400.71090164149007</v>
      </c>
      <c r="M1586" s="3">
        <v>19175986</v>
      </c>
      <c r="N1586" s="3">
        <v>12.132999999999999</v>
      </c>
      <c r="O1586" s="3">
        <v>9.7607619275391926</v>
      </c>
      <c r="P1586">
        <v>4.2761816784805742E-2</v>
      </c>
      <c r="Q1586">
        <v>44.271999999999998</v>
      </c>
    </row>
    <row r="1587" spans="1:17" x14ac:dyDescent="0.35">
      <c r="A1587" s="3" t="s">
        <v>12</v>
      </c>
      <c r="B1587" s="3">
        <v>1994</v>
      </c>
      <c r="C1587" s="3" t="s">
        <v>73</v>
      </c>
      <c r="D1587" s="3">
        <v>3</v>
      </c>
      <c r="E1587">
        <v>0.28248198310986739</v>
      </c>
      <c r="F1587">
        <v>3.7853639705062321</v>
      </c>
      <c r="G1587">
        <v>320390000</v>
      </c>
      <c r="H1587">
        <v>2.2102878668808961</v>
      </c>
      <c r="I1587">
        <v>19.298889493901701</v>
      </c>
      <c r="J1587">
        <v>93.047121602474562</v>
      </c>
      <c r="L1587" s="3">
        <v>413.06826890438043</v>
      </c>
      <c r="M1587" s="3">
        <v>19793541</v>
      </c>
      <c r="N1587" s="3">
        <v>12.484999999999999</v>
      </c>
      <c r="O1587" s="3">
        <v>9.9701721545260593</v>
      </c>
      <c r="P1587">
        <v>3.6880717805874146E-2</v>
      </c>
      <c r="Q1587">
        <v>43.960999999999999</v>
      </c>
    </row>
    <row r="1588" spans="1:17" x14ac:dyDescent="0.35">
      <c r="A1588" s="3" t="s">
        <v>12</v>
      </c>
      <c r="B1588" s="3">
        <v>1995</v>
      </c>
      <c r="C1588" s="3" t="s">
        <v>73</v>
      </c>
      <c r="D1588" s="3">
        <v>3</v>
      </c>
      <c r="E1588">
        <v>0.28026269772714613</v>
      </c>
      <c r="F1588">
        <v>2.3743822952625662</v>
      </c>
      <c r="G1588">
        <v>401320000</v>
      </c>
      <c r="H1588">
        <v>2.1056951427268338</v>
      </c>
      <c r="I1588">
        <v>19.7082961926682</v>
      </c>
      <c r="J1588">
        <v>87.858714924717631</v>
      </c>
      <c r="K1588">
        <v>62.9</v>
      </c>
      <c r="L1588" s="3">
        <v>446.68415458516057</v>
      </c>
      <c r="M1588" s="3">
        <v>20413157</v>
      </c>
      <c r="N1588" s="3">
        <v>12.846</v>
      </c>
      <c r="O1588" s="3">
        <v>10.57232116790545</v>
      </c>
      <c r="P1588">
        <v>4.7028492457095193E-2</v>
      </c>
      <c r="Q1588">
        <v>43.823999999999998</v>
      </c>
    </row>
    <row r="1589" spans="1:17" x14ac:dyDescent="0.35">
      <c r="A1589" s="3" t="s">
        <v>12</v>
      </c>
      <c r="B1589" s="3">
        <v>1996</v>
      </c>
      <c r="C1589" s="3" t="s">
        <v>73</v>
      </c>
      <c r="D1589" s="3">
        <v>3</v>
      </c>
      <c r="E1589">
        <v>0.2866100324757293</v>
      </c>
      <c r="F1589">
        <v>2.4690837867254443</v>
      </c>
      <c r="G1589">
        <v>336980000</v>
      </c>
      <c r="H1589">
        <v>2.0017915780054816</v>
      </c>
      <c r="I1589">
        <v>18.7243742295523</v>
      </c>
      <c r="J1589">
        <v>86.601811601114747</v>
      </c>
      <c r="K1589">
        <v>66.2</v>
      </c>
      <c r="L1589" s="3">
        <v>472.85394025212787</v>
      </c>
      <c r="M1589" s="3">
        <v>21032817</v>
      </c>
      <c r="N1589" s="3">
        <v>13.215999999999999</v>
      </c>
      <c r="O1589" s="3">
        <v>11.16015342487713</v>
      </c>
      <c r="P1589">
        <v>5.0872881174214561E-2</v>
      </c>
      <c r="Q1589">
        <v>43.899000000000001</v>
      </c>
    </row>
    <row r="1590" spans="1:17" x14ac:dyDescent="0.35">
      <c r="A1590" s="3" t="s">
        <v>12</v>
      </c>
      <c r="B1590" s="3">
        <v>1997</v>
      </c>
      <c r="C1590" s="3" t="s">
        <v>73</v>
      </c>
      <c r="D1590" s="3">
        <v>3</v>
      </c>
      <c r="E1590">
        <v>0.2904971476790239</v>
      </c>
      <c r="F1590">
        <v>2.573506033066554</v>
      </c>
      <c r="G1590">
        <v>342100000</v>
      </c>
      <c r="H1590">
        <v>2.791365385412623</v>
      </c>
      <c r="I1590">
        <v>16.8945888805648</v>
      </c>
      <c r="J1590">
        <v>94.833933341062263</v>
      </c>
      <c r="K1590">
        <v>66.599999999999994</v>
      </c>
      <c r="L1590" s="3">
        <v>482.68202895752148</v>
      </c>
      <c r="M1590" s="3">
        <v>21655392</v>
      </c>
      <c r="N1590" s="3">
        <v>13.593999999999999</v>
      </c>
      <c r="O1590" s="3">
        <v>11.7479856818488</v>
      </c>
      <c r="P1590">
        <v>5.2180999540437784E-2</v>
      </c>
      <c r="Q1590">
        <v>44.19</v>
      </c>
    </row>
    <row r="1591" spans="1:17" x14ac:dyDescent="0.35">
      <c r="A1591" s="3" t="s">
        <v>12</v>
      </c>
      <c r="B1591" s="3">
        <v>1998</v>
      </c>
      <c r="C1591" s="3" t="s">
        <v>73</v>
      </c>
      <c r="D1591" s="3">
        <v>3</v>
      </c>
      <c r="E1591">
        <v>0.29259768101898298</v>
      </c>
      <c r="F1591">
        <v>2.3312816868420176</v>
      </c>
      <c r="G1591">
        <v>544760000</v>
      </c>
      <c r="H1591">
        <v>3.1891552458637422</v>
      </c>
      <c r="I1591">
        <v>16.813510618215144</v>
      </c>
      <c r="J1591">
        <v>95.614307801517711</v>
      </c>
      <c r="K1591">
        <v>64.7</v>
      </c>
      <c r="L1591" s="3">
        <v>491.925192722107</v>
      </c>
      <c r="M1591" s="3">
        <v>22290787</v>
      </c>
      <c r="N1591" s="3">
        <v>13.981999999999999</v>
      </c>
      <c r="O1591" s="3">
        <v>12.33581793882048</v>
      </c>
      <c r="P1591">
        <v>5.7871442582982824E-2</v>
      </c>
      <c r="Q1591">
        <v>44.685000000000002</v>
      </c>
    </row>
    <row r="1592" spans="1:17" x14ac:dyDescent="0.35">
      <c r="A1592" s="3" t="s">
        <v>12</v>
      </c>
      <c r="B1592" s="3">
        <v>1999</v>
      </c>
      <c r="C1592" s="3" t="s">
        <v>73</v>
      </c>
      <c r="D1592" s="3">
        <v>3</v>
      </c>
      <c r="E1592">
        <v>0.28871801301474992</v>
      </c>
      <c r="F1592">
        <v>2.2119111720346258</v>
      </c>
      <c r="G1592">
        <v>396920000</v>
      </c>
      <c r="H1592">
        <v>2.3372263318932283</v>
      </c>
      <c r="I1592">
        <v>12.492902134620829</v>
      </c>
      <c r="J1592">
        <v>92.644585274299715</v>
      </c>
      <c r="K1592">
        <v>64.8</v>
      </c>
      <c r="L1592" s="3">
        <v>516.22245272608734</v>
      </c>
      <c r="M1592" s="3">
        <v>22952406</v>
      </c>
      <c r="N1592" s="3">
        <v>14.379</v>
      </c>
      <c r="O1592" s="3">
        <v>12.92365019579216</v>
      </c>
      <c r="P1592">
        <v>5.7510310683768842E-2</v>
      </c>
      <c r="Q1592">
        <v>45.372999999999998</v>
      </c>
    </row>
    <row r="1593" spans="1:17" x14ac:dyDescent="0.35">
      <c r="A1593" s="3" t="s">
        <v>12</v>
      </c>
      <c r="B1593" s="3">
        <v>2000</v>
      </c>
      <c r="C1593" s="3" t="s">
        <v>73</v>
      </c>
      <c r="D1593" s="3">
        <v>3</v>
      </c>
      <c r="E1593">
        <v>0.2907403001277401</v>
      </c>
      <c r="F1593">
        <v>1.2431949220741099</v>
      </c>
      <c r="G1593">
        <v>566260000</v>
      </c>
      <c r="H1593">
        <v>2.5947617498050382</v>
      </c>
      <c r="I1593">
        <v>12.262073213033753</v>
      </c>
      <c r="J1593">
        <v>64.69688049714955</v>
      </c>
      <c r="K1593">
        <v>58.2</v>
      </c>
      <c r="L1593" s="3">
        <v>516.73300374259145</v>
      </c>
      <c r="M1593" s="3">
        <v>23650159</v>
      </c>
      <c r="N1593" s="3">
        <v>14.786</v>
      </c>
      <c r="O1593" s="3">
        <v>13.511482452763829</v>
      </c>
      <c r="P1593">
        <v>5.6236408389474253E-2</v>
      </c>
      <c r="Q1593">
        <v>46.228999999999999</v>
      </c>
    </row>
    <row r="1594" spans="1:17" x14ac:dyDescent="0.35">
      <c r="A1594" s="3" t="s">
        <v>12</v>
      </c>
      <c r="B1594" s="3">
        <v>2001</v>
      </c>
      <c r="C1594" s="3" t="s">
        <v>73</v>
      </c>
      <c r="D1594" s="3">
        <v>3</v>
      </c>
      <c r="E1594">
        <v>0.24177122933029521</v>
      </c>
      <c r="F1594">
        <v>0.90018518481293164</v>
      </c>
      <c r="G1594">
        <v>437640000</v>
      </c>
      <c r="H1594">
        <v>2.5938883709524174</v>
      </c>
      <c r="I1594">
        <v>12.8623782492953</v>
      </c>
      <c r="J1594">
        <v>63.109415477590559</v>
      </c>
      <c r="K1594">
        <v>60.4</v>
      </c>
      <c r="L1594" s="3">
        <v>527.05388408112458</v>
      </c>
      <c r="M1594" s="3">
        <v>24388974</v>
      </c>
      <c r="N1594" s="3">
        <v>15.201000000000001</v>
      </c>
      <c r="O1594" s="3">
        <v>14.047300294593937</v>
      </c>
      <c r="P1594">
        <v>5.5352882003154379E-2</v>
      </c>
      <c r="Q1594">
        <v>47.22</v>
      </c>
    </row>
    <row r="1595" spans="1:17" x14ac:dyDescent="0.35">
      <c r="A1595" s="3" t="s">
        <v>12</v>
      </c>
      <c r="B1595" s="3">
        <v>2002</v>
      </c>
      <c r="C1595" s="3" t="s">
        <v>73</v>
      </c>
      <c r="D1595" s="3">
        <v>3</v>
      </c>
      <c r="E1595">
        <v>0.2386580484476227</v>
      </c>
      <c r="F1595">
        <v>1.1787115150939742</v>
      </c>
      <c r="G1595">
        <v>536309999.99999994</v>
      </c>
      <c r="H1595">
        <v>2.9885272924871891</v>
      </c>
      <c r="I1595">
        <v>14.56398759074415</v>
      </c>
      <c r="J1595">
        <v>62.654696911871078</v>
      </c>
      <c r="K1595">
        <v>61</v>
      </c>
      <c r="L1595" s="3">
        <v>555.35758957194378</v>
      </c>
      <c r="M1595" s="3">
        <v>25167261</v>
      </c>
      <c r="N1595" s="3">
        <v>15.625999999999999</v>
      </c>
      <c r="O1595" s="3">
        <v>14.583118136424044</v>
      </c>
      <c r="P1595">
        <v>6.1190607909219846E-2</v>
      </c>
      <c r="Q1595">
        <v>48.298999999999999</v>
      </c>
    </row>
    <row r="1596" spans="1:17" x14ac:dyDescent="0.35">
      <c r="A1596" s="3" t="s">
        <v>12</v>
      </c>
      <c r="B1596" s="3">
        <v>2003</v>
      </c>
      <c r="C1596" s="3" t="s">
        <v>73</v>
      </c>
      <c r="D1596" s="3">
        <v>3</v>
      </c>
      <c r="E1596">
        <v>0.2448992068464361</v>
      </c>
      <c r="F1596">
        <v>1.4044550249370775</v>
      </c>
      <c r="G1596">
        <v>586520000</v>
      </c>
      <c r="H1596">
        <v>3.0603319455787181</v>
      </c>
      <c r="I1596">
        <v>21.3277489235921</v>
      </c>
      <c r="J1596">
        <v>56.195381638110675</v>
      </c>
      <c r="K1596">
        <v>60.1</v>
      </c>
      <c r="L1596" s="3">
        <v>572.79724428304371</v>
      </c>
      <c r="M1596" s="3">
        <v>25980547</v>
      </c>
      <c r="N1596" s="3">
        <v>16.061</v>
      </c>
      <c r="O1596" s="3">
        <v>15.118935978254152</v>
      </c>
      <c r="P1596">
        <v>6.2354345349233793E-2</v>
      </c>
      <c r="Q1596">
        <v>49.420999999999999</v>
      </c>
    </row>
    <row r="1597" spans="1:17" x14ac:dyDescent="0.35">
      <c r="A1597" s="3" t="s">
        <v>12</v>
      </c>
      <c r="B1597" s="3">
        <v>2004</v>
      </c>
      <c r="C1597" s="3" t="s">
        <v>73</v>
      </c>
      <c r="D1597" s="3">
        <v>3</v>
      </c>
      <c r="E1597">
        <v>0.25307382222360297</v>
      </c>
      <c r="F1597">
        <v>1.3387261073592429</v>
      </c>
      <c r="G1597">
        <v>1020430000</v>
      </c>
      <c r="H1597">
        <v>3.7208507573467933</v>
      </c>
      <c r="I1597">
        <v>15.607510657271046</v>
      </c>
      <c r="J1597">
        <v>61.033984349945435</v>
      </c>
      <c r="K1597">
        <v>64.099999999999994</v>
      </c>
      <c r="L1597" s="3">
        <v>592.61146895571926</v>
      </c>
      <c r="M1597" s="3">
        <v>26821300</v>
      </c>
      <c r="N1597" s="3">
        <v>16.507000000000001</v>
      </c>
      <c r="O1597" s="3">
        <v>15.65475382008426</v>
      </c>
      <c r="P1597">
        <v>6.5992326993844455E-2</v>
      </c>
      <c r="Q1597">
        <v>50.554000000000002</v>
      </c>
    </row>
    <row r="1598" spans="1:17" x14ac:dyDescent="0.35">
      <c r="A1598" s="3" t="s">
        <v>12</v>
      </c>
      <c r="B1598" s="3">
        <v>2005</v>
      </c>
      <c r="C1598" s="3" t="s">
        <v>73</v>
      </c>
      <c r="D1598" s="3">
        <v>3</v>
      </c>
      <c r="E1598">
        <v>0.28095017744418949</v>
      </c>
      <c r="F1598">
        <v>1.9154642570011104</v>
      </c>
      <c r="G1598">
        <v>867720000</v>
      </c>
      <c r="H1598">
        <v>4.1108260682715452</v>
      </c>
      <c r="I1598">
        <v>14.219325857126362</v>
      </c>
      <c r="J1598">
        <v>60.834386811381293</v>
      </c>
      <c r="K1598">
        <v>62.9</v>
      </c>
      <c r="L1598" s="3">
        <v>610.48931987185836</v>
      </c>
      <c r="M1598" s="3">
        <v>27684590</v>
      </c>
      <c r="N1598" s="3">
        <v>16.96</v>
      </c>
      <c r="O1598" s="3">
        <v>16.190571661914355</v>
      </c>
      <c r="P1598">
        <v>8.0550226678451797E-2</v>
      </c>
      <c r="Q1598">
        <v>51.676000000000002</v>
      </c>
    </row>
    <row r="1599" spans="1:17" x14ac:dyDescent="0.35">
      <c r="A1599" s="3" t="s">
        <v>12</v>
      </c>
      <c r="B1599" s="3">
        <v>2006</v>
      </c>
      <c r="C1599" s="3" t="s">
        <v>73</v>
      </c>
      <c r="D1599" s="3">
        <v>3</v>
      </c>
      <c r="E1599">
        <v>0.34734793099489408</v>
      </c>
      <c r="F1599">
        <v>1.0263673392127211</v>
      </c>
      <c r="G1599">
        <v>4702810000</v>
      </c>
      <c r="H1599">
        <v>6.4570580450269421</v>
      </c>
      <c r="I1599">
        <v>13.565234435993743</v>
      </c>
      <c r="J1599">
        <v>60.947727730957425</v>
      </c>
      <c r="K1599">
        <v>63.9</v>
      </c>
      <c r="L1599" s="3">
        <v>655.33515404968409</v>
      </c>
      <c r="M1599" s="3">
        <v>28571475</v>
      </c>
      <c r="N1599" s="3">
        <v>17.425000000000001</v>
      </c>
      <c r="O1599" s="3">
        <v>17.851505901939767</v>
      </c>
      <c r="P1599">
        <v>9.0999852125240296E-2</v>
      </c>
      <c r="Q1599">
        <v>52.783999999999999</v>
      </c>
    </row>
    <row r="1600" spans="1:17" x14ac:dyDescent="0.35">
      <c r="A1600" s="3" t="s">
        <v>12</v>
      </c>
      <c r="B1600" s="3">
        <v>2007</v>
      </c>
      <c r="C1600" s="3" t="s">
        <v>73</v>
      </c>
      <c r="D1600" s="3">
        <v>3</v>
      </c>
      <c r="E1600">
        <v>0.34447400574024351</v>
      </c>
      <c r="F1600">
        <v>0.57067779168076738</v>
      </c>
      <c r="G1600">
        <v>1163350000</v>
      </c>
      <c r="H1600">
        <v>6.656597302704963</v>
      </c>
      <c r="I1600">
        <v>16.455438227836826</v>
      </c>
      <c r="J1600">
        <v>49.838633690581432</v>
      </c>
      <c r="K1600">
        <v>63.1</v>
      </c>
      <c r="L1600" s="3">
        <v>688.42145083243258</v>
      </c>
      <c r="M1600" s="3">
        <v>29486335</v>
      </c>
      <c r="N1600" s="3">
        <v>17.899000000000001</v>
      </c>
      <c r="O1600" s="3">
        <v>19.512440141965172</v>
      </c>
      <c r="P1600">
        <v>9.9707203353689086E-2</v>
      </c>
      <c r="Q1600">
        <v>53.887</v>
      </c>
    </row>
    <row r="1601" spans="1:17" x14ac:dyDescent="0.35">
      <c r="A1601" s="3" t="s">
        <v>12</v>
      </c>
      <c r="B1601" s="3">
        <v>2008</v>
      </c>
      <c r="C1601" s="3" t="s">
        <v>73</v>
      </c>
      <c r="D1601" s="3">
        <v>3</v>
      </c>
      <c r="E1601">
        <v>0.34628060964421248</v>
      </c>
      <c r="F1601">
        <v>0.52334425209529345</v>
      </c>
      <c r="G1601">
        <v>1301390000</v>
      </c>
      <c r="H1601">
        <v>5.0473719403405983</v>
      </c>
      <c r="I1601">
        <v>16.711854920449838</v>
      </c>
      <c r="J1601">
        <v>47.921978277068341</v>
      </c>
      <c r="K1601">
        <v>63.8</v>
      </c>
      <c r="L1601" s="3">
        <v>725.12520290190309</v>
      </c>
      <c r="M1601" s="3">
        <v>30431734</v>
      </c>
      <c r="N1601" s="3">
        <v>18.384</v>
      </c>
      <c r="O1601" s="3">
        <v>21.173374381990573</v>
      </c>
      <c r="P1601">
        <v>0.10449618151893678</v>
      </c>
      <c r="Q1601">
        <v>54.984000000000002</v>
      </c>
    </row>
    <row r="1602" spans="1:17" x14ac:dyDescent="0.35">
      <c r="A1602" s="3" t="s">
        <v>12</v>
      </c>
      <c r="B1602" s="3">
        <v>2009</v>
      </c>
      <c r="C1602" s="3" t="s">
        <v>73</v>
      </c>
      <c r="D1602" s="3">
        <v>3</v>
      </c>
      <c r="E1602">
        <v>0.34609330838469582</v>
      </c>
      <c r="F1602">
        <v>0.29052659854282714</v>
      </c>
      <c r="G1602">
        <v>1205020000</v>
      </c>
      <c r="H1602">
        <v>3.3491615514219126</v>
      </c>
      <c r="I1602">
        <v>9.6170980030741973</v>
      </c>
      <c r="J1602">
        <v>39.039814293826211</v>
      </c>
      <c r="K1602">
        <v>63.5</v>
      </c>
      <c r="L1602" s="3">
        <v>750.29841994785545</v>
      </c>
      <c r="M1602" s="3">
        <v>31411096</v>
      </c>
      <c r="N1602" s="3">
        <v>18.878</v>
      </c>
      <c r="O1602" s="3">
        <v>22.834308622015929</v>
      </c>
      <c r="P1602">
        <v>0.108560363509761</v>
      </c>
      <c r="Q1602">
        <v>56.06</v>
      </c>
    </row>
    <row r="1603" spans="1:17" x14ac:dyDescent="0.35">
      <c r="A1603" s="3" t="s">
        <v>12</v>
      </c>
      <c r="B1603" s="3">
        <v>2010</v>
      </c>
      <c r="C1603" s="3" t="s">
        <v>73</v>
      </c>
      <c r="D1603" s="3">
        <v>3</v>
      </c>
      <c r="E1603">
        <v>0.34545526059719511</v>
      </c>
      <c r="F1603">
        <v>0.24204306940227774</v>
      </c>
      <c r="G1603">
        <v>1152120000</v>
      </c>
      <c r="H1603">
        <v>2.0390046925960026</v>
      </c>
      <c r="I1603">
        <v>8.2367017490431866</v>
      </c>
      <c r="J1603">
        <v>38.653707694643565</v>
      </c>
      <c r="K1603">
        <v>62.2</v>
      </c>
      <c r="L1603" s="3">
        <v>767.73852670429301</v>
      </c>
      <c r="M1603" s="3">
        <v>32428164</v>
      </c>
      <c r="N1603" s="3">
        <v>19.382999999999999</v>
      </c>
      <c r="O1603" s="3">
        <v>24.495242862041334</v>
      </c>
      <c r="P1603">
        <v>0.11872395859352382</v>
      </c>
      <c r="Q1603">
        <v>57.098999999999997</v>
      </c>
    </row>
    <row r="1604" spans="1:17" x14ac:dyDescent="0.35">
      <c r="A1604" s="3" t="s">
        <v>12</v>
      </c>
      <c r="B1604" s="3">
        <v>2011</v>
      </c>
      <c r="C1604" s="3" t="s">
        <v>73</v>
      </c>
      <c r="D1604" s="3">
        <v>3</v>
      </c>
      <c r="E1604">
        <v>0.35228961039041312</v>
      </c>
      <c r="F1604">
        <v>0.23187414127738282</v>
      </c>
      <c r="G1604">
        <v>1129490000</v>
      </c>
      <c r="H1604">
        <v>3.2086060385714288</v>
      </c>
      <c r="I1604">
        <v>9.2987827191590338</v>
      </c>
      <c r="J1604">
        <v>41.921401937091453</v>
      </c>
      <c r="K1604">
        <v>61.7</v>
      </c>
      <c r="L1604" s="3">
        <v>813.5351387973293</v>
      </c>
      <c r="M1604" s="3">
        <v>33476772</v>
      </c>
      <c r="N1604" s="3">
        <v>19.898</v>
      </c>
      <c r="O1604" s="3">
        <v>25.223593973449496</v>
      </c>
      <c r="P1604">
        <v>0.12426526667505458</v>
      </c>
      <c r="Q1604">
        <v>58.087000000000003</v>
      </c>
    </row>
    <row r="1605" spans="1:17" x14ac:dyDescent="0.35">
      <c r="A1605" s="3" t="s">
        <v>12</v>
      </c>
      <c r="B1605" s="3">
        <v>2012</v>
      </c>
      <c r="C1605" s="3" t="s">
        <v>73</v>
      </c>
      <c r="D1605" s="3">
        <v>3</v>
      </c>
      <c r="E1605">
        <v>0.35338614193453072</v>
      </c>
      <c r="F1605">
        <v>0.25457229491158384</v>
      </c>
      <c r="G1605">
        <v>1178960000</v>
      </c>
      <c r="H1605">
        <v>4.4143858727582801</v>
      </c>
      <c r="I1605">
        <v>10.873527333822681</v>
      </c>
      <c r="J1605">
        <v>35.47788930658534</v>
      </c>
      <c r="K1605">
        <v>61.9</v>
      </c>
      <c r="L1605" s="3">
        <v>818.30749904906247</v>
      </c>
      <c r="M1605" s="3">
        <v>34558700</v>
      </c>
      <c r="N1605" s="3">
        <v>20.423999999999999</v>
      </c>
      <c r="O1605" s="3">
        <v>25.951945084857634</v>
      </c>
      <c r="P1605">
        <v>0.11314082995020068</v>
      </c>
      <c r="Q1605">
        <v>59.017000000000003</v>
      </c>
    </row>
    <row r="1606" spans="1:17" x14ac:dyDescent="0.35">
      <c r="A1606" s="3" t="s">
        <v>12</v>
      </c>
      <c r="B1606" s="3">
        <v>2013</v>
      </c>
      <c r="C1606" s="3" t="s">
        <v>73</v>
      </c>
      <c r="D1606" s="3">
        <v>3</v>
      </c>
      <c r="E1606">
        <v>0.34790341038382788</v>
      </c>
      <c r="F1606">
        <v>0.30987687577452289</v>
      </c>
      <c r="G1606">
        <v>1115310000</v>
      </c>
      <c r="H1606">
        <v>3.7903170338427805</v>
      </c>
      <c r="I1606">
        <v>10.709264822375625</v>
      </c>
      <c r="J1606">
        <v>35.800818465558407</v>
      </c>
      <c r="K1606">
        <v>61.1</v>
      </c>
      <c r="L1606" s="3">
        <v>820.68643488360158</v>
      </c>
      <c r="M1606" s="3">
        <v>35694519</v>
      </c>
      <c r="N1606" s="3">
        <v>20.957999999999998</v>
      </c>
      <c r="O1606" s="3">
        <v>26.680296196265797</v>
      </c>
      <c r="P1606">
        <v>0.11962620927879712</v>
      </c>
      <c r="Q1606">
        <v>59.881</v>
      </c>
    </row>
    <row r="1607" spans="1:17" x14ac:dyDescent="0.35">
      <c r="A1607" s="3" t="s">
        <v>12</v>
      </c>
      <c r="B1607" s="3">
        <v>2014</v>
      </c>
      <c r="C1607" s="3" t="s">
        <v>73</v>
      </c>
      <c r="D1607" s="3">
        <v>3</v>
      </c>
      <c r="E1607">
        <v>0.34692986495643141</v>
      </c>
      <c r="F1607">
        <v>0.64764782629673978</v>
      </c>
      <c r="G1607">
        <v>1176500000</v>
      </c>
      <c r="H1607">
        <v>3.2458960797272742</v>
      </c>
      <c r="I1607">
        <v>10.541231411111289</v>
      </c>
      <c r="J1607">
        <v>36.013010254455821</v>
      </c>
      <c r="K1607">
        <v>59.9</v>
      </c>
      <c r="L1607" s="3">
        <v>834.15262373955352</v>
      </c>
      <c r="M1607" s="3">
        <v>36911530</v>
      </c>
      <c r="N1607" s="3">
        <v>21.504000000000001</v>
      </c>
      <c r="O1607" s="3">
        <v>27.40864730767397</v>
      </c>
      <c r="P1607">
        <v>0.12841515916571328</v>
      </c>
      <c r="Q1607">
        <v>60.668999999999997</v>
      </c>
    </row>
    <row r="1608" spans="1:17" x14ac:dyDescent="0.35">
      <c r="A1608" s="3" t="s">
        <v>12</v>
      </c>
      <c r="B1608" s="3">
        <v>2015</v>
      </c>
      <c r="C1608" s="3" t="s">
        <v>73</v>
      </c>
      <c r="D1608" s="3">
        <v>3</v>
      </c>
      <c r="E1608">
        <v>0.3438879641493639</v>
      </c>
      <c r="F1608">
        <v>0.2984778875931709</v>
      </c>
      <c r="G1608">
        <v>1086030000</v>
      </c>
      <c r="H1608">
        <v>2.2776050665264234</v>
      </c>
      <c r="I1608">
        <v>10.989830099275716</v>
      </c>
      <c r="J1608">
        <v>34.368981076758622</v>
      </c>
      <c r="K1608">
        <v>59.7</v>
      </c>
      <c r="L1608" s="3">
        <v>847.2676289346565</v>
      </c>
      <c r="M1608" s="3">
        <v>38225447</v>
      </c>
      <c r="N1608" s="3">
        <v>22.06</v>
      </c>
      <c r="O1608" s="3">
        <v>28.136998419082133</v>
      </c>
      <c r="P1608">
        <v>0.12714043605559405</v>
      </c>
      <c r="Q1608">
        <v>61.372999999999998</v>
      </c>
    </row>
    <row r="1609" spans="1:17" x14ac:dyDescent="0.35">
      <c r="A1609" s="3" t="s">
        <v>12</v>
      </c>
      <c r="B1609" s="3">
        <v>2016</v>
      </c>
      <c r="C1609" s="3" t="s">
        <v>73</v>
      </c>
      <c r="D1609" s="3">
        <v>3</v>
      </c>
      <c r="E1609">
        <v>0.33611033531175261</v>
      </c>
      <c r="F1609">
        <v>2.9431545148488043</v>
      </c>
      <c r="G1609">
        <v>1263640000</v>
      </c>
      <c r="H1609">
        <v>2.1425304804523466</v>
      </c>
      <c r="I1609">
        <v>12.934060594747498</v>
      </c>
      <c r="J1609">
        <v>38.445668157215266</v>
      </c>
      <c r="K1609">
        <v>59.3</v>
      </c>
      <c r="L1609" s="3">
        <v>855.89717593004673</v>
      </c>
      <c r="M1609" s="3">
        <v>39649173</v>
      </c>
      <c r="N1609" s="3">
        <v>22.623999999999999</v>
      </c>
      <c r="O1609" s="3">
        <v>28.511608447575927</v>
      </c>
      <c r="P1609">
        <v>0.14300424374551265</v>
      </c>
      <c r="Q1609">
        <v>61.985999999999997</v>
      </c>
    </row>
    <row r="1610" spans="1:17" x14ac:dyDescent="0.35">
      <c r="A1610" s="3" t="s">
        <v>12</v>
      </c>
      <c r="B1610" s="3">
        <v>2017</v>
      </c>
      <c r="C1610" s="3" t="s">
        <v>73</v>
      </c>
      <c r="D1610" s="3">
        <v>3</v>
      </c>
      <c r="E1610">
        <v>0.34124547432414531</v>
      </c>
      <c r="F1610">
        <v>0.625735617622035</v>
      </c>
      <c r="G1610">
        <v>1441330000</v>
      </c>
      <c r="H1610">
        <v>2.6108891741598512</v>
      </c>
      <c r="I1610">
        <v>12.417944881393252</v>
      </c>
      <c r="J1610">
        <v>40.068724357565074</v>
      </c>
      <c r="K1610">
        <v>60.9</v>
      </c>
      <c r="L1610" s="3">
        <v>850.16219769080897</v>
      </c>
      <c r="M1610" s="3">
        <v>41166588</v>
      </c>
      <c r="N1610" s="3">
        <v>23.196000000000002</v>
      </c>
      <c r="O1610" s="3">
        <v>28.886218476069715</v>
      </c>
      <c r="P1610">
        <v>0.14186261926783925</v>
      </c>
      <c r="Q1610">
        <v>62.515999999999998</v>
      </c>
    </row>
    <row r="1611" spans="1:17" x14ac:dyDescent="0.35">
      <c r="A1611" s="3" t="s">
        <v>12</v>
      </c>
      <c r="B1611" s="3">
        <v>2018</v>
      </c>
      <c r="C1611" s="3" t="s">
        <v>73</v>
      </c>
      <c r="D1611" s="3">
        <v>3</v>
      </c>
      <c r="E1611">
        <v>0.34098554568501721</v>
      </c>
      <c r="F1611">
        <v>1.6532122013279276</v>
      </c>
      <c r="G1611">
        <v>1439150000</v>
      </c>
      <c r="H1611">
        <v>3.2051281105753566</v>
      </c>
      <c r="I1611">
        <v>8.1540237097037593</v>
      </c>
      <c r="J1611">
        <v>42.504237996968264</v>
      </c>
      <c r="K1611">
        <v>62</v>
      </c>
      <c r="L1611" s="3">
        <v>870.70874031331914</v>
      </c>
      <c r="M1611" s="3">
        <v>42729032</v>
      </c>
      <c r="N1611" s="3">
        <v>23.774000000000001</v>
      </c>
      <c r="O1611" s="3">
        <v>29.260828504563406</v>
      </c>
      <c r="P1611">
        <v>0.14346217812750825</v>
      </c>
      <c r="Q1611">
        <v>62.972999999999999</v>
      </c>
    </row>
    <row r="1612" spans="1:17" x14ac:dyDescent="0.35">
      <c r="A1612" s="3" t="s">
        <v>12</v>
      </c>
      <c r="B1612" s="3">
        <v>2019</v>
      </c>
      <c r="C1612" s="3" t="s">
        <v>73</v>
      </c>
      <c r="D1612" s="3">
        <v>3</v>
      </c>
      <c r="E1612">
        <v>0.33935472582575649</v>
      </c>
      <c r="F1612">
        <v>0.87074500307456304</v>
      </c>
      <c r="G1612">
        <v>1412710000</v>
      </c>
      <c r="H1612">
        <v>3.603324757173767</v>
      </c>
      <c r="I1612">
        <v>7.5827883581281403</v>
      </c>
      <c r="J1612">
        <v>52.27981418854003</v>
      </c>
      <c r="K1612">
        <v>59.7</v>
      </c>
      <c r="L1612" s="3">
        <v>894.52036685737392</v>
      </c>
      <c r="M1612" s="3">
        <v>44269587</v>
      </c>
      <c r="N1612" s="3">
        <v>24.361000000000001</v>
      </c>
      <c r="O1612" s="3">
        <v>29.635438533057197</v>
      </c>
      <c r="P1612"/>
      <c r="Q1612">
        <v>63.368000000000002</v>
      </c>
    </row>
    <row r="1613" spans="1:17" x14ac:dyDescent="0.35">
      <c r="A1613" s="3" t="s">
        <v>12</v>
      </c>
      <c r="B1613" s="3">
        <v>2020</v>
      </c>
      <c r="C1613" s="3" t="s">
        <v>73</v>
      </c>
      <c r="D1613" s="3">
        <v>3</v>
      </c>
      <c r="E1613">
        <v>0.34069959326378452</v>
      </c>
      <c r="F1613">
        <v>1.873493366784128</v>
      </c>
      <c r="G1613">
        <v>1611020000</v>
      </c>
      <c r="H1613">
        <v>2.3238943574979474</v>
      </c>
      <c r="I1613">
        <v>7.3967506197154398</v>
      </c>
      <c r="J1613">
        <v>60.002570922876188</v>
      </c>
      <c r="K1613">
        <v>59.5</v>
      </c>
      <c r="L1613" s="3">
        <v>891.29590389234795</v>
      </c>
      <c r="M1613" s="3">
        <v>45741000</v>
      </c>
      <c r="N1613" s="3">
        <v>24.954000000000001</v>
      </c>
      <c r="O1613" s="3">
        <v>30.010048561550988</v>
      </c>
      <c r="P1613"/>
      <c r="Q1613"/>
    </row>
    <row r="1614" spans="1:17" x14ac:dyDescent="0.35">
      <c r="A1614" s="3" t="s">
        <v>26</v>
      </c>
      <c r="B1614" s="3">
        <v>1990</v>
      </c>
      <c r="C1614" s="3" t="s">
        <v>73</v>
      </c>
      <c r="D1614" s="3">
        <v>3</v>
      </c>
      <c r="E1614">
        <v>0.25526951574441181</v>
      </c>
      <c r="F1614">
        <v>6.6767502127684217</v>
      </c>
      <c r="G1614">
        <v>663340000</v>
      </c>
      <c r="H1614">
        <v>6.1700635256749612</v>
      </c>
      <c r="I1614">
        <v>14.579935256155448</v>
      </c>
      <c r="J1614">
        <v>66.192816218376592</v>
      </c>
      <c r="L1614" s="3">
        <v>851.18484115851334</v>
      </c>
      <c r="M1614" s="3">
        <v>8036849</v>
      </c>
      <c r="N1614" s="3">
        <v>39.406999999999996</v>
      </c>
      <c r="O1614" s="3">
        <v>6.3833558924844009</v>
      </c>
      <c r="P1614">
        <v>0.34092963548276195</v>
      </c>
      <c r="Q1614">
        <v>49.249000000000002</v>
      </c>
    </row>
    <row r="1615" spans="1:17" x14ac:dyDescent="0.35">
      <c r="A1615" s="3" t="s">
        <v>26</v>
      </c>
      <c r="B1615" s="3">
        <v>1991</v>
      </c>
      <c r="C1615" s="3" t="s">
        <v>73</v>
      </c>
      <c r="D1615" s="3">
        <v>3</v>
      </c>
      <c r="E1615">
        <v>0.43530688338279039</v>
      </c>
      <c r="F1615">
        <v>19.808167235131783</v>
      </c>
      <c r="G1615">
        <v>425820000</v>
      </c>
      <c r="H1615">
        <v>1.0151285667032259</v>
      </c>
      <c r="I1615">
        <v>6.049169159906346</v>
      </c>
      <c r="J1615">
        <v>51.456963453984841</v>
      </c>
      <c r="L1615" s="3">
        <v>829.22911246300373</v>
      </c>
      <c r="M1615" s="3">
        <v>8246662</v>
      </c>
      <c r="N1615" s="3">
        <v>38.988999999999997</v>
      </c>
      <c r="O1615" s="3">
        <v>6.2720415653710804</v>
      </c>
      <c r="P1615">
        <v>0.34923221055986042</v>
      </c>
      <c r="Q1615">
        <v>48.125</v>
      </c>
    </row>
    <row r="1616" spans="1:17" x14ac:dyDescent="0.35">
      <c r="A1616" s="3" t="s">
        <v>26</v>
      </c>
      <c r="B1616" s="3">
        <v>1992</v>
      </c>
      <c r="C1616" s="3" t="s">
        <v>73</v>
      </c>
      <c r="D1616" s="3">
        <v>3</v>
      </c>
      <c r="E1616">
        <v>0.53623215248913181</v>
      </c>
      <c r="F1616">
        <v>12.192139931488857</v>
      </c>
      <c r="G1616">
        <v>641980000</v>
      </c>
      <c r="H1616">
        <v>1.4142396640237092</v>
      </c>
      <c r="I1616">
        <v>6.2251920959125666</v>
      </c>
      <c r="J1616">
        <v>64.612752580970124</v>
      </c>
      <c r="L1616" s="3">
        <v>795.14024276526254</v>
      </c>
      <c r="M1616" s="3">
        <v>8451346</v>
      </c>
      <c r="N1616" s="3">
        <v>38.514000000000003</v>
      </c>
      <c r="O1616" s="3">
        <v>6.1607272382577598</v>
      </c>
      <c r="P1616">
        <v>0.3372243900557379</v>
      </c>
      <c r="Q1616">
        <v>46.987000000000002</v>
      </c>
    </row>
    <row r="1617" spans="1:17" x14ac:dyDescent="0.35">
      <c r="A1617" s="3" t="s">
        <v>26</v>
      </c>
      <c r="B1617" s="3">
        <v>1993</v>
      </c>
      <c r="C1617" s="3" t="s">
        <v>73</v>
      </c>
      <c r="D1617" s="3">
        <v>3</v>
      </c>
      <c r="E1617">
        <v>0.5437583492281064</v>
      </c>
      <c r="F1617">
        <v>11.981601336095963</v>
      </c>
      <c r="G1617">
        <v>478200000</v>
      </c>
      <c r="H1617">
        <v>9.6051681541433034</v>
      </c>
      <c r="I1617">
        <v>5.3667106826286801</v>
      </c>
      <c r="J1617">
        <v>60.162026148777173</v>
      </c>
      <c r="L1617" s="3">
        <v>829.06437384683215</v>
      </c>
      <c r="M1617" s="3">
        <v>8656484</v>
      </c>
      <c r="N1617" s="3">
        <v>38.042000000000002</v>
      </c>
      <c r="O1617" s="3">
        <v>6.049412911144449</v>
      </c>
      <c r="P1617">
        <v>0.29111126411138749</v>
      </c>
      <c r="Q1617">
        <v>45.918999999999997</v>
      </c>
    </row>
    <row r="1618" spans="1:17" x14ac:dyDescent="0.35">
      <c r="A1618" s="3" t="s">
        <v>26</v>
      </c>
      <c r="B1618" s="3">
        <v>1994</v>
      </c>
      <c r="C1618" s="3" t="s">
        <v>73</v>
      </c>
      <c r="D1618" s="3">
        <v>3</v>
      </c>
      <c r="E1618">
        <v>0.56932255034381196</v>
      </c>
      <c r="F1618">
        <v>10.950321620492881</v>
      </c>
      <c r="G1618">
        <v>355520000</v>
      </c>
      <c r="H1618">
        <v>1.0938980945844363</v>
      </c>
      <c r="I1618">
        <v>5.785412685528585</v>
      </c>
      <c r="J1618">
        <v>47.980252479854165</v>
      </c>
      <c r="L1618" s="3">
        <v>739.33955031402616</v>
      </c>
      <c r="M1618" s="3">
        <v>8869745</v>
      </c>
      <c r="N1618" s="3">
        <v>37.572000000000003</v>
      </c>
      <c r="O1618" s="3">
        <v>5.9415985840311292</v>
      </c>
      <c r="P1618">
        <v>0.24126961936335262</v>
      </c>
      <c r="Q1618">
        <v>44.982999999999997</v>
      </c>
    </row>
    <row r="1619" spans="1:17" x14ac:dyDescent="0.35">
      <c r="A1619" s="3" t="s">
        <v>26</v>
      </c>
      <c r="B1619" s="3">
        <v>1995</v>
      </c>
      <c r="C1619" s="3" t="s">
        <v>73</v>
      </c>
      <c r="D1619" s="3">
        <v>3</v>
      </c>
      <c r="E1619">
        <v>0.56632386839560034</v>
      </c>
      <c r="F1619">
        <v>73.2826438430439</v>
      </c>
      <c r="G1619">
        <v>361670000</v>
      </c>
      <c r="H1619">
        <v>2.8105624769677915</v>
      </c>
      <c r="I1619">
        <v>7.6538049256858001</v>
      </c>
      <c r="J1619">
        <v>53.61442085818522</v>
      </c>
      <c r="K1619">
        <v>55.1</v>
      </c>
      <c r="L1619" s="3">
        <v>741.79026474406544</v>
      </c>
      <c r="M1619" s="3">
        <v>9096608</v>
      </c>
      <c r="N1619" s="3">
        <v>37.103999999999999</v>
      </c>
      <c r="O1619" s="3">
        <v>6.0994307662815919</v>
      </c>
      <c r="P1619">
        <v>0.23415321403318687</v>
      </c>
      <c r="Q1619">
        <v>44.241999999999997</v>
      </c>
    </row>
    <row r="1620" spans="1:17" x14ac:dyDescent="0.35">
      <c r="A1620" s="3" t="s">
        <v>26</v>
      </c>
      <c r="B1620" s="3">
        <v>1996</v>
      </c>
      <c r="C1620" s="3" t="s">
        <v>73</v>
      </c>
      <c r="D1620" s="3">
        <v>3</v>
      </c>
      <c r="E1620">
        <v>0.53105606846909792</v>
      </c>
      <c r="F1620">
        <v>7.3928850113066673</v>
      </c>
      <c r="G1620">
        <v>272790000</v>
      </c>
      <c r="H1620">
        <v>3.5332830911039865</v>
      </c>
      <c r="I1620">
        <v>7.7997839237520363</v>
      </c>
      <c r="J1620">
        <v>39.326250526331059</v>
      </c>
      <c r="K1620">
        <v>59.6</v>
      </c>
      <c r="L1620" s="3">
        <v>767.40774345898342</v>
      </c>
      <c r="M1620" s="3">
        <v>9339740</v>
      </c>
      <c r="N1620" s="3">
        <v>36.637999999999998</v>
      </c>
      <c r="O1620" s="3">
        <v>6.2567802983788994</v>
      </c>
      <c r="P1620">
        <v>0.18844207654602804</v>
      </c>
      <c r="Q1620">
        <v>43.734999999999999</v>
      </c>
    </row>
    <row r="1621" spans="1:17" x14ac:dyDescent="0.35">
      <c r="A1621" s="3" t="s">
        <v>26</v>
      </c>
      <c r="B1621" s="3">
        <v>1997</v>
      </c>
      <c r="C1621" s="3" t="s">
        <v>73</v>
      </c>
      <c r="D1621" s="3">
        <v>3</v>
      </c>
      <c r="E1621">
        <v>0.48613680170109258</v>
      </c>
      <c r="F1621">
        <v>6.0661006938113866</v>
      </c>
      <c r="G1621">
        <v>250310000</v>
      </c>
      <c r="H1621">
        <v>4.819577319431076</v>
      </c>
      <c r="I1621">
        <v>6.1165145133319667</v>
      </c>
      <c r="J1621">
        <v>60.577133063927981</v>
      </c>
      <c r="K1621">
        <v>62.1</v>
      </c>
      <c r="L1621" s="3">
        <v>775.27150446804592</v>
      </c>
      <c r="M1621" s="3">
        <v>9597610</v>
      </c>
      <c r="N1621" s="3">
        <v>36.176000000000002</v>
      </c>
      <c r="O1621" s="3">
        <v>6.4141298304762078</v>
      </c>
      <c r="P1621">
        <v>0.23755914232814213</v>
      </c>
      <c r="Q1621">
        <v>43.460999999999999</v>
      </c>
    </row>
    <row r="1622" spans="1:17" x14ac:dyDescent="0.35">
      <c r="A1622" s="3" t="s">
        <v>26</v>
      </c>
      <c r="B1622" s="3">
        <v>1998</v>
      </c>
      <c r="C1622" s="3" t="s">
        <v>73</v>
      </c>
      <c r="D1622" s="3">
        <v>3</v>
      </c>
      <c r="E1622">
        <v>0.48701553206258469</v>
      </c>
      <c r="F1622">
        <v>6.0959946639193507</v>
      </c>
      <c r="G1622">
        <v>257579999.99999997</v>
      </c>
      <c r="H1622">
        <v>5.5968835371662502</v>
      </c>
      <c r="I1622">
        <v>7.8198104248136211</v>
      </c>
      <c r="J1622">
        <v>59.341883821214992</v>
      </c>
      <c r="K1622">
        <v>62.7</v>
      </c>
      <c r="L1622" s="3">
        <v>751.23606710805029</v>
      </c>
      <c r="M1622" s="3">
        <v>9866474</v>
      </c>
      <c r="N1622" s="3">
        <v>35.716000000000001</v>
      </c>
      <c r="O1622" s="3">
        <v>6.5714793625735153</v>
      </c>
      <c r="P1622">
        <v>0.21993672714284759</v>
      </c>
      <c r="Q1622">
        <v>43.412999999999997</v>
      </c>
    </row>
    <row r="1623" spans="1:17" x14ac:dyDescent="0.35">
      <c r="A1623" s="3" t="s">
        <v>26</v>
      </c>
      <c r="B1623" s="3">
        <v>1999</v>
      </c>
      <c r="C1623" s="3" t="s">
        <v>73</v>
      </c>
      <c r="D1623" s="3">
        <v>3</v>
      </c>
      <c r="E1623">
        <v>0.48813933969205281</v>
      </c>
      <c r="F1623">
        <v>4.6930246926538448</v>
      </c>
      <c r="G1623">
        <v>347320000</v>
      </c>
      <c r="H1623">
        <v>4.7586708009117906</v>
      </c>
      <c r="I1623">
        <v>5.4232508146572753</v>
      </c>
      <c r="J1623">
        <v>32.00728447110415</v>
      </c>
      <c r="K1623">
        <v>64.2</v>
      </c>
      <c r="L1623" s="3">
        <v>764.92052763015306</v>
      </c>
      <c r="M1623" s="3">
        <v>10140564</v>
      </c>
      <c r="N1623" s="3">
        <v>35.258000000000003</v>
      </c>
      <c r="O1623" s="3">
        <v>6.728828894670821</v>
      </c>
      <c r="P1623">
        <v>0.17356036607036848</v>
      </c>
      <c r="Q1623">
        <v>43.594000000000001</v>
      </c>
    </row>
    <row r="1624" spans="1:17" x14ac:dyDescent="0.35">
      <c r="A1624" s="3" t="s">
        <v>26</v>
      </c>
      <c r="B1624" s="3">
        <v>2000</v>
      </c>
      <c r="C1624" s="3" t="s">
        <v>73</v>
      </c>
      <c r="D1624" s="3">
        <v>3</v>
      </c>
      <c r="E1624">
        <v>0.49239980027986829</v>
      </c>
      <c r="F1624">
        <v>5.4971900520094996</v>
      </c>
      <c r="G1624">
        <v>414870000</v>
      </c>
      <c r="H1624">
        <v>3.3799142734051859</v>
      </c>
      <c r="I1624">
        <v>9.1470987729307964</v>
      </c>
      <c r="J1624">
        <v>49.89685193107357</v>
      </c>
      <c r="K1624">
        <v>62.8</v>
      </c>
      <c r="L1624" s="3">
        <v>773.72072640800627</v>
      </c>
      <c r="M1624" s="3">
        <v>10415942</v>
      </c>
      <c r="N1624" s="3">
        <v>34.802</v>
      </c>
      <c r="O1624" s="3">
        <v>6.8861784267681267</v>
      </c>
      <c r="P1624">
        <v>0.17377208897668592</v>
      </c>
      <c r="Q1624">
        <v>44</v>
      </c>
    </row>
    <row r="1625" spans="1:17" x14ac:dyDescent="0.35">
      <c r="A1625" s="3" t="s">
        <v>26</v>
      </c>
      <c r="B1625" s="3">
        <v>2001</v>
      </c>
      <c r="C1625" s="3" t="s">
        <v>73</v>
      </c>
      <c r="D1625" s="3">
        <v>3</v>
      </c>
      <c r="E1625">
        <v>0.52163080824761487</v>
      </c>
      <c r="F1625">
        <v>4.7572385755102014</v>
      </c>
      <c r="G1625">
        <v>490620000</v>
      </c>
      <c r="H1625">
        <v>3.5413523819193999</v>
      </c>
      <c r="I1625">
        <v>6.4950756283889879</v>
      </c>
      <c r="J1625">
        <v>64.74694761339326</v>
      </c>
      <c r="K1625">
        <v>59.5</v>
      </c>
      <c r="L1625" s="3">
        <v>793.80488695922099</v>
      </c>
      <c r="M1625" s="3">
        <v>10692197</v>
      </c>
      <c r="N1625" s="3">
        <v>35.002000000000002</v>
      </c>
      <c r="O1625" s="3">
        <v>7.0381055298808555</v>
      </c>
      <c r="P1625">
        <v>0.17115285099965891</v>
      </c>
      <c r="Q1625">
        <v>44.615000000000002</v>
      </c>
    </row>
    <row r="1626" spans="1:17" x14ac:dyDescent="0.35">
      <c r="A1626" s="3" t="s">
        <v>26</v>
      </c>
      <c r="B1626" s="3">
        <v>2002</v>
      </c>
      <c r="C1626" s="3" t="s">
        <v>73</v>
      </c>
      <c r="D1626" s="3">
        <v>3</v>
      </c>
      <c r="E1626">
        <v>0.53317081167951985</v>
      </c>
      <c r="F1626">
        <v>5.6072226050907625</v>
      </c>
      <c r="G1626">
        <v>581820000</v>
      </c>
      <c r="H1626">
        <v>7.1149494496941132</v>
      </c>
      <c r="I1626">
        <v>7.4831134812770657</v>
      </c>
      <c r="J1626">
        <v>60.010988680474043</v>
      </c>
      <c r="K1626">
        <v>59.6</v>
      </c>
      <c r="L1626" s="3">
        <v>808.44023995376983</v>
      </c>
      <c r="M1626" s="3">
        <v>10971704</v>
      </c>
      <c r="N1626" s="3">
        <v>35.475000000000001</v>
      </c>
      <c r="O1626" s="3">
        <v>7.1900326329935629</v>
      </c>
      <c r="P1626">
        <v>0.17499560688111893</v>
      </c>
      <c r="Q1626">
        <v>45.4</v>
      </c>
    </row>
    <row r="1627" spans="1:17" x14ac:dyDescent="0.35">
      <c r="A1627" s="3" t="s">
        <v>26</v>
      </c>
      <c r="B1627" s="3">
        <v>2003</v>
      </c>
      <c r="C1627" s="3" t="s">
        <v>73</v>
      </c>
      <c r="D1627" s="3">
        <v>3</v>
      </c>
      <c r="E1627">
        <v>0.53233386404805383</v>
      </c>
      <c r="F1627">
        <v>11.743708125480959</v>
      </c>
      <c r="G1627">
        <v>804520000</v>
      </c>
      <c r="H1627">
        <v>7.0789748140215201</v>
      </c>
      <c r="I1627">
        <v>10.39956723407229</v>
      </c>
      <c r="J1627">
        <v>48.467990943350472</v>
      </c>
      <c r="K1627">
        <v>55.3</v>
      </c>
      <c r="L1627" s="3">
        <v>842.69370313669071</v>
      </c>
      <c r="M1627" s="3">
        <v>11256740</v>
      </c>
      <c r="N1627" s="3">
        <v>35.951000000000001</v>
      </c>
      <c r="O1627" s="3">
        <v>7.3419597361062898</v>
      </c>
      <c r="P1627">
        <v>0.18566654288897141</v>
      </c>
      <c r="Q1627">
        <v>46.322000000000003</v>
      </c>
    </row>
    <row r="1628" spans="1:17" x14ac:dyDescent="0.35">
      <c r="A1628" s="3" t="s">
        <v>26</v>
      </c>
      <c r="B1628" s="3">
        <v>2004</v>
      </c>
      <c r="C1628" s="3" t="s">
        <v>73</v>
      </c>
      <c r="D1628" s="3">
        <v>3</v>
      </c>
      <c r="E1628">
        <v>0.5350639978053976</v>
      </c>
      <c r="F1628">
        <v>8.0501116092129852</v>
      </c>
      <c r="G1628">
        <v>827180000</v>
      </c>
      <c r="H1628">
        <v>5.8517192523713186</v>
      </c>
      <c r="I1628">
        <v>9.922793594916671</v>
      </c>
      <c r="J1628">
        <v>47.319536431111551</v>
      </c>
      <c r="K1628">
        <v>54.9</v>
      </c>
      <c r="L1628" s="3">
        <v>879.0053976544724</v>
      </c>
      <c r="M1628" s="3">
        <v>11550641</v>
      </c>
      <c r="N1628" s="3">
        <v>36.43</v>
      </c>
      <c r="O1628" s="3">
        <v>7.4938868392190177</v>
      </c>
      <c r="P1628">
        <v>0.18267384468100081</v>
      </c>
      <c r="Q1628">
        <v>47.353999999999999</v>
      </c>
    </row>
    <row r="1629" spans="1:17" x14ac:dyDescent="0.35">
      <c r="A1629" s="3" t="s">
        <v>26</v>
      </c>
      <c r="B1629" s="3">
        <v>2005</v>
      </c>
      <c r="C1629" s="3" t="s">
        <v>73</v>
      </c>
      <c r="D1629" s="3">
        <v>3</v>
      </c>
      <c r="E1629">
        <v>0.53173393570032279</v>
      </c>
      <c r="F1629">
        <v>3.6873914237333301</v>
      </c>
      <c r="G1629">
        <v>1740100000</v>
      </c>
      <c r="H1629">
        <v>4.2840321890952371</v>
      </c>
      <c r="I1629">
        <v>9.6366698542352989</v>
      </c>
      <c r="J1629">
        <v>53.597390865818426</v>
      </c>
      <c r="K1629">
        <v>55</v>
      </c>
      <c r="L1629" s="3">
        <v>918.31035495136882</v>
      </c>
      <c r="M1629" s="3">
        <v>11856244</v>
      </c>
      <c r="N1629" s="3">
        <v>36.911000000000001</v>
      </c>
      <c r="O1629" s="3">
        <v>7.6458139423317331</v>
      </c>
      <c r="P1629">
        <v>0.19314717207236964</v>
      </c>
      <c r="Q1629">
        <v>48.496000000000002</v>
      </c>
    </row>
    <row r="1630" spans="1:17" x14ac:dyDescent="0.35">
      <c r="A1630" s="3" t="s">
        <v>26</v>
      </c>
      <c r="B1630" s="3">
        <v>2006</v>
      </c>
      <c r="C1630" s="3" t="s">
        <v>73</v>
      </c>
      <c r="D1630" s="3">
        <v>3</v>
      </c>
      <c r="E1630">
        <v>0.52359164615940201</v>
      </c>
      <c r="F1630">
        <v>1.2497121625806951</v>
      </c>
      <c r="G1630">
        <v>4530150000</v>
      </c>
      <c r="H1630">
        <v>4.827128722374586</v>
      </c>
      <c r="I1630">
        <v>11.857748384121871</v>
      </c>
      <c r="J1630">
        <v>53.806631534765359</v>
      </c>
      <c r="K1630">
        <v>56.8</v>
      </c>
      <c r="L1630" s="3">
        <v>965.06557067339725</v>
      </c>
      <c r="M1630" s="3">
        <v>12173518</v>
      </c>
      <c r="N1630" s="3">
        <v>37.395000000000003</v>
      </c>
      <c r="O1630" s="3">
        <v>7.6834031257261994</v>
      </c>
      <c r="P1630">
        <v>0.17907723962785449</v>
      </c>
      <c r="Q1630">
        <v>49.756999999999998</v>
      </c>
    </row>
    <row r="1631" spans="1:17" x14ac:dyDescent="0.35">
      <c r="A1631" s="3" t="s">
        <v>26</v>
      </c>
      <c r="B1631" s="3">
        <v>2007</v>
      </c>
      <c r="C1631" s="3" t="s">
        <v>73</v>
      </c>
      <c r="D1631" s="3">
        <v>3</v>
      </c>
      <c r="E1631">
        <v>0.52093676451970128</v>
      </c>
      <c r="F1631">
        <v>0.9970026712690826</v>
      </c>
      <c r="G1631">
        <v>853160000</v>
      </c>
      <c r="H1631">
        <v>9.4181116727773144</v>
      </c>
      <c r="I1631">
        <v>13.549564756630739</v>
      </c>
      <c r="J1631">
        <v>57.501094897424906</v>
      </c>
      <c r="K1631">
        <v>56.2</v>
      </c>
      <c r="L1631" s="3">
        <v>1018.1196809741444</v>
      </c>
      <c r="M1631" s="3">
        <v>12502958</v>
      </c>
      <c r="N1631" s="3">
        <v>37.881</v>
      </c>
      <c r="O1631" s="3">
        <v>7.7209923091206685</v>
      </c>
      <c r="P1631">
        <v>0.15836252509206222</v>
      </c>
      <c r="Q1631">
        <v>51.134</v>
      </c>
    </row>
    <row r="1632" spans="1:17" x14ac:dyDescent="0.35">
      <c r="A1632" s="3" t="s">
        <v>26</v>
      </c>
      <c r="B1632" s="3">
        <v>2008</v>
      </c>
      <c r="C1632" s="3" t="s">
        <v>73</v>
      </c>
      <c r="D1632" s="3">
        <v>3</v>
      </c>
      <c r="E1632">
        <v>0.61423597788080464</v>
      </c>
      <c r="F1632">
        <v>1.0124528031564088</v>
      </c>
      <c r="G1632">
        <v>947250000</v>
      </c>
      <c r="H1632">
        <v>5.2405081128472313</v>
      </c>
      <c r="I1632">
        <v>9.0989185185419874</v>
      </c>
      <c r="J1632">
        <v>62.995019171713665</v>
      </c>
      <c r="K1632">
        <v>56.2</v>
      </c>
      <c r="L1632" s="3">
        <v>1067.7552375151652</v>
      </c>
      <c r="M1632" s="3">
        <v>12848531</v>
      </c>
      <c r="N1632" s="3">
        <v>38.371000000000002</v>
      </c>
      <c r="O1632" s="3">
        <v>7.7585814925151428</v>
      </c>
      <c r="P1632">
        <v>0.1696692018721829</v>
      </c>
      <c r="Q1632">
        <v>52.606000000000002</v>
      </c>
    </row>
    <row r="1633" spans="1:17" x14ac:dyDescent="0.35">
      <c r="A1633" s="3" t="s">
        <v>26</v>
      </c>
      <c r="B1633" s="3">
        <v>2009</v>
      </c>
      <c r="C1633" s="3" t="s">
        <v>73</v>
      </c>
      <c r="D1633" s="3">
        <v>3</v>
      </c>
      <c r="E1633">
        <v>0.61631135042477259</v>
      </c>
      <c r="F1633">
        <v>1.1429340062703752</v>
      </c>
      <c r="G1633">
        <v>874860000</v>
      </c>
      <c r="H1633">
        <v>4.5327797763272466</v>
      </c>
      <c r="I1633">
        <v>8.5826080841024837</v>
      </c>
      <c r="J1633">
        <v>60.879705574155118</v>
      </c>
      <c r="K1633">
        <v>56.6</v>
      </c>
      <c r="L1633" s="3">
        <v>1133.853410109921</v>
      </c>
      <c r="M1633" s="3">
        <v>13215142</v>
      </c>
      <c r="N1633" s="3">
        <v>38.860999999999997</v>
      </c>
      <c r="O1633" s="3">
        <v>7.7961706759096199</v>
      </c>
      <c r="P1633">
        <v>0.18690680735780213</v>
      </c>
      <c r="Q1633">
        <v>54.13</v>
      </c>
    </row>
    <row r="1634" spans="1:17" x14ac:dyDescent="0.35">
      <c r="A1634" s="3" t="s">
        <v>26</v>
      </c>
      <c r="B1634" s="3">
        <v>2010</v>
      </c>
      <c r="C1634" s="3" t="s">
        <v>73</v>
      </c>
      <c r="D1634" s="3">
        <v>3</v>
      </c>
      <c r="E1634">
        <v>0.61416823573353641</v>
      </c>
      <c r="F1634">
        <v>0.79257120247637358</v>
      </c>
      <c r="G1634">
        <v>710760000</v>
      </c>
      <c r="H1634">
        <v>8.5331964379157625</v>
      </c>
      <c r="I1634">
        <v>9.9807839586203411</v>
      </c>
      <c r="J1634">
        <v>59.209252432767144</v>
      </c>
      <c r="K1634">
        <v>58</v>
      </c>
      <c r="L1634" s="3">
        <v>1214.694994373529</v>
      </c>
      <c r="M1634" s="3">
        <v>13605986</v>
      </c>
      <c r="N1634" s="3">
        <v>39.354999999999997</v>
      </c>
      <c r="O1634" s="3">
        <v>7.8348548582873025</v>
      </c>
      <c r="P1634">
        <v>0.1940322443371616</v>
      </c>
      <c r="Q1634">
        <v>55.655000000000001</v>
      </c>
    </row>
    <row r="1635" spans="1:17" x14ac:dyDescent="0.35">
      <c r="A1635" s="3" t="s">
        <v>26</v>
      </c>
      <c r="B1635" s="3">
        <v>2011</v>
      </c>
      <c r="C1635" s="3" t="s">
        <v>73</v>
      </c>
      <c r="D1635" s="3">
        <v>3</v>
      </c>
      <c r="E1635">
        <v>0.615055330864403</v>
      </c>
      <c r="F1635">
        <v>0.98704599774848323</v>
      </c>
      <c r="G1635">
        <v>863980000</v>
      </c>
      <c r="H1635">
        <v>4.7251615686791197</v>
      </c>
      <c r="I1635">
        <v>7.6707165894789355</v>
      </c>
      <c r="J1635">
        <v>60.286788690504267</v>
      </c>
      <c r="K1635">
        <v>59.7</v>
      </c>
      <c r="L1635" s="3">
        <v>1244.1377866238583</v>
      </c>
      <c r="M1635" s="3">
        <v>14023199</v>
      </c>
      <c r="N1635" s="3">
        <v>39.850999999999999</v>
      </c>
      <c r="O1635" s="3">
        <v>8.23180247783786</v>
      </c>
      <c r="P1635">
        <v>0.21820983928132234</v>
      </c>
      <c r="Q1635">
        <v>57.125999999999998</v>
      </c>
    </row>
    <row r="1636" spans="1:17" x14ac:dyDescent="0.35">
      <c r="A1636" s="3" t="s">
        <v>26</v>
      </c>
      <c r="B1636" s="3">
        <v>2012</v>
      </c>
      <c r="C1636" s="3" t="s">
        <v>73</v>
      </c>
      <c r="D1636" s="3">
        <v>3</v>
      </c>
      <c r="E1636">
        <v>0.64152168939822807</v>
      </c>
      <c r="F1636">
        <v>0.91834260436723936</v>
      </c>
      <c r="G1636">
        <v>794120000</v>
      </c>
      <c r="H1636">
        <v>6.7893812408504379</v>
      </c>
      <c r="I1636">
        <v>4.9250135701541016</v>
      </c>
      <c r="J1636">
        <v>51.463319943123828</v>
      </c>
      <c r="K1636">
        <v>58.3</v>
      </c>
      <c r="L1636" s="3">
        <v>1297.7625968194632</v>
      </c>
      <c r="M1636" s="3">
        <v>14465148</v>
      </c>
      <c r="N1636" s="3">
        <v>40.353999999999999</v>
      </c>
      <c r="O1636" s="3">
        <v>8.6320350943380877</v>
      </c>
      <c r="P1636">
        <v>0.27790935841098896</v>
      </c>
      <c r="Q1636">
        <v>58.502000000000002</v>
      </c>
    </row>
    <row r="1637" spans="1:17" x14ac:dyDescent="0.35">
      <c r="A1637" s="3" t="s">
        <v>26</v>
      </c>
      <c r="B1637" s="3">
        <v>2013</v>
      </c>
      <c r="C1637" s="3" t="s">
        <v>73</v>
      </c>
      <c r="D1637" s="3">
        <v>3</v>
      </c>
      <c r="E1637">
        <v>0.62705169852709686</v>
      </c>
      <c r="F1637">
        <v>1.187279430861172</v>
      </c>
      <c r="G1637">
        <v>953590000</v>
      </c>
      <c r="H1637">
        <v>7.4893250556726647</v>
      </c>
      <c r="I1637">
        <v>4.4253079597186531</v>
      </c>
      <c r="J1637">
        <v>46.924438851863634</v>
      </c>
      <c r="K1637">
        <v>58.7</v>
      </c>
      <c r="L1637" s="3">
        <v>1321.2488379521737</v>
      </c>
      <c r="M1637" s="3">
        <v>14926551</v>
      </c>
      <c r="N1637" s="3">
        <v>40.865000000000002</v>
      </c>
      <c r="O1637" s="3">
        <v>9.0311727118550955</v>
      </c>
      <c r="P1637">
        <v>0.28405758302772022</v>
      </c>
      <c r="Q1637">
        <v>59.746000000000002</v>
      </c>
    </row>
    <row r="1638" spans="1:17" x14ac:dyDescent="0.35">
      <c r="A1638" s="3" t="s">
        <v>26</v>
      </c>
      <c r="B1638" s="3">
        <v>2014</v>
      </c>
      <c r="C1638" s="3" t="s">
        <v>73</v>
      </c>
      <c r="D1638" s="3">
        <v>3</v>
      </c>
      <c r="E1638">
        <v>0.62807706752768977</v>
      </c>
      <c r="F1638">
        <v>1.4986739195536729</v>
      </c>
      <c r="G1638">
        <v>798500000</v>
      </c>
      <c r="H1638">
        <v>5.5554279180858774</v>
      </c>
      <c r="I1638">
        <v>2.9585802169986239</v>
      </c>
      <c r="J1638">
        <v>58.81732256966982</v>
      </c>
      <c r="K1638">
        <v>60.4</v>
      </c>
      <c r="L1638" s="3">
        <v>1340.8109814892696</v>
      </c>
      <c r="M1638" s="3">
        <v>15399793</v>
      </c>
      <c r="N1638" s="3">
        <v>41.381999999999998</v>
      </c>
      <c r="O1638" s="3">
        <v>9.4303103293720962</v>
      </c>
      <c r="P1638">
        <v>0.31169250132128401</v>
      </c>
      <c r="Q1638">
        <v>60.831000000000003</v>
      </c>
    </row>
    <row r="1639" spans="1:17" x14ac:dyDescent="0.35">
      <c r="A1639" s="3" t="s">
        <v>26</v>
      </c>
      <c r="B1639" s="3">
        <v>2015</v>
      </c>
      <c r="C1639" s="3" t="s">
        <v>73</v>
      </c>
      <c r="D1639" s="3">
        <v>3</v>
      </c>
      <c r="E1639">
        <v>0.58122819203668585</v>
      </c>
      <c r="F1639">
        <v>2.6174865561598812</v>
      </c>
      <c r="G1639">
        <v>612020000</v>
      </c>
      <c r="H1639">
        <v>7.4474166898424761</v>
      </c>
      <c r="I1639">
        <v>1.8694345197000826</v>
      </c>
      <c r="J1639">
        <v>59.265975551344617</v>
      </c>
      <c r="K1639">
        <v>58.7</v>
      </c>
      <c r="L1639" s="3">
        <v>1338.2909270818832</v>
      </c>
      <c r="M1639" s="3">
        <v>15879370</v>
      </c>
      <c r="N1639" s="3">
        <v>41.906999999999996</v>
      </c>
      <c r="O1639" s="3">
        <v>9.8294479468891076</v>
      </c>
      <c r="P1639">
        <v>0.31928218814726278</v>
      </c>
      <c r="Q1639">
        <v>61.737000000000002</v>
      </c>
    </row>
    <row r="1640" spans="1:17" x14ac:dyDescent="0.35">
      <c r="A1640" s="3" t="s">
        <v>26</v>
      </c>
      <c r="B1640" s="3">
        <v>2016</v>
      </c>
      <c r="C1640" s="3" t="s">
        <v>73</v>
      </c>
      <c r="D1640" s="3">
        <v>3</v>
      </c>
      <c r="E1640">
        <v>0.53418652410499767</v>
      </c>
      <c r="F1640">
        <v>3.6518674202823913</v>
      </c>
      <c r="G1640">
        <v>705520000</v>
      </c>
      <c r="H1640">
        <v>3.1625197481389944</v>
      </c>
      <c r="I1640">
        <v>1.9229894466249209</v>
      </c>
      <c r="J1640">
        <v>58.436093366868228</v>
      </c>
      <c r="K1640">
        <v>58.8</v>
      </c>
      <c r="L1640" s="3">
        <v>1347.7480861121444</v>
      </c>
      <c r="M1640" s="3">
        <v>16363449</v>
      </c>
      <c r="N1640" s="3">
        <v>42.438000000000002</v>
      </c>
      <c r="O1640" s="3">
        <v>10.03341125160078</v>
      </c>
      <c r="P1640">
        <v>0.34161502260311993</v>
      </c>
      <c r="Q1640">
        <v>62.463999999999999</v>
      </c>
    </row>
    <row r="1641" spans="1:17" x14ac:dyDescent="0.35">
      <c r="A1641" s="3" t="s">
        <v>26</v>
      </c>
      <c r="B1641" s="3">
        <v>2017</v>
      </c>
      <c r="C1641" s="3" t="s">
        <v>73</v>
      </c>
      <c r="D1641" s="3">
        <v>3</v>
      </c>
      <c r="E1641">
        <v>0.52226585998782005</v>
      </c>
      <c r="F1641">
        <v>3.3938766801447029</v>
      </c>
      <c r="G1641">
        <v>878750000</v>
      </c>
      <c r="H1641">
        <v>4.280501170595743</v>
      </c>
      <c r="I1641">
        <v>3.1955179702328951</v>
      </c>
      <c r="J1641">
        <v>59.818304064050011</v>
      </c>
      <c r="K1641">
        <v>55.8</v>
      </c>
      <c r="L1641" s="3">
        <v>1354.4071152964329</v>
      </c>
      <c r="M1641" s="3">
        <v>16853608</v>
      </c>
      <c r="N1641" s="3">
        <v>42.975999999999999</v>
      </c>
      <c r="O1641" s="3">
        <v>10.237374556312444</v>
      </c>
      <c r="P1641">
        <v>0.41474798749324177</v>
      </c>
      <c r="Q1641">
        <v>63.042999999999999</v>
      </c>
    </row>
    <row r="1642" spans="1:17" x14ac:dyDescent="0.35">
      <c r="A1642" s="3" t="s">
        <v>26</v>
      </c>
      <c r="B1642" s="3">
        <v>2018</v>
      </c>
      <c r="C1642" s="3" t="s">
        <v>73</v>
      </c>
      <c r="D1642" s="3">
        <v>3</v>
      </c>
      <c r="E1642">
        <v>0.51966770366363058</v>
      </c>
      <c r="F1642">
        <v>4.9523052098795803</v>
      </c>
      <c r="G1642">
        <v>814970000</v>
      </c>
      <c r="H1642">
        <v>1.5523139692302412</v>
      </c>
      <c r="I1642">
        <v>4.4599738251409269</v>
      </c>
      <c r="J1642">
        <v>59.852303629406691</v>
      </c>
      <c r="K1642">
        <v>54.3</v>
      </c>
      <c r="L1642" s="3">
        <v>1368.6017564173296</v>
      </c>
      <c r="M1642" s="3">
        <v>17351714</v>
      </c>
      <c r="N1642" s="3">
        <v>43.521000000000001</v>
      </c>
      <c r="O1642" s="3">
        <v>10.441337861024129</v>
      </c>
      <c r="P1642">
        <v>0.44606544344841093</v>
      </c>
      <c r="Q1642">
        <v>63.51</v>
      </c>
    </row>
    <row r="1643" spans="1:17" x14ac:dyDescent="0.35">
      <c r="A1643" s="3" t="s">
        <v>26</v>
      </c>
      <c r="B1643" s="3">
        <v>2019</v>
      </c>
      <c r="C1643" s="3" t="s">
        <v>73</v>
      </c>
      <c r="D1643" s="3">
        <v>3</v>
      </c>
      <c r="E1643">
        <v>0.51291477805688934</v>
      </c>
      <c r="F1643">
        <v>11.372081692637186</v>
      </c>
      <c r="G1643">
        <v>673240000</v>
      </c>
      <c r="H1643">
        <v>2.3509190433173073</v>
      </c>
      <c r="I1643">
        <v>3.2485007116029783</v>
      </c>
      <c r="J1643">
        <v>55.622557704770415</v>
      </c>
      <c r="K1643">
        <v>53.6</v>
      </c>
      <c r="L1643" s="3">
        <v>1348.7383568619523</v>
      </c>
      <c r="M1643" s="3">
        <v>17861034</v>
      </c>
      <c r="N1643" s="3">
        <v>44.072000000000003</v>
      </c>
      <c r="O1643" s="3">
        <v>10.645301165735802</v>
      </c>
      <c r="P1643"/>
      <c r="Q1643">
        <v>63.886000000000003</v>
      </c>
    </row>
    <row r="1644" spans="1:17" x14ac:dyDescent="0.35">
      <c r="A1644" s="3" t="s">
        <v>26</v>
      </c>
      <c r="B1644" s="3">
        <v>2020</v>
      </c>
      <c r="C1644" s="3" t="s">
        <v>73</v>
      </c>
      <c r="D1644" s="3">
        <v>3</v>
      </c>
      <c r="E1644">
        <v>0.51285416398269668</v>
      </c>
      <c r="F1644">
        <v>23.064729629025852</v>
      </c>
      <c r="G1644">
        <v>772630000</v>
      </c>
      <c r="H1644">
        <v>-0.95387515717013771</v>
      </c>
      <c r="I1644">
        <v>1.9705172269099427</v>
      </c>
      <c r="J1644">
        <v>59.550774762235335</v>
      </c>
      <c r="K1644">
        <v>53.5</v>
      </c>
      <c r="L1644" s="3">
        <v>1273.8795576370646</v>
      </c>
      <c r="M1644" s="3">
        <v>18383956</v>
      </c>
      <c r="N1644" s="3">
        <v>44.628999999999998</v>
      </c>
      <c r="O1644" s="3">
        <v>10.84926447044748</v>
      </c>
      <c r="P1644"/>
      <c r="Q1644"/>
    </row>
    <row r="1645" spans="1:17" x14ac:dyDescent="0.35">
      <c r="A1645" s="3" t="s">
        <v>30</v>
      </c>
      <c r="B1645" s="3">
        <v>1990</v>
      </c>
      <c r="C1645" s="3" t="s">
        <v>73</v>
      </c>
      <c r="D1645" s="3">
        <v>3</v>
      </c>
      <c r="E1645">
        <v>0.40070811412231838</v>
      </c>
      <c r="F1645">
        <v>5.5580669677492818</v>
      </c>
      <c r="G1645">
        <v>198540000</v>
      </c>
      <c r="H1645">
        <v>-0.13895836213594145</v>
      </c>
      <c r="I1645">
        <v>2.7640036552975342</v>
      </c>
      <c r="J1645">
        <v>59.554904714427018</v>
      </c>
      <c r="L1645" s="3">
        <v>1623.930175689743</v>
      </c>
      <c r="M1645" s="3">
        <v>10432409</v>
      </c>
      <c r="N1645" s="3">
        <v>28.988</v>
      </c>
      <c r="O1645" s="3">
        <v>8.9007764599317323</v>
      </c>
      <c r="P1645">
        <v>1.5844854242198518</v>
      </c>
      <c r="Q1645">
        <v>58.1</v>
      </c>
    </row>
    <row r="1646" spans="1:17" x14ac:dyDescent="0.35">
      <c r="A1646" s="3" t="s">
        <v>30</v>
      </c>
      <c r="B1646" s="3">
        <v>1991</v>
      </c>
      <c r="C1646" s="3" t="s">
        <v>73</v>
      </c>
      <c r="D1646" s="3">
        <v>3</v>
      </c>
      <c r="E1646">
        <v>0.41441666033968538</v>
      </c>
      <c r="F1646">
        <v>5.5582961639364079</v>
      </c>
      <c r="G1646">
        <v>215990000</v>
      </c>
      <c r="H1646">
        <v>3.229175264607724E-2</v>
      </c>
      <c r="I1646">
        <v>3.186793934104843</v>
      </c>
      <c r="J1646">
        <v>58.285474803379969</v>
      </c>
      <c r="L1646" s="3">
        <v>1673.8748724827053</v>
      </c>
      <c r="M1646" s="3">
        <v>10681008</v>
      </c>
      <c r="N1646" s="3">
        <v>29.738</v>
      </c>
      <c r="O1646" s="3">
        <v>8.6057906312839272</v>
      </c>
      <c r="P1646">
        <v>1.7133214393248277</v>
      </c>
      <c r="Q1646">
        <v>56.749000000000002</v>
      </c>
    </row>
    <row r="1647" spans="1:17" x14ac:dyDescent="0.35">
      <c r="A1647" s="3" t="s">
        <v>30</v>
      </c>
      <c r="B1647" s="3">
        <v>1992</v>
      </c>
      <c r="C1647" s="3" t="s">
        <v>73</v>
      </c>
      <c r="D1647" s="3">
        <v>3</v>
      </c>
      <c r="E1647">
        <v>0.41384857821616888</v>
      </c>
      <c r="F1647">
        <v>9.3315868723255981</v>
      </c>
      <c r="G1647">
        <v>337070000</v>
      </c>
      <c r="H1647">
        <v>0.22143169820899658</v>
      </c>
      <c r="I1647">
        <v>3.5790012430315961</v>
      </c>
      <c r="J1647">
        <v>55.284171586323637</v>
      </c>
      <c r="L1647" s="3">
        <v>1492.2976361517265</v>
      </c>
      <c r="M1647" s="3">
        <v>10900511</v>
      </c>
      <c r="N1647" s="3">
        <v>30.498999999999999</v>
      </c>
      <c r="O1647" s="3">
        <v>8.3108048026361185</v>
      </c>
      <c r="P1647">
        <v>1.694415977379409</v>
      </c>
      <c r="Q1647">
        <v>55.243000000000002</v>
      </c>
    </row>
    <row r="1648" spans="1:17" x14ac:dyDescent="0.35">
      <c r="A1648" s="3" t="s">
        <v>30</v>
      </c>
      <c r="B1648" s="3">
        <v>1993</v>
      </c>
      <c r="C1648" s="3" t="s">
        <v>73</v>
      </c>
      <c r="D1648" s="3">
        <v>3</v>
      </c>
      <c r="E1648">
        <v>0.41717692520982319</v>
      </c>
      <c r="F1648">
        <v>9.9548412711946384</v>
      </c>
      <c r="G1648">
        <v>154420000</v>
      </c>
      <c r="H1648">
        <v>0.42589778341755546</v>
      </c>
      <c r="I1648">
        <v>2.877181290022035</v>
      </c>
      <c r="J1648">
        <v>52.673883312285085</v>
      </c>
      <c r="L1648" s="3">
        <v>1481.8515242004125</v>
      </c>
      <c r="M1648" s="3">
        <v>11092775</v>
      </c>
      <c r="N1648" s="3">
        <v>30.94</v>
      </c>
      <c r="O1648" s="3">
        <v>8.015818973988333</v>
      </c>
      <c r="P1648">
        <v>1.5397409575151393</v>
      </c>
      <c r="Q1648">
        <v>53.652999999999999</v>
      </c>
    </row>
    <row r="1649" spans="1:17" x14ac:dyDescent="0.35">
      <c r="A1649" s="3" t="s">
        <v>30</v>
      </c>
      <c r="B1649" s="3">
        <v>1994</v>
      </c>
      <c r="C1649" s="3" t="s">
        <v>73</v>
      </c>
      <c r="D1649" s="3">
        <v>3</v>
      </c>
      <c r="E1649">
        <v>0.41669887770876662</v>
      </c>
      <c r="F1649">
        <v>9.1630436860042401</v>
      </c>
      <c r="G1649">
        <v>266170000.00000003</v>
      </c>
      <c r="H1649">
        <v>0.50283723505444533</v>
      </c>
      <c r="I1649">
        <v>4.5712993440571612</v>
      </c>
      <c r="J1649">
        <v>55.811680751804246</v>
      </c>
      <c r="L1649" s="3">
        <v>1594.4156171775887</v>
      </c>
      <c r="M1649" s="3">
        <v>11261752</v>
      </c>
      <c r="N1649" s="3">
        <v>31.335000000000001</v>
      </c>
      <c r="O1649" s="3">
        <v>7.7208331453405252</v>
      </c>
      <c r="P1649">
        <v>1.4171862424248023</v>
      </c>
      <c r="Q1649">
        <v>52.043999999999997</v>
      </c>
    </row>
    <row r="1650" spans="1:17" x14ac:dyDescent="0.35">
      <c r="A1650" s="3" t="s">
        <v>30</v>
      </c>
      <c r="B1650" s="3">
        <v>1995</v>
      </c>
      <c r="C1650" s="3" t="s">
        <v>73</v>
      </c>
      <c r="D1650" s="3">
        <v>3</v>
      </c>
      <c r="E1650">
        <v>0.41088800698947331</v>
      </c>
      <c r="F1650">
        <v>9.5438476551864042</v>
      </c>
      <c r="G1650">
        <v>309920000</v>
      </c>
      <c r="H1650">
        <v>1.6551191055066992</v>
      </c>
      <c r="I1650">
        <v>5.2129893595121448</v>
      </c>
      <c r="J1650">
        <v>56.001537740291695</v>
      </c>
      <c r="K1650">
        <v>48.5</v>
      </c>
      <c r="L1650" s="3">
        <v>1576.0869286430288</v>
      </c>
      <c r="M1650" s="3">
        <v>11410721</v>
      </c>
      <c r="N1650" s="3">
        <v>31.731999999999999</v>
      </c>
      <c r="O1650" s="3">
        <v>8.0123932195699723</v>
      </c>
      <c r="P1650">
        <v>1.3566189200489611</v>
      </c>
      <c r="Q1650">
        <v>50.48</v>
      </c>
    </row>
    <row r="1651" spans="1:17" x14ac:dyDescent="0.35">
      <c r="A1651" s="3" t="s">
        <v>30</v>
      </c>
      <c r="B1651" s="3">
        <v>1996</v>
      </c>
      <c r="C1651" s="3" t="s">
        <v>73</v>
      </c>
      <c r="D1651" s="3">
        <v>3</v>
      </c>
      <c r="E1651">
        <v>0.4108824051680896</v>
      </c>
      <c r="F1651">
        <v>7.8901643176962617</v>
      </c>
      <c r="G1651">
        <v>211220000</v>
      </c>
      <c r="H1651">
        <v>0.94585073521363472</v>
      </c>
      <c r="I1651">
        <v>4.5958769262246602</v>
      </c>
      <c r="J1651">
        <v>55.473903481337175</v>
      </c>
      <c r="K1651">
        <v>46.7</v>
      </c>
      <c r="L1651" s="3">
        <v>1719.7137201416078</v>
      </c>
      <c r="M1651" s="3">
        <v>11541215</v>
      </c>
      <c r="N1651" s="3">
        <v>32.131999999999998</v>
      </c>
      <c r="O1651" s="3">
        <v>8.3031548956096604</v>
      </c>
      <c r="P1651">
        <v>1.2875594120722993</v>
      </c>
      <c r="Q1651">
        <v>49.009</v>
      </c>
    </row>
    <row r="1652" spans="1:17" x14ac:dyDescent="0.35">
      <c r="A1652" s="3" t="s">
        <v>30</v>
      </c>
      <c r="B1652" s="3">
        <v>1997</v>
      </c>
      <c r="C1652" s="3" t="s">
        <v>73</v>
      </c>
      <c r="D1652" s="3">
        <v>3</v>
      </c>
      <c r="E1652">
        <v>0.40821988783173963</v>
      </c>
      <c r="F1652">
        <v>8.2683417412433169</v>
      </c>
      <c r="G1652">
        <v>126790000</v>
      </c>
      <c r="H1652">
        <v>1.5839013520913527</v>
      </c>
      <c r="I1652">
        <v>4.1574606015944351</v>
      </c>
      <c r="J1652">
        <v>56.766144571333498</v>
      </c>
      <c r="K1652">
        <v>48</v>
      </c>
      <c r="L1652" s="3">
        <v>1748.8350473370456</v>
      </c>
      <c r="M1652" s="3">
        <v>11653254</v>
      </c>
      <c r="N1652" s="3">
        <v>32.533999999999999</v>
      </c>
      <c r="O1652" s="3">
        <v>8.5939165716493466</v>
      </c>
      <c r="P1652">
        <v>1.186792976451041</v>
      </c>
      <c r="Q1652">
        <v>47.661000000000001</v>
      </c>
    </row>
    <row r="1653" spans="1:17" x14ac:dyDescent="0.35">
      <c r="A1653" s="3" t="s">
        <v>30</v>
      </c>
      <c r="B1653" s="3">
        <v>1998</v>
      </c>
      <c r="C1653" s="3" t="s">
        <v>73</v>
      </c>
      <c r="D1653" s="3">
        <v>3</v>
      </c>
      <c r="E1653">
        <v>0.40550556214996841</v>
      </c>
      <c r="F1653">
        <v>15.863271785282162</v>
      </c>
      <c r="G1653">
        <v>153510000</v>
      </c>
      <c r="H1653">
        <v>6.9400532167591829</v>
      </c>
      <c r="I1653">
        <v>5.1968624187739687</v>
      </c>
      <c r="J1653">
        <v>57.478789225726267</v>
      </c>
      <c r="K1653">
        <v>44.6</v>
      </c>
      <c r="L1653" s="3">
        <v>1784.9215268317</v>
      </c>
      <c r="M1653" s="3">
        <v>11747079</v>
      </c>
      <c r="N1653" s="3">
        <v>32.939</v>
      </c>
      <c r="O1653" s="3">
        <v>8.8846782476890365</v>
      </c>
      <c r="P1653">
        <v>1.197744562712143</v>
      </c>
      <c r="Q1653">
        <v>46.466000000000001</v>
      </c>
    </row>
    <row r="1654" spans="1:17" x14ac:dyDescent="0.35">
      <c r="A1654" s="3" t="s">
        <v>30</v>
      </c>
      <c r="B1654" s="3">
        <v>1999</v>
      </c>
      <c r="C1654" s="3" t="s">
        <v>73</v>
      </c>
      <c r="D1654" s="3">
        <v>3</v>
      </c>
      <c r="E1654">
        <v>0.40903956423311211</v>
      </c>
      <c r="F1654">
        <v>9.8188795926138024</v>
      </c>
      <c r="G1654">
        <v>139890000</v>
      </c>
      <c r="H1654">
        <v>0.8603074846853237</v>
      </c>
      <c r="I1654">
        <v>3.26904722821005</v>
      </c>
      <c r="J1654">
        <v>55.414838992154159</v>
      </c>
      <c r="K1654">
        <v>47.2</v>
      </c>
      <c r="L1654" s="3">
        <v>1758.9973467259658</v>
      </c>
      <c r="M1654" s="3">
        <v>11822722</v>
      </c>
      <c r="N1654" s="3">
        <v>33.347000000000001</v>
      </c>
      <c r="O1654" s="3">
        <v>9.1754399237287281</v>
      </c>
      <c r="P1654">
        <v>1.3381013272578006</v>
      </c>
      <c r="Q1654">
        <v>45.460999999999999</v>
      </c>
    </row>
    <row r="1655" spans="1:17" x14ac:dyDescent="0.35">
      <c r="A1655" s="3" t="s">
        <v>30</v>
      </c>
      <c r="B1655" s="3">
        <v>2000</v>
      </c>
      <c r="C1655" s="3" t="s">
        <v>73</v>
      </c>
      <c r="D1655" s="3">
        <v>3</v>
      </c>
      <c r="E1655">
        <v>0.34893416311475001</v>
      </c>
      <c r="F1655">
        <v>6.7510274575457219</v>
      </c>
      <c r="G1655">
        <v>113480000</v>
      </c>
      <c r="H1655">
        <v>0.34678844451869167</v>
      </c>
      <c r="I1655">
        <v>3.3442811740532541</v>
      </c>
      <c r="J1655">
        <v>29.806524151366936</v>
      </c>
      <c r="K1655">
        <v>48.7</v>
      </c>
      <c r="L1655" s="3">
        <v>1696.7532624693788</v>
      </c>
      <c r="M1655" s="3">
        <v>11881482</v>
      </c>
      <c r="N1655" s="3">
        <v>33.758000000000003</v>
      </c>
      <c r="O1655" s="3">
        <v>9.4662015997684108</v>
      </c>
      <c r="P1655">
        <v>1.1530548125225455</v>
      </c>
      <c r="Q1655">
        <v>44.649000000000001</v>
      </c>
    </row>
    <row r="1656" spans="1:17" x14ac:dyDescent="0.35">
      <c r="A1656" s="3" t="s">
        <v>30</v>
      </c>
      <c r="B1656" s="3">
        <v>2001</v>
      </c>
      <c r="C1656" s="3" t="s">
        <v>73</v>
      </c>
      <c r="D1656" s="3">
        <v>3</v>
      </c>
      <c r="E1656">
        <v>0.3517416222685103</v>
      </c>
      <c r="F1656">
        <v>2.6966041535171588</v>
      </c>
      <c r="G1656">
        <v>86050000</v>
      </c>
      <c r="H1656">
        <v>5.6068824011126298E-2</v>
      </c>
      <c r="I1656">
        <v>3.187172217360442</v>
      </c>
      <c r="J1656">
        <v>35.321115278374151</v>
      </c>
      <c r="K1656">
        <v>38.799999999999997</v>
      </c>
      <c r="L1656" s="3">
        <v>1715.056206614797</v>
      </c>
      <c r="M1656" s="3">
        <v>11923906</v>
      </c>
      <c r="N1656" s="3">
        <v>34.17</v>
      </c>
      <c r="O1656" s="3">
        <v>9.2257093232400518</v>
      </c>
      <c r="P1656">
        <v>1.1657253923336865</v>
      </c>
      <c r="Q1656">
        <v>44.01</v>
      </c>
    </row>
    <row r="1657" spans="1:17" x14ac:dyDescent="0.35">
      <c r="A1657" s="3" t="s">
        <v>30</v>
      </c>
      <c r="B1657" s="3">
        <v>2002</v>
      </c>
      <c r="C1657" s="3" t="s">
        <v>73</v>
      </c>
      <c r="D1657" s="3">
        <v>3</v>
      </c>
      <c r="E1657">
        <v>0.3480461854800167</v>
      </c>
      <c r="F1657">
        <v>1.8659814146138067</v>
      </c>
      <c r="G1657">
        <v>136220000</v>
      </c>
      <c r="H1657">
        <v>0.40838102403796939</v>
      </c>
      <c r="I1657">
        <v>4.700991931074129</v>
      </c>
      <c r="J1657">
        <v>58.894938802782285</v>
      </c>
      <c r="K1657">
        <v>36.700000000000003</v>
      </c>
      <c r="L1657" s="3">
        <v>1558.5468859773578</v>
      </c>
      <c r="M1657" s="3">
        <v>11954293</v>
      </c>
      <c r="N1657" s="3">
        <v>34.585000000000001</v>
      </c>
      <c r="O1657" s="3">
        <v>8.9852170467116927</v>
      </c>
      <c r="P1657">
        <v>1.0448129387492844</v>
      </c>
      <c r="Q1657">
        <v>43.523000000000003</v>
      </c>
    </row>
    <row r="1658" spans="1:17" x14ac:dyDescent="0.35">
      <c r="A1658" s="3" t="s">
        <v>30</v>
      </c>
      <c r="B1658" s="3">
        <v>2003</v>
      </c>
      <c r="C1658" s="3" t="s">
        <v>73</v>
      </c>
      <c r="D1658" s="3">
        <v>3</v>
      </c>
      <c r="E1658">
        <v>0.347610681689423</v>
      </c>
      <c r="F1658">
        <v>1.4469554187329274</v>
      </c>
      <c r="G1658">
        <v>140480000</v>
      </c>
      <c r="H1658">
        <v>6.6345508421183225E-2</v>
      </c>
      <c r="I1658">
        <v>6.3139778607389445</v>
      </c>
      <c r="J1658">
        <v>28.366618851760016</v>
      </c>
      <c r="K1658">
        <v>36.700000000000003</v>
      </c>
      <c r="L1658" s="3">
        <v>1290.6556237257814</v>
      </c>
      <c r="M1658" s="3">
        <v>11982219</v>
      </c>
      <c r="N1658" s="3">
        <v>34.478999999999999</v>
      </c>
      <c r="O1658" s="3">
        <v>8.7447247701833355</v>
      </c>
      <c r="P1658">
        <v>0.84959221660028084</v>
      </c>
      <c r="Q1658">
        <v>43.195</v>
      </c>
    </row>
    <row r="1659" spans="1:17" x14ac:dyDescent="0.35">
      <c r="A1659" s="3" t="s">
        <v>30</v>
      </c>
      <c r="B1659" s="3">
        <v>2004</v>
      </c>
      <c r="C1659" s="3" t="s">
        <v>73</v>
      </c>
      <c r="D1659" s="3">
        <v>3</v>
      </c>
      <c r="E1659">
        <v>0.34968901650335948</v>
      </c>
      <c r="F1659">
        <v>2.4960292355194178</v>
      </c>
      <c r="G1659">
        <v>159730000</v>
      </c>
      <c r="H1659">
        <v>0.14985535168950026</v>
      </c>
      <c r="I1659">
        <v>6.8576284992922227</v>
      </c>
      <c r="J1659">
        <v>39.767841685300127</v>
      </c>
      <c r="K1659">
        <v>34.4</v>
      </c>
      <c r="L1659" s="3">
        <v>1211.8881179245482</v>
      </c>
      <c r="M1659" s="3">
        <v>12019911</v>
      </c>
      <c r="N1659" s="3">
        <v>34.293999999999997</v>
      </c>
      <c r="O1659" s="3">
        <v>8.5042324936549782</v>
      </c>
      <c r="P1659">
        <v>0.81281799840281677</v>
      </c>
      <c r="Q1659">
        <v>43.064999999999998</v>
      </c>
    </row>
    <row r="1660" spans="1:17" x14ac:dyDescent="0.35">
      <c r="A1660" s="3" t="s">
        <v>30</v>
      </c>
      <c r="B1660" s="3">
        <v>2005</v>
      </c>
      <c r="C1660" s="3" t="s">
        <v>73</v>
      </c>
      <c r="D1660" s="3">
        <v>3</v>
      </c>
      <c r="E1660">
        <v>0.3379825105314721</v>
      </c>
      <c r="F1660">
        <v>4.5461826193060109</v>
      </c>
      <c r="G1660">
        <v>317570000</v>
      </c>
      <c r="H1660">
        <v>1.7862060136343818</v>
      </c>
      <c r="I1660">
        <v>6.6582809517635226</v>
      </c>
      <c r="J1660">
        <v>33.185398635669614</v>
      </c>
      <c r="K1660">
        <v>35.200000000000003</v>
      </c>
      <c r="L1660" s="3">
        <v>1137.3031803440397</v>
      </c>
      <c r="M1660" s="3">
        <v>12076697</v>
      </c>
      <c r="N1660" s="3">
        <v>34.11</v>
      </c>
      <c r="O1660" s="3">
        <v>8.2637402171266174</v>
      </c>
      <c r="P1660">
        <v>0.8702710683227376</v>
      </c>
      <c r="Q1660">
        <v>43.241</v>
      </c>
    </row>
    <row r="1661" spans="1:17" x14ac:dyDescent="0.35">
      <c r="A1661" s="3" t="s">
        <v>30</v>
      </c>
      <c r="B1661" s="3">
        <v>2006</v>
      </c>
      <c r="C1661" s="3" t="s">
        <v>73</v>
      </c>
      <c r="D1661" s="3">
        <v>3</v>
      </c>
      <c r="E1661">
        <v>0.34370987861260671</v>
      </c>
      <c r="F1661">
        <v>2.0788337345601193</v>
      </c>
      <c r="G1661">
        <v>222250000</v>
      </c>
      <c r="H1661">
        <v>0.73476782668443463</v>
      </c>
      <c r="I1661">
        <v>9.4380971604347792</v>
      </c>
      <c r="J1661">
        <v>24.375601211324003</v>
      </c>
      <c r="K1661">
        <v>33.5</v>
      </c>
      <c r="L1661" s="3">
        <v>1090.8180285805561</v>
      </c>
      <c r="M1661" s="3">
        <v>12155496</v>
      </c>
      <c r="N1661" s="3">
        <v>33.926000000000002</v>
      </c>
      <c r="O1661" s="3">
        <v>8.2806303290355974</v>
      </c>
      <c r="P1661">
        <v>0.80868769155943943</v>
      </c>
      <c r="Q1661">
        <v>43.853000000000002</v>
      </c>
    </row>
    <row r="1662" spans="1:17" x14ac:dyDescent="0.35">
      <c r="A1662" s="3" t="s">
        <v>30</v>
      </c>
      <c r="B1662" s="3">
        <v>2007</v>
      </c>
      <c r="C1662" s="3" t="s">
        <v>73</v>
      </c>
      <c r="D1662" s="3">
        <v>3</v>
      </c>
      <c r="E1662">
        <v>0.3454262053400744</v>
      </c>
      <c r="F1662">
        <v>2.244332735265882</v>
      </c>
      <c r="G1662">
        <v>433170000</v>
      </c>
      <c r="H1662">
        <v>1.3019775073086952</v>
      </c>
      <c r="I1662">
        <v>13.581139185157815</v>
      </c>
      <c r="J1662">
        <v>26.063995677609476</v>
      </c>
      <c r="K1662">
        <v>32</v>
      </c>
      <c r="L1662" s="3">
        <v>1042.3553444210997</v>
      </c>
      <c r="M1662" s="3">
        <v>12255920</v>
      </c>
      <c r="N1662" s="3">
        <v>33.743000000000002</v>
      </c>
      <c r="O1662" s="3">
        <v>8.2975204409445542</v>
      </c>
      <c r="P1662">
        <v>0.79634984562562428</v>
      </c>
      <c r="Q1662">
        <v>44.947000000000003</v>
      </c>
    </row>
    <row r="1663" spans="1:17" x14ac:dyDescent="0.35">
      <c r="A1663" s="3" t="s">
        <v>30</v>
      </c>
      <c r="B1663" s="3">
        <v>2008</v>
      </c>
      <c r="C1663" s="3" t="s">
        <v>73</v>
      </c>
      <c r="D1663" s="3">
        <v>3</v>
      </c>
      <c r="E1663">
        <v>0.3240469493602105</v>
      </c>
      <c r="F1663">
        <v>2.3655159331930147</v>
      </c>
      <c r="G1663">
        <v>573850000</v>
      </c>
      <c r="H1663">
        <v>1.168556905596092</v>
      </c>
      <c r="I1663">
        <v>14.527073762174981</v>
      </c>
      <c r="J1663">
        <v>32.045025196109542</v>
      </c>
      <c r="K1663">
        <v>29.5</v>
      </c>
      <c r="L1663" s="3">
        <v>849.61158412270765</v>
      </c>
      <c r="M1663" s="3">
        <v>12379553</v>
      </c>
      <c r="N1663" s="3">
        <v>33.56</v>
      </c>
      <c r="O1663" s="3">
        <v>8.3144105528535199</v>
      </c>
      <c r="P1663">
        <v>0.61391554283098915</v>
      </c>
      <c r="Q1663">
        <v>46.503999999999998</v>
      </c>
    </row>
    <row r="1664" spans="1:17" x14ac:dyDescent="0.35">
      <c r="A1664" s="3" t="s">
        <v>30</v>
      </c>
      <c r="B1664" s="3">
        <v>2009</v>
      </c>
      <c r="C1664" s="3" t="s">
        <v>73</v>
      </c>
      <c r="D1664" s="3">
        <v>3</v>
      </c>
      <c r="E1664">
        <v>0.32190749556279991</v>
      </c>
      <c r="F1664">
        <v>1.2768662034655129</v>
      </c>
      <c r="G1664">
        <v>680800000</v>
      </c>
      <c r="H1664">
        <v>1.0863050423393596</v>
      </c>
      <c r="I1664">
        <v>5.723704576912076</v>
      </c>
      <c r="J1664">
        <v>35.799822577287046</v>
      </c>
      <c r="K1664">
        <v>22.7</v>
      </c>
      <c r="L1664" s="3">
        <v>940.53166493776814</v>
      </c>
      <c r="M1664" s="3">
        <v>12526964</v>
      </c>
      <c r="N1664" s="3">
        <v>33.378</v>
      </c>
      <c r="O1664" s="3">
        <v>8.331300664762491</v>
      </c>
      <c r="P1664">
        <v>0.61866546435353376</v>
      </c>
      <c r="Q1664">
        <v>48.448999999999998</v>
      </c>
    </row>
    <row r="1665" spans="1:17" x14ac:dyDescent="0.35">
      <c r="A1665" s="3" t="s">
        <v>30</v>
      </c>
      <c r="B1665" s="3">
        <v>2010</v>
      </c>
      <c r="C1665" s="3" t="s">
        <v>73</v>
      </c>
      <c r="D1665" s="3">
        <v>3</v>
      </c>
      <c r="E1665">
        <v>0.3256130436962808</v>
      </c>
      <c r="F1665">
        <v>3.2539336409953199</v>
      </c>
      <c r="G1665">
        <v>642630000</v>
      </c>
      <c r="H1665">
        <v>1.01802173065599</v>
      </c>
      <c r="I1665">
        <v>5.4202807951277334</v>
      </c>
      <c r="J1665">
        <v>30.814861957199714</v>
      </c>
      <c r="K1665">
        <v>21.4</v>
      </c>
      <c r="L1665" s="3">
        <v>1110.4470123480862</v>
      </c>
      <c r="M1665" s="3">
        <v>12697728</v>
      </c>
      <c r="N1665" s="3">
        <v>33.195999999999998</v>
      </c>
      <c r="O1665" s="3">
        <v>8.3481907766714656</v>
      </c>
      <c r="P1665">
        <v>0.77257915746817063</v>
      </c>
      <c r="Q1665">
        <v>50.64</v>
      </c>
    </row>
    <row r="1666" spans="1:17" x14ac:dyDescent="0.35">
      <c r="A1666" s="3" t="s">
        <v>30</v>
      </c>
      <c r="B1666" s="3">
        <v>2011</v>
      </c>
      <c r="C1666" s="3" t="s">
        <v>73</v>
      </c>
      <c r="D1666" s="3">
        <v>3</v>
      </c>
      <c r="E1666">
        <v>0.32865239422716669</v>
      </c>
      <c r="F1666">
        <v>8.3359909203245639</v>
      </c>
      <c r="G1666">
        <v>637480000</v>
      </c>
      <c r="H1666">
        <v>2.441511458549372</v>
      </c>
      <c r="I1666">
        <v>6.0100498544926442</v>
      </c>
      <c r="J1666">
        <v>18.116740006341072</v>
      </c>
      <c r="K1666">
        <v>22.1</v>
      </c>
      <c r="L1666" s="3">
        <v>1248.7292061790545</v>
      </c>
      <c r="M1666" s="3">
        <v>12894323</v>
      </c>
      <c r="N1666" s="3">
        <v>33.015000000000001</v>
      </c>
      <c r="O1666" s="3">
        <v>8.6031414210812791</v>
      </c>
      <c r="P1666">
        <v>0.89108982301746287</v>
      </c>
      <c r="Q1666">
        <v>52.896000000000001</v>
      </c>
    </row>
    <row r="1667" spans="1:17" x14ac:dyDescent="0.35">
      <c r="A1667" s="3" t="s">
        <v>30</v>
      </c>
      <c r="B1667" s="3">
        <v>2012</v>
      </c>
      <c r="C1667" s="3" t="s">
        <v>73</v>
      </c>
      <c r="D1667" s="3">
        <v>3</v>
      </c>
      <c r="E1667">
        <v>0.3289078650998416</v>
      </c>
      <c r="F1667">
        <v>4.4105094788186197</v>
      </c>
      <c r="G1667">
        <v>919490000</v>
      </c>
      <c r="H1667">
        <v>2.0441312780663066</v>
      </c>
      <c r="I1667">
        <v>4.8409990286391942</v>
      </c>
      <c r="J1667">
        <v>16.100129969337623</v>
      </c>
      <c r="K1667">
        <v>26.3</v>
      </c>
      <c r="L1667" s="3">
        <v>1432.3058541647392</v>
      </c>
      <c r="M1667" s="3">
        <v>13115149</v>
      </c>
      <c r="N1667" s="3">
        <v>32.834000000000003</v>
      </c>
      <c r="O1667" s="3">
        <v>8.8580920654911033</v>
      </c>
      <c r="P1667">
        <v>0.92335969648533922</v>
      </c>
      <c r="Q1667">
        <v>55.031999999999996</v>
      </c>
    </row>
    <row r="1668" spans="1:17" x14ac:dyDescent="0.35">
      <c r="A1668" s="3" t="s">
        <v>30</v>
      </c>
      <c r="B1668" s="3">
        <v>2013</v>
      </c>
      <c r="C1668" s="3" t="s">
        <v>73</v>
      </c>
      <c r="D1668" s="3">
        <v>3</v>
      </c>
      <c r="E1668">
        <v>0.3981869518483997</v>
      </c>
      <c r="F1668">
        <v>3.1153736765404503</v>
      </c>
      <c r="G1668">
        <v>777200000</v>
      </c>
      <c r="H1668">
        <v>1.9540600764128895</v>
      </c>
      <c r="I1668">
        <v>4.2126391007766149</v>
      </c>
      <c r="J1668">
        <v>7.5577715106174264</v>
      </c>
      <c r="K1668">
        <v>28.6</v>
      </c>
      <c r="L1668" s="3">
        <v>1435.0626634040827</v>
      </c>
      <c r="M1668" s="3">
        <v>13350378</v>
      </c>
      <c r="N1668" s="3">
        <v>32.654000000000003</v>
      </c>
      <c r="O1668" s="3">
        <v>9.1130427099009186</v>
      </c>
      <c r="P1668">
        <v>0.92581648249959669</v>
      </c>
      <c r="Q1668">
        <v>56.896999999999998</v>
      </c>
    </row>
    <row r="1669" spans="1:17" x14ac:dyDescent="0.35">
      <c r="A1669" s="3" t="s">
        <v>30</v>
      </c>
      <c r="B1669" s="3">
        <v>2014</v>
      </c>
      <c r="C1669" s="3" t="s">
        <v>73</v>
      </c>
      <c r="D1669" s="3">
        <v>3</v>
      </c>
      <c r="E1669">
        <v>0.39287659566987038</v>
      </c>
      <c r="F1669">
        <v>2.6766426843757674</v>
      </c>
      <c r="G1669">
        <v>707470000</v>
      </c>
      <c r="H1669">
        <v>2.4251726022218971</v>
      </c>
      <c r="I1669">
        <v>4.596318468256678</v>
      </c>
      <c r="J1669">
        <v>6.9384583559162536</v>
      </c>
      <c r="K1669">
        <v>35.5</v>
      </c>
      <c r="L1669" s="3">
        <v>1443.6177766155593</v>
      </c>
      <c r="M1669" s="3">
        <v>13586710</v>
      </c>
      <c r="N1669" s="3">
        <v>32.503999999999998</v>
      </c>
      <c r="O1669" s="3">
        <v>9.3679933543107303</v>
      </c>
      <c r="P1669">
        <v>0.89425622538495342</v>
      </c>
      <c r="Q1669">
        <v>58.41</v>
      </c>
    </row>
    <row r="1670" spans="1:17" x14ac:dyDescent="0.35">
      <c r="A1670" s="3" t="s">
        <v>30</v>
      </c>
      <c r="B1670" s="3">
        <v>2015</v>
      </c>
      <c r="C1670" s="3" t="s">
        <v>73</v>
      </c>
      <c r="D1670" s="3">
        <v>3</v>
      </c>
      <c r="E1670">
        <v>0.39428744536801702</v>
      </c>
      <c r="F1670">
        <v>3.3814012100207789</v>
      </c>
      <c r="G1670">
        <v>774600000</v>
      </c>
      <c r="H1670">
        <v>1.9996873635076871</v>
      </c>
      <c r="I1670">
        <v>4.0991247573581813</v>
      </c>
      <c r="J1670">
        <v>5.7372041268985834</v>
      </c>
      <c r="K1670">
        <v>37.6</v>
      </c>
      <c r="L1670" s="3">
        <v>1445.0697021319843</v>
      </c>
      <c r="M1670" s="3">
        <v>13814642</v>
      </c>
      <c r="N1670" s="3">
        <v>32.384999999999998</v>
      </c>
      <c r="O1670" s="3">
        <v>9.6229439987205563</v>
      </c>
      <c r="P1670">
        <v>0.89759835976929414</v>
      </c>
      <c r="Q1670">
        <v>59.533999999999999</v>
      </c>
    </row>
    <row r="1671" spans="1:17" x14ac:dyDescent="0.35">
      <c r="A1671" s="3" t="s">
        <v>30</v>
      </c>
      <c r="B1671" s="3">
        <v>2016</v>
      </c>
      <c r="C1671" s="3" t="s">
        <v>73</v>
      </c>
      <c r="D1671" s="3">
        <v>3</v>
      </c>
      <c r="E1671">
        <v>0.39356159506637189</v>
      </c>
      <c r="F1671">
        <v>6.1424174787249752</v>
      </c>
      <c r="G1671">
        <v>691850000</v>
      </c>
      <c r="H1671">
        <v>1.6692743528840426</v>
      </c>
      <c r="I1671">
        <v>4.1700539041812421</v>
      </c>
      <c r="J1671">
        <v>5.5578223391508805</v>
      </c>
      <c r="K1671">
        <v>38.200000000000003</v>
      </c>
      <c r="L1671" s="3">
        <v>1433.6087762206153</v>
      </c>
      <c r="M1671" s="3">
        <v>14030338</v>
      </c>
      <c r="N1671" s="3">
        <v>32.295999999999999</v>
      </c>
      <c r="O1671" s="3">
        <v>9.7734910071683139</v>
      </c>
      <c r="P1671">
        <v>0.78330258330198455</v>
      </c>
      <c r="Q1671">
        <v>60.293999999999997</v>
      </c>
    </row>
    <row r="1672" spans="1:17" x14ac:dyDescent="0.35">
      <c r="A1672" s="3" t="s">
        <v>30</v>
      </c>
      <c r="B1672" s="3">
        <v>2017</v>
      </c>
      <c r="C1672" s="3" t="s">
        <v>73</v>
      </c>
      <c r="D1672" s="3">
        <v>3</v>
      </c>
      <c r="E1672">
        <v>0.394111719806504</v>
      </c>
      <c r="F1672">
        <v>4.1413311800440988</v>
      </c>
      <c r="G1672">
        <v>675830000</v>
      </c>
      <c r="H1672">
        <v>1.7468845265780211</v>
      </c>
      <c r="I1672">
        <v>5.3049628559831827</v>
      </c>
      <c r="J1672">
        <v>9.8719831154734745</v>
      </c>
      <c r="K1672">
        <v>44</v>
      </c>
      <c r="L1672" s="3">
        <v>1479.3760564548868</v>
      </c>
      <c r="M1672" s="3">
        <v>14236599</v>
      </c>
      <c r="N1672" s="3">
        <v>32.237000000000002</v>
      </c>
      <c r="O1672" s="3">
        <v>9.9240380156160768</v>
      </c>
      <c r="P1672">
        <v>0.71857049566402764</v>
      </c>
      <c r="Q1672">
        <v>60.811999999999998</v>
      </c>
    </row>
    <row r="1673" spans="1:17" x14ac:dyDescent="0.35">
      <c r="A1673" s="3" t="s">
        <v>30</v>
      </c>
      <c r="B1673" s="3">
        <v>2018</v>
      </c>
      <c r="C1673" s="3" t="s">
        <v>73</v>
      </c>
      <c r="D1673" s="3">
        <v>3</v>
      </c>
      <c r="E1673">
        <v>0.37670749345008731</v>
      </c>
      <c r="F1673">
        <v>3.4033348843166435</v>
      </c>
      <c r="G1673">
        <v>739030000</v>
      </c>
      <c r="H1673">
        <v>3.9627036899327965</v>
      </c>
      <c r="I1673">
        <v>4.9950175311470826</v>
      </c>
      <c r="J1673">
        <v>23.118237263031855</v>
      </c>
      <c r="K1673">
        <v>44</v>
      </c>
      <c r="L1673" s="3">
        <v>1529.0263737276</v>
      </c>
      <c r="M1673" s="3">
        <v>14438812</v>
      </c>
      <c r="N1673" s="3">
        <v>32.209000000000003</v>
      </c>
      <c r="O1673" s="3">
        <v>10.074585024063847</v>
      </c>
      <c r="P1673">
        <v>0.84979290539969632</v>
      </c>
      <c r="Q1673">
        <v>61.195</v>
      </c>
    </row>
    <row r="1674" spans="1:17" x14ac:dyDescent="0.35">
      <c r="A1674" s="3" t="s">
        <v>30</v>
      </c>
      <c r="B1674" s="3">
        <v>2019</v>
      </c>
      <c r="C1674" s="3" t="s">
        <v>73</v>
      </c>
      <c r="D1674" s="3">
        <v>3</v>
      </c>
      <c r="E1674">
        <v>0.37981612185754582</v>
      </c>
      <c r="F1674">
        <v>8.401156173459519</v>
      </c>
      <c r="G1674">
        <v>791610000</v>
      </c>
      <c r="H1674">
        <v>1.2937992706817172</v>
      </c>
      <c r="I1674">
        <v>4.6313966786639558</v>
      </c>
      <c r="J1674">
        <v>25.746128324692165</v>
      </c>
      <c r="K1674">
        <v>40.4</v>
      </c>
      <c r="L1674" s="3">
        <v>1414.8290992809523</v>
      </c>
      <c r="M1674" s="3">
        <v>14645473</v>
      </c>
      <c r="N1674" s="3">
        <v>32.21</v>
      </c>
      <c r="O1674" s="3">
        <v>10.225132032511608</v>
      </c>
      <c r="P1674"/>
      <c r="Q1674">
        <v>61.49</v>
      </c>
    </row>
    <row r="1675" spans="1:17" x14ac:dyDescent="0.35">
      <c r="A1675" s="3" t="s">
        <v>30</v>
      </c>
      <c r="B1675" s="3">
        <v>2020</v>
      </c>
      <c r="C1675" s="3" t="s">
        <v>73</v>
      </c>
      <c r="D1675" s="3">
        <v>3</v>
      </c>
      <c r="E1675">
        <v>0.37869041008320409</v>
      </c>
      <c r="F1675">
        <v>5.6208556073384779</v>
      </c>
      <c r="G1675">
        <v>933270000</v>
      </c>
      <c r="H1675">
        <v>0.8329653609439045</v>
      </c>
      <c r="I1675">
        <v>5.7929360921920239</v>
      </c>
      <c r="J1675">
        <v>22.589888319889422</v>
      </c>
      <c r="K1675">
        <v>43.1</v>
      </c>
      <c r="L1675" s="3">
        <v>1307.0136296758351</v>
      </c>
      <c r="M1675" s="3">
        <v>14862927</v>
      </c>
      <c r="N1675" s="3">
        <v>32.241999999999997</v>
      </c>
      <c r="O1675" s="3">
        <v>10.375679040959369</v>
      </c>
      <c r="P1675"/>
      <c r="Q1675"/>
    </row>
    <row r="1676" spans="1:17" s="11" customFormat="1" x14ac:dyDescent="0.35">
      <c r="L1676" s="11">
        <f>MAX(L2:L1675)</f>
        <v>16438.64147455724</v>
      </c>
      <c r="O1676" s="1"/>
    </row>
  </sheetData>
  <pageMargins left="0.7" right="0.7" top="0.75" bottom="0.75" header="0.3" footer="0.3"/>
  <pageSetup orientation="portrait" horizontalDpi="0" verticalDpi="0" r:id="rId1"/>
  <legacy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3ACCD-1559-4E89-A18C-795FAAED3F5D}">
  <dimension ref="A1:F15"/>
  <sheetViews>
    <sheetView showGridLines="0" workbookViewId="0">
      <selection activeCell="E18" sqref="E18"/>
    </sheetView>
  </sheetViews>
  <sheetFormatPr defaultRowHeight="14.5" x14ac:dyDescent="0.35"/>
  <cols>
    <col min="1" max="1" width="31.36328125" bestFit="1" customWidth="1"/>
    <col min="5" max="5" width="13.81640625" bestFit="1" customWidth="1"/>
  </cols>
  <sheetData>
    <row r="1" spans="1:6" x14ac:dyDescent="0.35">
      <c r="A1" t="s">
        <v>61</v>
      </c>
    </row>
    <row r="3" spans="1:6" x14ac:dyDescent="0.35">
      <c r="A3" t="s">
        <v>63</v>
      </c>
    </row>
    <row r="4" spans="1:6" ht="15" thickBot="1" x14ac:dyDescent="0.4"/>
    <row r="5" spans="1:6" s="8" customFormat="1" x14ac:dyDescent="0.35">
      <c r="E5" s="9" t="s">
        <v>76</v>
      </c>
      <c r="F5" s="10"/>
    </row>
    <row r="6" spans="1:6" x14ac:dyDescent="0.35">
      <c r="E6" s="4" t="s">
        <v>71</v>
      </c>
      <c r="F6" s="5">
        <v>1</v>
      </c>
    </row>
    <row r="7" spans="1:6" x14ac:dyDescent="0.35">
      <c r="E7" s="4" t="s">
        <v>72</v>
      </c>
      <c r="F7" s="5">
        <v>2</v>
      </c>
    </row>
    <row r="8" spans="1:6" x14ac:dyDescent="0.35">
      <c r="E8" s="4" t="s">
        <v>73</v>
      </c>
      <c r="F8" s="5">
        <v>3</v>
      </c>
    </row>
    <row r="9" spans="1:6" x14ac:dyDescent="0.35">
      <c r="E9" s="4" t="s">
        <v>74</v>
      </c>
      <c r="F9" s="5">
        <v>4</v>
      </c>
    </row>
    <row r="10" spans="1:6" ht="15" thickBot="1" x14ac:dyDescent="0.4">
      <c r="E10" s="6" t="s">
        <v>75</v>
      </c>
      <c r="F10" s="7">
        <v>5</v>
      </c>
    </row>
    <row r="12" spans="1:6" x14ac:dyDescent="0.35">
      <c r="A12" t="s">
        <v>89</v>
      </c>
      <c r="B12" t="s">
        <v>88</v>
      </c>
    </row>
    <row r="13" spans="1:6" x14ac:dyDescent="0.35">
      <c r="A13" t="s">
        <v>91</v>
      </c>
      <c r="B13" t="s">
        <v>90</v>
      </c>
    </row>
    <row r="14" spans="1:6" x14ac:dyDescent="0.35">
      <c r="A14" t="s">
        <v>93</v>
      </c>
      <c r="B14" t="s">
        <v>92</v>
      </c>
    </row>
    <row r="15" spans="1:6" x14ac:dyDescent="0.35">
      <c r="A15" t="s">
        <v>95</v>
      </c>
      <c r="B15" t="s">
        <v>94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5B544-293B-481C-B679-D174F5F7C2C3}">
  <dimension ref="A1:AS1676"/>
  <sheetViews>
    <sheetView topLeftCell="A2" workbookViewId="0">
      <selection activeCell="M2" sqref="M2"/>
    </sheetView>
  </sheetViews>
  <sheetFormatPr defaultRowHeight="14.5" x14ac:dyDescent="0.35"/>
  <cols>
    <col min="1" max="1" width="12.36328125" style="2" customWidth="1"/>
    <col min="2" max="2" width="6.1796875" style="2" customWidth="1"/>
    <col min="3" max="3" width="13.81640625" style="2" bestFit="1" customWidth="1"/>
    <col min="4" max="4" width="7.81640625" style="2" customWidth="1"/>
    <col min="5" max="5" width="6.26953125" style="2" customWidth="1"/>
    <col min="6" max="6" width="8.7265625" style="2"/>
    <col min="7" max="7" width="10.26953125" style="2" customWidth="1"/>
    <col min="8" max="8" width="8.6328125" style="2" customWidth="1"/>
    <col min="9" max="9" width="9.08984375" style="2" customWidth="1"/>
    <col min="10" max="10" width="7.08984375" style="2" customWidth="1"/>
    <col min="11" max="11" width="10.90625" style="2" customWidth="1"/>
    <col min="12" max="13" width="8.7265625" style="2"/>
    <col min="14" max="14" width="11.08984375" style="2" customWidth="1"/>
    <col min="15" max="15" width="10.7265625" style="2" customWidth="1"/>
    <col min="16" max="16" width="10.36328125" style="3" customWidth="1"/>
    <col min="17" max="16384" width="8.7265625" style="2"/>
  </cols>
  <sheetData>
    <row r="1" spans="1:45" s="1" customFormat="1" x14ac:dyDescent="0.35">
      <c r="A1" s="1" t="s">
        <v>0</v>
      </c>
      <c r="B1" s="1" t="s">
        <v>1</v>
      </c>
      <c r="C1" s="1" t="s">
        <v>77</v>
      </c>
      <c r="D1" s="1" t="s">
        <v>78</v>
      </c>
      <c r="E1" s="1" t="s">
        <v>70</v>
      </c>
      <c r="F1" s="1" t="s">
        <v>69</v>
      </c>
      <c r="G1" s="1" t="s">
        <v>68</v>
      </c>
      <c r="H1" s="1" t="s">
        <v>67</v>
      </c>
      <c r="I1" s="1" t="s">
        <v>66</v>
      </c>
      <c r="J1" s="1" t="s">
        <v>65</v>
      </c>
      <c r="K1" s="1" t="s">
        <v>64</v>
      </c>
      <c r="L1" s="1" t="s">
        <v>2</v>
      </c>
      <c r="M1" s="1" t="s">
        <v>96</v>
      </c>
      <c r="N1" s="1" t="s">
        <v>3</v>
      </c>
      <c r="O1" s="1" t="s">
        <v>4</v>
      </c>
      <c r="P1" s="1" t="s">
        <v>59</v>
      </c>
      <c r="Q1" s="1" t="s">
        <v>60</v>
      </c>
      <c r="R1" s="1" t="s">
        <v>62</v>
      </c>
    </row>
    <row r="2" spans="1:45" x14ac:dyDescent="0.35">
      <c r="A2" s="3" t="s">
        <v>13</v>
      </c>
      <c r="B2" s="3">
        <v>1990</v>
      </c>
      <c r="C2" s="3" t="s">
        <v>79</v>
      </c>
      <c r="D2" s="3">
        <v>1</v>
      </c>
      <c r="E2">
        <v>0.355766078737072</v>
      </c>
      <c r="F2">
        <v>14.734583196909313</v>
      </c>
      <c r="G2">
        <v>45310000</v>
      </c>
      <c r="H2">
        <v>5.3976199982214666E-4</v>
      </c>
      <c r="I2">
        <v>12.233946602484506</v>
      </c>
      <c r="J2">
        <v>84.321624135081279</v>
      </c>
      <c r="L2" s="3">
        <v>3123.9976643283048</v>
      </c>
      <c r="M2" s="3" t="str">
        <f>IF(Table134[[#This Row],[gdppc]]&gt;13205, "High-income", IF(Table134[[#This Row],[gdppc]]&gt;=4256, "Upper middle-income", IF(Table134[[#This Row],[gdppc]]&gt;=1086, "Lower middle-income", "Low-income")))</f>
        <v>Lower middle-income</v>
      </c>
      <c r="N2" s="3">
        <v>25758872</v>
      </c>
      <c r="O2" s="3">
        <v>52.085000000000001</v>
      </c>
      <c r="P2" s="3">
        <v>21.962703061190304</v>
      </c>
      <c r="Q2">
        <v>2.6355967761321226</v>
      </c>
      <c r="R2">
        <v>66.938000000000002</v>
      </c>
    </row>
    <row r="3" spans="1:45" x14ac:dyDescent="0.35">
      <c r="A3" s="3" t="s">
        <v>13</v>
      </c>
      <c r="B3" s="3">
        <v>1991</v>
      </c>
      <c r="C3" s="3" t="s">
        <v>79</v>
      </c>
      <c r="D3" s="3">
        <v>1</v>
      </c>
      <c r="E3">
        <v>0.3996515280693384</v>
      </c>
      <c r="F3">
        <v>21.246517968282884</v>
      </c>
      <c r="G3">
        <v>73200000</v>
      </c>
      <c r="H3">
        <v>2.5458886563217951E-2</v>
      </c>
      <c r="I3">
        <v>10.372903419046761</v>
      </c>
      <c r="J3">
        <v>86.708981146911981</v>
      </c>
      <c r="L3" s="3">
        <v>3011.4999332945436</v>
      </c>
      <c r="M3" s="3" t="str">
        <f>IF(Table134[[#This Row],[gdppc]]&gt;13205, "High-income", IF(Table134[[#This Row],[gdppc]]&gt;=4256, "Upper middle-income", IF(Table134[[#This Row],[gdppc]]&gt;=1086, "Lower middle-income", "Low-income")))</f>
        <v>Lower middle-income</v>
      </c>
      <c r="N3" s="3">
        <v>26400468</v>
      </c>
      <c r="O3" s="3">
        <v>52.871000000000002</v>
      </c>
      <c r="P3" s="3">
        <v>22.174852250292258</v>
      </c>
      <c r="Q3">
        <v>2.5355611120227111</v>
      </c>
      <c r="R3">
        <v>67.27</v>
      </c>
    </row>
    <row r="4" spans="1:45" x14ac:dyDescent="0.35">
      <c r="A4" s="3" t="s">
        <v>13</v>
      </c>
      <c r="B4" s="3">
        <v>1992</v>
      </c>
      <c r="C4" s="3" t="s">
        <v>79</v>
      </c>
      <c r="D4" s="3">
        <v>1</v>
      </c>
      <c r="E4">
        <v>0.30759823381075402</v>
      </c>
      <c r="F4">
        <v>20.357483079352889</v>
      </c>
      <c r="G4">
        <v>74280000</v>
      </c>
      <c r="H4">
        <v>6.2495991938637814E-2</v>
      </c>
      <c r="I4">
        <v>10.532858477259634</v>
      </c>
      <c r="J4">
        <v>84.622731013804497</v>
      </c>
      <c r="L4" s="3">
        <v>2994.491320376505</v>
      </c>
      <c r="M4" s="3" t="str">
        <f>IF(Table134[[#This Row],[gdppc]]&gt;13205, "High-income", IF(Table134[[#This Row],[gdppc]]&gt;=4256, "Upper middle-income", IF(Table134[[#This Row],[gdppc]]&gt;=1086, "Lower middle-income", "Low-income")))</f>
        <v>Lower middle-income</v>
      </c>
      <c r="N4" s="3">
        <v>27028330</v>
      </c>
      <c r="O4" s="3">
        <v>53.656999999999996</v>
      </c>
      <c r="P4" s="3">
        <v>22.387001439394215</v>
      </c>
      <c r="Q4">
        <v>2.4478019914659912</v>
      </c>
      <c r="R4">
        <v>67.575000000000003</v>
      </c>
    </row>
    <row r="5" spans="1:45" x14ac:dyDescent="0.35">
      <c r="A5" s="3" t="s">
        <v>13</v>
      </c>
      <c r="B5" s="3">
        <v>1993</v>
      </c>
      <c r="C5" s="3" t="s">
        <v>79</v>
      </c>
      <c r="D5" s="3">
        <v>1</v>
      </c>
      <c r="E5">
        <v>0</v>
      </c>
      <c r="F5">
        <v>18.872528638905205</v>
      </c>
      <c r="G5">
        <v>98820000</v>
      </c>
      <c r="H5">
        <v>2.0021783929732019E-6</v>
      </c>
      <c r="I5">
        <v>9.2513485211371105</v>
      </c>
      <c r="J5">
        <v>84.442601958854368</v>
      </c>
      <c r="L5" s="3">
        <v>2867.1958944897738</v>
      </c>
      <c r="M5" s="3" t="str">
        <f>IF(Table134[[#This Row],[gdppc]]&gt;13205, "High-income", IF(Table134[[#This Row],[gdppc]]&gt;=4256, "Upper middle-income", IF(Table134[[#This Row],[gdppc]]&gt;=1086, "Lower middle-income", "Low-income")))</f>
        <v>Lower middle-income</v>
      </c>
      <c r="N5" s="3">
        <v>27635517</v>
      </c>
      <c r="O5" s="3">
        <v>54.439</v>
      </c>
      <c r="P5" s="3">
        <v>22.599150628496169</v>
      </c>
      <c r="Q5">
        <v>2.6585353912503247</v>
      </c>
      <c r="R5">
        <v>67.876999999999995</v>
      </c>
    </row>
    <row r="6" spans="1:45" x14ac:dyDescent="0.35">
      <c r="A6" s="3" t="s">
        <v>13</v>
      </c>
      <c r="B6" s="3">
        <v>1994</v>
      </c>
      <c r="C6" s="3" t="s">
        <v>79</v>
      </c>
      <c r="D6" s="3">
        <v>1</v>
      </c>
      <c r="E6">
        <v>0</v>
      </c>
      <c r="F6">
        <v>12.538179731905124</v>
      </c>
      <c r="G6">
        <v>72740000</v>
      </c>
      <c r="H6">
        <v>2.3505531227662802E-6</v>
      </c>
      <c r="I6">
        <v>9.746544893214093</v>
      </c>
      <c r="J6">
        <v>85.847489940347415</v>
      </c>
      <c r="L6" s="3">
        <v>2783.155039760898</v>
      </c>
      <c r="M6" s="3" t="str">
        <f>IF(Table134[[#This Row],[gdppc]]&gt;13205, "High-income", IF(Table134[[#This Row],[gdppc]]&gt;=4256, "Upper middle-income", IF(Table134[[#This Row],[gdppc]]&gt;=1086, "Lower middle-income", "Low-income")))</f>
        <v>Lower middle-income</v>
      </c>
      <c r="N6" s="3">
        <v>28213777</v>
      </c>
      <c r="O6" s="3">
        <v>55.219000000000001</v>
      </c>
      <c r="P6" s="3">
        <v>22.811299817598123</v>
      </c>
      <c r="Q6">
        <v>2.5359950920431533</v>
      </c>
      <c r="R6">
        <v>68.194000000000003</v>
      </c>
    </row>
    <row r="7" spans="1:45" x14ac:dyDescent="0.35">
      <c r="A7" s="3" t="s">
        <v>13</v>
      </c>
      <c r="B7" s="3">
        <v>1995</v>
      </c>
      <c r="C7" s="3" t="s">
        <v>79</v>
      </c>
      <c r="D7" s="3">
        <v>1</v>
      </c>
      <c r="E7">
        <v>0.33049865345593649</v>
      </c>
      <c r="F7">
        <v>10.740389087618237</v>
      </c>
      <c r="G7">
        <v>73450000</v>
      </c>
      <c r="H7">
        <v>2.3943885876927807E-6</v>
      </c>
      <c r="I7">
        <v>11.045352548183523</v>
      </c>
      <c r="J7">
        <v>84.932097208952683</v>
      </c>
      <c r="K7">
        <v>55.7</v>
      </c>
      <c r="L7" s="3">
        <v>2834.2651928473615</v>
      </c>
      <c r="M7" s="3" t="str">
        <f>IF(Table134[[#This Row],[gdppc]]&gt;13205, "High-income", IF(Table134[[#This Row],[gdppc]]&gt;=4256, "Upper middle-income", IF(Table134[[#This Row],[gdppc]]&gt;=1086, "Lower middle-income", "Low-income")))</f>
        <v>Lower middle-income</v>
      </c>
      <c r="N7" s="3">
        <v>28757788</v>
      </c>
      <c r="O7" s="3">
        <v>55.997</v>
      </c>
      <c r="P7" s="3">
        <v>25.67435873042912</v>
      </c>
      <c r="Q7">
        <v>2.5401814631918143</v>
      </c>
      <c r="R7">
        <v>68.540000000000006</v>
      </c>
      <c r="S7"/>
      <c r="T7"/>
      <c r="U7"/>
      <c r="V7"/>
      <c r="W7"/>
      <c r="X7"/>
      <c r="Y7"/>
      <c r="Z7"/>
      <c r="AA7"/>
      <c r="AB7"/>
      <c r="AC7"/>
      <c r="AD7"/>
      <c r="AE7"/>
      <c r="AF7"/>
      <c r="AG7"/>
      <c r="AH7"/>
      <c r="AI7"/>
      <c r="AJ7"/>
      <c r="AK7"/>
      <c r="AL7"/>
      <c r="AM7"/>
      <c r="AN7"/>
      <c r="AO7"/>
      <c r="AP7"/>
      <c r="AQ7"/>
      <c r="AR7"/>
      <c r="AS7"/>
    </row>
    <row r="8" spans="1:45" x14ac:dyDescent="0.35">
      <c r="A8" s="3" t="s">
        <v>13</v>
      </c>
      <c r="B8" s="3">
        <v>1996</v>
      </c>
      <c r="C8" s="3" t="s">
        <v>79</v>
      </c>
      <c r="D8" s="3">
        <v>1</v>
      </c>
      <c r="E8">
        <v>0.33118115927575759</v>
      </c>
      <c r="F8">
        <v>9.4946459734755049</v>
      </c>
      <c r="G8">
        <v>90000000</v>
      </c>
      <c r="H8">
        <v>0.57518299449754173</v>
      </c>
      <c r="I8">
        <v>13.320033634876141</v>
      </c>
      <c r="J8">
        <v>79.32749891568703</v>
      </c>
      <c r="K8">
        <v>54.5</v>
      </c>
      <c r="L8" s="3">
        <v>2899.1932016340311</v>
      </c>
      <c r="M8" s="3" t="str">
        <f>IF(Table134[[#This Row],[gdppc]]&gt;13205, "High-income", IF(Table134[[#This Row],[gdppc]]&gt;=4256, "Upper middle-income", IF(Table134[[#This Row],[gdppc]]&gt;=1086, "Lower middle-income", "Low-income")))</f>
        <v>Lower middle-income</v>
      </c>
      <c r="N8" s="3">
        <v>29266415</v>
      </c>
      <c r="O8" s="3">
        <v>56.774000000000001</v>
      </c>
      <c r="P8" s="3">
        <v>28.534783416021945</v>
      </c>
      <c r="Q8">
        <v>2.4399982027180305</v>
      </c>
      <c r="R8">
        <v>68.918999999999997</v>
      </c>
      <c r="S8"/>
      <c r="T8"/>
      <c r="U8"/>
      <c r="V8"/>
      <c r="W8"/>
      <c r="X8"/>
      <c r="Y8"/>
      <c r="Z8"/>
      <c r="AA8"/>
      <c r="AB8"/>
      <c r="AC8"/>
      <c r="AD8"/>
      <c r="AE8"/>
      <c r="AF8"/>
      <c r="AG8"/>
      <c r="AH8"/>
      <c r="AI8"/>
      <c r="AJ8"/>
      <c r="AK8"/>
      <c r="AL8"/>
      <c r="AM8"/>
      <c r="AN8"/>
      <c r="AO8"/>
      <c r="AP8"/>
      <c r="AQ8"/>
      <c r="AR8"/>
      <c r="AS8"/>
    </row>
    <row r="9" spans="1:45" x14ac:dyDescent="0.35">
      <c r="A9" s="3" t="s">
        <v>13</v>
      </c>
      <c r="B9" s="3">
        <v>1997</v>
      </c>
      <c r="C9" s="3" t="s">
        <v>79</v>
      </c>
      <c r="D9" s="3">
        <v>1</v>
      </c>
      <c r="E9">
        <v>0.38903212548127469</v>
      </c>
      <c r="F9">
        <v>9.613252424965733</v>
      </c>
      <c r="G9">
        <v>33860000</v>
      </c>
      <c r="H9">
        <v>0.53966975318852606</v>
      </c>
      <c r="I9">
        <v>12.368811883545431</v>
      </c>
      <c r="J9">
        <v>85.479179995022761</v>
      </c>
      <c r="K9">
        <v>54.9</v>
      </c>
      <c r="L9" s="3">
        <v>2884.1202279714385</v>
      </c>
      <c r="M9" s="3" t="str">
        <f>IF(Table134[[#This Row],[gdppc]]&gt;13205, "High-income", IF(Table134[[#This Row],[gdppc]]&gt;=4256, "Upper middle-income", IF(Table134[[#This Row],[gdppc]]&gt;=1086, "Lower middle-income", "Low-income")))</f>
        <v>Lower middle-income</v>
      </c>
      <c r="N9" s="3">
        <v>29742980</v>
      </c>
      <c r="O9" s="3">
        <v>57.543999999999997</v>
      </c>
      <c r="P9" s="3">
        <v>31.395208101614763</v>
      </c>
      <c r="Q9">
        <v>2.4486450248092155</v>
      </c>
      <c r="R9">
        <v>69.322999999999993</v>
      </c>
      <c r="S9"/>
      <c r="T9"/>
      <c r="U9"/>
      <c r="V9"/>
      <c r="W9"/>
      <c r="X9"/>
      <c r="Y9"/>
      <c r="Z9"/>
      <c r="AA9"/>
      <c r="AB9"/>
      <c r="AC9"/>
      <c r="AD9"/>
      <c r="AE9"/>
      <c r="AF9"/>
      <c r="AG9"/>
      <c r="AH9"/>
      <c r="AI9"/>
      <c r="AJ9"/>
      <c r="AK9"/>
      <c r="AL9"/>
      <c r="AM9"/>
      <c r="AN9"/>
      <c r="AO9"/>
      <c r="AP9"/>
      <c r="AQ9"/>
      <c r="AR9"/>
      <c r="AS9"/>
    </row>
    <row r="10" spans="1:45" x14ac:dyDescent="0.35">
      <c r="A10" s="3" t="s">
        <v>13</v>
      </c>
      <c r="B10" s="3">
        <v>1998</v>
      </c>
      <c r="C10" s="3" t="s">
        <v>79</v>
      </c>
      <c r="D10" s="3">
        <v>1</v>
      </c>
      <c r="E10">
        <v>0.38857506107842432</v>
      </c>
      <c r="F10">
        <v>11.109170751056372</v>
      </c>
      <c r="G10">
        <v>107500000</v>
      </c>
      <c r="H10">
        <v>1.2588262185033889</v>
      </c>
      <c r="I10">
        <v>7.7303134021534126</v>
      </c>
      <c r="J10">
        <v>84.965489768594793</v>
      </c>
      <c r="K10">
        <v>55.8</v>
      </c>
      <c r="L10" s="3">
        <v>2986.0556655897876</v>
      </c>
      <c r="M10" s="3" t="str">
        <f>IF(Table134[[#This Row],[gdppc]]&gt;13205, "High-income", IF(Table134[[#This Row],[gdppc]]&gt;=4256, "Upper middle-income", IF(Table134[[#This Row],[gdppc]]&gt;=1086, "Lower middle-income", "Low-income")))</f>
        <v>Lower middle-income</v>
      </c>
      <c r="N10" s="3">
        <v>30192750</v>
      </c>
      <c r="O10" s="3">
        <v>58.313000000000002</v>
      </c>
      <c r="P10" s="3">
        <v>34.255632787207574</v>
      </c>
      <c r="Q10">
        <v>2.4688045971301054</v>
      </c>
      <c r="R10">
        <v>69.745000000000005</v>
      </c>
      <c r="S10"/>
      <c r="T10"/>
      <c r="U10"/>
      <c r="V10"/>
      <c r="W10"/>
      <c r="X10"/>
      <c r="Y10"/>
      <c r="Z10"/>
      <c r="AA10"/>
      <c r="AB10"/>
      <c r="AC10"/>
      <c r="AD10"/>
      <c r="AE10"/>
      <c r="AF10"/>
      <c r="AG10"/>
      <c r="AH10"/>
      <c r="AI10"/>
      <c r="AJ10"/>
      <c r="AK10"/>
      <c r="AL10"/>
      <c r="AM10"/>
      <c r="AN10"/>
      <c r="AO10"/>
      <c r="AP10"/>
      <c r="AQ10"/>
      <c r="AR10"/>
      <c r="AS10"/>
    </row>
    <row r="11" spans="1:45" x14ac:dyDescent="0.35">
      <c r="A11" s="3" t="s">
        <v>13</v>
      </c>
      <c r="B11" s="3">
        <v>1999</v>
      </c>
      <c r="C11" s="3" t="s">
        <v>79</v>
      </c>
      <c r="D11" s="3">
        <v>1</v>
      </c>
      <c r="E11">
        <v>0.38312456269067702</v>
      </c>
      <c r="F11">
        <v>11.224311384170498</v>
      </c>
      <c r="G11">
        <v>48290000</v>
      </c>
      <c r="H11">
        <v>0.59949852479681598</v>
      </c>
      <c r="I11">
        <v>10.667026264132289</v>
      </c>
      <c r="J11">
        <v>83.18931575139365</v>
      </c>
      <c r="K11">
        <v>57.2</v>
      </c>
      <c r="L11" s="3">
        <v>3038.272915383749</v>
      </c>
      <c r="M11" s="3" t="str">
        <f>IF(Table134[[#This Row],[gdppc]]&gt;13205, "High-income", IF(Table134[[#This Row],[gdppc]]&gt;=4256, "Upper middle-income", IF(Table134[[#This Row],[gdppc]]&gt;=1086, "Lower middle-income", "Low-income")))</f>
        <v>Lower middle-income</v>
      </c>
      <c r="N11" s="3">
        <v>30623406</v>
      </c>
      <c r="O11" s="3">
        <v>59.118000000000002</v>
      </c>
      <c r="P11" s="3">
        <v>37.116057472800293</v>
      </c>
      <c r="Q11">
        <v>2.5320501579739365</v>
      </c>
      <c r="R11">
        <v>70.183000000000007</v>
      </c>
      <c r="S11"/>
      <c r="T11"/>
      <c r="U11"/>
      <c r="V11"/>
      <c r="W11"/>
      <c r="X11"/>
      <c r="Y11"/>
      <c r="Z11"/>
      <c r="AA11"/>
      <c r="AB11"/>
      <c r="AC11"/>
      <c r="AD11"/>
      <c r="AE11"/>
      <c r="AF11"/>
      <c r="AG11"/>
      <c r="AH11"/>
      <c r="AI11"/>
      <c r="AJ11"/>
      <c r="AK11"/>
      <c r="AL11"/>
      <c r="AM11"/>
      <c r="AN11"/>
      <c r="AO11"/>
      <c r="AP11"/>
      <c r="AQ11"/>
      <c r="AR11"/>
      <c r="AS11"/>
    </row>
    <row r="12" spans="1:45" x14ac:dyDescent="0.35">
      <c r="A12" s="3" t="s">
        <v>13</v>
      </c>
      <c r="B12" s="3">
        <v>2000</v>
      </c>
      <c r="C12" s="3" t="s">
        <v>79</v>
      </c>
      <c r="D12" s="3">
        <v>1</v>
      </c>
      <c r="E12">
        <v>0.37191938801877039</v>
      </c>
      <c r="F12">
        <v>8.5909604653108325</v>
      </c>
      <c r="G12">
        <v>61180000</v>
      </c>
      <c r="H12">
        <v>0.51122101149650512</v>
      </c>
      <c r="I12">
        <v>16.876491789680166</v>
      </c>
      <c r="J12">
        <v>84.313862805245847</v>
      </c>
      <c r="K12">
        <v>56.8</v>
      </c>
      <c r="L12" s="3">
        <v>3111.1761689866498</v>
      </c>
      <c r="M12" s="3" t="str">
        <f>IF(Table134[[#This Row],[gdppc]]&gt;13205, "High-income", IF(Table134[[#This Row],[gdppc]]&gt;=4256, "Upper middle-income", IF(Table134[[#This Row],[gdppc]]&gt;=1086, "Lower middle-income", "Low-income")))</f>
        <v>Lower middle-income</v>
      </c>
      <c r="N12" s="3">
        <v>31042238</v>
      </c>
      <c r="O12" s="3">
        <v>59.918999999999997</v>
      </c>
      <c r="P12" s="3">
        <v>39.976482158393111</v>
      </c>
      <c r="Q12">
        <v>2.5317117921716856</v>
      </c>
      <c r="R12">
        <v>70.64</v>
      </c>
      <c r="S12"/>
      <c r="T12"/>
      <c r="U12"/>
      <c r="V12"/>
      <c r="W12"/>
      <c r="X12"/>
      <c r="Y12"/>
      <c r="Z12"/>
      <c r="AA12"/>
      <c r="AB12"/>
      <c r="AC12"/>
      <c r="AD12"/>
      <c r="AE12"/>
      <c r="AF12"/>
      <c r="AG12"/>
      <c r="AH12"/>
      <c r="AI12"/>
      <c r="AJ12"/>
      <c r="AK12"/>
      <c r="AL12"/>
      <c r="AM12"/>
      <c r="AN12"/>
      <c r="AO12"/>
      <c r="AP12"/>
      <c r="AQ12"/>
      <c r="AR12"/>
      <c r="AS12"/>
    </row>
    <row r="13" spans="1:45" x14ac:dyDescent="0.35">
      <c r="A13" s="3" t="s">
        <v>13</v>
      </c>
      <c r="B13" s="3">
        <v>2001</v>
      </c>
      <c r="C13" s="3" t="s">
        <v>79</v>
      </c>
      <c r="D13" s="3">
        <v>1</v>
      </c>
      <c r="E13">
        <v>0.3694185674042112</v>
      </c>
      <c r="F13">
        <v>8.2375363517709381</v>
      </c>
      <c r="G13">
        <v>42560000</v>
      </c>
      <c r="H13">
        <v>2.0332658327466882</v>
      </c>
      <c r="I13">
        <v>14.651710441168131</v>
      </c>
      <c r="J13">
        <v>83.988737942485358</v>
      </c>
      <c r="K13">
        <v>57.3</v>
      </c>
      <c r="L13" s="3">
        <v>3162.8115070502281</v>
      </c>
      <c r="M13" s="3" t="str">
        <f>IF(Table134[[#This Row],[gdppc]]&gt;13205, "High-income", IF(Table134[[#This Row],[gdppc]]&gt;=4256, "Upper middle-income", IF(Table134[[#This Row],[gdppc]]&gt;=1086, "Lower middle-income", "Low-income")))</f>
        <v>Lower middle-income</v>
      </c>
      <c r="N13" s="3">
        <v>31451513</v>
      </c>
      <c r="O13" s="3">
        <v>60.712000000000003</v>
      </c>
      <c r="P13" s="3">
        <v>41.716168445139196</v>
      </c>
      <c r="Q13">
        <v>2.3773101154147973</v>
      </c>
      <c r="R13">
        <v>71.116</v>
      </c>
      <c r="S13"/>
      <c r="T13"/>
      <c r="U13"/>
      <c r="V13"/>
      <c r="W13"/>
      <c r="X13"/>
      <c r="Y13"/>
      <c r="Z13"/>
      <c r="AA13"/>
      <c r="AB13"/>
      <c r="AC13"/>
      <c r="AD13"/>
      <c r="AE13"/>
      <c r="AF13"/>
      <c r="AG13"/>
      <c r="AH13"/>
      <c r="AI13"/>
      <c r="AJ13"/>
      <c r="AK13"/>
      <c r="AL13"/>
      <c r="AM13"/>
      <c r="AN13"/>
      <c r="AO13"/>
      <c r="AP13"/>
      <c r="AQ13"/>
      <c r="AR13"/>
      <c r="AS13"/>
    </row>
    <row r="14" spans="1:45" x14ac:dyDescent="0.35">
      <c r="A14" s="3" t="s">
        <v>13</v>
      </c>
      <c r="B14" s="3">
        <v>2002</v>
      </c>
      <c r="C14" s="3" t="s">
        <v>79</v>
      </c>
      <c r="D14" s="3">
        <v>1</v>
      </c>
      <c r="E14">
        <v>0.39941566822374508</v>
      </c>
      <c r="F14">
        <v>7.6436422507400623</v>
      </c>
      <c r="G14">
        <v>93340000</v>
      </c>
      <c r="H14">
        <v>1.8762391175502287</v>
      </c>
      <c r="I14">
        <v>15.365691948097357</v>
      </c>
      <c r="J14">
        <v>84.403340250749508</v>
      </c>
      <c r="K14">
        <v>61</v>
      </c>
      <c r="L14" s="3">
        <v>3297.6128111141279</v>
      </c>
      <c r="M14" s="3" t="str">
        <f>IF(Table134[[#This Row],[gdppc]]&gt;13205, "High-income", IF(Table134[[#This Row],[gdppc]]&gt;=4256, "Upper middle-income", IF(Table134[[#This Row],[gdppc]]&gt;=1086, "Lower middle-income", "Low-income")))</f>
        <v>Lower middle-income</v>
      </c>
      <c r="N14" s="3">
        <v>31855110</v>
      </c>
      <c r="O14" s="3">
        <v>61.500999999999998</v>
      </c>
      <c r="P14" s="3">
        <v>43.455854731885267</v>
      </c>
      <c r="Q14">
        <v>2.5242417935458392</v>
      </c>
      <c r="R14">
        <v>71.605000000000004</v>
      </c>
      <c r="S14"/>
      <c r="T14"/>
      <c r="U14"/>
      <c r="V14"/>
      <c r="W14"/>
      <c r="X14"/>
      <c r="Y14"/>
      <c r="Z14"/>
      <c r="AA14"/>
      <c r="AB14"/>
      <c r="AC14"/>
      <c r="AD14"/>
      <c r="AE14"/>
      <c r="AF14"/>
      <c r="AG14"/>
      <c r="AH14"/>
      <c r="AI14"/>
      <c r="AJ14"/>
      <c r="AK14"/>
      <c r="AL14"/>
      <c r="AM14"/>
      <c r="AN14"/>
      <c r="AO14"/>
      <c r="AP14"/>
      <c r="AQ14"/>
      <c r="AR14"/>
      <c r="AS14"/>
    </row>
    <row r="15" spans="1:45" x14ac:dyDescent="0.35">
      <c r="A15" s="3" t="s">
        <v>13</v>
      </c>
      <c r="B15" s="3">
        <v>2003</v>
      </c>
      <c r="C15" s="3" t="s">
        <v>79</v>
      </c>
      <c r="D15" s="3">
        <v>1</v>
      </c>
      <c r="E15">
        <v>0.40217539201950292</v>
      </c>
      <c r="F15">
        <v>6.5934061718252428</v>
      </c>
      <c r="G15">
        <v>72570000</v>
      </c>
      <c r="H15">
        <v>0.9399013317096383</v>
      </c>
      <c r="I15">
        <v>17.179853328061537</v>
      </c>
      <c r="J15">
        <v>86.407140614827668</v>
      </c>
      <c r="K15">
        <v>57.7</v>
      </c>
      <c r="L15" s="3">
        <v>3490.2232471518205</v>
      </c>
      <c r="M15" s="3" t="str">
        <f>IF(Table134[[#This Row],[gdppc]]&gt;13205, "High-income", IF(Table134[[#This Row],[gdppc]]&gt;=4256, "Upper middle-income", IF(Table134[[#This Row],[gdppc]]&gt;=1086, "Lower middle-income", "Low-income")))</f>
        <v>Lower middle-income</v>
      </c>
      <c r="N15" s="3">
        <v>32264159</v>
      </c>
      <c r="O15" s="3">
        <v>62.283999999999999</v>
      </c>
      <c r="P15" s="3">
        <v>45.195541018631353</v>
      </c>
      <c r="Q15">
        <v>2.5985490587248843</v>
      </c>
      <c r="R15">
        <v>72.100999999999999</v>
      </c>
      <c r="S15"/>
      <c r="T15"/>
      <c r="U15"/>
      <c r="V15"/>
      <c r="W15"/>
      <c r="X15"/>
      <c r="Y15"/>
      <c r="Z15"/>
      <c r="AA15"/>
      <c r="AB15"/>
      <c r="AC15"/>
      <c r="AD15"/>
      <c r="AE15"/>
      <c r="AF15"/>
      <c r="AG15"/>
      <c r="AH15"/>
      <c r="AI15"/>
      <c r="AJ15"/>
      <c r="AK15"/>
      <c r="AL15"/>
      <c r="AM15"/>
      <c r="AN15"/>
      <c r="AO15"/>
      <c r="AP15"/>
      <c r="AQ15"/>
      <c r="AR15"/>
      <c r="AS15"/>
    </row>
    <row r="16" spans="1:45" x14ac:dyDescent="0.35">
      <c r="A16" s="3" t="s">
        <v>13</v>
      </c>
      <c r="B16" s="3">
        <v>2004</v>
      </c>
      <c r="C16" s="3" t="s">
        <v>79</v>
      </c>
      <c r="D16" s="3">
        <v>1</v>
      </c>
      <c r="E16">
        <v>0.3882894471575481</v>
      </c>
      <c r="F16">
        <v>7.0273579906395236</v>
      </c>
      <c r="G16">
        <v>101410000</v>
      </c>
      <c r="H16">
        <v>1.036824405960999</v>
      </c>
      <c r="I16">
        <v>17.801015815308972</v>
      </c>
      <c r="J16">
        <v>89.604158471141915</v>
      </c>
      <c r="K16">
        <v>58.1</v>
      </c>
      <c r="L16" s="3">
        <v>3592.6453010494924</v>
      </c>
      <c r="M16" s="3" t="str">
        <f>IF(Table134[[#This Row],[gdppc]]&gt;13205, "High-income", IF(Table134[[#This Row],[gdppc]]&gt;=4256, "Upper middle-income", IF(Table134[[#This Row],[gdppc]]&gt;=1086, "Lower middle-income", "Low-income")))</f>
        <v>Lower middle-income</v>
      </c>
      <c r="N16" s="3">
        <v>32692153</v>
      </c>
      <c r="O16" s="3">
        <v>63.061</v>
      </c>
      <c r="P16" s="3">
        <v>46.935227305377445</v>
      </c>
      <c r="Q16">
        <v>2.5966475808430234</v>
      </c>
      <c r="R16">
        <v>72.593999999999994</v>
      </c>
      <c r="S16"/>
      <c r="T16"/>
      <c r="U16"/>
      <c r="V16"/>
      <c r="W16"/>
      <c r="X16"/>
      <c r="Y16"/>
      <c r="Z16"/>
      <c r="AA16"/>
      <c r="AB16"/>
      <c r="AC16"/>
      <c r="AD16"/>
      <c r="AE16"/>
      <c r="AF16"/>
      <c r="AG16"/>
      <c r="AH16"/>
      <c r="AI16"/>
      <c r="AJ16"/>
      <c r="AK16"/>
      <c r="AL16"/>
      <c r="AM16"/>
      <c r="AN16"/>
      <c r="AO16"/>
      <c r="AP16"/>
      <c r="AQ16"/>
      <c r="AR16"/>
      <c r="AS16"/>
    </row>
    <row r="17" spans="1:45" x14ac:dyDescent="0.35">
      <c r="A17" s="3" t="s">
        <v>13</v>
      </c>
      <c r="B17" s="3">
        <v>2005</v>
      </c>
      <c r="C17" s="3" t="s">
        <v>79</v>
      </c>
      <c r="D17" s="3">
        <v>1</v>
      </c>
      <c r="E17">
        <v>0.38610331346674043</v>
      </c>
      <c r="F17">
        <v>6.1025367756081099</v>
      </c>
      <c r="G17">
        <v>125320000</v>
      </c>
      <c r="H17">
        <v>1.1201743193320211</v>
      </c>
      <c r="I17">
        <v>23.388031116822354</v>
      </c>
      <c r="J17">
        <v>84.320065526273851</v>
      </c>
      <c r="K17">
        <v>53.2</v>
      </c>
      <c r="L17" s="3">
        <v>3752.0961606367364</v>
      </c>
      <c r="M17" s="3" t="str">
        <f>IF(Table134[[#This Row],[gdppc]]&gt;13205, "High-income", IF(Table134[[#This Row],[gdppc]]&gt;=4256, "Upper middle-income", IF(Table134[[#This Row],[gdppc]]&gt;=1086, "Lower middle-income", "Low-income")))</f>
        <v>Lower middle-income</v>
      </c>
      <c r="N17" s="3">
        <v>33149720</v>
      </c>
      <c r="O17" s="3">
        <v>63.83</v>
      </c>
      <c r="P17" s="3">
        <v>48.674913592123524</v>
      </c>
      <c r="Q17">
        <v>2.6844872294547284</v>
      </c>
      <c r="R17">
        <v>73.072000000000003</v>
      </c>
      <c r="S17"/>
      <c r="T17"/>
      <c r="U17"/>
      <c r="V17"/>
      <c r="W17"/>
      <c r="X17"/>
      <c r="Y17"/>
      <c r="Z17"/>
      <c r="AA17"/>
      <c r="AB17"/>
      <c r="AC17"/>
      <c r="AD17"/>
      <c r="AE17"/>
      <c r="AF17"/>
      <c r="AG17"/>
      <c r="AH17"/>
      <c r="AI17"/>
      <c r="AJ17"/>
      <c r="AK17"/>
      <c r="AL17"/>
      <c r="AM17"/>
      <c r="AN17"/>
      <c r="AO17"/>
      <c r="AP17"/>
      <c r="AQ17"/>
      <c r="AR17"/>
      <c r="AS17"/>
    </row>
    <row r="18" spans="1:45" x14ac:dyDescent="0.35">
      <c r="A18" s="3" t="s">
        <v>13</v>
      </c>
      <c r="B18" s="3">
        <v>2006</v>
      </c>
      <c r="C18" s="3" t="s">
        <v>79</v>
      </c>
      <c r="D18" s="3">
        <v>1</v>
      </c>
      <c r="E18">
        <v>0.38686276062653802</v>
      </c>
      <c r="F18">
        <v>11.932907735464022</v>
      </c>
      <c r="G18">
        <v>149690000</v>
      </c>
      <c r="H18">
        <v>1.5731371067875151</v>
      </c>
      <c r="I18">
        <v>24.644264578846073</v>
      </c>
      <c r="J18">
        <v>87.645217314441155</v>
      </c>
      <c r="K18">
        <v>55.7</v>
      </c>
      <c r="L18" s="3">
        <v>3760.155368402995</v>
      </c>
      <c r="M18" s="3" t="str">
        <f>IF(Table134[[#This Row],[gdppc]]&gt;13205, "High-income", IF(Table134[[#This Row],[gdppc]]&gt;=4256, "Upper middle-income", IF(Table134[[#This Row],[gdppc]]&gt;=1086, "Lower middle-income", "Low-income")))</f>
        <v>Lower middle-income</v>
      </c>
      <c r="N18" s="3">
        <v>33641007</v>
      </c>
      <c r="O18" s="3">
        <v>64.593000000000004</v>
      </c>
      <c r="P18" s="3">
        <v>48.590197000563435</v>
      </c>
      <c r="Q18">
        <v>2.7867774588317169</v>
      </c>
      <c r="R18">
        <v>73.521000000000001</v>
      </c>
      <c r="S18"/>
      <c r="T18"/>
      <c r="U18"/>
      <c r="V18"/>
      <c r="W18"/>
      <c r="X18"/>
      <c r="Y18"/>
      <c r="Z18"/>
      <c r="AA18"/>
      <c r="AB18"/>
      <c r="AC18"/>
      <c r="AD18"/>
      <c r="AE18"/>
      <c r="AF18"/>
      <c r="AG18"/>
      <c r="AH18"/>
      <c r="AI18"/>
      <c r="AJ18"/>
      <c r="AK18"/>
      <c r="AL18"/>
      <c r="AM18"/>
      <c r="AN18"/>
      <c r="AO18"/>
      <c r="AP18"/>
      <c r="AQ18"/>
      <c r="AR18"/>
      <c r="AS18"/>
    </row>
    <row r="19" spans="1:45" x14ac:dyDescent="0.35">
      <c r="A19" s="3" t="s">
        <v>13</v>
      </c>
      <c r="B19" s="3">
        <v>2007</v>
      </c>
      <c r="C19" s="3" t="s">
        <v>79</v>
      </c>
      <c r="D19" s="3">
        <v>1</v>
      </c>
      <c r="E19">
        <v>0.37845175873935472</v>
      </c>
      <c r="F19">
        <v>1.0277812483001934</v>
      </c>
      <c r="G19">
        <v>162300000</v>
      </c>
      <c r="H19">
        <v>1.2496466117920721</v>
      </c>
      <c r="I19">
        <v>22.183071494216509</v>
      </c>
      <c r="J19">
        <v>85.798123125088182</v>
      </c>
      <c r="K19">
        <v>55.4</v>
      </c>
      <c r="L19" s="3">
        <v>3828.1484762917285</v>
      </c>
      <c r="M19" s="3" t="str">
        <f>IF(Table134[[#This Row],[gdppc]]&gt;13205, "High-income", IF(Table134[[#This Row],[gdppc]]&gt;=4256, "Upper middle-income", IF(Table134[[#This Row],[gdppc]]&gt;=1086, "Lower middle-income", "Low-income")))</f>
        <v>Lower middle-income</v>
      </c>
      <c r="N19" s="3">
        <v>34166976</v>
      </c>
      <c r="O19" s="3">
        <v>65.347999999999999</v>
      </c>
      <c r="P19" s="3">
        <v>48.505480409003304</v>
      </c>
      <c r="Q19">
        <v>2.9420221444239023</v>
      </c>
      <c r="R19">
        <v>73.936000000000007</v>
      </c>
      <c r="S19"/>
      <c r="T19"/>
      <c r="U19"/>
      <c r="V19"/>
      <c r="W19"/>
      <c r="X19"/>
      <c r="Y19"/>
      <c r="Z19"/>
      <c r="AA19"/>
      <c r="AB19"/>
      <c r="AC19"/>
      <c r="AD19"/>
      <c r="AE19"/>
      <c r="AF19"/>
      <c r="AG19"/>
      <c r="AH19"/>
      <c r="AI19"/>
      <c r="AJ19"/>
      <c r="AK19"/>
      <c r="AL19"/>
      <c r="AM19"/>
      <c r="AN19"/>
      <c r="AO19"/>
      <c r="AP19"/>
      <c r="AQ19"/>
      <c r="AR19"/>
      <c r="AS19"/>
    </row>
    <row r="20" spans="1:45" x14ac:dyDescent="0.35">
      <c r="A20" s="3" t="s">
        <v>13</v>
      </c>
      <c r="B20" s="3">
        <v>2008</v>
      </c>
      <c r="C20" s="3" t="s">
        <v>79</v>
      </c>
      <c r="D20" s="3">
        <v>1</v>
      </c>
      <c r="E20">
        <v>0.37748664557795347</v>
      </c>
      <c r="F20">
        <v>0.73424614809124511</v>
      </c>
      <c r="G20">
        <v>142270000</v>
      </c>
      <c r="H20">
        <v>1.5430387335570359</v>
      </c>
      <c r="I20">
        <v>23.25084790152226</v>
      </c>
      <c r="J20">
        <v>86.37977678466774</v>
      </c>
      <c r="K20">
        <v>56.2</v>
      </c>
      <c r="L20" s="3">
        <v>3856.4076594990979</v>
      </c>
      <c r="M20" s="3" t="str">
        <f>IF(Table134[[#This Row],[gdppc]]&gt;13205, "High-income", IF(Table134[[#This Row],[gdppc]]&gt;=4256, "Upper middle-income", IF(Table134[[#This Row],[gdppc]]&gt;=1086, "Lower middle-income", "Low-income")))</f>
        <v>Lower middle-income</v>
      </c>
      <c r="N20" s="3">
        <v>34730604</v>
      </c>
      <c r="O20" s="3">
        <v>66.096999999999994</v>
      </c>
      <c r="P20" s="3">
        <v>48.420763817443202</v>
      </c>
      <c r="Q20">
        <v>2.9941892170951014</v>
      </c>
      <c r="R20">
        <v>74.311000000000007</v>
      </c>
      <c r="S20"/>
      <c r="T20"/>
      <c r="U20"/>
      <c r="V20"/>
      <c r="W20"/>
      <c r="X20"/>
      <c r="Y20"/>
      <c r="Z20"/>
      <c r="AA20"/>
      <c r="AB20"/>
      <c r="AC20"/>
      <c r="AD20"/>
      <c r="AE20"/>
      <c r="AF20"/>
      <c r="AG20"/>
      <c r="AH20"/>
      <c r="AI20"/>
      <c r="AJ20"/>
      <c r="AK20"/>
      <c r="AL20"/>
      <c r="AM20"/>
      <c r="AN20"/>
      <c r="AO20"/>
      <c r="AP20"/>
      <c r="AQ20"/>
      <c r="AR20"/>
      <c r="AS20"/>
    </row>
    <row r="21" spans="1:45" x14ac:dyDescent="0.35">
      <c r="A21" s="3" t="s">
        <v>13</v>
      </c>
      <c r="B21" s="3">
        <v>2009</v>
      </c>
      <c r="C21" s="3" t="s">
        <v>79</v>
      </c>
      <c r="D21" s="3">
        <v>1</v>
      </c>
      <c r="E21">
        <v>0.3753573032402564</v>
      </c>
      <c r="F21">
        <v>0.77712123313113268</v>
      </c>
      <c r="G21">
        <v>118650000</v>
      </c>
      <c r="H21">
        <v>2.0019750734694499</v>
      </c>
      <c r="I21">
        <v>15.873395220627033</v>
      </c>
      <c r="J21">
        <v>84.828838636398515</v>
      </c>
      <c r="K21">
        <v>56.6</v>
      </c>
      <c r="L21" s="3">
        <v>3851.2137772233509</v>
      </c>
      <c r="M21" s="3" t="str">
        <f>IF(Table134[[#This Row],[gdppc]]&gt;13205, "High-income", IF(Table134[[#This Row],[gdppc]]&gt;=4256, "Upper middle-income", IF(Table134[[#This Row],[gdppc]]&gt;=1086, "Lower middle-income", "Low-income")))</f>
        <v>Lower middle-income</v>
      </c>
      <c r="N21" s="3">
        <v>35333882</v>
      </c>
      <c r="O21" s="3">
        <v>66.825999999999993</v>
      </c>
      <c r="P21" s="3">
        <v>48.336047225883071</v>
      </c>
      <c r="Q21">
        <v>3.1915542141675801</v>
      </c>
      <c r="R21">
        <v>74.644000000000005</v>
      </c>
      <c r="S21"/>
      <c r="T21"/>
      <c r="U21"/>
      <c r="V21"/>
      <c r="W21"/>
      <c r="X21"/>
      <c r="Y21"/>
      <c r="Z21"/>
      <c r="AA21"/>
      <c r="AB21"/>
      <c r="AC21"/>
      <c r="AD21"/>
      <c r="AE21"/>
      <c r="AF21"/>
      <c r="AG21"/>
      <c r="AH21"/>
      <c r="AI21"/>
      <c r="AJ21"/>
      <c r="AK21"/>
      <c r="AL21"/>
      <c r="AM21"/>
      <c r="AN21"/>
      <c r="AO21"/>
      <c r="AP21"/>
      <c r="AQ21"/>
      <c r="AR21"/>
      <c r="AS21"/>
    </row>
    <row r="22" spans="1:45" x14ac:dyDescent="0.35">
      <c r="A22" s="3" t="s">
        <v>13</v>
      </c>
      <c r="B22" s="3">
        <v>2010</v>
      </c>
      <c r="C22" s="3" t="s">
        <v>79</v>
      </c>
      <c r="D22" s="3">
        <v>1</v>
      </c>
      <c r="E22">
        <v>0.37181651919853792</v>
      </c>
      <c r="F22">
        <v>0.42061827237401045</v>
      </c>
      <c r="G22">
        <v>74560000</v>
      </c>
      <c r="H22">
        <v>1.4269636360164346</v>
      </c>
      <c r="I22">
        <v>17.097504095254692</v>
      </c>
      <c r="J22">
        <v>82.251985079041887</v>
      </c>
      <c r="K22">
        <v>56.9</v>
      </c>
      <c r="L22" s="3">
        <v>3918.4864195906071</v>
      </c>
      <c r="M22" s="3" t="str">
        <f>IF(Table134[[#This Row],[gdppc]]&gt;13205, "High-income", IF(Table134[[#This Row],[gdppc]]&gt;=4256, "Upper middle-income", IF(Table134[[#This Row],[gdppc]]&gt;=1086, "Lower middle-income", "Low-income")))</f>
        <v>Lower middle-income</v>
      </c>
      <c r="N22" s="3">
        <v>35977451</v>
      </c>
      <c r="O22" s="3">
        <v>67.540000000000006</v>
      </c>
      <c r="P22" s="3">
        <v>48.251330634322954</v>
      </c>
      <c r="Q22">
        <v>3.1447475253319084</v>
      </c>
      <c r="R22">
        <v>74.938000000000002</v>
      </c>
      <c r="S22"/>
      <c r="T22"/>
      <c r="U22"/>
      <c r="V22"/>
      <c r="W22"/>
      <c r="X22"/>
      <c r="Y22"/>
      <c r="Z22"/>
      <c r="AA22"/>
      <c r="AB22"/>
      <c r="AC22"/>
      <c r="AD22"/>
      <c r="AE22"/>
      <c r="AF22"/>
      <c r="AG22"/>
      <c r="AH22"/>
      <c r="AI22"/>
      <c r="AJ22"/>
      <c r="AK22"/>
      <c r="AL22"/>
      <c r="AM22"/>
      <c r="AN22"/>
      <c r="AO22"/>
      <c r="AP22"/>
      <c r="AQ22"/>
      <c r="AR22"/>
      <c r="AS22"/>
    </row>
    <row r="23" spans="1:45" x14ac:dyDescent="0.35">
      <c r="A23" s="3" t="s">
        <v>13</v>
      </c>
      <c r="B23" s="3">
        <v>2011</v>
      </c>
      <c r="C23" s="3" t="s">
        <v>79</v>
      </c>
      <c r="D23" s="3">
        <v>1</v>
      </c>
      <c r="E23">
        <v>0.37325786894951207</v>
      </c>
      <c r="F23">
        <v>0.32310254423637064</v>
      </c>
      <c r="G23">
        <v>217380000</v>
      </c>
      <c r="H23">
        <v>1.2855346170730853</v>
      </c>
      <c r="I23">
        <v>20.364549652399536</v>
      </c>
      <c r="J23">
        <v>81.515946033927676</v>
      </c>
      <c r="K23">
        <v>52.4</v>
      </c>
      <c r="L23" s="3">
        <v>3956.8958150654503</v>
      </c>
      <c r="M23" s="3" t="str">
        <f>IF(Table134[[#This Row],[gdppc]]&gt;13205, "High-income", IF(Table134[[#This Row],[gdppc]]&gt;=4256, "Upper middle-income", IF(Table134[[#This Row],[gdppc]]&gt;=1086, "Lower middle-income", "Low-income")))</f>
        <v>Lower middle-income</v>
      </c>
      <c r="N23" s="3">
        <v>36661438</v>
      </c>
      <c r="O23" s="3">
        <v>68.236000000000004</v>
      </c>
      <c r="P23" s="3">
        <v>48.320401235671049</v>
      </c>
      <c r="Q23">
        <v>3.2224595227279407</v>
      </c>
      <c r="R23">
        <v>75.198999999999998</v>
      </c>
      <c r="S23"/>
      <c r="T23"/>
      <c r="U23"/>
      <c r="V23"/>
      <c r="W23"/>
      <c r="X23"/>
      <c r="Y23"/>
      <c r="Z23"/>
      <c r="AA23"/>
      <c r="AB23"/>
      <c r="AC23"/>
      <c r="AD23"/>
      <c r="AE23"/>
      <c r="AF23"/>
      <c r="AG23"/>
      <c r="AH23"/>
      <c r="AI23"/>
      <c r="AJ23"/>
      <c r="AK23"/>
      <c r="AL23"/>
      <c r="AM23"/>
      <c r="AN23"/>
      <c r="AO23"/>
      <c r="AP23"/>
      <c r="AQ23"/>
      <c r="AR23"/>
      <c r="AS23"/>
    </row>
    <row r="24" spans="1:45" x14ac:dyDescent="0.35">
      <c r="A24" s="3" t="s">
        <v>13</v>
      </c>
      <c r="B24" s="3">
        <v>2012</v>
      </c>
      <c r="C24" s="3" t="s">
        <v>79</v>
      </c>
      <c r="D24" s="3">
        <v>1</v>
      </c>
      <c r="E24">
        <v>0.37530150198740547</v>
      </c>
      <c r="F24">
        <v>0.41372957291335166</v>
      </c>
      <c r="G24">
        <v>81910000</v>
      </c>
      <c r="H24">
        <v>0.71769333567201576</v>
      </c>
      <c r="I24">
        <v>19.659861210051293</v>
      </c>
      <c r="J24">
        <v>80.662053074671974</v>
      </c>
      <c r="K24">
        <v>51</v>
      </c>
      <c r="L24" s="3">
        <v>4012.3615055979471</v>
      </c>
      <c r="M24" s="3" t="str">
        <f>IF(Table134[[#This Row],[gdppc]]&gt;13205, "High-income", IF(Table134[[#This Row],[gdppc]]&gt;=4256, "Upper middle-income", IF(Table134[[#This Row],[gdppc]]&gt;=1086, "Lower middle-income", "Low-income")))</f>
        <v>Lower middle-income</v>
      </c>
      <c r="N24" s="3">
        <v>37383899</v>
      </c>
      <c r="O24" s="3">
        <v>68.915000000000006</v>
      </c>
      <c r="P24" s="3">
        <v>48.389471837019045</v>
      </c>
      <c r="Q24">
        <v>3.387554626123936</v>
      </c>
      <c r="R24">
        <v>75.436000000000007</v>
      </c>
      <c r="S24"/>
      <c r="T24"/>
      <c r="U24"/>
      <c r="V24"/>
      <c r="W24"/>
      <c r="X24"/>
      <c r="Y24"/>
      <c r="Z24"/>
      <c r="AA24"/>
      <c r="AB24"/>
      <c r="AC24"/>
      <c r="AD24"/>
      <c r="AE24"/>
      <c r="AF24"/>
      <c r="AG24"/>
      <c r="AH24"/>
      <c r="AI24"/>
      <c r="AJ24"/>
      <c r="AK24"/>
      <c r="AL24"/>
      <c r="AM24"/>
      <c r="AN24"/>
      <c r="AO24"/>
      <c r="AP24"/>
      <c r="AQ24"/>
      <c r="AR24"/>
      <c r="AS24"/>
    </row>
    <row r="25" spans="1:45" x14ac:dyDescent="0.35">
      <c r="A25" s="3" t="s">
        <v>13</v>
      </c>
      <c r="B25" s="3">
        <v>2013</v>
      </c>
      <c r="C25" s="3" t="s">
        <v>79</v>
      </c>
      <c r="D25" s="3">
        <v>1</v>
      </c>
      <c r="E25">
        <v>0.3770459119801215</v>
      </c>
      <c r="F25">
        <v>0.26217107598100642</v>
      </c>
      <c r="G25">
        <v>99280000</v>
      </c>
      <c r="H25">
        <v>0.80660135934211818</v>
      </c>
      <c r="I25">
        <v>17.891564283863922</v>
      </c>
      <c r="J25">
        <v>80.303631510338363</v>
      </c>
      <c r="K25">
        <v>49.6</v>
      </c>
      <c r="L25" s="3">
        <v>4042.9236383277334</v>
      </c>
      <c r="M25" s="3" t="str">
        <f>IF(Table134[[#This Row],[gdppc]]&gt;13205, "High-income", IF(Table134[[#This Row],[gdppc]]&gt;=4256, "Upper middle-income", IF(Table134[[#This Row],[gdppc]]&gt;=1086, "Lower middle-income", "Low-income")))</f>
        <v>Lower middle-income</v>
      </c>
      <c r="N25" s="3">
        <v>38140135</v>
      </c>
      <c r="O25" s="3">
        <v>69.575999999999993</v>
      </c>
      <c r="P25" s="3">
        <v>48.458542438367019</v>
      </c>
      <c r="Q25">
        <v>3.4061232347499555</v>
      </c>
      <c r="R25">
        <v>75.661000000000001</v>
      </c>
      <c r="S25"/>
      <c r="T25"/>
      <c r="U25"/>
      <c r="V25"/>
      <c r="W25"/>
      <c r="X25"/>
      <c r="Y25"/>
      <c r="Z25"/>
      <c r="AA25"/>
      <c r="AB25"/>
      <c r="AC25"/>
      <c r="AD25"/>
      <c r="AE25"/>
      <c r="AF25"/>
      <c r="AG25"/>
      <c r="AH25"/>
      <c r="AI25"/>
      <c r="AJ25"/>
      <c r="AK25"/>
      <c r="AL25"/>
      <c r="AM25"/>
      <c r="AN25"/>
      <c r="AO25"/>
      <c r="AP25"/>
      <c r="AQ25"/>
      <c r="AR25"/>
      <c r="AS25"/>
    </row>
    <row r="26" spans="1:45" x14ac:dyDescent="0.35">
      <c r="A26" s="3" t="s">
        <v>13</v>
      </c>
      <c r="B26" s="3">
        <v>2014</v>
      </c>
      <c r="C26" s="3" t="s">
        <v>79</v>
      </c>
      <c r="D26" s="3">
        <v>1</v>
      </c>
      <c r="E26">
        <v>0.35981673560075628</v>
      </c>
      <c r="F26">
        <v>0.14344028135645767</v>
      </c>
      <c r="G26">
        <v>80490000</v>
      </c>
      <c r="H26">
        <v>0.70258921252573003</v>
      </c>
      <c r="I26">
        <v>15.392921591639288</v>
      </c>
      <c r="J26">
        <v>77.85261363431411</v>
      </c>
      <c r="K26">
        <v>50.8</v>
      </c>
      <c r="L26" s="3">
        <v>4112.0760239422916</v>
      </c>
      <c r="M26" s="3" t="str">
        <f>IF(Table134[[#This Row],[gdppc]]&gt;13205, "High-income", IF(Table134[[#This Row],[gdppc]]&gt;=4256, "Upper middle-income", IF(Table134[[#This Row],[gdppc]]&gt;=1086, "Lower middle-income", "Low-income")))</f>
        <v>Lower middle-income</v>
      </c>
      <c r="N26" s="3">
        <v>38923688</v>
      </c>
      <c r="O26" s="3">
        <v>70.221000000000004</v>
      </c>
      <c r="P26" s="3">
        <v>48.527613039715234</v>
      </c>
      <c r="Q26">
        <v>3.5662088340652613</v>
      </c>
      <c r="R26">
        <v>75.878</v>
      </c>
      <c r="S26"/>
      <c r="T26"/>
      <c r="U26"/>
      <c r="V26"/>
      <c r="W26"/>
      <c r="X26"/>
      <c r="Y26"/>
      <c r="Z26"/>
      <c r="AA26"/>
      <c r="AB26"/>
      <c r="AC26"/>
      <c r="AD26"/>
      <c r="AE26"/>
      <c r="AF26"/>
      <c r="AG26"/>
      <c r="AH26"/>
      <c r="AI26"/>
      <c r="AJ26"/>
      <c r="AK26"/>
      <c r="AL26"/>
      <c r="AM26"/>
      <c r="AN26"/>
      <c r="AO26"/>
      <c r="AP26"/>
      <c r="AQ26"/>
      <c r="AR26"/>
      <c r="AS26"/>
    </row>
    <row r="27" spans="1:45" x14ac:dyDescent="0.35">
      <c r="A27" s="3" t="s">
        <v>13</v>
      </c>
      <c r="B27" s="3">
        <v>2015</v>
      </c>
      <c r="C27" s="3" t="s">
        <v>79</v>
      </c>
      <c r="D27" s="3">
        <v>1</v>
      </c>
      <c r="E27">
        <v>0.36219405834876672</v>
      </c>
      <c r="F27">
        <v>0.4275101205833759</v>
      </c>
      <c r="G27">
        <v>66860000</v>
      </c>
      <c r="H27">
        <v>-0.32401208350178407</v>
      </c>
      <c r="I27">
        <v>9.9569024638478609</v>
      </c>
      <c r="J27">
        <v>79.196931637507575</v>
      </c>
      <c r="K27">
        <v>48.9</v>
      </c>
      <c r="L27" s="3">
        <v>4177.8895415169045</v>
      </c>
      <c r="M27" s="3" t="str">
        <f>IF(Table134[[#This Row],[gdppc]]&gt;13205, "High-income", IF(Table134[[#This Row],[gdppc]]&gt;=4256, "Upper middle-income", IF(Table134[[#This Row],[gdppc]]&gt;=1086, "Lower middle-income", "Low-income")))</f>
        <v>Lower middle-income</v>
      </c>
      <c r="N27" s="3">
        <v>39728020</v>
      </c>
      <c r="O27" s="3">
        <v>70.847999999999999</v>
      </c>
      <c r="P27" s="3">
        <v>48.596683641063244</v>
      </c>
      <c r="Q27">
        <v>3.6742329469226003</v>
      </c>
      <c r="R27">
        <v>76.09</v>
      </c>
      <c r="S27"/>
      <c r="T27"/>
      <c r="U27"/>
      <c r="V27"/>
      <c r="W27"/>
      <c r="X27"/>
      <c r="Y27"/>
      <c r="Z27"/>
      <c r="AA27"/>
      <c r="AB27"/>
      <c r="AC27"/>
      <c r="AD27"/>
      <c r="AE27"/>
      <c r="AF27"/>
      <c r="AG27"/>
      <c r="AH27"/>
      <c r="AI27"/>
      <c r="AJ27"/>
      <c r="AK27"/>
      <c r="AL27"/>
      <c r="AM27"/>
      <c r="AN27"/>
      <c r="AO27"/>
      <c r="AP27"/>
      <c r="AQ27"/>
      <c r="AR27"/>
      <c r="AS27"/>
    </row>
    <row r="28" spans="1:45" x14ac:dyDescent="0.35">
      <c r="A28" s="3" t="s">
        <v>13</v>
      </c>
      <c r="B28" s="3">
        <v>2016</v>
      </c>
      <c r="C28" s="3" t="s">
        <v>79</v>
      </c>
      <c r="D28" s="3">
        <v>1</v>
      </c>
      <c r="E28">
        <v>0.36122096306404511</v>
      </c>
      <c r="F28">
        <v>0.22505511395676195</v>
      </c>
      <c r="G28">
        <v>70030000</v>
      </c>
      <c r="H28">
        <v>1.0236963871622338</v>
      </c>
      <c r="I28">
        <v>7.4255674953317872</v>
      </c>
      <c r="J28">
        <v>78.02087859466171</v>
      </c>
      <c r="K28">
        <v>50.1</v>
      </c>
      <c r="L28" s="3">
        <v>4224.037262527806</v>
      </c>
      <c r="M28" s="3" t="str">
        <f>IF(Table134[[#This Row],[gdppc]]&gt;13205, "High-income", IF(Table134[[#This Row],[gdppc]]&gt;=4256, "Upper middle-income", IF(Table134[[#This Row],[gdppc]]&gt;=1086, "Lower middle-income", "Low-income")))</f>
        <v>Lower middle-income</v>
      </c>
      <c r="N28" s="3">
        <v>40551398</v>
      </c>
      <c r="O28" s="3">
        <v>71.459000000000003</v>
      </c>
      <c r="P28" s="3">
        <v>48.863476826599261</v>
      </c>
      <c r="Q28">
        <v>3.5350199270565223</v>
      </c>
      <c r="R28">
        <v>76.298000000000002</v>
      </c>
      <c r="S28"/>
      <c r="T28"/>
      <c r="U28"/>
      <c r="V28"/>
      <c r="W28"/>
      <c r="X28"/>
      <c r="Y28"/>
      <c r="Z28"/>
      <c r="AA28"/>
      <c r="AB28"/>
      <c r="AC28"/>
      <c r="AD28"/>
      <c r="AE28"/>
      <c r="AF28"/>
      <c r="AG28"/>
      <c r="AH28"/>
      <c r="AI28"/>
      <c r="AJ28"/>
      <c r="AK28"/>
      <c r="AL28"/>
      <c r="AM28"/>
      <c r="AN28"/>
      <c r="AO28"/>
      <c r="AP28"/>
      <c r="AQ28"/>
      <c r="AR28"/>
      <c r="AS28"/>
    </row>
    <row r="29" spans="1:45" x14ac:dyDescent="0.35">
      <c r="A29" s="3" t="s">
        <v>13</v>
      </c>
      <c r="B29" s="3">
        <v>2017</v>
      </c>
      <c r="C29" s="3" t="s">
        <v>79</v>
      </c>
      <c r="D29" s="3">
        <v>1</v>
      </c>
      <c r="E29">
        <v>0.36789748652316789</v>
      </c>
      <c r="F29">
        <v>0.14301526158764982</v>
      </c>
      <c r="G29">
        <v>110130000</v>
      </c>
      <c r="H29">
        <v>0.72325987252070045</v>
      </c>
      <c r="I29">
        <v>8.7685026895895639</v>
      </c>
      <c r="J29">
        <v>74.506378963385643</v>
      </c>
      <c r="K29">
        <v>46.5</v>
      </c>
      <c r="L29" s="3">
        <v>4192.3376922233383</v>
      </c>
      <c r="M29" s="3" t="str">
        <f>IF(Table134[[#This Row],[gdppc]]&gt;13205, "High-income", IF(Table134[[#This Row],[gdppc]]&gt;=4256, "Upper middle-income", IF(Table134[[#This Row],[gdppc]]&gt;=1086, "Lower middle-income", "Low-income")))</f>
        <v>Lower middle-income</v>
      </c>
      <c r="N29" s="3">
        <v>41389174</v>
      </c>
      <c r="O29" s="3">
        <v>72.052000000000007</v>
      </c>
      <c r="P29" s="3">
        <v>49.130270012135306</v>
      </c>
      <c r="Q29">
        <v>3.5057476624201298</v>
      </c>
      <c r="R29">
        <v>76.498999999999995</v>
      </c>
      <c r="S29"/>
      <c r="T29"/>
      <c r="U29"/>
      <c r="V29"/>
      <c r="W29"/>
      <c r="X29"/>
      <c r="Y29"/>
      <c r="Z29"/>
      <c r="AA29"/>
      <c r="AB29"/>
      <c r="AC29"/>
      <c r="AD29"/>
      <c r="AE29"/>
      <c r="AF29"/>
      <c r="AG29"/>
      <c r="AH29"/>
      <c r="AI29"/>
      <c r="AJ29"/>
      <c r="AK29"/>
      <c r="AL29"/>
      <c r="AM29"/>
      <c r="AN29"/>
      <c r="AO29"/>
      <c r="AP29"/>
      <c r="AQ29"/>
      <c r="AR29"/>
      <c r="AS29"/>
    </row>
    <row r="30" spans="1:45" x14ac:dyDescent="0.35">
      <c r="A30" s="3" t="s">
        <v>13</v>
      </c>
      <c r="B30" s="3">
        <v>2018</v>
      </c>
      <c r="C30" s="3" t="s">
        <v>79</v>
      </c>
      <c r="D30" s="3">
        <v>1</v>
      </c>
      <c r="E30">
        <v>0.36631147357741611</v>
      </c>
      <c r="F30">
        <v>0.12736447965658959</v>
      </c>
      <c r="G30">
        <v>80060000</v>
      </c>
      <c r="H30">
        <v>0.8382074800468845</v>
      </c>
      <c r="I30">
        <v>11.41197675367893</v>
      </c>
      <c r="J30">
        <v>73.173953719234802</v>
      </c>
      <c r="K30">
        <v>44.7</v>
      </c>
      <c r="L30" s="3">
        <v>4154.2190382116451</v>
      </c>
      <c r="M30" s="3" t="str">
        <f>IF(Table134[[#This Row],[gdppc]]&gt;13205, "High-income", IF(Table134[[#This Row],[gdppc]]&gt;=4256, "Upper middle-income", IF(Table134[[#This Row],[gdppc]]&gt;=1086, "Lower middle-income", "Low-income")))</f>
        <v>Lower middle-income</v>
      </c>
      <c r="N30" s="3">
        <v>42228415</v>
      </c>
      <c r="O30" s="3">
        <v>72.629000000000005</v>
      </c>
      <c r="P30" s="3">
        <v>49.397063197671336</v>
      </c>
      <c r="Q30">
        <v>3.591657418352074</v>
      </c>
      <c r="R30">
        <v>76.692999999999998</v>
      </c>
      <c r="S30"/>
      <c r="T30"/>
      <c r="U30"/>
      <c r="V30"/>
      <c r="W30"/>
      <c r="X30"/>
      <c r="Y30"/>
      <c r="Z30"/>
      <c r="AA30"/>
      <c r="AB30"/>
      <c r="AC30"/>
      <c r="AD30"/>
      <c r="AE30"/>
      <c r="AF30"/>
      <c r="AG30"/>
      <c r="AH30"/>
      <c r="AI30"/>
      <c r="AJ30"/>
      <c r="AK30"/>
      <c r="AL30"/>
      <c r="AM30"/>
      <c r="AN30"/>
      <c r="AO30"/>
      <c r="AP30"/>
      <c r="AQ30"/>
      <c r="AR30"/>
      <c r="AS30"/>
    </row>
    <row r="31" spans="1:45" x14ac:dyDescent="0.35">
      <c r="A31" s="3" t="s">
        <v>13</v>
      </c>
      <c r="B31" s="3">
        <v>2019</v>
      </c>
      <c r="C31" s="3" t="s">
        <v>79</v>
      </c>
      <c r="D31" s="3">
        <v>1</v>
      </c>
      <c r="E31">
        <v>0.34872661177785003</v>
      </c>
      <c r="F31">
        <v>0.11619540900999747</v>
      </c>
      <c r="G31">
        <v>94110000</v>
      </c>
      <c r="H31">
        <v>0.80411068657559093</v>
      </c>
      <c r="I31">
        <v>10.123187953320791</v>
      </c>
      <c r="J31">
        <v>74.379095440064702</v>
      </c>
      <c r="K31">
        <v>46.2</v>
      </c>
      <c r="L31" s="3">
        <v>4115.3955396977663</v>
      </c>
      <c r="M31" s="3" t="str">
        <f>IF(Table134[[#This Row],[gdppc]]&gt;13205, "High-income", IF(Table134[[#This Row],[gdppc]]&gt;=4256, "Upper middle-income", IF(Table134[[#This Row],[gdppc]]&gt;=1086, "Lower middle-income", "Low-income")))</f>
        <v>Lower middle-income</v>
      </c>
      <c r="N31" s="3">
        <v>43053054</v>
      </c>
      <c r="O31" s="3">
        <v>73.188999999999993</v>
      </c>
      <c r="P31" s="3">
        <v>49.663856383207388</v>
      </c>
      <c r="R31">
        <v>76.88</v>
      </c>
      <c r="S31"/>
      <c r="T31"/>
      <c r="U31"/>
      <c r="V31"/>
      <c r="W31"/>
      <c r="X31"/>
      <c r="Y31"/>
      <c r="Z31"/>
      <c r="AA31"/>
      <c r="AB31"/>
      <c r="AC31"/>
      <c r="AD31"/>
      <c r="AE31"/>
      <c r="AF31"/>
      <c r="AG31"/>
      <c r="AH31"/>
      <c r="AI31"/>
      <c r="AJ31"/>
      <c r="AK31"/>
      <c r="AL31"/>
      <c r="AM31"/>
      <c r="AN31"/>
      <c r="AO31"/>
      <c r="AP31"/>
      <c r="AQ31"/>
      <c r="AR31"/>
      <c r="AS31"/>
    </row>
    <row r="32" spans="1:45" x14ac:dyDescent="0.35">
      <c r="A32" s="3" t="s">
        <v>13</v>
      </c>
      <c r="B32" s="3">
        <v>2020</v>
      </c>
      <c r="C32" s="3" t="s">
        <v>79</v>
      </c>
      <c r="D32" s="3">
        <v>1</v>
      </c>
      <c r="E32">
        <v>0.34791662064057061</v>
      </c>
      <c r="F32">
        <v>0.12294838473403745</v>
      </c>
      <c r="G32">
        <v>121970000</v>
      </c>
      <c r="H32">
        <v>0.77699175867773163</v>
      </c>
      <c r="I32">
        <v>7.2462024141587857</v>
      </c>
      <c r="J32">
        <v>74.379095459552417</v>
      </c>
      <c r="K32">
        <v>46.9</v>
      </c>
      <c r="L32" s="3">
        <v>3834.4389832521674</v>
      </c>
      <c r="M32" s="3" t="str">
        <f>IF(Table134[[#This Row],[gdppc]]&gt;13205, "High-income", IF(Table134[[#This Row],[gdppc]]&gt;=4256, "Upper middle-income", IF(Table134[[#This Row],[gdppc]]&gt;=1086, "Lower middle-income", "Low-income")))</f>
        <v>Lower middle-income</v>
      </c>
      <c r="N32" s="3">
        <v>43851043</v>
      </c>
      <c r="O32" s="3">
        <v>73.733000000000004</v>
      </c>
      <c r="P32" s="3">
        <v>49.930649568743419</v>
      </c>
      <c r="R32"/>
      <c r="S32"/>
      <c r="T32"/>
      <c r="U32"/>
      <c r="V32"/>
      <c r="W32"/>
      <c r="X32"/>
      <c r="Y32"/>
      <c r="Z32"/>
      <c r="AA32"/>
      <c r="AB32"/>
      <c r="AC32"/>
      <c r="AD32"/>
      <c r="AE32"/>
      <c r="AF32"/>
      <c r="AG32"/>
      <c r="AH32"/>
      <c r="AI32"/>
      <c r="AJ32"/>
      <c r="AK32"/>
      <c r="AL32"/>
      <c r="AM32"/>
      <c r="AN32"/>
      <c r="AO32"/>
      <c r="AP32"/>
      <c r="AQ32"/>
      <c r="AR32"/>
      <c r="AS32"/>
    </row>
    <row r="33" spans="1:45" x14ac:dyDescent="0.35">
      <c r="A33" s="3" t="s">
        <v>16</v>
      </c>
      <c r="B33" s="3">
        <v>1990</v>
      </c>
      <c r="C33" s="3" t="s">
        <v>74</v>
      </c>
      <c r="D33" s="3">
        <v>4</v>
      </c>
      <c r="E33"/>
      <c r="F33">
        <v>3.2506518664693331</v>
      </c>
      <c r="G33">
        <v>192090000</v>
      </c>
      <c r="H33">
        <v>-2.9816279982365539</v>
      </c>
      <c r="I33">
        <v>27.801916583783182</v>
      </c>
      <c r="J33">
        <v>83.332039127609931</v>
      </c>
      <c r="K33"/>
      <c r="L33" s="3">
        <v>2998.7807513784619</v>
      </c>
      <c r="M33" s="3" t="str">
        <f>IF(Table134[[#This Row],[gdppc]]&gt;13205, "High-income", IF(Table134[[#This Row],[gdppc]]&gt;=4256, "Upper middle-income", IF(Table134[[#This Row],[gdppc]]&gt;=1086, "Lower middle-income", "Low-income")))</f>
        <v>Lower middle-income</v>
      </c>
      <c r="N33" s="3">
        <v>11848385</v>
      </c>
      <c r="O33" s="3">
        <v>37.143999999999998</v>
      </c>
      <c r="P33" s="3">
        <v>8.4452757584097231</v>
      </c>
      <c r="Q33">
        <v>0.53425002648040221</v>
      </c>
      <c r="R33">
        <v>45.305999999999997</v>
      </c>
      <c r="S33"/>
      <c r="T33"/>
      <c r="U33"/>
      <c r="V33"/>
      <c r="W33"/>
      <c r="X33"/>
      <c r="Y33"/>
      <c r="Z33"/>
      <c r="AA33"/>
      <c r="AB33"/>
      <c r="AC33"/>
      <c r="AD33"/>
      <c r="AE33"/>
      <c r="AF33"/>
      <c r="AG33"/>
      <c r="AH33"/>
      <c r="AI33"/>
      <c r="AJ33"/>
      <c r="AK33"/>
      <c r="AL33"/>
      <c r="AM33"/>
      <c r="AN33"/>
      <c r="AO33"/>
      <c r="AP33"/>
      <c r="AQ33"/>
      <c r="AR33"/>
      <c r="AS33"/>
    </row>
    <row r="34" spans="1:45" x14ac:dyDescent="0.35">
      <c r="A34" s="3" t="s">
        <v>16</v>
      </c>
      <c r="B34" s="3">
        <v>1991</v>
      </c>
      <c r="C34" s="3" t="s">
        <v>74</v>
      </c>
      <c r="D34" s="3">
        <v>4</v>
      </c>
      <c r="E34"/>
      <c r="F34">
        <v>3.6620926339207402</v>
      </c>
      <c r="G34">
        <v>188780000</v>
      </c>
      <c r="H34">
        <v>6.2666305357142891</v>
      </c>
      <c r="I34"/>
      <c r="J34">
        <v>89.681716309272318</v>
      </c>
      <c r="K34"/>
      <c r="L34" s="3">
        <v>2929.4828866857511</v>
      </c>
      <c r="M34" s="3" t="str">
        <f>IF(Table134[[#This Row],[gdppc]]&gt;13205, "High-income", IF(Table134[[#This Row],[gdppc]]&gt;=4256, "Upper middle-income", IF(Table134[[#This Row],[gdppc]]&gt;=1086, "Lower middle-income", "Low-income")))</f>
        <v>Lower middle-income</v>
      </c>
      <c r="N34" s="3">
        <v>12248901</v>
      </c>
      <c r="O34" s="3">
        <v>38.58</v>
      </c>
      <c r="P34" s="3">
        <v>8.812592620045903</v>
      </c>
      <c r="Q34">
        <v>0.53310905198760283</v>
      </c>
      <c r="R34">
        <v>45.271000000000001</v>
      </c>
      <c r="S34"/>
      <c r="T34"/>
      <c r="U34"/>
      <c r="V34"/>
      <c r="W34"/>
      <c r="X34"/>
      <c r="Y34"/>
      <c r="Z34"/>
      <c r="AA34"/>
      <c r="AB34"/>
      <c r="AC34"/>
      <c r="AD34"/>
      <c r="AE34"/>
      <c r="AF34"/>
      <c r="AG34"/>
      <c r="AH34"/>
      <c r="AI34"/>
      <c r="AJ34"/>
      <c r="AK34"/>
      <c r="AL34"/>
      <c r="AM34"/>
      <c r="AN34"/>
      <c r="AO34"/>
      <c r="AP34"/>
      <c r="AQ34"/>
      <c r="AR34"/>
      <c r="AS34"/>
    </row>
    <row r="35" spans="1:45" x14ac:dyDescent="0.35">
      <c r="A35" s="3" t="s">
        <v>16</v>
      </c>
      <c r="B35" s="3">
        <v>1992</v>
      </c>
      <c r="C35" s="3" t="s">
        <v>74</v>
      </c>
      <c r="D35" s="3">
        <v>4</v>
      </c>
      <c r="E35">
        <v>0.34793098845017312</v>
      </c>
      <c r="F35">
        <v>7.0173218077948736</v>
      </c>
      <c r="G35">
        <v>185730000</v>
      </c>
      <c r="H35">
        <v>3.4660875279354144</v>
      </c>
      <c r="I35"/>
      <c r="J35">
        <v>88.002821097113355</v>
      </c>
      <c r="L35" s="3">
        <v>2669.4347064582803</v>
      </c>
      <c r="M35" s="3" t="str">
        <f>IF(Table134[[#This Row],[gdppc]]&gt;13205, "High-income", IF(Table134[[#This Row],[gdppc]]&gt;=4256, "Upper middle-income", IF(Table134[[#This Row],[gdppc]]&gt;=1086, "Lower middle-income", "Low-income")))</f>
        <v>Lower middle-income</v>
      </c>
      <c r="N35" s="3">
        <v>12657361</v>
      </c>
      <c r="O35" s="3">
        <v>40.039000000000001</v>
      </c>
      <c r="P35" s="3">
        <v>9.1799094816820954</v>
      </c>
      <c r="Q35">
        <v>0.50326446405376291</v>
      </c>
      <c r="R35">
        <v>45.23</v>
      </c>
    </row>
    <row r="36" spans="1:45" x14ac:dyDescent="0.35">
      <c r="A36" s="3" t="s">
        <v>16</v>
      </c>
      <c r="B36" s="3">
        <v>1993</v>
      </c>
      <c r="C36" s="3" t="s">
        <v>74</v>
      </c>
      <c r="D36" s="3">
        <v>4</v>
      </c>
      <c r="E36">
        <v>0.40156916469957532</v>
      </c>
      <c r="F36">
        <v>4.7736430367574076</v>
      </c>
      <c r="G36">
        <v>169810000</v>
      </c>
      <c r="H36">
        <v>5.2368632542516966</v>
      </c>
      <c r="I36"/>
      <c r="J36">
        <v>92.719380371933426</v>
      </c>
      <c r="L36" s="3">
        <v>1964.3897153312696</v>
      </c>
      <c r="M36" s="3" t="str">
        <f>IF(Table134[[#This Row],[gdppc]]&gt;13205, "High-income", IF(Table134[[#This Row],[gdppc]]&gt;=4256, "Upper middle-income", IF(Table134[[#This Row],[gdppc]]&gt;=1086, "Lower middle-income", "Low-income")))</f>
        <v>Lower middle-income</v>
      </c>
      <c r="N36" s="3">
        <v>13075044</v>
      </c>
      <c r="O36" s="3">
        <v>41.511000000000003</v>
      </c>
      <c r="P36" s="3">
        <v>9.547226343318286</v>
      </c>
      <c r="Q36">
        <v>0.5277228894984981</v>
      </c>
      <c r="R36">
        <v>45.201000000000001</v>
      </c>
    </row>
    <row r="37" spans="1:45" x14ac:dyDescent="0.35">
      <c r="A37" s="3" t="s">
        <v>16</v>
      </c>
      <c r="B37" s="3">
        <v>1994</v>
      </c>
      <c r="C37" s="3" t="s">
        <v>74</v>
      </c>
      <c r="D37" s="3">
        <v>4</v>
      </c>
      <c r="E37">
        <v>0.39939646195467632</v>
      </c>
      <c r="F37">
        <v>13.33481779172698</v>
      </c>
      <c r="G37">
        <v>300660000</v>
      </c>
      <c r="H37">
        <v>3.8370365580297889</v>
      </c>
      <c r="I37">
        <v>93.44599684900794</v>
      </c>
      <c r="J37">
        <v>92.230341705357404</v>
      </c>
      <c r="L37" s="3">
        <v>1927.5004897779254</v>
      </c>
      <c r="M37" s="3" t="str">
        <f>IF(Table134[[#This Row],[gdppc]]&gt;13205, "High-income", IF(Table134[[#This Row],[gdppc]]&gt;=4256, "Upper middle-income", IF(Table134[[#This Row],[gdppc]]&gt;=1086, "Lower middle-income", "Low-income")))</f>
        <v>Lower middle-income</v>
      </c>
      <c r="N37" s="3">
        <v>13503753</v>
      </c>
      <c r="O37" s="3">
        <v>43</v>
      </c>
      <c r="P37" s="3">
        <v>9.9145432049544766</v>
      </c>
      <c r="Q37">
        <v>0.4954178293989826</v>
      </c>
      <c r="R37">
        <v>45.201000000000001</v>
      </c>
    </row>
    <row r="38" spans="1:45" x14ac:dyDescent="0.35">
      <c r="A38" s="3" t="s">
        <v>16</v>
      </c>
      <c r="B38" s="3">
        <v>1995</v>
      </c>
      <c r="C38" s="3" t="s">
        <v>74</v>
      </c>
      <c r="D38" s="3">
        <v>4</v>
      </c>
      <c r="E38">
        <v>0.39998400865062</v>
      </c>
      <c r="F38">
        <v>9.7993980714825177</v>
      </c>
      <c r="G38">
        <v>327800000</v>
      </c>
      <c r="H38">
        <v>8.5294888399499182</v>
      </c>
      <c r="I38">
        <v>39.460659718857976</v>
      </c>
      <c r="J38">
        <v>89.319993953224326</v>
      </c>
      <c r="K38">
        <v>27.4</v>
      </c>
      <c r="L38" s="3">
        <v>2146.4556531835747</v>
      </c>
      <c r="M38" s="3" t="str">
        <f>IF(Table134[[#This Row],[gdppc]]&gt;13205, "High-income", IF(Table134[[#This Row],[gdppc]]&gt;=4256, "Upper middle-income", IF(Table134[[#This Row],[gdppc]]&gt;=1086, "Lower middle-income", "Low-income")))</f>
        <v>Lower middle-income</v>
      </c>
      <c r="N38" s="3">
        <v>13945205</v>
      </c>
      <c r="O38" s="3">
        <v>44.168999999999997</v>
      </c>
      <c r="P38" s="3">
        <v>10.281860066590671</v>
      </c>
      <c r="Q38">
        <v>0.77302556685254897</v>
      </c>
      <c r="R38">
        <v>45.246000000000002</v>
      </c>
    </row>
    <row r="39" spans="1:45" x14ac:dyDescent="0.35">
      <c r="A39" s="3" t="s">
        <v>16</v>
      </c>
      <c r="B39" s="3">
        <v>1996</v>
      </c>
      <c r="C39" s="3" t="s">
        <v>74</v>
      </c>
      <c r="D39" s="3">
        <v>4</v>
      </c>
      <c r="E39">
        <v>0.39987535735599178</v>
      </c>
      <c r="F39">
        <v>17.089261994949943</v>
      </c>
      <c r="G39">
        <v>275510000</v>
      </c>
      <c r="H39">
        <v>2.3989939670553793</v>
      </c>
      <c r="I39">
        <v>47.06902947491492</v>
      </c>
      <c r="J39">
        <v>85.63475451449095</v>
      </c>
      <c r="K39">
        <v>24.4</v>
      </c>
      <c r="L39" s="3">
        <v>2360.0878036278905</v>
      </c>
      <c r="M39" s="3" t="str">
        <f>IF(Table134[[#This Row],[gdppc]]&gt;13205, "High-income", IF(Table134[[#This Row],[gdppc]]&gt;=4256, "Upper middle-income", IF(Table134[[#This Row],[gdppc]]&gt;=1086, "Lower middle-income", "Low-income")))</f>
        <v>Lower middle-income</v>
      </c>
      <c r="N39" s="3">
        <v>14400722</v>
      </c>
      <c r="O39" s="3">
        <v>45.345999999999997</v>
      </c>
      <c r="P39" s="3">
        <v>10.708042384694773</v>
      </c>
      <c r="Q39">
        <v>0.79232138499722449</v>
      </c>
      <c r="R39">
        <v>45.35</v>
      </c>
    </row>
    <row r="40" spans="1:45" x14ac:dyDescent="0.35">
      <c r="A40" s="3" t="s">
        <v>16</v>
      </c>
      <c r="B40" s="3">
        <v>1997</v>
      </c>
      <c r="C40" s="3" t="s">
        <v>74</v>
      </c>
      <c r="D40" s="3">
        <v>4</v>
      </c>
      <c r="E40">
        <v>0.3997124404424226</v>
      </c>
      <c r="F40">
        <v>15.019185151957238</v>
      </c>
      <c r="G40">
        <v>242020000</v>
      </c>
      <c r="H40">
        <v>5.3823180758483415</v>
      </c>
      <c r="I40">
        <v>35.200938895726125</v>
      </c>
      <c r="J40">
        <v>84.433260077832458</v>
      </c>
      <c r="K40">
        <v>24.2</v>
      </c>
      <c r="L40" s="3">
        <v>2451.6086596794339</v>
      </c>
      <c r="M40" s="3" t="str">
        <f>IF(Table134[[#This Row],[gdppc]]&gt;13205, "High-income", IF(Table134[[#This Row],[gdppc]]&gt;=4256, "Upper middle-income", IF(Table134[[#This Row],[gdppc]]&gt;=1086, "Lower middle-income", "Low-income")))</f>
        <v>Lower middle-income</v>
      </c>
      <c r="N40" s="3">
        <v>14871572</v>
      </c>
      <c r="O40" s="3">
        <v>46.524999999999999</v>
      </c>
      <c r="P40" s="3">
        <v>11.126048554251922</v>
      </c>
      <c r="Q40">
        <v>0.78875319972898628</v>
      </c>
      <c r="R40">
        <v>45.518999999999998</v>
      </c>
    </row>
    <row r="41" spans="1:45" x14ac:dyDescent="0.35">
      <c r="A41" s="3" t="s">
        <v>16</v>
      </c>
      <c r="B41" s="3">
        <v>1998</v>
      </c>
      <c r="C41" s="3" t="s">
        <v>74</v>
      </c>
      <c r="D41" s="3">
        <v>4</v>
      </c>
      <c r="E41">
        <v>0.40134177315405267</v>
      </c>
      <c r="F41">
        <v>27.666889336246253</v>
      </c>
      <c r="G41">
        <v>216040000</v>
      </c>
      <c r="H41">
        <v>17.12159064830875</v>
      </c>
      <c r="I41">
        <v>17.230527407640761</v>
      </c>
      <c r="J41">
        <v>93.825421526353978</v>
      </c>
      <c r="K41">
        <v>24.9</v>
      </c>
      <c r="L41" s="3">
        <v>2485.0668421892374</v>
      </c>
      <c r="M41" s="3" t="str">
        <f>IF(Table134[[#This Row],[gdppc]]&gt;13205, "High-income", IF(Table134[[#This Row],[gdppc]]&gt;=4256, "Upper middle-income", IF(Table134[[#This Row],[gdppc]]&gt;=1086, "Lower middle-income", "Low-income")))</f>
        <v>Lower middle-income</v>
      </c>
      <c r="N41" s="3">
        <v>15359600</v>
      </c>
      <c r="O41" s="3">
        <v>47.71</v>
      </c>
      <c r="P41" s="3">
        <v>11.544054723809072</v>
      </c>
      <c r="Q41">
        <v>0.74025365243886554</v>
      </c>
      <c r="R41">
        <v>45.762999999999998</v>
      </c>
    </row>
    <row r="42" spans="1:45" x14ac:dyDescent="0.35">
      <c r="A42" s="3" t="s">
        <v>16</v>
      </c>
      <c r="B42" s="3">
        <v>1999</v>
      </c>
      <c r="C42" s="3" t="s">
        <v>74</v>
      </c>
      <c r="D42" s="3">
        <v>4</v>
      </c>
      <c r="E42">
        <v>0.40065146466173279</v>
      </c>
      <c r="F42">
        <v>30.175448694800217</v>
      </c>
      <c r="G42">
        <v>261120000</v>
      </c>
      <c r="H42">
        <v>40.167250961912572</v>
      </c>
      <c r="I42">
        <v>38.011621706577081</v>
      </c>
      <c r="J42">
        <v>90.094707055736691</v>
      </c>
      <c r="K42">
        <v>23.7</v>
      </c>
      <c r="L42" s="3">
        <v>2458.0964502404513</v>
      </c>
      <c r="M42" s="3" t="str">
        <f>IF(Table134[[#This Row],[gdppc]]&gt;13205, "High-income", IF(Table134[[#This Row],[gdppc]]&gt;=4256, "Upper middle-income", IF(Table134[[#This Row],[gdppc]]&gt;=1086, "Lower middle-income", "Low-income")))</f>
        <v>Lower middle-income</v>
      </c>
      <c r="N42" s="3">
        <v>15866871</v>
      </c>
      <c r="O42" s="3">
        <v>48.896999999999998</v>
      </c>
      <c r="P42" s="3">
        <v>11.962060893366221</v>
      </c>
      <c r="Q42">
        <v>0.79725864034566107</v>
      </c>
      <c r="R42">
        <v>46.093000000000004</v>
      </c>
    </row>
    <row r="43" spans="1:45" x14ac:dyDescent="0.35">
      <c r="A43" s="3" t="s">
        <v>16</v>
      </c>
      <c r="B43" s="3">
        <v>2000</v>
      </c>
      <c r="C43" s="3" t="s">
        <v>74</v>
      </c>
      <c r="D43" s="3">
        <v>4</v>
      </c>
      <c r="E43">
        <v>0.39736573215927989</v>
      </c>
      <c r="F43">
        <v>23.103167880775914</v>
      </c>
      <c r="G43">
        <v>206040000</v>
      </c>
      <c r="H43">
        <v>9.6238663101372239</v>
      </c>
      <c r="I43">
        <v>47.03858050813173</v>
      </c>
      <c r="J43">
        <v>73.803277481641089</v>
      </c>
      <c r="K43">
        <v>24.3</v>
      </c>
      <c r="L43" s="3">
        <v>2451.5098259912684</v>
      </c>
      <c r="M43" s="3" t="str">
        <f>IF(Table134[[#This Row],[gdppc]]&gt;13205, "High-income", IF(Table134[[#This Row],[gdppc]]&gt;=4256, "Upper middle-income", IF(Table134[[#This Row],[gdppc]]&gt;=1086, "Lower middle-income", "Low-income")))</f>
        <v>Lower middle-income</v>
      </c>
      <c r="N43" s="3">
        <v>16395477</v>
      </c>
      <c r="O43" s="3">
        <v>50.087000000000003</v>
      </c>
      <c r="P43" s="3">
        <v>12.380067062923368</v>
      </c>
      <c r="Q43">
        <v>0.75447637174569548</v>
      </c>
      <c r="R43">
        <v>46.521999999999998</v>
      </c>
    </row>
    <row r="44" spans="1:45" x14ac:dyDescent="0.35">
      <c r="A44" s="3" t="s">
        <v>16</v>
      </c>
      <c r="B44" s="3">
        <v>2001</v>
      </c>
      <c r="C44" s="3" t="s">
        <v>74</v>
      </c>
      <c r="D44" s="3">
        <v>4</v>
      </c>
      <c r="E44">
        <v>0.39863323971109987</v>
      </c>
      <c r="F44">
        <v>30.359914281203704</v>
      </c>
      <c r="G44">
        <v>213430000</v>
      </c>
      <c r="H44">
        <v>24.009117061571462</v>
      </c>
      <c r="I44">
        <v>31.33793020185924</v>
      </c>
      <c r="J44">
        <v>75.825968229903353</v>
      </c>
      <c r="K44"/>
      <c r="L44" s="3">
        <v>2471.6646272373287</v>
      </c>
      <c r="M44" s="3" t="str">
        <f>IF(Table134[[#This Row],[gdppc]]&gt;13205, "High-income", IF(Table134[[#This Row],[gdppc]]&gt;=4256, "Upper middle-income", IF(Table134[[#This Row],[gdppc]]&gt;=1086, "Lower middle-income", "Low-income")))</f>
        <v>Lower middle-income</v>
      </c>
      <c r="N44" s="3">
        <v>16945753</v>
      </c>
      <c r="O44" s="3">
        <v>51.274000000000001</v>
      </c>
      <c r="P44" s="3">
        <v>13.386067495436818</v>
      </c>
      <c r="Q44">
        <v>0.76184280509694668</v>
      </c>
      <c r="R44">
        <v>47.058999999999997</v>
      </c>
    </row>
    <row r="45" spans="1:45" x14ac:dyDescent="0.35">
      <c r="A45" s="3" t="s">
        <v>16</v>
      </c>
      <c r="B45" s="3">
        <v>2002</v>
      </c>
      <c r="C45" s="3" t="s">
        <v>74</v>
      </c>
      <c r="D45" s="3">
        <v>4</v>
      </c>
      <c r="E45">
        <v>0.40861578658296982</v>
      </c>
      <c r="F45">
        <v>10.622719692414778</v>
      </c>
      <c r="G45">
        <v>335560000</v>
      </c>
      <c r="H45">
        <v>11.406190073536374</v>
      </c>
      <c r="I45">
        <v>19.882125799088023</v>
      </c>
      <c r="J45">
        <v>74.075372775177044</v>
      </c>
      <c r="K45"/>
      <c r="L45" s="3">
        <v>2717.4409699951948</v>
      </c>
      <c r="M45" s="3" t="str">
        <f>IF(Table134[[#This Row],[gdppc]]&gt;13205, "High-income", IF(Table134[[#This Row],[gdppc]]&gt;=4256, "Upper middle-income", IF(Table134[[#This Row],[gdppc]]&gt;=1086, "Lower middle-income", "Low-income")))</f>
        <v>Lower middle-income</v>
      </c>
      <c r="N45" s="3">
        <v>17519418</v>
      </c>
      <c r="O45" s="3">
        <v>52.460999999999999</v>
      </c>
      <c r="P45" s="3">
        <v>14.392067927950274</v>
      </c>
      <c r="Q45">
        <v>0.77742308562989937</v>
      </c>
      <c r="R45">
        <v>47.701999999999998</v>
      </c>
    </row>
    <row r="46" spans="1:45" x14ac:dyDescent="0.35">
      <c r="A46" s="3" t="s">
        <v>16</v>
      </c>
      <c r="B46" s="3">
        <v>2003</v>
      </c>
      <c r="C46" s="3" t="s">
        <v>74</v>
      </c>
      <c r="D46" s="3">
        <v>4</v>
      </c>
      <c r="E46">
        <v>0.41038077034207471</v>
      </c>
      <c r="F46">
        <v>9.2547367458497884</v>
      </c>
      <c r="G46">
        <v>412470000</v>
      </c>
      <c r="H46">
        <v>20.081014169956056</v>
      </c>
      <c r="I46">
        <v>17.04058058906892</v>
      </c>
      <c r="J46">
        <v>71.494423434860792</v>
      </c>
      <c r="K46"/>
      <c r="L46" s="3">
        <v>2705.7061389383321</v>
      </c>
      <c r="M46" s="3" t="str">
        <f>IF(Table134[[#This Row],[gdppc]]&gt;13205, "High-income", IF(Table134[[#This Row],[gdppc]]&gt;=4256, "Upper middle-income", IF(Table134[[#This Row],[gdppc]]&gt;=1086, "Lower middle-income", "Low-income")))</f>
        <v>Lower middle-income</v>
      </c>
      <c r="N46" s="3">
        <v>18121477</v>
      </c>
      <c r="O46" s="3">
        <v>53.645000000000003</v>
      </c>
      <c r="P46" s="3">
        <v>15.3980683604637</v>
      </c>
      <c r="Q46">
        <v>0.993848349116355</v>
      </c>
      <c r="R46">
        <v>48.44</v>
      </c>
    </row>
    <row r="47" spans="1:45" x14ac:dyDescent="0.35">
      <c r="A47" s="3" t="s">
        <v>16</v>
      </c>
      <c r="B47" s="3">
        <v>2004</v>
      </c>
      <c r="C47" s="3" t="s">
        <v>74</v>
      </c>
      <c r="D47" s="3">
        <v>4</v>
      </c>
      <c r="E47">
        <v>0.41047870345543669</v>
      </c>
      <c r="F47">
        <v>8.9478796090578037</v>
      </c>
      <c r="G47">
        <v>364870000</v>
      </c>
      <c r="H47">
        <v>9.3292434276449487</v>
      </c>
      <c r="I47">
        <v>30.740681911114734</v>
      </c>
      <c r="J47">
        <v>66.565489129389221</v>
      </c>
      <c r="K47"/>
      <c r="L47" s="3">
        <v>2900.1669625725817</v>
      </c>
      <c r="M47" s="3" t="str">
        <f>IF(Table134[[#This Row],[gdppc]]&gt;13205, "High-income", IF(Table134[[#This Row],[gdppc]]&gt;=4256, "Upper middle-income", IF(Table134[[#This Row],[gdppc]]&gt;=1086, "Lower middle-income", "Low-income")))</f>
        <v>Lower middle-income</v>
      </c>
      <c r="N47" s="3">
        <v>18758138</v>
      </c>
      <c r="O47" s="3">
        <v>54.826999999999998</v>
      </c>
      <c r="P47" s="3">
        <v>16.404068792977146</v>
      </c>
      <c r="Q47">
        <v>1.0283536670857203</v>
      </c>
      <c r="R47">
        <v>49.262999999999998</v>
      </c>
    </row>
    <row r="48" spans="1:45" x14ac:dyDescent="0.35">
      <c r="A48" s="3" t="s">
        <v>16</v>
      </c>
      <c r="B48" s="3">
        <v>2005</v>
      </c>
      <c r="C48" s="3" t="s">
        <v>74</v>
      </c>
      <c r="D48" s="3">
        <v>4</v>
      </c>
      <c r="E48">
        <v>0.41038784657807881</v>
      </c>
      <c r="F48">
        <v>7.9370792215389754</v>
      </c>
      <c r="G48">
        <v>303260000</v>
      </c>
      <c r="H48">
        <v>-3.5266554791519669</v>
      </c>
      <c r="I48">
        <v>36.752868620219424</v>
      </c>
      <c r="J48">
        <v>56.870848862676716</v>
      </c>
      <c r="K48"/>
      <c r="L48" s="3">
        <v>3220.0780851871104</v>
      </c>
      <c r="M48" s="3" t="str">
        <f>IF(Table134[[#This Row],[gdppc]]&gt;13205, "High-income", IF(Table134[[#This Row],[gdppc]]&gt;=4256, "Upper middle-income", IF(Table134[[#This Row],[gdppc]]&gt;=1086, "Lower middle-income", "Low-income")))</f>
        <v>Lower middle-income</v>
      </c>
      <c r="N48" s="3">
        <v>19433604</v>
      </c>
      <c r="O48" s="3">
        <v>56</v>
      </c>
      <c r="P48" s="3">
        <v>17.410069225490606</v>
      </c>
      <c r="Q48">
        <v>0.93703669170165249</v>
      </c>
      <c r="R48">
        <v>50.164999999999999</v>
      </c>
    </row>
    <row r="49" spans="1:18" x14ac:dyDescent="0.35">
      <c r="A49" s="3" t="s">
        <v>16</v>
      </c>
      <c r="B49" s="3">
        <v>2006</v>
      </c>
      <c r="C49" s="3" t="s">
        <v>74</v>
      </c>
      <c r="D49" s="3">
        <v>4</v>
      </c>
      <c r="E49">
        <v>0.40842158958522762</v>
      </c>
      <c r="F49">
        <v>9.5860047578020087</v>
      </c>
      <c r="G49">
        <v>294650000</v>
      </c>
      <c r="H49">
        <v>-7.2001021434608417E-2</v>
      </c>
      <c r="I49">
        <v>35.993125072275163</v>
      </c>
      <c r="J49">
        <v>51.590151103505356</v>
      </c>
      <c r="K49">
        <v>43.5</v>
      </c>
      <c r="L49" s="3">
        <v>3464.234668821312</v>
      </c>
      <c r="M49" s="3" t="str">
        <f>IF(Table134[[#This Row],[gdppc]]&gt;13205, "High-income", IF(Table134[[#This Row],[gdppc]]&gt;=4256, "Upper middle-income", IF(Table134[[#This Row],[gdppc]]&gt;=1086, "Lower middle-income", "Low-income")))</f>
        <v>Lower middle-income</v>
      </c>
      <c r="N49" s="3">
        <v>20149905</v>
      </c>
      <c r="O49" s="3">
        <v>56.764000000000003</v>
      </c>
      <c r="P49" s="3">
        <v>18.843874848699659</v>
      </c>
      <c r="Q49">
        <v>1.0094340395153227</v>
      </c>
      <c r="R49">
        <v>51.143000000000001</v>
      </c>
    </row>
    <row r="50" spans="1:18" x14ac:dyDescent="0.35">
      <c r="A50" s="3" t="s">
        <v>16</v>
      </c>
      <c r="B50" s="3">
        <v>2007</v>
      </c>
      <c r="C50" s="3" t="s">
        <v>74</v>
      </c>
      <c r="D50" s="3">
        <v>4</v>
      </c>
      <c r="E50">
        <v>0.4118732281205979</v>
      </c>
      <c r="F50">
        <v>7.7952892020842599</v>
      </c>
      <c r="G50">
        <v>314280000</v>
      </c>
      <c r="H50">
        <v>-1.3687616279279593</v>
      </c>
      <c r="I50">
        <v>39.936164904654888</v>
      </c>
      <c r="J50">
        <v>26.197312344899853</v>
      </c>
      <c r="K50">
        <v>44.7</v>
      </c>
      <c r="L50" s="3">
        <v>3806.849178149263</v>
      </c>
      <c r="M50" s="3" t="str">
        <f>IF(Table134[[#This Row],[gdppc]]&gt;13205, "High-income", IF(Table134[[#This Row],[gdppc]]&gt;=4256, "Upper middle-income", IF(Table134[[#This Row],[gdppc]]&gt;=1086, "Lower middle-income", "Low-income")))</f>
        <v>Lower middle-income</v>
      </c>
      <c r="N50" s="3">
        <v>20905360</v>
      </c>
      <c r="O50" s="3">
        <v>57.524000000000001</v>
      </c>
      <c r="P50" s="3">
        <v>20.27768047190871</v>
      </c>
      <c r="Q50">
        <v>1.1236352782252972</v>
      </c>
      <c r="R50">
        <v>52.177</v>
      </c>
    </row>
    <row r="51" spans="1:18" x14ac:dyDescent="0.35">
      <c r="A51" s="3" t="s">
        <v>16</v>
      </c>
      <c r="B51" s="3">
        <v>2008</v>
      </c>
      <c r="C51" s="3" t="s">
        <v>74</v>
      </c>
      <c r="D51" s="3">
        <v>4</v>
      </c>
      <c r="E51">
        <v>0.38962201867444812</v>
      </c>
      <c r="F51">
        <v>2.1848595507731012</v>
      </c>
      <c r="G51">
        <v>279980000</v>
      </c>
      <c r="H51">
        <v>1.8963150593041496</v>
      </c>
      <c r="I51">
        <v>52.082747847749012</v>
      </c>
      <c r="J51">
        <v>29.815320413530433</v>
      </c>
      <c r="K51">
        <v>46.9</v>
      </c>
      <c r="L51" s="3">
        <v>4077.7768441164321</v>
      </c>
      <c r="M51" s="3" t="str">
        <f>IF(Table134[[#This Row],[gdppc]]&gt;13205, "High-income", IF(Table134[[#This Row],[gdppc]]&gt;=4256, "Upper middle-income", IF(Table134[[#This Row],[gdppc]]&gt;=1086, "Lower middle-income", "Low-income")))</f>
        <v>Lower middle-income</v>
      </c>
      <c r="N51" s="3">
        <v>21695636</v>
      </c>
      <c r="O51" s="3">
        <v>58.281999999999996</v>
      </c>
      <c r="P51" s="3">
        <v>21.71148609511777</v>
      </c>
      <c r="Q51">
        <v>1.1559928457501776</v>
      </c>
      <c r="R51">
        <v>53.243000000000002</v>
      </c>
    </row>
    <row r="52" spans="1:18" x14ac:dyDescent="0.35">
      <c r="A52" s="3" t="s">
        <v>16</v>
      </c>
      <c r="B52" s="3">
        <v>2009</v>
      </c>
      <c r="C52" s="3" t="s">
        <v>74</v>
      </c>
      <c r="D52" s="3">
        <v>4</v>
      </c>
      <c r="E52">
        <v>0.39514212450150271</v>
      </c>
      <c r="F52">
        <v>6.3506361272104179</v>
      </c>
      <c r="G52">
        <v>173630000</v>
      </c>
      <c r="H52">
        <v>3.1366619879020479</v>
      </c>
      <c r="I52">
        <v>26.431761665648793</v>
      </c>
      <c r="J52">
        <v>43.434599966221299</v>
      </c>
      <c r="K52">
        <v>47</v>
      </c>
      <c r="L52" s="3">
        <v>3963.2484201377642</v>
      </c>
      <c r="M52" s="3" t="str">
        <f>IF(Table134[[#This Row],[gdppc]]&gt;13205, "High-income", IF(Table134[[#This Row],[gdppc]]&gt;=4256, "Upper middle-income", IF(Table134[[#This Row],[gdppc]]&gt;=1086, "Lower middle-income", "Low-income")))</f>
        <v>Lower middle-income</v>
      </c>
      <c r="N52" s="3">
        <v>22514275</v>
      </c>
      <c r="O52" s="3">
        <v>59.033999999999999</v>
      </c>
      <c r="P52" s="3">
        <v>23.145291718326718</v>
      </c>
      <c r="Q52">
        <v>1.2059015891029137</v>
      </c>
      <c r="R52">
        <v>54.311</v>
      </c>
    </row>
    <row r="53" spans="1:18" x14ac:dyDescent="0.35">
      <c r="A53" s="3" t="s">
        <v>16</v>
      </c>
      <c r="B53" s="3">
        <v>2010</v>
      </c>
      <c r="C53" s="3" t="s">
        <v>74</v>
      </c>
      <c r="D53" s="3">
        <v>4</v>
      </c>
      <c r="E53">
        <v>0.40960244719193217</v>
      </c>
      <c r="F53">
        <v>4.0121839899220513</v>
      </c>
      <c r="G53">
        <v>201610000</v>
      </c>
      <c r="H53">
        <v>-3.9500963469760224</v>
      </c>
      <c r="I53">
        <v>35.116863522974953</v>
      </c>
      <c r="J53">
        <v>40.549825039039476</v>
      </c>
      <c r="K53">
        <v>48.4</v>
      </c>
      <c r="L53" s="3">
        <v>3988.6236462516722</v>
      </c>
      <c r="M53" s="3" t="str">
        <f>IF(Table134[[#This Row],[gdppc]]&gt;13205, "High-income", IF(Table134[[#This Row],[gdppc]]&gt;=4256, "Upper middle-income", IF(Table134[[#This Row],[gdppc]]&gt;=1086, "Lower middle-income", "Low-income")))</f>
        <v>Lower middle-income</v>
      </c>
      <c r="N53" s="3">
        <v>23356247</v>
      </c>
      <c r="O53" s="3">
        <v>59.783000000000001</v>
      </c>
      <c r="P53" s="3">
        <v>24.579097341535761</v>
      </c>
      <c r="Q53">
        <v>1.2215147407886207</v>
      </c>
      <c r="R53">
        <v>55.35</v>
      </c>
    </row>
    <row r="54" spans="1:18" x14ac:dyDescent="0.35">
      <c r="A54" s="3" t="s">
        <v>16</v>
      </c>
      <c r="B54" s="3">
        <v>2011</v>
      </c>
      <c r="C54" s="3" t="s">
        <v>74</v>
      </c>
      <c r="D54" s="3">
        <v>4</v>
      </c>
      <c r="E54">
        <v>0.40564734622415372</v>
      </c>
      <c r="F54">
        <v>3.9587761810518276</v>
      </c>
      <c r="G54">
        <v>168930000</v>
      </c>
      <c r="H54">
        <v>-2.7630361876481691</v>
      </c>
      <c r="I54">
        <v>34.865167355606197</v>
      </c>
      <c r="J54">
        <v>42.598120619001449</v>
      </c>
      <c r="K54">
        <v>46.2</v>
      </c>
      <c r="L54" s="3">
        <v>3979.8150506226953</v>
      </c>
      <c r="M54" s="3" t="str">
        <f>IF(Table134[[#This Row],[gdppc]]&gt;13205, "High-income", IF(Table134[[#This Row],[gdppc]]&gt;=4256, "Upper middle-income", IF(Table134[[#This Row],[gdppc]]&gt;=1086, "Lower middle-income", "Low-income")))</f>
        <v>Lower middle-income</v>
      </c>
      <c r="N54" s="3">
        <v>24220660</v>
      </c>
      <c r="O54" s="3">
        <v>60.527999999999999</v>
      </c>
      <c r="P54" s="3">
        <v>24.464360663352188</v>
      </c>
      <c r="Q54">
        <v>1.2163169789757999</v>
      </c>
      <c r="R54">
        <v>56.33</v>
      </c>
    </row>
    <row r="55" spans="1:18" x14ac:dyDescent="0.35">
      <c r="A55" s="3" t="s">
        <v>16</v>
      </c>
      <c r="B55" s="3">
        <v>2012</v>
      </c>
      <c r="C55" s="3" t="s">
        <v>74</v>
      </c>
      <c r="D55" s="3">
        <v>4</v>
      </c>
      <c r="E55">
        <v>0.41167782385559498</v>
      </c>
      <c r="F55">
        <v>5.1579647085241938</v>
      </c>
      <c r="G55">
        <v>176670000</v>
      </c>
      <c r="H55">
        <v>-1.1717196552501803</v>
      </c>
      <c r="I55">
        <v>30.736791665724688</v>
      </c>
      <c r="J55">
        <v>31.231475440624727</v>
      </c>
      <c r="K55">
        <v>46.7</v>
      </c>
      <c r="L55" s="3">
        <v>4167.1257965748791</v>
      </c>
      <c r="M55" s="3" t="str">
        <f>IF(Table134[[#This Row],[gdppc]]&gt;13205, "High-income", IF(Table134[[#This Row],[gdppc]]&gt;=4256, "Upper middle-income", IF(Table134[[#This Row],[gdppc]]&gt;=1086, "Lower middle-income", "Low-income")))</f>
        <v>Lower middle-income</v>
      </c>
      <c r="N55" s="3">
        <v>25107925</v>
      </c>
      <c r="O55" s="3">
        <v>61.268000000000001</v>
      </c>
      <c r="P55" s="3">
        <v>24.34962398516862</v>
      </c>
      <c r="Q55">
        <v>1.2047988832211345</v>
      </c>
      <c r="R55">
        <v>57.235999999999997</v>
      </c>
    </row>
    <row r="56" spans="1:18" x14ac:dyDescent="0.35">
      <c r="A56" s="3" t="s">
        <v>16</v>
      </c>
      <c r="B56" s="3">
        <v>2013</v>
      </c>
      <c r="C56" s="3" t="s">
        <v>74</v>
      </c>
      <c r="D56" s="3">
        <v>4</v>
      </c>
      <c r="E56">
        <v>0.40725333002097602</v>
      </c>
      <c r="F56">
        <v>4.6426369434125787</v>
      </c>
      <c r="G56">
        <v>186800000</v>
      </c>
      <c r="H56">
        <v>-5.3372806024047179</v>
      </c>
      <c r="I56">
        <v>26.006978914819886</v>
      </c>
      <c r="J56">
        <v>34.17502667841346</v>
      </c>
      <c r="K56">
        <v>47.3</v>
      </c>
      <c r="L56" s="3">
        <v>4220.964805388312</v>
      </c>
      <c r="M56" s="3" t="str">
        <f>IF(Table134[[#This Row],[gdppc]]&gt;13205, "High-income", IF(Table134[[#This Row],[gdppc]]&gt;=4256, "Upper middle-income", IF(Table134[[#This Row],[gdppc]]&gt;=1086, "Lower middle-income", "Low-income")))</f>
        <v>Lower middle-income</v>
      </c>
      <c r="N56" s="3">
        <v>26015786</v>
      </c>
      <c r="O56" s="3">
        <v>62.002000000000002</v>
      </c>
      <c r="P56" s="3">
        <v>24.234887306985033</v>
      </c>
      <c r="Q56">
        <v>1.2615417423867186</v>
      </c>
      <c r="R56">
        <v>58.054000000000002</v>
      </c>
    </row>
    <row r="57" spans="1:18" x14ac:dyDescent="0.35">
      <c r="A57" s="3" t="s">
        <v>16</v>
      </c>
      <c r="B57" s="3">
        <v>2014</v>
      </c>
      <c r="C57" s="3" t="s">
        <v>74</v>
      </c>
      <c r="D57" s="3">
        <v>4</v>
      </c>
      <c r="E57">
        <v>0.41113744638712058</v>
      </c>
      <c r="F57">
        <v>6.190152089711245</v>
      </c>
      <c r="G57">
        <v>166820000</v>
      </c>
      <c r="H57">
        <v>2.6649642444173791</v>
      </c>
      <c r="I57">
        <v>20.031215833526197</v>
      </c>
      <c r="J57">
        <v>35.058625865542311</v>
      </c>
      <c r="K57">
        <v>47.7</v>
      </c>
      <c r="L57" s="3">
        <v>4272.4555370666767</v>
      </c>
      <c r="M57" s="3" t="str">
        <f>IF(Table134[[#This Row],[gdppc]]&gt;13205, "High-income", IF(Table134[[#This Row],[gdppc]]&gt;=4256, "Upper middle-income", IF(Table134[[#This Row],[gdppc]]&gt;=1086, "Lower middle-income", "Low-income")))</f>
        <v>Upper middle-income</v>
      </c>
      <c r="N57" s="3">
        <v>26941773</v>
      </c>
      <c r="O57" s="3">
        <v>62.731000000000002</v>
      </c>
      <c r="P57" s="3">
        <v>24.120150628801458</v>
      </c>
      <c r="Q57">
        <v>1.2853645526595447</v>
      </c>
      <c r="R57">
        <v>58.776000000000003</v>
      </c>
    </row>
    <row r="58" spans="1:18" x14ac:dyDescent="0.35">
      <c r="A58" s="3" t="s">
        <v>16</v>
      </c>
      <c r="B58" s="3">
        <v>2015</v>
      </c>
      <c r="C58" s="3" t="s">
        <v>74</v>
      </c>
      <c r="D58" s="3">
        <v>4</v>
      </c>
      <c r="E58">
        <v>0.40928140394846713</v>
      </c>
      <c r="F58">
        <v>10.202926495501123</v>
      </c>
      <c r="G58">
        <v>139710000</v>
      </c>
      <c r="H58">
        <v>11.497703271072874</v>
      </c>
      <c r="I58">
        <v>8.9240246124972575</v>
      </c>
      <c r="J58">
        <v>39.182960625258843</v>
      </c>
      <c r="K58">
        <v>47.9</v>
      </c>
      <c r="L58" s="3">
        <v>4166.9798333027802</v>
      </c>
      <c r="M58" s="3" t="str">
        <f>IF(Table134[[#This Row],[gdppc]]&gt;13205, "High-income", IF(Table134[[#This Row],[gdppc]]&gt;=4256, "Upper middle-income", IF(Table134[[#This Row],[gdppc]]&gt;=1086, "Lower middle-income", "Low-income")))</f>
        <v>Lower middle-income</v>
      </c>
      <c r="N58" s="3">
        <v>27884380</v>
      </c>
      <c r="O58" s="3">
        <v>63.445999999999998</v>
      </c>
      <c r="P58" s="3">
        <v>24.005413950617889</v>
      </c>
      <c r="Q58">
        <v>1.2609209887399326</v>
      </c>
      <c r="R58">
        <v>59.398000000000003</v>
      </c>
    </row>
    <row r="59" spans="1:18" x14ac:dyDescent="0.35">
      <c r="A59" s="3" t="s">
        <v>16</v>
      </c>
      <c r="B59" s="3">
        <v>2016</v>
      </c>
      <c r="C59" s="3" t="s">
        <v>74</v>
      </c>
      <c r="D59" s="3">
        <v>4</v>
      </c>
      <c r="E59">
        <v>0.40770280869984921</v>
      </c>
      <c r="F59">
        <v>23.199037027116198</v>
      </c>
      <c r="G59">
        <v>162470000</v>
      </c>
      <c r="H59">
        <v>-0.3601842686954374</v>
      </c>
      <c r="I59">
        <v>8.9218694700780095</v>
      </c>
      <c r="J59">
        <v>29.699200033877922</v>
      </c>
      <c r="K59">
        <v>48.9</v>
      </c>
      <c r="L59" s="3">
        <v>3924.6204710647226</v>
      </c>
      <c r="M59" s="3" t="str">
        <f>IF(Table134[[#This Row],[gdppc]]&gt;13205, "High-income", IF(Table134[[#This Row],[gdppc]]&gt;=4256, "Upper middle-income", IF(Table134[[#This Row],[gdppc]]&gt;=1086, "Lower middle-income", "Low-income")))</f>
        <v>Lower middle-income</v>
      </c>
      <c r="N59" s="3">
        <v>28842482</v>
      </c>
      <c r="O59" s="3">
        <v>64.149000000000001</v>
      </c>
      <c r="P59" s="3">
        <v>23.859775543381254</v>
      </c>
      <c r="Q59">
        <v>1.2277029417925962</v>
      </c>
      <c r="R59">
        <v>59.924999999999997</v>
      </c>
    </row>
    <row r="60" spans="1:18" x14ac:dyDescent="0.35">
      <c r="A60" s="3" t="s">
        <v>16</v>
      </c>
      <c r="B60" s="3">
        <v>2017</v>
      </c>
      <c r="C60" s="3" t="s">
        <v>74</v>
      </c>
      <c r="D60" s="3">
        <v>4</v>
      </c>
      <c r="E60">
        <v>0.42074360564213881</v>
      </c>
      <c r="F60">
        <v>14.129113841244356</v>
      </c>
      <c r="G60">
        <v>174260000</v>
      </c>
      <c r="H60">
        <v>-10.724951419980021</v>
      </c>
      <c r="I60">
        <v>13.737943303498319</v>
      </c>
      <c r="J60">
        <v>20.955972083035089</v>
      </c>
      <c r="K60">
        <v>48.5</v>
      </c>
      <c r="L60" s="3">
        <v>3790.7915654469061</v>
      </c>
      <c r="M60" s="3" t="str">
        <f>IF(Table134[[#This Row],[gdppc]]&gt;13205, "High-income", IF(Table134[[#This Row],[gdppc]]&gt;=4256, "Upper middle-income", IF(Table134[[#This Row],[gdppc]]&gt;=1086, "Lower middle-income", "Low-income")))</f>
        <v>Lower middle-income</v>
      </c>
      <c r="N60" s="3">
        <v>29816769</v>
      </c>
      <c r="O60" s="3">
        <v>64.838999999999999</v>
      </c>
      <c r="P60" s="3">
        <v>23.714137136144636</v>
      </c>
      <c r="Q60">
        <v>1.0343172997718164</v>
      </c>
      <c r="R60">
        <v>60.378999999999998</v>
      </c>
    </row>
    <row r="61" spans="1:18" x14ac:dyDescent="0.35">
      <c r="A61" s="3" t="s">
        <v>16</v>
      </c>
      <c r="B61" s="3">
        <v>2018</v>
      </c>
      <c r="C61" s="3" t="s">
        <v>74</v>
      </c>
      <c r="D61" s="3">
        <v>4</v>
      </c>
      <c r="E61">
        <v>0.42914179291313342</v>
      </c>
      <c r="F61">
        <v>15.388408463854377</v>
      </c>
      <c r="G61">
        <v>141690000</v>
      </c>
      <c r="H61">
        <v>-8.2990518249087408</v>
      </c>
      <c r="I61">
        <v>22.864626386356239</v>
      </c>
      <c r="J61">
        <v>22.526824934672351</v>
      </c>
      <c r="K61">
        <v>48.6</v>
      </c>
      <c r="L61" s="3">
        <v>3595.1066670875357</v>
      </c>
      <c r="M61" s="3" t="str">
        <f>IF(Table134[[#This Row],[gdppc]]&gt;13205, "High-income", IF(Table134[[#This Row],[gdppc]]&gt;=4256, "Upper middle-income", IF(Table134[[#This Row],[gdppc]]&gt;=1086, "Lower middle-income", "Low-income")))</f>
        <v>Lower middle-income</v>
      </c>
      <c r="N61" s="3">
        <v>30809787</v>
      </c>
      <c r="O61" s="3">
        <v>65.513999999999996</v>
      </c>
      <c r="P61" s="3">
        <v>23.568498728908015</v>
      </c>
      <c r="Q61">
        <v>0.88738036390839048</v>
      </c>
      <c r="R61">
        <v>60.781999999999996</v>
      </c>
    </row>
    <row r="62" spans="1:18" x14ac:dyDescent="0.35">
      <c r="A62" s="3" t="s">
        <v>16</v>
      </c>
      <c r="B62" s="3">
        <v>2019</v>
      </c>
      <c r="C62" s="3" t="s">
        <v>74</v>
      </c>
      <c r="D62" s="3">
        <v>4</v>
      </c>
      <c r="E62">
        <v>0.42768201762954189</v>
      </c>
      <c r="F62">
        <v>18.457003765713768</v>
      </c>
      <c r="G62">
        <v>129720000</v>
      </c>
      <c r="H62">
        <v>-5.9133338384215177</v>
      </c>
      <c r="I62">
        <v>21.798906239431986</v>
      </c>
      <c r="J62">
        <v>24.007838766335411</v>
      </c>
      <c r="K62">
        <v>50.6</v>
      </c>
      <c r="L62" s="3">
        <v>3458.6505120740821</v>
      </c>
      <c r="M62" s="3" t="str">
        <f>IF(Table134[[#This Row],[gdppc]]&gt;13205, "High-income", IF(Table134[[#This Row],[gdppc]]&gt;=4256, "Upper middle-income", IF(Table134[[#This Row],[gdppc]]&gt;=1086, "Lower middle-income", "Low-income")))</f>
        <v>Lower middle-income</v>
      </c>
      <c r="N62" s="3">
        <v>31825299</v>
      </c>
      <c r="O62" s="3">
        <v>66.177000000000007</v>
      </c>
      <c r="P62" s="3">
        <v>23.422860321671408</v>
      </c>
      <c r="R62">
        <v>61.146999999999998</v>
      </c>
    </row>
    <row r="63" spans="1:18" x14ac:dyDescent="0.35">
      <c r="A63" s="3" t="s">
        <v>16</v>
      </c>
      <c r="B63" s="3">
        <v>2020</v>
      </c>
      <c r="C63" s="3" t="s">
        <v>74</v>
      </c>
      <c r="D63" s="3">
        <v>4</v>
      </c>
      <c r="E63">
        <v>0.41475000672639362</v>
      </c>
      <c r="F63">
        <v>17.221743840596243</v>
      </c>
      <c r="G63">
        <v>120510000</v>
      </c>
      <c r="H63">
        <v>-3.4809780776380475</v>
      </c>
      <c r="I63">
        <v>20.963352531452788</v>
      </c>
      <c r="J63">
        <v>22.70622499480141</v>
      </c>
      <c r="K63">
        <v>52.2</v>
      </c>
      <c r="L63" s="3">
        <v>3168.253873027928</v>
      </c>
      <c r="M63" s="3" t="str">
        <f>IF(Table134[[#This Row],[gdppc]]&gt;13205, "High-income", IF(Table134[[#This Row],[gdppc]]&gt;=4256, "Upper middle-income", IF(Table134[[#This Row],[gdppc]]&gt;=1086, "Lower middle-income", "Low-income")))</f>
        <v>Lower middle-income</v>
      </c>
      <c r="N63" s="3">
        <v>32866268</v>
      </c>
      <c r="O63" s="3">
        <v>66.825000000000003</v>
      </c>
      <c r="P63" s="3">
        <v>23.277221914434772</v>
      </c>
      <c r="R63"/>
    </row>
    <row r="64" spans="1:18" x14ac:dyDescent="0.35">
      <c r="A64" s="3" t="s">
        <v>33</v>
      </c>
      <c r="B64" s="3">
        <v>1990</v>
      </c>
      <c r="C64" s="3" t="s">
        <v>72</v>
      </c>
      <c r="D64" s="3">
        <v>2</v>
      </c>
      <c r="E64">
        <v>0.24916663776877421</v>
      </c>
      <c r="F64">
        <v>1.9311994133212742</v>
      </c>
      <c r="G64">
        <v>110060000</v>
      </c>
      <c r="H64">
        <v>-0.15076002499864016</v>
      </c>
      <c r="I64">
        <v>7.0031707262604286</v>
      </c>
      <c r="J64">
        <v>47.940422846049522</v>
      </c>
      <c r="L64" s="3">
        <v>795.07165267745722</v>
      </c>
      <c r="M64" s="3" t="str">
        <f>IF(Table134[[#This Row],[gdppc]]&gt;13205, "High-income", IF(Table134[[#This Row],[gdppc]]&gt;=4256, "Upper middle-income", IF(Table134[[#This Row],[gdppc]]&gt;=1086, "Lower middle-income", "Low-income")))</f>
        <v>Low-income</v>
      </c>
      <c r="N64" s="3">
        <v>4978489</v>
      </c>
      <c r="O64" s="3">
        <v>34.484999999999999</v>
      </c>
      <c r="P64" s="3">
        <v>33.079789799205628</v>
      </c>
      <c r="Q64">
        <v>7.6328379956247777E-2</v>
      </c>
      <c r="R64">
        <v>53.811999999999998</v>
      </c>
    </row>
    <row r="65" spans="1:18" x14ac:dyDescent="0.35">
      <c r="A65" s="3" t="s">
        <v>33</v>
      </c>
      <c r="B65" s="3">
        <v>1991</v>
      </c>
      <c r="C65" s="3" t="s">
        <v>72</v>
      </c>
      <c r="D65" s="3">
        <v>2</v>
      </c>
      <c r="E65">
        <v>0.5639870663547234</v>
      </c>
      <c r="F65">
        <v>1.5471604804622334</v>
      </c>
      <c r="G65">
        <v>134039999.99999999</v>
      </c>
      <c r="H65">
        <v>1.9825554952742856E-2</v>
      </c>
      <c r="I65">
        <v>6.6957197672338182</v>
      </c>
      <c r="J65">
        <v>16.285537700251211</v>
      </c>
      <c r="L65" s="3">
        <v>801.15091147416604</v>
      </c>
      <c r="M65" s="3" t="str">
        <f>IF(Table134[[#This Row],[gdppc]]&gt;13205, "High-income", IF(Table134[[#This Row],[gdppc]]&gt;=4256, "Upper middle-income", IF(Table134[[#This Row],[gdppc]]&gt;=1086, "Lower middle-income", "Low-income")))</f>
        <v>Low-income</v>
      </c>
      <c r="N65" s="3">
        <v>5149496</v>
      </c>
      <c r="O65" s="3">
        <v>35.247</v>
      </c>
      <c r="P65" s="3">
        <v>35.086782606765425</v>
      </c>
      <c r="Q65">
        <v>6.4083941418733012E-2</v>
      </c>
      <c r="R65">
        <v>54.366</v>
      </c>
    </row>
    <row r="66" spans="1:18" x14ac:dyDescent="0.35">
      <c r="A66" s="3" t="s">
        <v>33</v>
      </c>
      <c r="B66" s="3">
        <v>1992</v>
      </c>
      <c r="C66" s="3" t="s">
        <v>72</v>
      </c>
      <c r="D66" s="3">
        <v>2</v>
      </c>
      <c r="E66">
        <v>0.605404365131052</v>
      </c>
      <c r="F66">
        <v>1.6841989309119634</v>
      </c>
      <c r="G66">
        <v>166510000</v>
      </c>
      <c r="H66">
        <v>5.6291442095626969E-2</v>
      </c>
      <c r="I66">
        <v>9.0205078793519995</v>
      </c>
      <c r="J66">
        <v>33.749681379064306</v>
      </c>
      <c r="L66" s="3">
        <v>796.64287548555274</v>
      </c>
      <c r="M66" s="3" t="str">
        <f>IF(Table134[[#This Row],[gdppc]]&gt;13205, "High-income", IF(Table134[[#This Row],[gdppc]]&gt;=4256, "Upper middle-income", IF(Table134[[#This Row],[gdppc]]&gt;=1086, "Lower middle-income", "Low-income")))</f>
        <v>Low-income</v>
      </c>
      <c r="N66" s="3">
        <v>5331805</v>
      </c>
      <c r="O66" s="3">
        <v>35.826999999999998</v>
      </c>
      <c r="P66" s="3">
        <v>37.093775414325144</v>
      </c>
      <c r="Q66">
        <v>6.7519348513308347E-2</v>
      </c>
      <c r="R66">
        <v>54.776000000000003</v>
      </c>
    </row>
    <row r="67" spans="1:18" x14ac:dyDescent="0.35">
      <c r="A67" s="3" t="s">
        <v>33</v>
      </c>
      <c r="B67" s="3">
        <v>1993</v>
      </c>
      <c r="C67" s="3" t="s">
        <v>72</v>
      </c>
      <c r="D67" s="3">
        <v>2</v>
      </c>
      <c r="E67">
        <v>0.60641607002626374</v>
      </c>
      <c r="F67">
        <v>1.4140428408323023</v>
      </c>
      <c r="G67">
        <v>134240000</v>
      </c>
      <c r="H67">
        <v>-0.95121694616872188</v>
      </c>
      <c r="I67">
        <v>5.6362183440018043</v>
      </c>
      <c r="J67">
        <v>21.448334667362488</v>
      </c>
      <c r="L67" s="3">
        <v>814.13130180643304</v>
      </c>
      <c r="M67" s="3" t="str">
        <f>IF(Table134[[#This Row],[gdppc]]&gt;13205, "High-income", IF(Table134[[#This Row],[gdppc]]&gt;=4256, "Upper middle-income", IF(Table134[[#This Row],[gdppc]]&gt;=1086, "Lower middle-income", "Low-income")))</f>
        <v>Low-income</v>
      </c>
      <c r="N67" s="3">
        <v>5521761</v>
      </c>
      <c r="O67" s="3">
        <v>36.136000000000003</v>
      </c>
      <c r="P67" s="3">
        <v>39.100768221884863</v>
      </c>
      <c r="Q67">
        <v>7.6062690869814903E-2</v>
      </c>
      <c r="R67">
        <v>55.042000000000002</v>
      </c>
    </row>
    <row r="68" spans="1:18" x14ac:dyDescent="0.35">
      <c r="A68" s="3" t="s">
        <v>33</v>
      </c>
      <c r="B68" s="3">
        <v>1994</v>
      </c>
      <c r="C68" s="3" t="s">
        <v>72</v>
      </c>
      <c r="D68" s="3">
        <v>2</v>
      </c>
      <c r="E68">
        <v>0.60725615292856006</v>
      </c>
      <c r="F68">
        <v>2.5362986663185523</v>
      </c>
      <c r="G68">
        <v>108380000</v>
      </c>
      <c r="H68">
        <v>-0.44475162678249819</v>
      </c>
      <c r="I68">
        <v>9.1162824591844593</v>
      </c>
      <c r="J68">
        <v>32.484788241719023</v>
      </c>
      <c r="L68" s="3">
        <v>802.60619003455849</v>
      </c>
      <c r="M68" s="3" t="str">
        <f>IF(Table134[[#This Row],[gdppc]]&gt;13205, "High-income", IF(Table134[[#This Row],[gdppc]]&gt;=4256, "Upper middle-income", IF(Table134[[#This Row],[gdppc]]&gt;=1086, "Lower middle-income", "Low-income")))</f>
        <v>Low-income</v>
      </c>
      <c r="N68" s="3">
        <v>5714215</v>
      </c>
      <c r="O68" s="3">
        <v>36.447000000000003</v>
      </c>
      <c r="P68" s="3">
        <v>41.10776102944466</v>
      </c>
      <c r="Q68">
        <v>7.0000866260719982E-2</v>
      </c>
      <c r="R68">
        <v>55.173999999999999</v>
      </c>
    </row>
    <row r="69" spans="1:18" x14ac:dyDescent="0.35">
      <c r="A69" s="3" t="s">
        <v>33</v>
      </c>
      <c r="B69" s="3">
        <v>1995</v>
      </c>
      <c r="C69" s="3" t="s">
        <v>72</v>
      </c>
      <c r="D69" s="3">
        <v>2</v>
      </c>
      <c r="E69">
        <v>0.62122008246657967</v>
      </c>
      <c r="F69">
        <v>2.2620878229409569</v>
      </c>
      <c r="G69">
        <v>149470000</v>
      </c>
      <c r="H69">
        <v>-0.35666862148547596</v>
      </c>
      <c r="I69">
        <v>9.1580892222707337</v>
      </c>
      <c r="J69">
        <v>37.206339751059495</v>
      </c>
      <c r="L69" s="3">
        <v>823.54928372171878</v>
      </c>
      <c r="M69" s="3" t="str">
        <f>IF(Table134[[#This Row],[gdppc]]&gt;13205, "High-income", IF(Table134[[#This Row],[gdppc]]&gt;=4256, "Upper middle-income", IF(Table134[[#This Row],[gdppc]]&gt;=1086, "Lower middle-income", "Low-income")))</f>
        <v>Low-income</v>
      </c>
      <c r="N69" s="3">
        <v>5905552</v>
      </c>
      <c r="O69" s="3">
        <v>36.758000000000003</v>
      </c>
      <c r="P69" s="3">
        <v>43.114753837004379</v>
      </c>
      <c r="Q69">
        <v>7.7892803246842973E-2</v>
      </c>
      <c r="R69">
        <v>55.203000000000003</v>
      </c>
    </row>
    <row r="70" spans="1:18" x14ac:dyDescent="0.35">
      <c r="A70" s="3" t="s">
        <v>33</v>
      </c>
      <c r="B70" s="3">
        <v>1996</v>
      </c>
      <c r="C70" s="3" t="s">
        <v>72</v>
      </c>
      <c r="D70" s="3">
        <v>2</v>
      </c>
      <c r="E70">
        <v>0.61890112323171764</v>
      </c>
      <c r="F70">
        <v>1.8961204416382489</v>
      </c>
      <c r="G70">
        <v>123320000</v>
      </c>
      <c r="H70">
        <v>-0.62094577842814236</v>
      </c>
      <c r="I70">
        <v>8.2702028991798553</v>
      </c>
      <c r="J70">
        <v>35.721791824371088</v>
      </c>
      <c r="K70">
        <v>54.5</v>
      </c>
      <c r="L70" s="3">
        <v>832.55641375581354</v>
      </c>
      <c r="M70" s="3" t="str">
        <f>IF(Table134[[#This Row],[gdppc]]&gt;13205, "High-income", IF(Table134[[#This Row],[gdppc]]&gt;=4256, "Upper middle-income", IF(Table134[[#This Row],[gdppc]]&gt;=1086, "Lower middle-income", "Low-income")))</f>
        <v>Low-income</v>
      </c>
      <c r="N70" s="3">
        <v>6094272</v>
      </c>
      <c r="O70" s="3">
        <v>37.070999999999998</v>
      </c>
      <c r="P70" s="3">
        <v>35.047113735953019</v>
      </c>
      <c r="Q70">
        <v>0.17229293342994864</v>
      </c>
      <c r="R70">
        <v>55.17</v>
      </c>
    </row>
    <row r="71" spans="1:18" x14ac:dyDescent="0.35">
      <c r="A71" s="3" t="s">
        <v>33</v>
      </c>
      <c r="B71" s="3">
        <v>1997</v>
      </c>
      <c r="C71" s="3" t="s">
        <v>72</v>
      </c>
      <c r="D71" s="3">
        <v>2</v>
      </c>
      <c r="E71">
        <v>0.61412284040681009</v>
      </c>
      <c r="F71">
        <v>2.3230114951730547</v>
      </c>
      <c r="G71">
        <v>126440000</v>
      </c>
      <c r="H71">
        <v>0.53710968912700663</v>
      </c>
      <c r="I71">
        <v>7.8976695064796516</v>
      </c>
      <c r="J71">
        <v>30.630285414551388</v>
      </c>
      <c r="K71">
        <v>61.3</v>
      </c>
      <c r="L71" s="3">
        <v>854.04287588307693</v>
      </c>
      <c r="M71" s="3" t="str">
        <f>IF(Table134[[#This Row],[gdppc]]&gt;13205, "High-income", IF(Table134[[#This Row],[gdppc]]&gt;=4256, "Upper middle-income", IF(Table134[[#This Row],[gdppc]]&gt;=1086, "Lower middle-income", "Low-income")))</f>
        <v>Low-income</v>
      </c>
      <c r="N71" s="3">
        <v>6281644</v>
      </c>
      <c r="O71" s="3">
        <v>37.384999999999998</v>
      </c>
      <c r="P71" s="3">
        <v>26.979473634901652</v>
      </c>
      <c r="Q71">
        <v>0.19740055310361429</v>
      </c>
      <c r="R71">
        <v>55.133000000000003</v>
      </c>
    </row>
    <row r="72" spans="1:18" x14ac:dyDescent="0.35">
      <c r="A72" s="3" t="s">
        <v>33</v>
      </c>
      <c r="B72" s="3">
        <v>1998</v>
      </c>
      <c r="C72" s="3" t="s">
        <v>72</v>
      </c>
      <c r="D72" s="3">
        <v>2</v>
      </c>
      <c r="E72">
        <v>0.61773398087440878</v>
      </c>
      <c r="F72">
        <v>2.4155607529015297</v>
      </c>
      <c r="G72">
        <v>120010000</v>
      </c>
      <c r="H72">
        <v>0.46002922990805095</v>
      </c>
      <c r="I72">
        <v>7.5003197306000189</v>
      </c>
      <c r="J72">
        <v>27.597320900770335</v>
      </c>
      <c r="K72">
        <v>61.7</v>
      </c>
      <c r="L72" s="3">
        <v>861.98707491125242</v>
      </c>
      <c r="M72" s="3" t="str">
        <f>IF(Table134[[#This Row],[gdppc]]&gt;13205, "High-income", IF(Table134[[#This Row],[gdppc]]&gt;=4256, "Upper middle-income", IF(Table134[[#This Row],[gdppc]]&gt;=1086, "Lower middle-income", "Low-income")))</f>
        <v>Low-income</v>
      </c>
      <c r="N72" s="3">
        <v>6470275</v>
      </c>
      <c r="O72" s="3">
        <v>37.698999999999998</v>
      </c>
      <c r="P72" s="3">
        <v>18.911833533850281</v>
      </c>
      <c r="Q72">
        <v>0.20091881720637841</v>
      </c>
      <c r="R72">
        <v>55.139000000000003</v>
      </c>
    </row>
    <row r="73" spans="1:18" x14ac:dyDescent="0.35">
      <c r="A73" s="3" t="s">
        <v>33</v>
      </c>
      <c r="B73" s="3">
        <v>1999</v>
      </c>
      <c r="C73" s="3" t="s">
        <v>72</v>
      </c>
      <c r="D73" s="3">
        <v>2</v>
      </c>
      <c r="E73">
        <v>0.60263667982096003</v>
      </c>
      <c r="F73">
        <v>1.9034874805381679</v>
      </c>
      <c r="G73">
        <v>99180000</v>
      </c>
      <c r="H73">
        <v>0.25329842650999312</v>
      </c>
      <c r="I73">
        <v>3.2161219901438258</v>
      </c>
      <c r="J73">
        <v>25.128567061841402</v>
      </c>
      <c r="K73">
        <v>60.6</v>
      </c>
      <c r="L73" s="3">
        <v>881.6194178211789</v>
      </c>
      <c r="M73" s="3" t="str">
        <f>IF(Table134[[#This Row],[gdppc]]&gt;13205, "High-income", IF(Table134[[#This Row],[gdppc]]&gt;=4256, "Upper middle-income", IF(Table134[[#This Row],[gdppc]]&gt;=1086, "Lower middle-income", "Low-income")))</f>
        <v>Low-income</v>
      </c>
      <c r="N73" s="3">
        <v>6664102</v>
      </c>
      <c r="O73" s="3">
        <v>38.015000000000001</v>
      </c>
      <c r="P73" s="3">
        <v>10.844193432798921</v>
      </c>
      <c r="Q73">
        <v>0.21308197263487264</v>
      </c>
      <c r="R73">
        <v>55.218000000000004</v>
      </c>
    </row>
    <row r="74" spans="1:18" x14ac:dyDescent="0.35">
      <c r="A74" s="3" t="s">
        <v>33</v>
      </c>
      <c r="B74" s="3">
        <v>2000</v>
      </c>
      <c r="C74" s="3" t="s">
        <v>72</v>
      </c>
      <c r="D74" s="3">
        <v>2</v>
      </c>
      <c r="E74">
        <v>0.60542727791609185</v>
      </c>
      <c r="F74">
        <v>2.1696855340789147</v>
      </c>
      <c r="G74">
        <v>151610000</v>
      </c>
      <c r="H74">
        <v>-0.36349077108202776</v>
      </c>
      <c r="I74">
        <v>3.3471544832079347</v>
      </c>
      <c r="J74">
        <v>23.454833302886062</v>
      </c>
      <c r="K74">
        <v>61.5</v>
      </c>
      <c r="L74" s="3">
        <v>905.82626947776635</v>
      </c>
      <c r="M74" s="3" t="str">
        <f>IF(Table134[[#This Row],[gdppc]]&gt;13205, "High-income", IF(Table134[[#This Row],[gdppc]]&gt;=4256, "Upper middle-income", IF(Table134[[#This Row],[gdppc]]&gt;=1086, "Lower middle-income", "Low-income")))</f>
        <v>Low-income</v>
      </c>
      <c r="N74" s="3">
        <v>6865946</v>
      </c>
      <c r="O74" s="3">
        <v>38.332999999999998</v>
      </c>
      <c r="P74" s="3">
        <v>2.7765533317475537</v>
      </c>
      <c r="Q74">
        <v>0.22283892124989038</v>
      </c>
      <c r="R74">
        <v>55.390999999999998</v>
      </c>
    </row>
    <row r="75" spans="1:18" x14ac:dyDescent="0.35">
      <c r="A75" s="3" t="s">
        <v>33</v>
      </c>
      <c r="B75" s="3">
        <v>2001</v>
      </c>
      <c r="C75" s="3" t="s">
        <v>72</v>
      </c>
      <c r="D75" s="3">
        <v>2</v>
      </c>
      <c r="E75">
        <v>0.60327091100730068</v>
      </c>
      <c r="F75">
        <v>1.3088926225093038</v>
      </c>
      <c r="G75">
        <v>151990000</v>
      </c>
      <c r="H75">
        <v>0.45658818810169527</v>
      </c>
      <c r="I75">
        <v>1.7640830480803911</v>
      </c>
      <c r="J75">
        <v>8.0764696024869167</v>
      </c>
      <c r="K75">
        <v>60.1</v>
      </c>
      <c r="L75" s="3">
        <v>925.7160730063091</v>
      </c>
      <c r="M75" s="3" t="str">
        <f>IF(Table134[[#This Row],[gdppc]]&gt;13205, "High-income", IF(Table134[[#This Row],[gdppc]]&gt;=4256, "Upper middle-income", IF(Table134[[#This Row],[gdppc]]&gt;=1086, "Lower middle-income", "Low-income")))</f>
        <v>Low-income</v>
      </c>
      <c r="N75" s="3">
        <v>7076728</v>
      </c>
      <c r="O75" s="3">
        <v>38.65</v>
      </c>
      <c r="P75" s="3">
        <v>2.9024175773073035</v>
      </c>
      <c r="Q75">
        <v>0.26000716715408589</v>
      </c>
      <c r="R75">
        <v>55.667999999999999</v>
      </c>
    </row>
    <row r="76" spans="1:18" x14ac:dyDescent="0.35">
      <c r="A76" s="3" t="s">
        <v>33</v>
      </c>
      <c r="B76" s="3">
        <v>2002</v>
      </c>
      <c r="C76" s="3" t="s">
        <v>72</v>
      </c>
      <c r="D76" s="3">
        <v>2</v>
      </c>
      <c r="E76">
        <v>0.59996736962286046</v>
      </c>
      <c r="F76">
        <v>1.3735635424324191</v>
      </c>
      <c r="G76">
        <v>142770000</v>
      </c>
      <c r="H76">
        <v>-0.4624233972186661</v>
      </c>
      <c r="I76">
        <v>0.52668388127552734</v>
      </c>
      <c r="J76">
        <v>17.711185307249171</v>
      </c>
      <c r="K76">
        <v>57.3</v>
      </c>
      <c r="L76" s="3">
        <v>939.66166393826063</v>
      </c>
      <c r="M76" s="3" t="str">
        <f>IF(Table134[[#This Row],[gdppc]]&gt;13205, "High-income", IF(Table134[[#This Row],[gdppc]]&gt;=4256, "Upper middle-income", IF(Table134[[#This Row],[gdppc]]&gt;=1086, "Lower middle-income", "Low-income")))</f>
        <v>Low-income</v>
      </c>
      <c r="N76" s="3">
        <v>7295400</v>
      </c>
      <c r="O76" s="3">
        <v>39.036000000000001</v>
      </c>
      <c r="P76" s="3">
        <v>3.0282818228670516</v>
      </c>
      <c r="Q76">
        <v>0.29059407297749268</v>
      </c>
      <c r="R76">
        <v>56.024999999999999</v>
      </c>
    </row>
    <row r="77" spans="1:18" x14ac:dyDescent="0.35">
      <c r="A77" s="3" t="s">
        <v>33</v>
      </c>
      <c r="B77" s="3">
        <v>2003</v>
      </c>
      <c r="C77" s="3" t="s">
        <v>72</v>
      </c>
      <c r="D77" s="3">
        <v>2</v>
      </c>
      <c r="E77">
        <v>0.59898347674684893</v>
      </c>
      <c r="F77">
        <v>0.94834874643185807</v>
      </c>
      <c r="G77">
        <v>204750000</v>
      </c>
      <c r="H77">
        <v>0.19887034038695997</v>
      </c>
      <c r="I77">
        <v>1.4839347061745634E-2</v>
      </c>
      <c r="J77">
        <v>20.886924952907076</v>
      </c>
      <c r="K77">
        <v>54.9</v>
      </c>
      <c r="L77" s="3">
        <v>942.91858786768103</v>
      </c>
      <c r="M77" s="3" t="str">
        <f>IF(Table134[[#This Row],[gdppc]]&gt;13205, "High-income", IF(Table134[[#This Row],[gdppc]]&gt;=4256, "Upper middle-income", IF(Table134[[#This Row],[gdppc]]&gt;=1086, "Lower middle-income", "Low-income")))</f>
        <v>Low-income</v>
      </c>
      <c r="N77" s="3">
        <v>7520556</v>
      </c>
      <c r="O77" s="3">
        <v>39.536000000000001</v>
      </c>
      <c r="P77" s="3">
        <v>3.1541460684267912</v>
      </c>
      <c r="Q77">
        <v>0.31646596342078964</v>
      </c>
      <c r="R77">
        <v>56.436</v>
      </c>
    </row>
    <row r="78" spans="1:18" x14ac:dyDescent="0.35">
      <c r="A78" s="3" t="s">
        <v>33</v>
      </c>
      <c r="B78" s="3">
        <v>2004</v>
      </c>
      <c r="C78" s="3" t="s">
        <v>72</v>
      </c>
      <c r="D78" s="3">
        <v>2</v>
      </c>
      <c r="E78">
        <v>0.5997029609336374</v>
      </c>
      <c r="F78">
        <v>0.66756583534706726</v>
      </c>
      <c r="G78">
        <v>333370000</v>
      </c>
      <c r="H78">
        <v>-0.65868855606905963</v>
      </c>
      <c r="I78">
        <v>2.82870033491162E-4</v>
      </c>
      <c r="J78">
        <v>16.182419159631149</v>
      </c>
      <c r="K78">
        <v>54.6</v>
      </c>
      <c r="L78" s="3">
        <v>955.53421410059696</v>
      </c>
      <c r="M78" s="3" t="str">
        <f>IF(Table134[[#This Row],[gdppc]]&gt;13205, "High-income", IF(Table134[[#This Row],[gdppc]]&gt;=4256, "Upper middle-income", IF(Table134[[#This Row],[gdppc]]&gt;=1086, "Lower middle-income", "Low-income")))</f>
        <v>Low-income</v>
      </c>
      <c r="N78" s="3">
        <v>7750003</v>
      </c>
      <c r="O78" s="3">
        <v>40.039000000000001</v>
      </c>
      <c r="P78" s="3">
        <v>3.2800103139865411</v>
      </c>
      <c r="Q78">
        <v>0.32645148653490846</v>
      </c>
      <c r="R78">
        <v>56.887</v>
      </c>
    </row>
    <row r="79" spans="1:18" x14ac:dyDescent="0.35">
      <c r="A79" s="3" t="s">
        <v>33</v>
      </c>
      <c r="B79" s="3">
        <v>2005</v>
      </c>
      <c r="C79" s="3" t="s">
        <v>72</v>
      </c>
      <c r="D79" s="3">
        <v>2</v>
      </c>
      <c r="E79">
        <v>0.60975960397246032</v>
      </c>
      <c r="F79">
        <v>0.7395727549015616</v>
      </c>
      <c r="G79">
        <v>223730000</v>
      </c>
      <c r="H79">
        <v>-0.13382037888050094</v>
      </c>
      <c r="I79">
        <v>4.2801066999450599E-4</v>
      </c>
      <c r="J79">
        <v>13.621828173080894</v>
      </c>
      <c r="K79">
        <v>52.3</v>
      </c>
      <c r="L79" s="3">
        <v>943.62931165890336</v>
      </c>
      <c r="M79" s="3" t="str">
        <f>IF(Table134[[#This Row],[gdppc]]&gt;13205, "High-income", IF(Table134[[#This Row],[gdppc]]&gt;=4256, "Upper middle-income", IF(Table134[[#This Row],[gdppc]]&gt;=1086, "Lower middle-income", "Low-income")))</f>
        <v>Low-income</v>
      </c>
      <c r="N79" s="3">
        <v>7982223</v>
      </c>
      <c r="O79" s="3">
        <v>40.542999999999999</v>
      </c>
      <c r="P79" s="3">
        <v>3.4058745595462896</v>
      </c>
      <c r="Q79">
        <v>0.348273908158166</v>
      </c>
      <c r="R79">
        <v>57.354999999999997</v>
      </c>
    </row>
    <row r="80" spans="1:18" x14ac:dyDescent="0.35">
      <c r="A80" s="3" t="s">
        <v>33</v>
      </c>
      <c r="B80" s="3">
        <v>2006</v>
      </c>
      <c r="C80" s="3" t="s">
        <v>72</v>
      </c>
      <c r="D80" s="3">
        <v>2</v>
      </c>
      <c r="E80">
        <v>0.71606652779286062</v>
      </c>
      <c r="F80">
        <v>0.60000671152526086</v>
      </c>
      <c r="G80">
        <v>1359440000</v>
      </c>
      <c r="H80">
        <v>-0.17576465908917227</v>
      </c>
      <c r="I80">
        <v>1.3369308660222299E-3</v>
      </c>
      <c r="J80">
        <v>13.33448307451347</v>
      </c>
      <c r="K80">
        <v>54</v>
      </c>
      <c r="L80" s="3">
        <v>952.83122723923168</v>
      </c>
      <c r="M80" s="3" t="str">
        <f>IF(Table134[[#This Row],[gdppc]]&gt;13205, "High-income", IF(Table134[[#This Row],[gdppc]]&gt;=4256, "Upper middle-income", IF(Table134[[#This Row],[gdppc]]&gt;=1086, "Lower middle-income", "Low-income")))</f>
        <v>Low-income</v>
      </c>
      <c r="N80" s="3">
        <v>8216893</v>
      </c>
      <c r="O80" s="3">
        <v>41.048999999999999</v>
      </c>
      <c r="P80" s="3">
        <v>3.5996924269251327</v>
      </c>
      <c r="Q80">
        <v>0.46611292127085013</v>
      </c>
      <c r="R80">
        <v>57.817</v>
      </c>
    </row>
    <row r="81" spans="1:18" x14ac:dyDescent="0.35">
      <c r="A81" s="3" t="s">
        <v>33</v>
      </c>
      <c r="B81" s="3">
        <v>2007</v>
      </c>
      <c r="C81" s="3" t="s">
        <v>72</v>
      </c>
      <c r="D81" s="3">
        <v>2</v>
      </c>
      <c r="E81">
        <v>0.7072813603186956</v>
      </c>
      <c r="F81">
        <v>0.45283321591203779</v>
      </c>
      <c r="G81">
        <v>298950000</v>
      </c>
      <c r="H81">
        <v>1.7038696707114227</v>
      </c>
      <c r="I81">
        <v>1.03136554533956E-3</v>
      </c>
      <c r="J81">
        <v>13.081971456550095</v>
      </c>
      <c r="K81">
        <v>55.1</v>
      </c>
      <c r="L81" s="3">
        <v>981.4557453868465</v>
      </c>
      <c r="M81" s="3" t="str">
        <f>IF(Table134[[#This Row],[gdppc]]&gt;13205, "High-income", IF(Table134[[#This Row],[gdppc]]&gt;=4256, "Upper middle-income", IF(Table134[[#This Row],[gdppc]]&gt;=1086, "Lower middle-income", "Low-income")))</f>
        <v>Low-income</v>
      </c>
      <c r="N81" s="3">
        <v>8454790</v>
      </c>
      <c r="O81" s="3">
        <v>41.558</v>
      </c>
      <c r="P81" s="3">
        <v>3.7935102943039603</v>
      </c>
      <c r="Q81">
        <v>0.51923229317345554</v>
      </c>
      <c r="R81">
        <v>58.255000000000003</v>
      </c>
    </row>
    <row r="82" spans="1:18" x14ac:dyDescent="0.35">
      <c r="A82" s="3" t="s">
        <v>33</v>
      </c>
      <c r="B82" s="3">
        <v>2008</v>
      </c>
      <c r="C82" s="3" t="s">
        <v>72</v>
      </c>
      <c r="D82" s="3">
        <v>2</v>
      </c>
      <c r="E82">
        <v>0.70060082003680324</v>
      </c>
      <c r="F82">
        <v>0.30825407672375948</v>
      </c>
      <c r="G82">
        <v>411320000</v>
      </c>
      <c r="H82">
        <v>0.49256294489749647</v>
      </c>
      <c r="I82">
        <v>1.13241338763796E-3</v>
      </c>
      <c r="J82">
        <v>8.8967782246976785</v>
      </c>
      <c r="K82">
        <v>55.2</v>
      </c>
      <c r="L82" s="3">
        <v>1000.8514854719817</v>
      </c>
      <c r="M82" s="3" t="str">
        <f>IF(Table134[[#This Row],[gdppc]]&gt;13205, "High-income", IF(Table134[[#This Row],[gdppc]]&gt;=4256, "Upper middle-income", IF(Table134[[#This Row],[gdppc]]&gt;=1086, "Lower middle-income", "Low-income")))</f>
        <v>Low-income</v>
      </c>
      <c r="N82" s="3">
        <v>8696915</v>
      </c>
      <c r="O82" s="3">
        <v>42.069000000000003</v>
      </c>
      <c r="P82" s="3">
        <v>3.9873281616828051</v>
      </c>
      <c r="Q82">
        <v>0.50017736174264094</v>
      </c>
      <c r="R82">
        <v>58.654000000000003</v>
      </c>
    </row>
    <row r="83" spans="1:18" x14ac:dyDescent="0.35">
      <c r="A83" s="3" t="s">
        <v>33</v>
      </c>
      <c r="B83" s="3">
        <v>2009</v>
      </c>
      <c r="C83" s="3" t="s">
        <v>72</v>
      </c>
      <c r="D83" s="3">
        <v>2</v>
      </c>
      <c r="E83">
        <v>0.70156007894147387</v>
      </c>
      <c r="F83">
        <v>0.49125694504811196</v>
      </c>
      <c r="G83">
        <v>482880000</v>
      </c>
      <c r="H83">
        <v>-0.19312175516153302</v>
      </c>
      <c r="I83">
        <v>1.3905351758772601E-3</v>
      </c>
      <c r="J83">
        <v>6.7861095396729114</v>
      </c>
      <c r="K83">
        <v>55.4</v>
      </c>
      <c r="L83" s="3">
        <v>995.69420653085069</v>
      </c>
      <c r="M83" s="3" t="str">
        <f>IF(Table134[[#This Row],[gdppc]]&gt;13205, "High-income", IF(Table134[[#This Row],[gdppc]]&gt;=4256, "Upper middle-income", IF(Table134[[#This Row],[gdppc]]&gt;=1086, "Lower middle-income", "Low-income")))</f>
        <v>Low-income</v>
      </c>
      <c r="N83" s="3">
        <v>8944713</v>
      </c>
      <c r="O83" s="3">
        <v>42.58</v>
      </c>
      <c r="P83" s="3">
        <v>4.18114602906165</v>
      </c>
      <c r="Q83">
        <v>0.52545006195279831</v>
      </c>
      <c r="R83">
        <v>59.009</v>
      </c>
    </row>
    <row r="84" spans="1:18" x14ac:dyDescent="0.35">
      <c r="A84" s="3" t="s">
        <v>33</v>
      </c>
      <c r="B84" s="3">
        <v>2010</v>
      </c>
      <c r="C84" s="3" t="s">
        <v>72</v>
      </c>
      <c r="D84" s="3">
        <v>2</v>
      </c>
      <c r="E84">
        <v>0.70346058726492444</v>
      </c>
      <c r="F84">
        <v>0.46221381002309175</v>
      </c>
      <c r="G84">
        <v>457510000</v>
      </c>
      <c r="H84">
        <v>0.56114479084593494</v>
      </c>
      <c r="I84">
        <v>1.91783902378891E-3</v>
      </c>
      <c r="J84">
        <v>10.689272743390852</v>
      </c>
      <c r="K84">
        <v>55.4</v>
      </c>
      <c r="L84" s="3">
        <v>988.61078549143679</v>
      </c>
      <c r="M84" s="3" t="str">
        <f>IF(Table134[[#This Row],[gdppc]]&gt;13205, "High-income", IF(Table134[[#This Row],[gdppc]]&gt;=4256, "Upper middle-income", IF(Table134[[#This Row],[gdppc]]&gt;=1086, "Lower middle-income", "Low-income")))</f>
        <v>Low-income</v>
      </c>
      <c r="N84" s="3">
        <v>9199254</v>
      </c>
      <c r="O84" s="3">
        <v>43.093000000000004</v>
      </c>
      <c r="P84" s="3">
        <v>4.3749638964404838</v>
      </c>
      <c r="Q84">
        <v>0.5522186907764477</v>
      </c>
      <c r="R84">
        <v>59.317999999999998</v>
      </c>
    </row>
    <row r="85" spans="1:18" x14ac:dyDescent="0.35">
      <c r="A85" s="3" t="s">
        <v>33</v>
      </c>
      <c r="B85" s="3">
        <v>2011</v>
      </c>
      <c r="C85" s="3" t="s">
        <v>72</v>
      </c>
      <c r="D85" s="3">
        <v>2</v>
      </c>
      <c r="E85">
        <v>0.65885054804116605</v>
      </c>
      <c r="F85">
        <v>0.47024748181976822</v>
      </c>
      <c r="G85">
        <v>532840000.00000006</v>
      </c>
      <c r="H85">
        <v>1.5084404221745376</v>
      </c>
      <c r="I85">
        <v>2.9390342632489999E-3</v>
      </c>
      <c r="J85">
        <v>13.204971421412139</v>
      </c>
      <c r="K85">
        <v>56</v>
      </c>
      <c r="L85" s="3">
        <v>989.76735446848249</v>
      </c>
      <c r="M85" s="3" t="str">
        <f>IF(Table134[[#This Row],[gdppc]]&gt;13205, "High-income", IF(Table134[[#This Row],[gdppc]]&gt;=4256, "Upper middle-income", IF(Table134[[#This Row],[gdppc]]&gt;=1086, "Lower middle-income", "Low-income")))</f>
        <v>Low-income</v>
      </c>
      <c r="N85" s="3">
        <v>9460829</v>
      </c>
      <c r="O85" s="3">
        <v>43.607999999999997</v>
      </c>
      <c r="P85" s="3">
        <v>4.5097957729169948</v>
      </c>
      <c r="Q85">
        <v>0.52638093342560144</v>
      </c>
      <c r="R85">
        <v>59.59</v>
      </c>
    </row>
    <row r="86" spans="1:18" x14ac:dyDescent="0.35">
      <c r="A86" s="3" t="s">
        <v>33</v>
      </c>
      <c r="B86" s="3">
        <v>2012</v>
      </c>
      <c r="C86" s="3" t="s">
        <v>72</v>
      </c>
      <c r="D86" s="3">
        <v>2</v>
      </c>
      <c r="E86">
        <v>0.65742691097180173</v>
      </c>
      <c r="F86">
        <v>0.53094931507136012</v>
      </c>
      <c r="G86">
        <v>353220000</v>
      </c>
      <c r="H86">
        <v>2.5270575850156218</v>
      </c>
      <c r="I86">
        <v>2.6681256651410299E-3</v>
      </c>
      <c r="J86">
        <v>8.5720847587174376</v>
      </c>
      <c r="K86">
        <v>55.7</v>
      </c>
      <c r="L86" s="3">
        <v>1008.7663030525523</v>
      </c>
      <c r="M86" s="3" t="str">
        <f>IF(Table134[[#This Row],[gdppc]]&gt;13205, "High-income", IF(Table134[[#This Row],[gdppc]]&gt;=4256, "Upper middle-income", IF(Table134[[#This Row],[gdppc]]&gt;=1086, "Lower middle-income", "Low-income")))</f>
        <v>Low-income</v>
      </c>
      <c r="N86" s="3">
        <v>9729254</v>
      </c>
      <c r="O86" s="3">
        <v>44.125</v>
      </c>
      <c r="P86" s="3">
        <v>4.6446276493934961</v>
      </c>
      <c r="Q86">
        <v>0.48719048757489525</v>
      </c>
      <c r="R86">
        <v>59.841999999999999</v>
      </c>
    </row>
    <row r="87" spans="1:18" x14ac:dyDescent="0.35">
      <c r="A87" s="3" t="s">
        <v>33</v>
      </c>
      <c r="B87" s="3">
        <v>2013</v>
      </c>
      <c r="C87" s="3" t="s">
        <v>72</v>
      </c>
      <c r="D87" s="3">
        <v>2</v>
      </c>
      <c r="E87">
        <v>0.65732057090798623</v>
      </c>
      <c r="F87">
        <v>0.6775171629642015</v>
      </c>
      <c r="G87">
        <v>340320000</v>
      </c>
      <c r="H87">
        <v>2.8786373313219391</v>
      </c>
      <c r="I87">
        <v>1.59958307294491E-3</v>
      </c>
      <c r="J87">
        <v>10.874316120539152</v>
      </c>
      <c r="K87">
        <v>57.6</v>
      </c>
      <c r="L87" s="3">
        <v>1051.5519156807145</v>
      </c>
      <c r="M87" s="3" t="str">
        <f>IF(Table134[[#This Row],[gdppc]]&gt;13205, "High-income", IF(Table134[[#This Row],[gdppc]]&gt;=4256, "Upper middle-income", IF(Table134[[#This Row],[gdppc]]&gt;=1086, "Lower middle-income", "Low-income")))</f>
        <v>Low-income</v>
      </c>
      <c r="N87" s="3">
        <v>10004594</v>
      </c>
      <c r="O87" s="3">
        <v>44.642000000000003</v>
      </c>
      <c r="P87" s="3">
        <v>4.7794595258700072</v>
      </c>
      <c r="Q87">
        <v>0.50176948709762736</v>
      </c>
      <c r="R87">
        <v>60.091999999999999</v>
      </c>
    </row>
    <row r="88" spans="1:18" x14ac:dyDescent="0.35">
      <c r="A88" s="3" t="s">
        <v>33</v>
      </c>
      <c r="B88" s="3">
        <v>2014</v>
      </c>
      <c r="C88" s="3" t="s">
        <v>72</v>
      </c>
      <c r="D88" s="3">
        <v>2</v>
      </c>
      <c r="E88">
        <v>0.65991169848388975</v>
      </c>
      <c r="F88">
        <v>0.60411428950343349</v>
      </c>
      <c r="G88">
        <v>350960000</v>
      </c>
      <c r="H88">
        <v>3.0542097478275565</v>
      </c>
      <c r="I88">
        <v>1.23000895944677E-3</v>
      </c>
      <c r="J88">
        <v>16.925100680266457</v>
      </c>
      <c r="K88">
        <v>57.1</v>
      </c>
      <c r="L88" s="3">
        <v>1087.7199573566991</v>
      </c>
      <c r="M88" s="3" t="str">
        <f>IF(Table134[[#This Row],[gdppc]]&gt;13205, "High-income", IF(Table134[[#This Row],[gdppc]]&gt;=4256, "Upper middle-income", IF(Table134[[#This Row],[gdppc]]&gt;=1086, "Lower middle-income", "Low-income")))</f>
        <v>Lower middle-income</v>
      </c>
      <c r="N88" s="3">
        <v>10286839</v>
      </c>
      <c r="O88" s="3">
        <v>45.165999999999997</v>
      </c>
      <c r="P88" s="3">
        <v>4.9142914023465076</v>
      </c>
      <c r="Q88">
        <v>0.53563587414948366</v>
      </c>
      <c r="R88">
        <v>60.344999999999999</v>
      </c>
    </row>
    <row r="89" spans="1:18" x14ac:dyDescent="0.35">
      <c r="A89" s="3" t="s">
        <v>33</v>
      </c>
      <c r="B89" s="3">
        <v>2015</v>
      </c>
      <c r="C89" s="3" t="s">
        <v>72</v>
      </c>
      <c r="D89" s="3">
        <v>2</v>
      </c>
      <c r="E89">
        <v>0.715919225473299</v>
      </c>
      <c r="F89">
        <v>0.69215547463315152</v>
      </c>
      <c r="G89">
        <v>239500000</v>
      </c>
      <c r="H89">
        <v>1.3150118256959928</v>
      </c>
      <c r="I89">
        <v>3.9248838698007903E-2</v>
      </c>
      <c r="J89">
        <v>19.765557799435008</v>
      </c>
      <c r="K89">
        <v>58.8</v>
      </c>
      <c r="L89" s="3">
        <v>1076.7966978558513</v>
      </c>
      <c r="M89" s="3" t="str">
        <f>IF(Table134[[#This Row],[gdppc]]&gt;13205, "High-income", IF(Table134[[#This Row],[gdppc]]&gt;=4256, "Upper middle-income", IF(Table134[[#This Row],[gdppc]]&gt;=1086, "Lower middle-income", "Low-income")))</f>
        <v>Low-income</v>
      </c>
      <c r="N89" s="3">
        <v>10575962</v>
      </c>
      <c r="O89" s="3">
        <v>45.695</v>
      </c>
      <c r="P89" s="3">
        <v>5.0491232788230196</v>
      </c>
      <c r="Q89">
        <v>0.56637873698865415</v>
      </c>
      <c r="R89">
        <v>60.607999999999997</v>
      </c>
    </row>
    <row r="90" spans="1:18" x14ac:dyDescent="0.35">
      <c r="A90" s="3" t="s">
        <v>33</v>
      </c>
      <c r="B90" s="3">
        <v>2016</v>
      </c>
      <c r="C90" s="3" t="s">
        <v>72</v>
      </c>
      <c r="D90" s="3">
        <v>2</v>
      </c>
      <c r="E90">
        <v>0.74390329843906144</v>
      </c>
      <c r="F90">
        <v>0.84177330206081868</v>
      </c>
      <c r="G90">
        <v>293940000</v>
      </c>
      <c r="H90">
        <v>1.1148812817684972</v>
      </c>
      <c r="I90">
        <v>3.7951963987485703E-2</v>
      </c>
      <c r="J90">
        <v>13.377660514867651</v>
      </c>
      <c r="K90">
        <v>59.3</v>
      </c>
      <c r="L90" s="3">
        <v>1082.4512883575026</v>
      </c>
      <c r="M90" s="3" t="str">
        <f>IF(Table134[[#This Row],[gdppc]]&gt;13205, "High-income", IF(Table134[[#This Row],[gdppc]]&gt;=4256, "Upper middle-income", IF(Table134[[#This Row],[gdppc]]&gt;=1086, "Lower middle-income", "Low-income")))</f>
        <v>Low-income</v>
      </c>
      <c r="N90" s="3">
        <v>10872072</v>
      </c>
      <c r="O90" s="3">
        <v>46.228999999999999</v>
      </c>
      <c r="P90" s="3">
        <v>5.1072961564795136</v>
      </c>
      <c r="Q90">
        <v>0.66500663351015343</v>
      </c>
      <c r="R90">
        <v>60.884999999999998</v>
      </c>
    </row>
    <row r="91" spans="1:18" x14ac:dyDescent="0.35">
      <c r="A91" s="3" t="s">
        <v>33</v>
      </c>
      <c r="B91" s="3">
        <v>2017</v>
      </c>
      <c r="C91" s="3" t="s">
        <v>72</v>
      </c>
      <c r="D91" s="3">
        <v>2</v>
      </c>
      <c r="E91">
        <v>0.73516568333162235</v>
      </c>
      <c r="F91">
        <v>0.82844498144375345</v>
      </c>
      <c r="G91">
        <v>430170000</v>
      </c>
      <c r="H91">
        <v>1.5817050881135695</v>
      </c>
      <c r="I91">
        <v>6.8336179098710606E-2</v>
      </c>
      <c r="J91">
        <v>13.496607982756936</v>
      </c>
      <c r="K91">
        <v>59.2</v>
      </c>
      <c r="L91" s="3">
        <v>1112.817094134354</v>
      </c>
      <c r="M91" s="3" t="str">
        <f>IF(Table134[[#This Row],[gdppc]]&gt;13205, "High-income", IF(Table134[[#This Row],[gdppc]]&gt;=4256, "Upper middle-income", IF(Table134[[#This Row],[gdppc]]&gt;=1086, "Lower middle-income", "Low-income")))</f>
        <v>Lower middle-income</v>
      </c>
      <c r="N91" s="3">
        <v>11175192</v>
      </c>
      <c r="O91" s="3">
        <v>46.768000000000001</v>
      </c>
      <c r="P91" s="3">
        <v>5.1654690341359997</v>
      </c>
      <c r="Q91">
        <v>0.65860165981935703</v>
      </c>
      <c r="R91">
        <v>61.173999999999999</v>
      </c>
    </row>
    <row r="92" spans="1:18" x14ac:dyDescent="0.35">
      <c r="A92" s="3" t="s">
        <v>33</v>
      </c>
      <c r="B92" s="3">
        <v>2018</v>
      </c>
      <c r="C92" s="3" t="s">
        <v>72</v>
      </c>
      <c r="D92" s="3">
        <v>2</v>
      </c>
      <c r="E92">
        <v>0.69078498653399312</v>
      </c>
      <c r="F92">
        <v>1.6406171989364866</v>
      </c>
      <c r="G92">
        <v>341730000</v>
      </c>
      <c r="H92">
        <v>1.360735835407769</v>
      </c>
      <c r="I92">
        <v>9.2259860174256095E-2</v>
      </c>
      <c r="J92">
        <v>13.415372172933857</v>
      </c>
      <c r="K92">
        <v>56.7</v>
      </c>
      <c r="L92" s="3">
        <v>1155.3131679606718</v>
      </c>
      <c r="M92" s="3" t="str">
        <f>IF(Table134[[#This Row],[gdppc]]&gt;13205, "High-income", IF(Table134[[#This Row],[gdppc]]&gt;=4256, "Upper middle-income", IF(Table134[[#This Row],[gdppc]]&gt;=1086, "Lower middle-income", "Low-income")))</f>
        <v>Lower middle-income</v>
      </c>
      <c r="N92" s="3">
        <v>11485035</v>
      </c>
      <c r="O92" s="3">
        <v>47.311999999999998</v>
      </c>
      <c r="P92" s="3">
        <v>5.2236419117924946</v>
      </c>
      <c r="Q92">
        <v>0.6887223243115933</v>
      </c>
      <c r="R92">
        <v>61.47</v>
      </c>
    </row>
    <row r="93" spans="1:18" x14ac:dyDescent="0.35">
      <c r="A93" s="3" t="s">
        <v>33</v>
      </c>
      <c r="B93" s="3">
        <v>2019</v>
      </c>
      <c r="C93" s="3" t="s">
        <v>72</v>
      </c>
      <c r="D93" s="3">
        <v>2</v>
      </c>
      <c r="E93">
        <v>0.49392532541671919</v>
      </c>
      <c r="F93">
        <v>3.6076080446260566</v>
      </c>
      <c r="G93">
        <v>447270000</v>
      </c>
      <c r="H93">
        <v>1.5162077752485317</v>
      </c>
      <c r="I93">
        <v>8.2064658081472397E-2</v>
      </c>
      <c r="J93">
        <v>12.506384189593447</v>
      </c>
      <c r="K93">
        <v>55.3</v>
      </c>
      <c r="L93" s="3">
        <v>1201.5613838612542</v>
      </c>
      <c r="M93" s="3" t="str">
        <f>IF(Table134[[#This Row],[gdppc]]&gt;13205, "High-income", IF(Table134[[#This Row],[gdppc]]&gt;=4256, "Upper middle-income", IF(Table134[[#This Row],[gdppc]]&gt;=1086, "Lower middle-income", "Low-income")))</f>
        <v>Lower middle-income</v>
      </c>
      <c r="N93" s="3">
        <v>11801151</v>
      </c>
      <c r="O93" s="3">
        <v>47.860999999999997</v>
      </c>
      <c r="P93" s="3">
        <v>5.2818147894489895</v>
      </c>
      <c r="R93">
        <v>61.771000000000001</v>
      </c>
    </row>
    <row r="94" spans="1:18" x14ac:dyDescent="0.35">
      <c r="A94" s="3" t="s">
        <v>33</v>
      </c>
      <c r="B94" s="3">
        <v>2020</v>
      </c>
      <c r="C94" s="3" t="s">
        <v>72</v>
      </c>
      <c r="D94" s="3">
        <v>2</v>
      </c>
      <c r="E94">
        <v>0.48833026373305788</v>
      </c>
      <c r="F94">
        <v>1.8643382570260947</v>
      </c>
      <c r="G94">
        <v>616000000</v>
      </c>
      <c r="H94">
        <v>1.1118387889301629</v>
      </c>
      <c r="I94">
        <v>3.8834746666718101E-2</v>
      </c>
      <c r="J94">
        <v>22.718109988483452</v>
      </c>
      <c r="K94">
        <v>55.2</v>
      </c>
      <c r="L94" s="3">
        <v>1214.6595868089944</v>
      </c>
      <c r="M94" s="3" t="str">
        <f>IF(Table134[[#This Row],[gdppc]]&gt;13205, "High-income", IF(Table134[[#This Row],[gdppc]]&gt;=4256, "Upper middle-income", IF(Table134[[#This Row],[gdppc]]&gt;=1086, "Lower middle-income", "Low-income")))</f>
        <v>Lower middle-income</v>
      </c>
      <c r="N94" s="3">
        <v>12123198</v>
      </c>
      <c r="O94" s="3">
        <v>48.414999999999999</v>
      </c>
      <c r="P94" s="3">
        <v>5.3399876671054756</v>
      </c>
      <c r="R94"/>
    </row>
    <row r="95" spans="1:18" x14ac:dyDescent="0.35">
      <c r="A95" s="3" t="s">
        <v>47</v>
      </c>
      <c r="B95" s="3">
        <v>1990</v>
      </c>
      <c r="C95" s="3" t="s">
        <v>75</v>
      </c>
      <c r="D95" s="3">
        <v>5</v>
      </c>
      <c r="E95">
        <v>0.68457125388578821</v>
      </c>
      <c r="F95">
        <v>2.8573048515567909</v>
      </c>
      <c r="G95">
        <v>78430000</v>
      </c>
      <c r="H95">
        <v>2.5296996921650847</v>
      </c>
      <c r="I95">
        <v>1.5189557840221291</v>
      </c>
      <c r="J95"/>
      <c r="L95" s="3">
        <v>3624.3295948038399</v>
      </c>
      <c r="M95" s="3" t="str">
        <f>IF(Table134[[#This Row],[gdppc]]&gt;13205, "High-income", IF(Table134[[#This Row],[gdppc]]&gt;=4256, "Upper middle-income", IF(Table134[[#This Row],[gdppc]]&gt;=1086, "Lower middle-income", "Low-income")))</f>
        <v>Lower middle-income</v>
      </c>
      <c r="N95" s="3">
        <v>1286756</v>
      </c>
      <c r="O95" s="3">
        <v>41.933</v>
      </c>
      <c r="P95" s="3">
        <v>3.0748992901917007</v>
      </c>
      <c r="Q95">
        <v>2.1837862034449422</v>
      </c>
      <c r="R95">
        <v>59.191000000000003</v>
      </c>
    </row>
    <row r="96" spans="1:18" x14ac:dyDescent="0.35">
      <c r="A96" s="3" t="s">
        <v>47</v>
      </c>
      <c r="B96" s="3">
        <v>1991</v>
      </c>
      <c r="C96" s="3" t="s">
        <v>75</v>
      </c>
      <c r="D96" s="3">
        <v>5</v>
      </c>
      <c r="E96">
        <v>0.68189922594362051</v>
      </c>
      <c r="F96">
        <v>2.2057982955130067</v>
      </c>
      <c r="G96">
        <v>63940000</v>
      </c>
      <c r="H96">
        <v>-0.2082659201630615</v>
      </c>
      <c r="I96">
        <v>2.1695561750328261</v>
      </c>
      <c r="J96"/>
      <c r="L96" s="3">
        <v>3778.4776744543656</v>
      </c>
      <c r="M96" s="3" t="str">
        <f>IF(Table134[[#This Row],[gdppc]]&gt;13205, "High-income", IF(Table134[[#This Row],[gdppc]]&gt;=4256, "Upper middle-income", IF(Table134[[#This Row],[gdppc]]&gt;=1086, "Lower middle-income", "Low-income")))</f>
        <v>Lower middle-income</v>
      </c>
      <c r="N96" s="3">
        <v>1326321</v>
      </c>
      <c r="O96" s="3">
        <v>45.292000000000002</v>
      </c>
      <c r="P96" s="3">
        <v>3.1051666520086059</v>
      </c>
      <c r="Q96">
        <v>2.0658648999751943</v>
      </c>
      <c r="R96">
        <v>58.231999999999999</v>
      </c>
    </row>
    <row r="97" spans="1:18" x14ac:dyDescent="0.35">
      <c r="A97" s="3" t="s">
        <v>47</v>
      </c>
      <c r="B97" s="3">
        <v>1992</v>
      </c>
      <c r="C97" s="3" t="s">
        <v>75</v>
      </c>
      <c r="D97" s="3">
        <v>5</v>
      </c>
      <c r="E97">
        <v>0.68440501056844538</v>
      </c>
      <c r="F97">
        <v>2.2699021580677798</v>
      </c>
      <c r="G97">
        <v>52640000</v>
      </c>
      <c r="H97">
        <v>-3.7722892298464296E-2</v>
      </c>
      <c r="I97">
        <v>1.4156959319580829</v>
      </c>
      <c r="J97"/>
      <c r="L97" s="3">
        <v>3782.550371455292</v>
      </c>
      <c r="M97" s="3" t="str">
        <f>IF(Table134[[#This Row],[gdppc]]&gt;13205, "High-income", IF(Table134[[#This Row],[gdppc]]&gt;=4256, "Upper middle-income", IF(Table134[[#This Row],[gdppc]]&gt;=1086, "Lower middle-income", "Low-income")))</f>
        <v>Lower middle-income</v>
      </c>
      <c r="N97" s="3">
        <v>1363541</v>
      </c>
      <c r="O97" s="3">
        <v>46.442999999999998</v>
      </c>
      <c r="P97" s="3">
        <v>3.1354340138255208</v>
      </c>
      <c r="Q97">
        <v>2.4201692505029184</v>
      </c>
      <c r="R97">
        <v>57.219000000000001</v>
      </c>
    </row>
    <row r="98" spans="1:18" x14ac:dyDescent="0.35">
      <c r="A98" s="3" t="s">
        <v>47</v>
      </c>
      <c r="B98" s="3">
        <v>1993</v>
      </c>
      <c r="C98" s="3" t="s">
        <v>75</v>
      </c>
      <c r="D98" s="3">
        <v>5</v>
      </c>
      <c r="E98">
        <v>0.68588965751724384</v>
      </c>
      <c r="F98">
        <v>2.004968254357844</v>
      </c>
      <c r="G98">
        <v>52210000</v>
      </c>
      <c r="H98">
        <v>-6.8976799187708213</v>
      </c>
      <c r="I98">
        <v>0.82480366044531095</v>
      </c>
      <c r="J98"/>
      <c r="L98" s="3">
        <v>3757.0232904198456</v>
      </c>
      <c r="M98" s="3" t="str">
        <f>IF(Table134[[#This Row],[gdppc]]&gt;13205, "High-income", IF(Table134[[#This Row],[gdppc]]&gt;=4256, "Upper middle-income", IF(Table134[[#This Row],[gdppc]]&gt;=1086, "Lower middle-income", "Low-income")))</f>
        <v>Lower middle-income</v>
      </c>
      <c r="N98" s="3">
        <v>1399110</v>
      </c>
      <c r="O98" s="3">
        <v>47.286000000000001</v>
      </c>
      <c r="P98" s="3">
        <v>3.1657013756424273</v>
      </c>
      <c r="Q98">
        <v>2.3229052754965656</v>
      </c>
      <c r="R98">
        <v>56.222000000000001</v>
      </c>
    </row>
    <row r="99" spans="1:18" x14ac:dyDescent="0.35">
      <c r="A99" s="3" t="s">
        <v>47</v>
      </c>
      <c r="B99" s="3">
        <v>1994</v>
      </c>
      <c r="C99" s="3" t="s">
        <v>75</v>
      </c>
      <c r="D99" s="3">
        <v>5</v>
      </c>
      <c r="E99">
        <v>0.68617354376663253</v>
      </c>
      <c r="F99">
        <v>2.2774652842921541</v>
      </c>
      <c r="G99">
        <v>33060000.000000004</v>
      </c>
      <c r="H99">
        <v>-0.33231906640468345</v>
      </c>
      <c r="I99">
        <v>1.2705867355370701</v>
      </c>
      <c r="J99"/>
      <c r="L99" s="3">
        <v>3798.4366475344364</v>
      </c>
      <c r="M99" s="3" t="str">
        <f>IF(Table134[[#This Row],[gdppc]]&gt;13205, "High-income", IF(Table134[[#This Row],[gdppc]]&gt;=4256, "Upper middle-income", IF(Table134[[#This Row],[gdppc]]&gt;=1086, "Lower middle-income", "Low-income")))</f>
        <v>Lower middle-income</v>
      </c>
      <c r="N99" s="3">
        <v>1434061</v>
      </c>
      <c r="O99" s="3">
        <v>48.133000000000003</v>
      </c>
      <c r="P99" s="3">
        <v>3.1959687374593422</v>
      </c>
      <c r="Q99">
        <v>2.1477468531673338</v>
      </c>
      <c r="R99">
        <v>55.283999999999999</v>
      </c>
    </row>
    <row r="100" spans="1:18" x14ac:dyDescent="0.35">
      <c r="A100" s="3" t="s">
        <v>47</v>
      </c>
      <c r="B100" s="3">
        <v>1995</v>
      </c>
      <c r="C100" s="3" t="s">
        <v>75</v>
      </c>
      <c r="D100" s="3">
        <v>5</v>
      </c>
      <c r="E100">
        <v>0.68643904152113033</v>
      </c>
      <c r="F100">
        <v>1.9453654900709521</v>
      </c>
      <c r="G100">
        <v>28670000</v>
      </c>
      <c r="H100">
        <v>1.4884593080670414</v>
      </c>
      <c r="I100">
        <v>1.6918515993175902</v>
      </c>
      <c r="J100"/>
      <c r="K100">
        <v>56.8</v>
      </c>
      <c r="L100" s="3">
        <v>3968.3207163776888</v>
      </c>
      <c r="M100" s="3" t="str">
        <f>IF(Table134[[#This Row],[gdppc]]&gt;13205, "High-income", IF(Table134[[#This Row],[gdppc]]&gt;=4256, "Upper middle-income", IF(Table134[[#This Row],[gdppc]]&gt;=1086, "Lower middle-income", "Low-income")))</f>
        <v>Lower middle-income</v>
      </c>
      <c r="N100" s="3">
        <v>1469173</v>
      </c>
      <c r="O100" s="3">
        <v>48.981000000000002</v>
      </c>
      <c r="P100" s="3">
        <v>3.1753293294922953</v>
      </c>
      <c r="Q100">
        <v>2.1712895622231008</v>
      </c>
      <c r="R100">
        <v>54.41</v>
      </c>
    </row>
    <row r="101" spans="1:18" x14ac:dyDescent="0.35">
      <c r="A101" s="3" t="s">
        <v>47</v>
      </c>
      <c r="B101" s="3">
        <v>1996</v>
      </c>
      <c r="C101" s="3" t="s">
        <v>75</v>
      </c>
      <c r="D101" s="3">
        <v>5</v>
      </c>
      <c r="E101">
        <v>0.68822222213518747</v>
      </c>
      <c r="F101">
        <v>3.2892462246983696</v>
      </c>
      <c r="G101">
        <v>30160000</v>
      </c>
      <c r="H101">
        <v>1.468356845368999</v>
      </c>
      <c r="I101">
        <v>1.0088703291906471</v>
      </c>
      <c r="J101"/>
      <c r="K101">
        <v>61.6</v>
      </c>
      <c r="L101" s="3">
        <v>4100.4434838668458</v>
      </c>
      <c r="M101" s="3" t="str">
        <f>IF(Table134[[#This Row],[gdppc]]&gt;13205, "High-income", IF(Table134[[#This Row],[gdppc]]&gt;=4256, "Upper middle-income", IF(Table134[[#This Row],[gdppc]]&gt;=1086, "Lower middle-income", "Low-income")))</f>
        <v>Lower middle-income</v>
      </c>
      <c r="N101" s="3">
        <v>1504724</v>
      </c>
      <c r="O101" s="3">
        <v>49.83</v>
      </c>
      <c r="P101" s="3">
        <v>3.1946386347494315</v>
      </c>
      <c r="Q101">
        <v>1.9405552114540607</v>
      </c>
      <c r="R101">
        <v>53.572000000000003</v>
      </c>
    </row>
    <row r="102" spans="1:18" x14ac:dyDescent="0.35">
      <c r="A102" s="3" t="s">
        <v>47</v>
      </c>
      <c r="B102" s="3">
        <v>1997</v>
      </c>
      <c r="C102" s="3" t="s">
        <v>75</v>
      </c>
      <c r="D102" s="3">
        <v>5</v>
      </c>
      <c r="E102">
        <v>0.69976366031914328</v>
      </c>
      <c r="F102">
        <v>2.1163398162313247</v>
      </c>
      <c r="G102">
        <v>41340000</v>
      </c>
      <c r="H102">
        <v>1.9941327965756299</v>
      </c>
      <c r="I102">
        <v>1.0079489168994389</v>
      </c>
      <c r="J102"/>
      <c r="K102">
        <v>59.1</v>
      </c>
      <c r="L102" s="3">
        <v>4338.9003049338598</v>
      </c>
      <c r="M102" s="3" t="str">
        <f>IF(Table134[[#This Row],[gdppc]]&gt;13205, "High-income", IF(Table134[[#This Row],[gdppc]]&gt;=4256, "Upper middle-income", IF(Table134[[#This Row],[gdppc]]&gt;=1086, "Lower middle-income", "Low-income")))</f>
        <v>Upper middle-income</v>
      </c>
      <c r="N102" s="3">
        <v>1540424</v>
      </c>
      <c r="O102" s="3">
        <v>50.677</v>
      </c>
      <c r="P102" s="3">
        <v>3.213947940006578</v>
      </c>
      <c r="Q102">
        <v>1.9929577830519389</v>
      </c>
      <c r="R102">
        <v>52.749000000000002</v>
      </c>
    </row>
    <row r="103" spans="1:18" x14ac:dyDescent="0.35">
      <c r="A103" s="3" t="s">
        <v>47</v>
      </c>
      <c r="B103" s="3">
        <v>1998</v>
      </c>
      <c r="C103" s="3" t="s">
        <v>75</v>
      </c>
      <c r="D103" s="3">
        <v>5</v>
      </c>
      <c r="E103">
        <v>0.7084670501092909</v>
      </c>
      <c r="F103">
        <v>1.5531538035386798</v>
      </c>
      <c r="G103">
        <v>45160000</v>
      </c>
      <c r="H103">
        <v>1.9897495868538739</v>
      </c>
      <c r="I103">
        <v>0.69814694871877303</v>
      </c>
      <c r="J103"/>
      <c r="K103">
        <v>62.8</v>
      </c>
      <c r="L103" s="3">
        <v>4260.2389121220986</v>
      </c>
      <c r="M103" s="3" t="str">
        <f>IF(Table134[[#This Row],[gdppc]]&gt;13205, "High-income", IF(Table134[[#This Row],[gdppc]]&gt;=4256, "Upper middle-income", IF(Table134[[#This Row],[gdppc]]&gt;=1086, "Lower middle-income", "Low-income")))</f>
        <v>Upper middle-income</v>
      </c>
      <c r="N103" s="3">
        <v>1575827</v>
      </c>
      <c r="O103" s="3">
        <v>51.524999999999999</v>
      </c>
      <c r="P103" s="3">
        <v>3.2332572452637245</v>
      </c>
      <c r="Q103">
        <v>2.3352817282607798</v>
      </c>
      <c r="R103">
        <v>51.947000000000003</v>
      </c>
    </row>
    <row r="104" spans="1:18" x14ac:dyDescent="0.35">
      <c r="A104" s="3" t="s">
        <v>47</v>
      </c>
      <c r="B104" s="3">
        <v>1999</v>
      </c>
      <c r="C104" s="3" t="s">
        <v>75</v>
      </c>
      <c r="D104" s="3">
        <v>5</v>
      </c>
      <c r="E104">
        <v>0.70687847262725312</v>
      </c>
      <c r="F104">
        <v>1.417629715099026</v>
      </c>
      <c r="G104">
        <v>32770000.000000004</v>
      </c>
      <c r="H104">
        <v>0.66873348555900902</v>
      </c>
      <c r="I104">
        <v>1.0510622982458009</v>
      </c>
      <c r="J104"/>
      <c r="K104">
        <v>62.9</v>
      </c>
      <c r="L104" s="3">
        <v>4572.1808876706054</v>
      </c>
      <c r="M104" s="3" t="str">
        <f>IF(Table134[[#This Row],[gdppc]]&gt;13205, "High-income", IF(Table134[[#This Row],[gdppc]]&gt;=4256, "Upper middle-income", IF(Table134[[#This Row],[gdppc]]&gt;=1086, "Lower middle-income", "Low-income")))</f>
        <v>Upper middle-income</v>
      </c>
      <c r="N104" s="3">
        <v>1610260</v>
      </c>
      <c r="O104" s="3">
        <v>52.372</v>
      </c>
      <c r="P104" s="3">
        <v>3.2525665505208607</v>
      </c>
      <c r="Q104">
        <v>2.3971284140449369</v>
      </c>
      <c r="R104">
        <v>51.213999999999999</v>
      </c>
    </row>
    <row r="105" spans="1:18" x14ac:dyDescent="0.35">
      <c r="A105" s="3" t="s">
        <v>47</v>
      </c>
      <c r="B105" s="3">
        <v>2000</v>
      </c>
      <c r="C105" s="3" t="s">
        <v>75</v>
      </c>
      <c r="D105" s="3">
        <v>5</v>
      </c>
      <c r="E105">
        <v>0.70804245279028655</v>
      </c>
      <c r="F105">
        <v>1.2637123413019271</v>
      </c>
      <c r="G105">
        <v>18100000</v>
      </c>
      <c r="H105">
        <v>0.98770016939624217</v>
      </c>
      <c r="I105">
        <v>1.7845324337758077</v>
      </c>
      <c r="J105">
        <v>88.388885202999973</v>
      </c>
      <c r="K105">
        <v>65.8</v>
      </c>
      <c r="L105" s="3">
        <v>4569.2151959998218</v>
      </c>
      <c r="M105" s="3" t="str">
        <f>IF(Table134[[#This Row],[gdppc]]&gt;13205, "High-income", IF(Table134[[#This Row],[gdppc]]&gt;=4256, "Upper middle-income", IF(Table134[[#This Row],[gdppc]]&gt;=1086, "Lower middle-income", "Low-income")))</f>
        <v>Upper middle-income</v>
      </c>
      <c r="N105" s="3">
        <v>1643333</v>
      </c>
      <c r="O105" s="3">
        <v>53.219000000000001</v>
      </c>
      <c r="P105" s="3">
        <v>3.2718758557780077</v>
      </c>
      <c r="Q105">
        <v>2.4523331546314715</v>
      </c>
      <c r="R105">
        <v>50.628999999999998</v>
      </c>
    </row>
    <row r="106" spans="1:18" x14ac:dyDescent="0.35">
      <c r="A106" s="3" t="s">
        <v>47</v>
      </c>
      <c r="B106" s="3">
        <v>2001</v>
      </c>
      <c r="C106" s="3" t="s">
        <v>75</v>
      </c>
      <c r="D106" s="3">
        <v>5</v>
      </c>
      <c r="E106">
        <v>0.70975857885388038</v>
      </c>
      <c r="F106">
        <v>0.97019678463171144</v>
      </c>
      <c r="G106">
        <v>16600000.000000002</v>
      </c>
      <c r="H106">
        <v>0.55888452388021237</v>
      </c>
      <c r="I106">
        <v>0.91648861944792892</v>
      </c>
      <c r="J106">
        <v>90.11069044260492</v>
      </c>
      <c r="K106">
        <v>66.8</v>
      </c>
      <c r="L106" s="3">
        <v>4494.9387529450469</v>
      </c>
      <c r="M106" s="3" t="str">
        <f>IF(Table134[[#This Row],[gdppc]]&gt;13205, "High-income", IF(Table134[[#This Row],[gdppc]]&gt;=4256, "Upper middle-income", IF(Table134[[#This Row],[gdppc]]&gt;=1086, "Lower middle-income", "Low-income")))</f>
        <v>Upper middle-income</v>
      </c>
      <c r="N106" s="3">
        <v>1674674</v>
      </c>
      <c r="O106" s="3">
        <v>54.061999999999998</v>
      </c>
      <c r="P106" s="3">
        <v>3.2028097378273355</v>
      </c>
      <c r="Q106">
        <v>2.3108975239360019</v>
      </c>
      <c r="R106">
        <v>50.280999999999999</v>
      </c>
    </row>
    <row r="107" spans="1:18" x14ac:dyDescent="0.35">
      <c r="A107" s="3" t="s">
        <v>47</v>
      </c>
      <c r="B107" s="3">
        <v>2002</v>
      </c>
      <c r="C107" s="3" t="s">
        <v>75</v>
      </c>
      <c r="D107" s="3">
        <v>5</v>
      </c>
      <c r="E107">
        <v>0.71142594776362467</v>
      </c>
      <c r="F107">
        <v>1.2799970725077003</v>
      </c>
      <c r="G107">
        <v>13640000</v>
      </c>
      <c r="H107">
        <v>7.5015280682771603</v>
      </c>
      <c r="I107">
        <v>0.85645665517672498</v>
      </c>
      <c r="J107">
        <v>87.25364539506117</v>
      </c>
      <c r="K107">
        <v>66.2</v>
      </c>
      <c r="L107" s="3">
        <v>4683.9558572035803</v>
      </c>
      <c r="M107" s="3" t="str">
        <f>IF(Table134[[#This Row],[gdppc]]&gt;13205, "High-income", IF(Table134[[#This Row],[gdppc]]&gt;=4256, "Upper middle-income", IF(Table134[[#This Row],[gdppc]]&gt;=1086, "Lower middle-income", "Low-income")))</f>
        <v>Upper middle-income</v>
      </c>
      <c r="N107" s="3">
        <v>1704637</v>
      </c>
      <c r="O107" s="3">
        <v>54.57</v>
      </c>
      <c r="P107" s="3">
        <v>3.1337436198766726</v>
      </c>
      <c r="Q107">
        <v>2.364139696604028</v>
      </c>
      <c r="R107">
        <v>50.231999999999999</v>
      </c>
    </row>
    <row r="108" spans="1:18" x14ac:dyDescent="0.35">
      <c r="A108" s="3" t="s">
        <v>47</v>
      </c>
      <c r="B108" s="3">
        <v>2003</v>
      </c>
      <c r="C108" s="3" t="s">
        <v>75</v>
      </c>
      <c r="D108" s="3">
        <v>5</v>
      </c>
      <c r="E108">
        <v>0.70924967669285099</v>
      </c>
      <c r="F108">
        <v>0.74130262588399753</v>
      </c>
      <c r="G108">
        <v>15150000</v>
      </c>
      <c r="H108">
        <v>5.5652812748483074</v>
      </c>
      <c r="I108">
        <v>1.6796402943454896</v>
      </c>
      <c r="J108">
        <v>89.438119992996945</v>
      </c>
      <c r="K108">
        <v>68.599999999999994</v>
      </c>
      <c r="L108" s="3">
        <v>4816.5700394549722</v>
      </c>
      <c r="M108" s="3" t="str">
        <f>IF(Table134[[#This Row],[gdppc]]&gt;13205, "High-income", IF(Table134[[#This Row],[gdppc]]&gt;=4256, "Upper middle-income", IF(Table134[[#This Row],[gdppc]]&gt;=1086, "Lower middle-income", "Low-income")))</f>
        <v>Upper middle-income</v>
      </c>
      <c r="N108" s="3">
        <v>1734387</v>
      </c>
      <c r="O108" s="3">
        <v>55.029000000000003</v>
      </c>
      <c r="P108" s="3">
        <v>3.0646775019260026</v>
      </c>
      <c r="Q108">
        <v>2.2601645422849685</v>
      </c>
      <c r="R108">
        <v>50.518000000000001</v>
      </c>
    </row>
    <row r="109" spans="1:18" x14ac:dyDescent="0.35">
      <c r="A109" s="3" t="s">
        <v>47</v>
      </c>
      <c r="B109" s="3">
        <v>2004</v>
      </c>
      <c r="C109" s="3" t="s">
        <v>75</v>
      </c>
      <c r="D109" s="3">
        <v>5</v>
      </c>
      <c r="E109">
        <v>0.7100436835240872</v>
      </c>
      <c r="F109">
        <v>0.60762538454424364</v>
      </c>
      <c r="G109">
        <v>30510000</v>
      </c>
      <c r="H109">
        <v>4.3638365737012554</v>
      </c>
      <c r="I109">
        <v>2.7657318643754607</v>
      </c>
      <c r="J109">
        <v>84.956971364549844</v>
      </c>
      <c r="K109">
        <v>69.900000000000006</v>
      </c>
      <c r="L109" s="3">
        <v>4859.6289627533324</v>
      </c>
      <c r="M109" s="3" t="str">
        <f>IF(Table134[[#This Row],[gdppc]]&gt;13205, "High-income", IF(Table134[[#This Row],[gdppc]]&gt;=4256, "Upper middle-income", IF(Table134[[#This Row],[gdppc]]&gt;=1086, "Lower middle-income", "Low-income")))</f>
        <v>Upper middle-income</v>
      </c>
      <c r="N109" s="3">
        <v>1765533</v>
      </c>
      <c r="O109" s="3">
        <v>55.488</v>
      </c>
      <c r="P109" s="3">
        <v>2.9956113839753411</v>
      </c>
      <c r="Q109">
        <v>2.2486127418745503</v>
      </c>
      <c r="R109">
        <v>51.15</v>
      </c>
    </row>
    <row r="110" spans="1:18" x14ac:dyDescent="0.35">
      <c r="A110" s="3" t="s">
        <v>47</v>
      </c>
      <c r="B110" s="3">
        <v>2005</v>
      </c>
      <c r="C110" s="3" t="s">
        <v>75</v>
      </c>
      <c r="D110" s="3">
        <v>5</v>
      </c>
      <c r="E110">
        <v>0.71071955067848402</v>
      </c>
      <c r="F110">
        <v>0.58939838486180185</v>
      </c>
      <c r="G110">
        <v>35910000</v>
      </c>
      <c r="H110">
        <v>4.2429490510086927</v>
      </c>
      <c r="I110">
        <v>2.003683285525284</v>
      </c>
      <c r="J110">
        <v>86.111379674848578</v>
      </c>
      <c r="K110">
        <v>69.3</v>
      </c>
      <c r="L110" s="3">
        <v>4986.3279860552775</v>
      </c>
      <c r="M110" s="3" t="str">
        <f>IF(Table134[[#This Row],[gdppc]]&gt;13205, "High-income", IF(Table134[[#This Row],[gdppc]]&gt;=4256, "Upper middle-income", IF(Table134[[#This Row],[gdppc]]&gt;=1086, "Lower middle-income", "Low-income")))</f>
        <v>Upper middle-income</v>
      </c>
      <c r="N110" s="3">
        <v>1799077</v>
      </c>
      <c r="O110" s="3">
        <v>55.944000000000003</v>
      </c>
      <c r="P110" s="3">
        <v>2.9265452660246685</v>
      </c>
      <c r="Q110">
        <v>2.3789976749188613</v>
      </c>
      <c r="R110">
        <v>52.13</v>
      </c>
    </row>
    <row r="111" spans="1:18" x14ac:dyDescent="0.35">
      <c r="A111" s="3" t="s">
        <v>47</v>
      </c>
      <c r="B111" s="3">
        <v>2006</v>
      </c>
      <c r="C111" s="3" t="s">
        <v>75</v>
      </c>
      <c r="D111" s="3">
        <v>5</v>
      </c>
      <c r="E111">
        <v>0.70993842656068495</v>
      </c>
      <c r="F111">
        <v>0.60165053272075431</v>
      </c>
      <c r="G111">
        <v>48740000</v>
      </c>
      <c r="H111">
        <v>4.8029070243422209</v>
      </c>
      <c r="I111">
        <v>5.2438090812809826</v>
      </c>
      <c r="J111">
        <v>86.651650633362848</v>
      </c>
      <c r="K111">
        <v>68.8</v>
      </c>
      <c r="L111" s="3">
        <v>5294.9697103346107</v>
      </c>
      <c r="M111" s="3" t="str">
        <f>IF(Table134[[#This Row],[gdppc]]&gt;13205, "High-income", IF(Table134[[#This Row],[gdppc]]&gt;=4256, "Upper middle-income", IF(Table134[[#This Row],[gdppc]]&gt;=1086, "Lower middle-income", "Low-income")))</f>
        <v>Upper middle-income</v>
      </c>
      <c r="N111" s="3">
        <v>1835911</v>
      </c>
      <c r="O111" s="3">
        <v>56.4</v>
      </c>
      <c r="P111" s="3">
        <v>2.9771382860084361</v>
      </c>
      <c r="Q111">
        <v>2.2277768366767234</v>
      </c>
      <c r="R111">
        <v>53.435000000000002</v>
      </c>
    </row>
    <row r="112" spans="1:18" x14ac:dyDescent="0.35">
      <c r="A112" s="3" t="s">
        <v>47</v>
      </c>
      <c r="B112" s="3">
        <v>2007</v>
      </c>
      <c r="C112" s="3" t="s">
        <v>75</v>
      </c>
      <c r="D112" s="3">
        <v>5</v>
      </c>
      <c r="E112">
        <v>0.70779962852167966</v>
      </c>
      <c r="F112">
        <v>0.46292268250520763</v>
      </c>
      <c r="G112">
        <v>94860000</v>
      </c>
      <c r="H112">
        <v>4.5217278829142469</v>
      </c>
      <c r="I112">
        <v>5.4997105336862111</v>
      </c>
      <c r="J112">
        <v>79.815455071164081</v>
      </c>
      <c r="K112">
        <v>68.099999999999994</v>
      </c>
      <c r="L112" s="3">
        <v>5612.3277902620493</v>
      </c>
      <c r="M112" s="3" t="str">
        <f>IF(Table134[[#This Row],[gdppc]]&gt;13205, "High-income", IF(Table134[[#This Row],[gdppc]]&gt;=4256, "Upper middle-income", IF(Table134[[#This Row],[gdppc]]&gt;=1086, "Lower middle-income", "Low-income")))</f>
        <v>Upper middle-income</v>
      </c>
      <c r="N112" s="3">
        <v>1875458</v>
      </c>
      <c r="O112" s="3">
        <v>57.927999999999997</v>
      </c>
      <c r="P112" s="3">
        <v>3.0277313059921931</v>
      </c>
      <c r="Q112">
        <v>2.3034373470373639</v>
      </c>
      <c r="R112">
        <v>54.982999999999997</v>
      </c>
    </row>
    <row r="113" spans="1:18" x14ac:dyDescent="0.35">
      <c r="A113" s="3" t="s">
        <v>47</v>
      </c>
      <c r="B113" s="3">
        <v>2008</v>
      </c>
      <c r="C113" s="3" t="s">
        <v>75</v>
      </c>
      <c r="D113" s="3">
        <v>5</v>
      </c>
      <c r="E113">
        <v>0.71199685096752818</v>
      </c>
      <c r="F113">
        <v>0.68337444822362836</v>
      </c>
      <c r="G113">
        <v>731410000</v>
      </c>
      <c r="H113">
        <v>4.7593837342446745</v>
      </c>
      <c r="I113">
        <v>3.020144853112952</v>
      </c>
      <c r="J113">
        <v>68.403647373787265</v>
      </c>
      <c r="K113">
        <v>68.2</v>
      </c>
      <c r="L113" s="3">
        <v>5837.7792648829263</v>
      </c>
      <c r="M113" s="3" t="str">
        <f>IF(Table134[[#This Row],[gdppc]]&gt;13205, "High-income", IF(Table134[[#This Row],[gdppc]]&gt;=4256, "Upper middle-income", IF(Table134[[#This Row],[gdppc]]&gt;=1086, "Lower middle-income", "Low-income")))</f>
        <v>Upper middle-income</v>
      </c>
      <c r="N113" s="3">
        <v>1915636</v>
      </c>
      <c r="O113" s="3">
        <v>59.444000000000003</v>
      </c>
      <c r="P113" s="3">
        <v>3.0783243259759629</v>
      </c>
      <c r="Q113">
        <v>2.2916671016832009</v>
      </c>
      <c r="R113">
        <v>56.679000000000002</v>
      </c>
    </row>
    <row r="114" spans="1:18" x14ac:dyDescent="0.35">
      <c r="A114" s="3" t="s">
        <v>47</v>
      </c>
      <c r="B114" s="3">
        <v>2009</v>
      </c>
      <c r="C114" s="3" t="s">
        <v>75</v>
      </c>
      <c r="D114" s="3">
        <v>5</v>
      </c>
      <c r="E114">
        <v>0.71323126733015307</v>
      </c>
      <c r="F114">
        <v>0.46566322016634049</v>
      </c>
      <c r="G114">
        <v>259500000</v>
      </c>
      <c r="H114">
        <v>2.0326930078097587</v>
      </c>
      <c r="I114">
        <v>1.5533357890650439</v>
      </c>
      <c r="J114">
        <v>74.505365313122226</v>
      </c>
      <c r="K114">
        <v>69.7</v>
      </c>
      <c r="L114" s="3">
        <v>5286.5749179574805</v>
      </c>
      <c r="M114" s="3" t="str">
        <f>IF(Table134[[#This Row],[gdppc]]&gt;13205, "High-income", IF(Table134[[#This Row],[gdppc]]&gt;=4256, "Upper middle-income", IF(Table134[[#This Row],[gdppc]]&gt;=1086, "Lower middle-income", "Low-income")))</f>
        <v>Upper middle-income</v>
      </c>
      <c r="N114" s="3">
        <v>1953495</v>
      </c>
      <c r="O114" s="3">
        <v>60.936999999999998</v>
      </c>
      <c r="P114" s="3">
        <v>3.1289173459597306</v>
      </c>
      <c r="Q114">
        <v>2.0936833726218906</v>
      </c>
      <c r="R114">
        <v>58.447000000000003</v>
      </c>
    </row>
    <row r="115" spans="1:18" x14ac:dyDescent="0.35">
      <c r="A115" s="3" t="s">
        <v>47</v>
      </c>
      <c r="B115" s="3">
        <v>2010</v>
      </c>
      <c r="C115" s="3" t="s">
        <v>75</v>
      </c>
      <c r="D115" s="3">
        <v>5</v>
      </c>
      <c r="E115">
        <v>0.7095372349825787</v>
      </c>
      <c r="F115">
        <v>0.65487019661831081</v>
      </c>
      <c r="G115">
        <v>136940000</v>
      </c>
      <c r="H115">
        <v>1.7078731391112909</v>
      </c>
      <c r="I115">
        <v>1.5464000231141111</v>
      </c>
      <c r="J115">
        <v>78.724502547429367</v>
      </c>
      <c r="K115">
        <v>70.3</v>
      </c>
      <c r="L115" s="3">
        <v>5642.2200489412226</v>
      </c>
      <c r="M115" s="3" t="str">
        <f>IF(Table134[[#This Row],[gdppc]]&gt;13205, "High-income", IF(Table134[[#This Row],[gdppc]]&gt;=4256, "Upper middle-income", IF(Table134[[#This Row],[gdppc]]&gt;=1086, "Lower middle-income", "Low-income")))</f>
        <v>Upper middle-income</v>
      </c>
      <c r="N115" s="3">
        <v>1987106</v>
      </c>
      <c r="O115" s="3">
        <v>62.411999999999999</v>
      </c>
      <c r="P115" s="3">
        <v>3.1795103659434982</v>
      </c>
      <c r="Q115">
        <v>1.6959336844637378</v>
      </c>
      <c r="R115">
        <v>60.210999999999999</v>
      </c>
    </row>
    <row r="116" spans="1:18" x14ac:dyDescent="0.35">
      <c r="A116" s="3" t="s">
        <v>47</v>
      </c>
      <c r="B116" s="3">
        <v>2011</v>
      </c>
      <c r="C116" s="3" t="s">
        <v>75</v>
      </c>
      <c r="D116" s="3">
        <v>5</v>
      </c>
      <c r="E116">
        <v>0.71009669667319208</v>
      </c>
      <c r="F116">
        <v>0.52879463384916003</v>
      </c>
      <c r="G116">
        <v>106260000</v>
      </c>
      <c r="H116">
        <v>1.9099048225016773</v>
      </c>
      <c r="I116">
        <v>1.2828445340660439</v>
      </c>
      <c r="J116">
        <v>77.838935996506379</v>
      </c>
      <c r="K116">
        <v>68.8</v>
      </c>
      <c r="L116" s="3">
        <v>5899.4628414187891</v>
      </c>
      <c r="M116" s="3" t="str">
        <f>IF(Table134[[#This Row],[gdppc]]&gt;13205, "High-income", IF(Table134[[#This Row],[gdppc]]&gt;=4256, "Upper middle-income", IF(Table134[[#This Row],[gdppc]]&gt;=1086, "Lower middle-income", "Low-income")))</f>
        <v>Upper middle-income</v>
      </c>
      <c r="N116" s="3">
        <v>2015406</v>
      </c>
      <c r="O116" s="3">
        <v>63.865000000000002</v>
      </c>
      <c r="P116" s="3">
        <v>3.2586840076731853</v>
      </c>
      <c r="Q116">
        <v>1.9847117652721089</v>
      </c>
      <c r="R116">
        <v>61.91</v>
      </c>
    </row>
    <row r="117" spans="1:18" x14ac:dyDescent="0.35">
      <c r="A117" s="3" t="s">
        <v>47</v>
      </c>
      <c r="B117" s="3">
        <v>2012</v>
      </c>
      <c r="C117" s="3" t="s">
        <v>75</v>
      </c>
      <c r="D117" s="3">
        <v>5</v>
      </c>
      <c r="E117">
        <v>0.71324908651273167</v>
      </c>
      <c r="F117">
        <v>0.41789996630385651</v>
      </c>
      <c r="G117">
        <v>75260000</v>
      </c>
      <c r="H117">
        <v>1.0158839554762071</v>
      </c>
      <c r="I117">
        <v>1.538481947503977</v>
      </c>
      <c r="J117">
        <v>78.673384598168781</v>
      </c>
      <c r="K117">
        <v>69.599999999999994</v>
      </c>
      <c r="L117" s="3">
        <v>6089.3991095846368</v>
      </c>
      <c r="M117" s="3" t="str">
        <f>IF(Table134[[#This Row],[gdppc]]&gt;13205, "High-income", IF(Table134[[#This Row],[gdppc]]&gt;=4256, "Upper middle-income", IF(Table134[[#This Row],[gdppc]]&gt;=1086, "Lower middle-income", "Low-income")))</f>
        <v>Upper middle-income</v>
      </c>
      <c r="N117" s="3">
        <v>2039551</v>
      </c>
      <c r="O117" s="3">
        <v>64.768000000000001</v>
      </c>
      <c r="P117" s="3">
        <v>3.3378576494028827</v>
      </c>
      <c r="Q117">
        <v>2.5152594860339361</v>
      </c>
      <c r="R117">
        <v>63.511000000000003</v>
      </c>
    </row>
    <row r="118" spans="1:18" x14ac:dyDescent="0.35">
      <c r="A118" s="3" t="s">
        <v>47</v>
      </c>
      <c r="B118" s="3">
        <v>2013</v>
      </c>
      <c r="C118" s="3" t="s">
        <v>75</v>
      </c>
      <c r="D118" s="3">
        <v>5</v>
      </c>
      <c r="E118">
        <v>0.71440023709776757</v>
      </c>
      <c r="F118">
        <v>1.3601947882003902</v>
      </c>
      <c r="G118">
        <v>105110000</v>
      </c>
      <c r="H118">
        <v>0.45052964717462113</v>
      </c>
      <c r="I118">
        <v>0.99865572114903189</v>
      </c>
      <c r="J118">
        <v>65.808769410672838</v>
      </c>
      <c r="K118">
        <v>70.599999999999994</v>
      </c>
      <c r="L118" s="3">
        <v>6704.5368167296656</v>
      </c>
      <c r="M118" s="3" t="str">
        <f>IF(Table134[[#This Row],[gdppc]]&gt;13205, "High-income", IF(Table134[[#This Row],[gdppc]]&gt;=4256, "Upper middle-income", IF(Table134[[#This Row],[gdppc]]&gt;=1086, "Lower middle-income", "Low-income")))</f>
        <v>Upper middle-income</v>
      </c>
      <c r="N118" s="3">
        <v>2062551</v>
      </c>
      <c r="O118" s="3">
        <v>65.572000000000003</v>
      </c>
      <c r="P118" s="3">
        <v>3.4170312911325809</v>
      </c>
      <c r="Q118">
        <v>2.6956909186730416</v>
      </c>
      <c r="R118">
        <v>64.975999999999999</v>
      </c>
    </row>
    <row r="119" spans="1:18" x14ac:dyDescent="0.35">
      <c r="A119" s="3" t="s">
        <v>47</v>
      </c>
      <c r="B119" s="3">
        <v>2014</v>
      </c>
      <c r="C119" s="3" t="s">
        <v>75</v>
      </c>
      <c r="D119" s="3">
        <v>5</v>
      </c>
      <c r="E119">
        <v>0.69894273642841165</v>
      </c>
      <c r="F119">
        <v>0.42662001354887386</v>
      </c>
      <c r="G119">
        <v>103560000</v>
      </c>
      <c r="H119">
        <v>3.2909334833721058</v>
      </c>
      <c r="I119">
        <v>0.7220827986782099</v>
      </c>
      <c r="J119">
        <v>59.236024616872918</v>
      </c>
      <c r="K119">
        <v>72</v>
      </c>
      <c r="L119" s="3">
        <v>6895.5744132979808</v>
      </c>
      <c r="M119" s="3" t="str">
        <f>IF(Table134[[#This Row],[gdppc]]&gt;13205, "High-income", IF(Table134[[#This Row],[gdppc]]&gt;=4256, "Upper middle-income", IF(Table134[[#This Row],[gdppc]]&gt;=1086, "Lower middle-income", "Low-income")))</f>
        <v>Upper middle-income</v>
      </c>
      <c r="N119" s="3">
        <v>2088619</v>
      </c>
      <c r="O119" s="3">
        <v>66.367999999999995</v>
      </c>
      <c r="P119" s="3">
        <v>3.4962049328622786</v>
      </c>
      <c r="Q119">
        <v>3.4137389346740599</v>
      </c>
      <c r="R119">
        <v>66.265000000000001</v>
      </c>
    </row>
    <row r="120" spans="1:18" x14ac:dyDescent="0.35">
      <c r="A120" s="3" t="s">
        <v>47</v>
      </c>
      <c r="B120" s="3">
        <v>2015</v>
      </c>
      <c r="C120" s="3" t="s">
        <v>75</v>
      </c>
      <c r="D120" s="3">
        <v>5</v>
      </c>
      <c r="E120">
        <v>0.70468112812155348</v>
      </c>
      <c r="F120">
        <v>1.8891979723473049</v>
      </c>
      <c r="G120">
        <v>67890000</v>
      </c>
      <c r="H120">
        <v>2.7878417968972991</v>
      </c>
      <c r="I120">
        <v>0.66909679627116714</v>
      </c>
      <c r="J120">
        <v>56.179126449996055</v>
      </c>
      <c r="K120">
        <v>69.8</v>
      </c>
      <c r="L120" s="3">
        <v>6402.910183383914</v>
      </c>
      <c r="M120" s="3" t="str">
        <f>IF(Table134[[#This Row],[gdppc]]&gt;13205, "High-income", IF(Table134[[#This Row],[gdppc]]&gt;=4256, "Upper middle-income", IF(Table134[[#This Row],[gdppc]]&gt;=1086, "Lower middle-income", "Low-income")))</f>
        <v>Upper middle-income</v>
      </c>
      <c r="N120" s="3">
        <v>2120716</v>
      </c>
      <c r="O120" s="3">
        <v>67.155000000000001</v>
      </c>
      <c r="P120" s="3">
        <v>3.5753785745919768</v>
      </c>
      <c r="Q120">
        <v>3.3997951635202455</v>
      </c>
      <c r="R120">
        <v>67.337999999999994</v>
      </c>
    </row>
    <row r="121" spans="1:18" x14ac:dyDescent="0.35">
      <c r="A121" s="3" t="s">
        <v>47</v>
      </c>
      <c r="B121" s="3">
        <v>2016</v>
      </c>
      <c r="C121" s="3" t="s">
        <v>75</v>
      </c>
      <c r="D121" s="3">
        <v>5</v>
      </c>
      <c r="E121">
        <v>0.70538714532761126</v>
      </c>
      <c r="F121">
        <v>1.2226974663488905</v>
      </c>
      <c r="G121">
        <v>79770000</v>
      </c>
      <c r="H121">
        <v>0.94494852063919976</v>
      </c>
      <c r="I121">
        <v>0.64156638157649881</v>
      </c>
      <c r="J121">
        <v>56.860703871162876</v>
      </c>
      <c r="K121">
        <v>71.099999999999994</v>
      </c>
      <c r="L121" s="3">
        <v>6729.0655942796066</v>
      </c>
      <c r="M121" s="3" t="str">
        <f>IF(Table134[[#This Row],[gdppc]]&gt;13205, "High-income", IF(Table134[[#This Row],[gdppc]]&gt;=4256, "Upper middle-income", IF(Table134[[#This Row],[gdppc]]&gt;=1086, "Lower middle-income", "Low-income")))</f>
        <v>Upper middle-income</v>
      </c>
      <c r="N121" s="3">
        <v>2159925</v>
      </c>
      <c r="O121" s="3">
        <v>67.933000000000007</v>
      </c>
      <c r="P121" s="3">
        <v>3.6262904062214303</v>
      </c>
      <c r="Q121">
        <v>3.296410755003067</v>
      </c>
      <c r="R121">
        <v>68.177999999999997</v>
      </c>
    </row>
    <row r="122" spans="1:18" x14ac:dyDescent="0.35">
      <c r="A122" s="3" t="s">
        <v>47</v>
      </c>
      <c r="B122" s="3">
        <v>2017</v>
      </c>
      <c r="C122" s="3" t="s">
        <v>75</v>
      </c>
      <c r="D122" s="3">
        <v>5</v>
      </c>
      <c r="E122">
        <v>0.69867689208623351</v>
      </c>
      <c r="F122">
        <v>1.1976171307181591</v>
      </c>
      <c r="G122">
        <v>91310000</v>
      </c>
      <c r="H122">
        <v>1.6196422214053126</v>
      </c>
      <c r="I122">
        <v>0.70581177021831176</v>
      </c>
      <c r="J122">
        <v>64.734685227207564</v>
      </c>
      <c r="K122">
        <v>70.099999999999994</v>
      </c>
      <c r="L122" s="3">
        <v>6855.1603113019146</v>
      </c>
      <c r="M122" s="3" t="str">
        <f>IF(Table134[[#This Row],[gdppc]]&gt;13205, "High-income", IF(Table134[[#This Row],[gdppc]]&gt;=4256, "Upper middle-income", IF(Table134[[#This Row],[gdppc]]&gt;=1086, "Lower middle-income", "Low-income")))</f>
        <v>Upper middle-income</v>
      </c>
      <c r="N122" s="3">
        <v>2205076</v>
      </c>
      <c r="O122" s="3">
        <v>68.7</v>
      </c>
      <c r="P122" s="3">
        <v>3.6772022378508833</v>
      </c>
      <c r="Q122">
        <v>3.5690379832713246</v>
      </c>
      <c r="R122">
        <v>68.811999999999998</v>
      </c>
    </row>
    <row r="123" spans="1:18" x14ac:dyDescent="0.35">
      <c r="A123" s="3" t="s">
        <v>47</v>
      </c>
      <c r="B123" s="3">
        <v>2018</v>
      </c>
      <c r="C123" s="3" t="s">
        <v>75</v>
      </c>
      <c r="D123" s="3">
        <v>5</v>
      </c>
      <c r="E123">
        <v>0.69305523726276608</v>
      </c>
      <c r="F123">
        <v>1.2065856477551762</v>
      </c>
      <c r="G123">
        <v>73000000</v>
      </c>
      <c r="H123">
        <v>1.6906167569084376</v>
      </c>
      <c r="I123">
        <v>0.63839586311340435</v>
      </c>
      <c r="J123">
        <v>68.342568432074017</v>
      </c>
      <c r="K123">
        <v>69.900000000000006</v>
      </c>
      <c r="L123" s="3">
        <v>6973.0988456246359</v>
      </c>
      <c r="M123" s="3" t="str">
        <f>IF(Table134[[#This Row],[gdppc]]&gt;13205, "High-income", IF(Table134[[#This Row],[gdppc]]&gt;=4256, "Upper middle-income", IF(Table134[[#This Row],[gdppc]]&gt;=1086, "Lower middle-income", "Low-income")))</f>
        <v>Upper middle-income</v>
      </c>
      <c r="N123" s="3">
        <v>2254067</v>
      </c>
      <c r="O123" s="3">
        <v>69.445999999999998</v>
      </c>
      <c r="P123" s="3">
        <v>3.728114069480347</v>
      </c>
      <c r="Q123">
        <v>3.6423052198537129</v>
      </c>
      <c r="R123">
        <v>69.275000000000006</v>
      </c>
    </row>
    <row r="124" spans="1:18" x14ac:dyDescent="0.35">
      <c r="A124" s="3" t="s">
        <v>47</v>
      </c>
      <c r="B124" s="3">
        <v>2019</v>
      </c>
      <c r="C124" s="3" t="s">
        <v>75</v>
      </c>
      <c r="D124" s="3">
        <v>5</v>
      </c>
      <c r="E124">
        <v>0.60264524217349802</v>
      </c>
      <c r="F124">
        <v>1.2447906259371628</v>
      </c>
      <c r="G124">
        <v>63110000</v>
      </c>
      <c r="H124">
        <v>0.56065854320820507</v>
      </c>
      <c r="I124">
        <v>0.51987939310090059</v>
      </c>
      <c r="J124">
        <v>62.818079922383937</v>
      </c>
      <c r="K124">
        <v>69.5</v>
      </c>
      <c r="L124" s="3">
        <v>7027.0453566512897</v>
      </c>
      <c r="M124" s="3" t="str">
        <f>IF(Table134[[#This Row],[gdppc]]&gt;13205, "High-income", IF(Table134[[#This Row],[gdppc]]&gt;=4256, "Upper middle-income", IF(Table134[[#This Row],[gdppc]]&gt;=1086, "Lower middle-income", "Low-income")))</f>
        <v>Upper middle-income</v>
      </c>
      <c r="N124" s="3">
        <v>2303703</v>
      </c>
      <c r="O124" s="3">
        <v>70.171999999999997</v>
      </c>
      <c r="P124" s="3">
        <v>3.7790259011098017</v>
      </c>
      <c r="Q124"/>
      <c r="R124">
        <v>69.591999999999999</v>
      </c>
    </row>
    <row r="125" spans="1:18" x14ac:dyDescent="0.35">
      <c r="A125" s="3" t="s">
        <v>47</v>
      </c>
      <c r="B125" s="3">
        <v>2020</v>
      </c>
      <c r="C125" s="3" t="s">
        <v>75</v>
      </c>
      <c r="D125" s="3">
        <v>5</v>
      </c>
      <c r="E125">
        <v>0.60271198736690401</v>
      </c>
      <c r="F125">
        <v>1.2481157879709259</v>
      </c>
      <c r="G125">
        <v>75990000</v>
      </c>
      <c r="H125">
        <v>0.21304113241267736</v>
      </c>
      <c r="I125">
        <v>0.55871745451218802</v>
      </c>
      <c r="J125">
        <v>57.368477762314797</v>
      </c>
      <c r="K125">
        <v>69.599999999999994</v>
      </c>
      <c r="L125" s="3">
        <v>6299.2087253982027</v>
      </c>
      <c r="M125" s="3" t="str">
        <f>IF(Table134[[#This Row],[gdppc]]&gt;13205, "High-income", IF(Table134[[#This Row],[gdppc]]&gt;=4256, "Upper middle-income", IF(Table134[[#This Row],[gdppc]]&gt;=1086, "Lower middle-income", "Low-income")))</f>
        <v>Upper middle-income</v>
      </c>
      <c r="N125" s="3">
        <v>2351625</v>
      </c>
      <c r="O125" s="3">
        <v>70.876999999999995</v>
      </c>
      <c r="P125" s="3">
        <v>3.8299377327392556</v>
      </c>
      <c r="Q125"/>
      <c r="R125"/>
    </row>
    <row r="126" spans="1:18" x14ac:dyDescent="0.35">
      <c r="A126" s="3" t="s">
        <v>23</v>
      </c>
      <c r="B126" s="3">
        <v>1990</v>
      </c>
      <c r="C126" s="3" t="s">
        <v>72</v>
      </c>
      <c r="D126" s="3">
        <v>2</v>
      </c>
      <c r="E126">
        <v>0</v>
      </c>
      <c r="F126">
        <v>1.1086253723893815</v>
      </c>
      <c r="G126">
        <v>157930000</v>
      </c>
      <c r="H126">
        <v>1.4832486531259792E-2</v>
      </c>
      <c r="I126">
        <v>5.2617447101622701E-2</v>
      </c>
      <c r="J126">
        <v>60.2199505860222</v>
      </c>
      <c r="L126" s="3">
        <v>345.28415648763371</v>
      </c>
      <c r="M126" s="3" t="str">
        <f>IF(Table134[[#This Row],[gdppc]]&gt;13205, "High-income", IF(Table134[[#This Row],[gdppc]]&gt;=4256, "Upper middle-income", IF(Table134[[#This Row],[gdppc]]&gt;=1086, "Lower middle-income", "Low-income")))</f>
        <v>Low-income</v>
      </c>
      <c r="N126" s="3">
        <v>8811033</v>
      </c>
      <c r="O126" s="3">
        <v>13.815</v>
      </c>
      <c r="P126" s="3">
        <v>5.505040657304173</v>
      </c>
      <c r="Q126">
        <v>6.696150156287009E-2</v>
      </c>
      <c r="R126">
        <v>49.454000000000001</v>
      </c>
    </row>
    <row r="127" spans="1:18" x14ac:dyDescent="0.35">
      <c r="A127" s="3" t="s">
        <v>23</v>
      </c>
      <c r="B127" s="3">
        <v>1991</v>
      </c>
      <c r="C127" s="3" t="s">
        <v>72</v>
      </c>
      <c r="D127" s="3">
        <v>2</v>
      </c>
      <c r="E127">
        <v>0.28788181873366359</v>
      </c>
      <c r="F127">
        <v>1.484049820255738</v>
      </c>
      <c r="G127">
        <v>214550000</v>
      </c>
      <c r="H127">
        <v>1.8181553235117356E-2</v>
      </c>
      <c r="I127">
        <v>0.158993046666767</v>
      </c>
      <c r="J127">
        <v>42.328472444096207</v>
      </c>
      <c r="L127" s="3">
        <v>366.65365944777642</v>
      </c>
      <c r="M127" s="3" t="str">
        <f>IF(Table134[[#This Row],[gdppc]]&gt;13205, "High-income", IF(Table134[[#This Row],[gdppc]]&gt;=4256, "Upper middle-income", IF(Table134[[#This Row],[gdppc]]&gt;=1086, "Lower middle-income", "Low-income")))</f>
        <v>Low-income</v>
      </c>
      <c r="N127" s="3">
        <v>9050086</v>
      </c>
      <c r="O127" s="3">
        <v>14.07</v>
      </c>
      <c r="P127" s="3">
        <v>5.6699536317540034</v>
      </c>
      <c r="Q127">
        <v>6.6297712530024575E-2</v>
      </c>
      <c r="R127">
        <v>49.408999999999999</v>
      </c>
    </row>
    <row r="128" spans="1:18" x14ac:dyDescent="0.35">
      <c r="A128" s="3" t="s">
        <v>23</v>
      </c>
      <c r="B128" s="3">
        <v>1992</v>
      </c>
      <c r="C128" s="3" t="s">
        <v>72</v>
      </c>
      <c r="D128" s="3">
        <v>2</v>
      </c>
      <c r="E128">
        <v>0.43610844159996098</v>
      </c>
      <c r="F128">
        <v>0.99949698408199517</v>
      </c>
      <c r="G128">
        <v>204430000</v>
      </c>
      <c r="H128">
        <v>9.274165218984079E-2</v>
      </c>
      <c r="I128">
        <v>1.09720464033664E-2</v>
      </c>
      <c r="J128">
        <v>50.638871054757431</v>
      </c>
      <c r="L128" s="3">
        <v>357.74225199446829</v>
      </c>
      <c r="M128" s="3" t="str">
        <f>IF(Table134[[#This Row],[gdppc]]&gt;13205, "High-income", IF(Table134[[#This Row],[gdppc]]&gt;=4256, "Upper middle-income", IF(Table134[[#This Row],[gdppc]]&gt;=1086, "Lower middle-income", "Low-income")))</f>
        <v>Low-income</v>
      </c>
      <c r="N128" s="3">
        <v>9297110</v>
      </c>
      <c r="O128" s="3">
        <v>14.33</v>
      </c>
      <c r="P128" s="3">
        <v>5.8348666062038443</v>
      </c>
      <c r="Q128">
        <v>6.5611786888613771E-2</v>
      </c>
      <c r="R128">
        <v>49.374000000000002</v>
      </c>
    </row>
    <row r="129" spans="1:18" x14ac:dyDescent="0.35">
      <c r="A129" s="3" t="s">
        <v>23</v>
      </c>
      <c r="B129" s="3">
        <v>1993</v>
      </c>
      <c r="C129" s="3" t="s">
        <v>72</v>
      </c>
      <c r="D129" s="3">
        <v>2</v>
      </c>
      <c r="E129">
        <v>0.43736681403279148</v>
      </c>
      <c r="F129">
        <v>1.1936830592287482</v>
      </c>
      <c r="G129">
        <v>227300000</v>
      </c>
      <c r="H129">
        <v>9.9338812676556282E-2</v>
      </c>
      <c r="I129">
        <v>0</v>
      </c>
      <c r="J129">
        <v>49.401896367572732</v>
      </c>
      <c r="L129" s="3">
        <v>360.23066077928934</v>
      </c>
      <c r="M129" s="3" t="str">
        <f>IF(Table134[[#This Row],[gdppc]]&gt;13205, "High-income", IF(Table134[[#This Row],[gdppc]]&gt;=4256, "Upper middle-income", IF(Table134[[#This Row],[gdppc]]&gt;=1086, "Lower middle-income", "Low-income")))</f>
        <v>Low-income</v>
      </c>
      <c r="N129" s="3">
        <v>9552473</v>
      </c>
      <c r="O129" s="3">
        <v>14.593</v>
      </c>
      <c r="P129" s="3">
        <v>5.9997795806536764</v>
      </c>
      <c r="Q129">
        <v>6.4904658720312536E-2</v>
      </c>
      <c r="R129">
        <v>49.36</v>
      </c>
    </row>
    <row r="130" spans="1:18" x14ac:dyDescent="0.35">
      <c r="A130" s="3" t="s">
        <v>23</v>
      </c>
      <c r="B130" s="3">
        <v>1994</v>
      </c>
      <c r="C130" s="3" t="s">
        <v>72</v>
      </c>
      <c r="D130" s="3">
        <v>2</v>
      </c>
      <c r="E130">
        <v>0.43504945549269308</v>
      </c>
      <c r="F130">
        <v>2.3170699472265843</v>
      </c>
      <c r="G130">
        <v>213550000</v>
      </c>
      <c r="H130">
        <v>0.96932851209129722</v>
      </c>
      <c r="I130">
        <v>9.7862902377104793E-2</v>
      </c>
      <c r="J130">
        <v>59.696767595839916</v>
      </c>
      <c r="L130" s="3">
        <v>355.1484195262401</v>
      </c>
      <c r="M130" s="3" t="str">
        <f>IF(Table134[[#This Row],[gdppc]]&gt;13205, "High-income", IF(Table134[[#This Row],[gdppc]]&gt;=4256, "Upper middle-income", IF(Table134[[#This Row],[gdppc]]&gt;=1086, "Lower middle-income", "Low-income")))</f>
        <v>Low-income</v>
      </c>
      <c r="N130" s="3">
        <v>9816584</v>
      </c>
      <c r="O130" s="3">
        <v>14.86</v>
      </c>
      <c r="P130" s="3">
        <v>6.164692555103505</v>
      </c>
      <c r="Q130">
        <v>6.3158426597276607E-2</v>
      </c>
      <c r="R130">
        <v>49.38</v>
      </c>
    </row>
    <row r="131" spans="1:18" x14ac:dyDescent="0.35">
      <c r="A131" s="3" t="s">
        <v>23</v>
      </c>
      <c r="B131" s="3">
        <v>1995</v>
      </c>
      <c r="C131" s="3" t="s">
        <v>72</v>
      </c>
      <c r="D131" s="3">
        <v>2</v>
      </c>
      <c r="E131">
        <v>0.4347815824034047</v>
      </c>
      <c r="F131">
        <v>2.0445214999989405</v>
      </c>
      <c r="G131">
        <v>242520000</v>
      </c>
      <c r="H131">
        <v>0.41255108348159469</v>
      </c>
      <c r="I131">
        <v>6.0528614909069703E-2</v>
      </c>
      <c r="J131">
        <v>55.354744640524011</v>
      </c>
      <c r="L131" s="3">
        <v>365.28053521555682</v>
      </c>
      <c r="M131" s="3" t="str">
        <f>IF(Table134[[#This Row],[gdppc]]&gt;13205, "High-income", IF(Table134[[#This Row],[gdppc]]&gt;=4256, "Upper middle-income", IF(Table134[[#This Row],[gdppc]]&gt;=1086, "Lower middle-income", "Low-income")))</f>
        <v>Low-income</v>
      </c>
      <c r="N131" s="3">
        <v>10089880</v>
      </c>
      <c r="O131" s="3">
        <v>15.131</v>
      </c>
      <c r="P131" s="3">
        <v>6.3296055295533371</v>
      </c>
      <c r="Q131">
        <v>6.34298921295397E-2</v>
      </c>
      <c r="R131">
        <v>49.445</v>
      </c>
    </row>
    <row r="132" spans="1:18" x14ac:dyDescent="0.35">
      <c r="A132" s="3" t="s">
        <v>23</v>
      </c>
      <c r="B132" s="3">
        <v>1996</v>
      </c>
      <c r="C132" s="3" t="s">
        <v>72</v>
      </c>
      <c r="D132" s="3">
        <v>2</v>
      </c>
      <c r="E132">
        <v>0.43537814494887461</v>
      </c>
      <c r="F132">
        <v>1.8714806845328156</v>
      </c>
      <c r="G132">
        <v>235560000</v>
      </c>
      <c r="H132">
        <v>0.6272884619875001</v>
      </c>
      <c r="I132">
        <v>9.4011895370161205E-2</v>
      </c>
      <c r="J132">
        <v>45.850730511659989</v>
      </c>
      <c r="K132">
        <v>49.4</v>
      </c>
      <c r="L132" s="3">
        <v>394.45725846924097</v>
      </c>
      <c r="M132" s="3" t="str">
        <f>IF(Table134[[#This Row],[gdppc]]&gt;13205, "High-income", IF(Table134[[#This Row],[gdppc]]&gt;=4256, "Upper middle-income", IF(Table134[[#This Row],[gdppc]]&gt;=1086, "Lower middle-income", "Low-income")))</f>
        <v>Low-income</v>
      </c>
      <c r="N132" s="3">
        <v>10372734</v>
      </c>
      <c r="O132" s="3">
        <v>15.407</v>
      </c>
      <c r="P132" s="3">
        <v>6.4291816978285112</v>
      </c>
      <c r="Q132">
        <v>6.9412750775253662E-2</v>
      </c>
      <c r="R132">
        <v>49.557000000000002</v>
      </c>
    </row>
    <row r="133" spans="1:18" x14ac:dyDescent="0.35">
      <c r="A133" s="3" t="s">
        <v>23</v>
      </c>
      <c r="B133" s="3">
        <v>1997</v>
      </c>
      <c r="C133" s="3" t="s">
        <v>72</v>
      </c>
      <c r="D133" s="3">
        <v>2</v>
      </c>
      <c r="E133">
        <v>0.44580137698757072</v>
      </c>
      <c r="F133">
        <v>2.1031687991609607</v>
      </c>
      <c r="G133">
        <v>210750000</v>
      </c>
      <c r="H133">
        <v>0.39898405632941386</v>
      </c>
      <c r="I133">
        <v>7.6229297425044501E-2</v>
      </c>
      <c r="J133">
        <v>69.387780217737088</v>
      </c>
      <c r="K133">
        <v>54</v>
      </c>
      <c r="L133" s="3">
        <v>407.8607314610062</v>
      </c>
      <c r="M133" s="3" t="str">
        <f>IF(Table134[[#This Row],[gdppc]]&gt;13205, "High-income", IF(Table134[[#This Row],[gdppc]]&gt;=4256, "Upper middle-income", IF(Table134[[#This Row],[gdppc]]&gt;=1086, "Lower middle-income", "Low-income")))</f>
        <v>Low-income</v>
      </c>
      <c r="N133" s="3">
        <v>10665552</v>
      </c>
      <c r="O133" s="3">
        <v>15.875</v>
      </c>
      <c r="P133" s="3">
        <v>6.5287578661036756</v>
      </c>
      <c r="Q133">
        <v>7.6883034277081957E-2</v>
      </c>
      <c r="R133">
        <v>49.713000000000001</v>
      </c>
    </row>
    <row r="134" spans="1:18" x14ac:dyDescent="0.35">
      <c r="A134" s="3" t="s">
        <v>23</v>
      </c>
      <c r="B134" s="3">
        <v>1998</v>
      </c>
      <c r="C134" s="3" t="s">
        <v>72</v>
      </c>
      <c r="D134" s="3">
        <v>2</v>
      </c>
      <c r="E134">
        <v>0.45947451436322467</v>
      </c>
      <c r="F134">
        <v>1.9327586047932874</v>
      </c>
      <c r="G134">
        <v>216700000</v>
      </c>
      <c r="H134">
        <v>0.15712270196560599</v>
      </c>
      <c r="I134">
        <v>5.4507548283276697E-2</v>
      </c>
      <c r="J134">
        <v>55.600326500670874</v>
      </c>
      <c r="K134">
        <v>54.5</v>
      </c>
      <c r="L134" s="3">
        <v>425.56917909190634</v>
      </c>
      <c r="M134" s="3" t="str">
        <f>IF(Table134[[#This Row],[gdppc]]&gt;13205, "High-income", IF(Table134[[#This Row],[gdppc]]&gt;=4256, "Upper middle-income", IF(Table134[[#This Row],[gdppc]]&gt;=1086, "Lower middle-income", "Low-income")))</f>
        <v>Low-income</v>
      </c>
      <c r="N134" s="3">
        <v>10968722</v>
      </c>
      <c r="O134" s="3">
        <v>16.510000000000002</v>
      </c>
      <c r="P134" s="3">
        <v>6.6283340343788515</v>
      </c>
      <c r="Q134">
        <v>8.02281250267807E-2</v>
      </c>
      <c r="R134">
        <v>49.914000000000001</v>
      </c>
    </row>
    <row r="135" spans="1:18" x14ac:dyDescent="0.35">
      <c r="A135" s="3" t="s">
        <v>23</v>
      </c>
      <c r="B135" s="3">
        <v>1999</v>
      </c>
      <c r="C135" s="3" t="s">
        <v>72</v>
      </c>
      <c r="D135" s="3">
        <v>2</v>
      </c>
      <c r="E135">
        <v>0.46098517745757761</v>
      </c>
      <c r="F135">
        <v>1.9141321271710203</v>
      </c>
      <c r="G135">
        <v>226350000</v>
      </c>
      <c r="H135">
        <v>0.2338337277529583</v>
      </c>
      <c r="I135">
        <v>2.3441170242738601E-2</v>
      </c>
      <c r="J135">
        <v>58.895628061897966</v>
      </c>
      <c r="K135">
        <v>55</v>
      </c>
      <c r="L135" s="3">
        <v>444.32252906917671</v>
      </c>
      <c r="M135" s="3" t="str">
        <f>IF(Table134[[#This Row],[gdppc]]&gt;13205, "High-income", IF(Table134[[#This Row],[gdppc]]&gt;=4256, "Upper middle-income", IF(Table134[[#This Row],[gdppc]]&gt;=1086, "Lower middle-income", "Low-income")))</f>
        <v>Low-income</v>
      </c>
      <c r="N135" s="3">
        <v>11282696</v>
      </c>
      <c r="O135" s="3">
        <v>17.166</v>
      </c>
      <c r="P135" s="3">
        <v>6.7279102026540247</v>
      </c>
      <c r="Q135">
        <v>8.2427107847273376E-2</v>
      </c>
      <c r="R135">
        <v>50.167999999999999</v>
      </c>
    </row>
    <row r="136" spans="1:18" x14ac:dyDescent="0.35">
      <c r="A136" s="3" t="s">
        <v>23</v>
      </c>
      <c r="B136" s="3">
        <v>2000</v>
      </c>
      <c r="C136" s="3" t="s">
        <v>72</v>
      </c>
      <c r="D136" s="3">
        <v>2</v>
      </c>
      <c r="E136">
        <v>0.46128429439331109</v>
      </c>
      <c r="F136">
        <v>1.6015949613343481</v>
      </c>
      <c r="G136">
        <v>217490000</v>
      </c>
      <c r="H136">
        <v>0.77845822941963416</v>
      </c>
      <c r="I136">
        <v>2.8094170889528799E-2</v>
      </c>
      <c r="J136">
        <v>76.493046463698036</v>
      </c>
      <c r="K136">
        <v>55.7</v>
      </c>
      <c r="L136" s="3">
        <v>440.02840500633192</v>
      </c>
      <c r="M136" s="3" t="str">
        <f>IF(Table134[[#This Row],[gdppc]]&gt;13205, "High-income", IF(Table134[[#This Row],[gdppc]]&gt;=4256, "Upper middle-income", IF(Table134[[#This Row],[gdppc]]&gt;=1086, "Lower middle-income", "Low-income")))</f>
        <v>Low-income</v>
      </c>
      <c r="N136" s="3">
        <v>11607951</v>
      </c>
      <c r="O136" s="3">
        <v>17.844000000000001</v>
      </c>
      <c r="P136" s="3">
        <v>6.8274863709291997</v>
      </c>
      <c r="Q136">
        <v>9.0455240550205637E-2</v>
      </c>
      <c r="R136">
        <v>50.488999999999997</v>
      </c>
    </row>
    <row r="137" spans="1:18" x14ac:dyDescent="0.35">
      <c r="A137" s="3" t="s">
        <v>23</v>
      </c>
      <c r="B137" s="3">
        <v>2001</v>
      </c>
      <c r="C137" s="3" t="s">
        <v>72</v>
      </c>
      <c r="D137" s="3">
        <v>2</v>
      </c>
      <c r="E137">
        <v>0.48009799412613918</v>
      </c>
      <c r="F137">
        <v>1.2072622580435075</v>
      </c>
      <c r="G137">
        <v>225330000</v>
      </c>
      <c r="H137">
        <v>0.19643673810310391</v>
      </c>
      <c r="I137">
        <v>9.2023954019192292E-3</v>
      </c>
      <c r="J137">
        <v>75.466611079938474</v>
      </c>
      <c r="K137">
        <v>56.7</v>
      </c>
      <c r="L137" s="3">
        <v>455.90765535586411</v>
      </c>
      <c r="M137" s="3" t="str">
        <f>IF(Table134[[#This Row],[gdppc]]&gt;13205, "High-income", IF(Table134[[#This Row],[gdppc]]&gt;=4256, "Upper middle-income", IF(Table134[[#This Row],[gdppc]]&gt;=1086, "Lower middle-income", "Low-income")))</f>
        <v>Low-income</v>
      </c>
      <c r="N137" s="3">
        <v>11944589</v>
      </c>
      <c r="O137" s="3">
        <v>18.54</v>
      </c>
      <c r="P137" s="3">
        <v>7.4160015838795506</v>
      </c>
      <c r="Q137">
        <v>8.5394315367401927E-2</v>
      </c>
      <c r="R137">
        <v>50.893000000000001</v>
      </c>
    </row>
    <row r="138" spans="1:18" x14ac:dyDescent="0.35">
      <c r="A138" s="3" t="s">
        <v>23</v>
      </c>
      <c r="B138" s="3">
        <v>2002</v>
      </c>
      <c r="C138" s="3" t="s">
        <v>72</v>
      </c>
      <c r="D138" s="3">
        <v>2</v>
      </c>
      <c r="E138">
        <v>0.47714428661424868</v>
      </c>
      <c r="F138">
        <v>1.2388710571483754</v>
      </c>
      <c r="G138">
        <v>258709999.99999997</v>
      </c>
      <c r="H138">
        <v>0.41481587413695004</v>
      </c>
      <c r="I138">
        <v>2.7444600616739898E-2</v>
      </c>
      <c r="J138">
        <v>73.010295085777344</v>
      </c>
      <c r="K138">
        <v>58.8</v>
      </c>
      <c r="L138" s="3">
        <v>462.26559917822271</v>
      </c>
      <c r="M138" s="3" t="str">
        <f>IF(Table134[[#This Row],[gdppc]]&gt;13205, "High-income", IF(Table134[[#This Row],[gdppc]]&gt;=4256, "Upper middle-income", IF(Table134[[#This Row],[gdppc]]&gt;=1086, "Lower middle-income", "Low-income")))</f>
        <v>Low-income</v>
      </c>
      <c r="N138" s="3">
        <v>12293097</v>
      </c>
      <c r="O138" s="3">
        <v>19.257999999999999</v>
      </c>
      <c r="P138" s="3">
        <v>8.0045167968299022</v>
      </c>
      <c r="Q138">
        <v>8.297339555687229E-2</v>
      </c>
      <c r="R138">
        <v>51.384</v>
      </c>
    </row>
    <row r="139" spans="1:18" x14ac:dyDescent="0.35">
      <c r="A139" s="3" t="s">
        <v>23</v>
      </c>
      <c r="B139" s="3">
        <v>2003</v>
      </c>
      <c r="C139" s="3" t="s">
        <v>72</v>
      </c>
      <c r="D139" s="3">
        <v>2</v>
      </c>
      <c r="E139">
        <v>0.47103791896634001</v>
      </c>
      <c r="F139">
        <v>1.0064225960565896</v>
      </c>
      <c r="G139">
        <v>369210000</v>
      </c>
      <c r="H139">
        <v>0.61429926500360998</v>
      </c>
      <c r="I139">
        <v>7.8769859629627108E-3</v>
      </c>
      <c r="J139">
        <v>9.7712194554564515</v>
      </c>
      <c r="K139">
        <v>58.9</v>
      </c>
      <c r="L139" s="3">
        <v>484.09706099589113</v>
      </c>
      <c r="M139" s="3" t="str">
        <f>IF(Table134[[#This Row],[gdppc]]&gt;13205, "High-income", IF(Table134[[#This Row],[gdppc]]&gt;=4256, "Upper middle-income", IF(Table134[[#This Row],[gdppc]]&gt;=1086, "Lower middle-income", "Low-income")))</f>
        <v>Low-income</v>
      </c>
      <c r="N139" s="3">
        <v>12654624</v>
      </c>
      <c r="O139" s="3">
        <v>19.995999999999999</v>
      </c>
      <c r="P139" s="3">
        <v>8.5930320097802522</v>
      </c>
      <c r="Q139">
        <v>8.6924747823404314E-2</v>
      </c>
      <c r="R139">
        <v>51.956000000000003</v>
      </c>
    </row>
    <row r="140" spans="1:18" x14ac:dyDescent="0.35">
      <c r="A140" s="3" t="s">
        <v>23</v>
      </c>
      <c r="B140" s="3">
        <v>2004</v>
      </c>
      <c r="C140" s="3" t="s">
        <v>72</v>
      </c>
      <c r="D140" s="3">
        <v>2</v>
      </c>
      <c r="E140">
        <v>0.47197612011781581</v>
      </c>
      <c r="F140">
        <v>0.9766744900178157</v>
      </c>
      <c r="G140">
        <v>419820000</v>
      </c>
      <c r="H140">
        <v>0.26319029061966226</v>
      </c>
      <c r="I140">
        <v>1.8109738840487201E-2</v>
      </c>
      <c r="J140">
        <v>19.664448318141801</v>
      </c>
      <c r="K140">
        <v>58</v>
      </c>
      <c r="L140" s="3">
        <v>491.18467463814369</v>
      </c>
      <c r="M140" s="3" t="str">
        <f>IF(Table134[[#This Row],[gdppc]]&gt;13205, "High-income", IF(Table134[[#This Row],[gdppc]]&gt;=4256, "Upper middle-income", IF(Table134[[#This Row],[gdppc]]&gt;=1086, "Lower middle-income", "Low-income")))</f>
        <v>Low-income</v>
      </c>
      <c r="N140" s="3">
        <v>13030576</v>
      </c>
      <c r="O140" s="3">
        <v>20.757000000000001</v>
      </c>
      <c r="P140" s="3">
        <v>9.181547222730611</v>
      </c>
      <c r="Q140">
        <v>8.6719113567965078E-2</v>
      </c>
      <c r="R140">
        <v>52.601999999999997</v>
      </c>
    </row>
    <row r="141" spans="1:18" x14ac:dyDescent="0.35">
      <c r="A141" s="3" t="s">
        <v>23</v>
      </c>
      <c r="B141" s="3">
        <v>2005</v>
      </c>
      <c r="C141" s="3" t="s">
        <v>72</v>
      </c>
      <c r="D141" s="3">
        <v>2</v>
      </c>
      <c r="E141">
        <v>0.5178047411936515</v>
      </c>
      <c r="F141">
        <v>0.76230084250926189</v>
      </c>
      <c r="G141">
        <v>440350000</v>
      </c>
      <c r="H141">
        <v>0.8481459341720845</v>
      </c>
      <c r="I141">
        <v>3.2194859229642998E-2</v>
      </c>
      <c r="J141">
        <v>73.669747162117218</v>
      </c>
      <c r="K141">
        <v>56.6</v>
      </c>
      <c r="L141" s="3">
        <v>518.1678672224964</v>
      </c>
      <c r="M141" s="3" t="str">
        <f>IF(Table134[[#This Row],[gdppc]]&gt;13205, "High-income", IF(Table134[[#This Row],[gdppc]]&gt;=4256, "Upper middle-income", IF(Table134[[#This Row],[gdppc]]&gt;=1086, "Lower middle-income", "Low-income")))</f>
        <v>Low-income</v>
      </c>
      <c r="N141" s="3">
        <v>13421935</v>
      </c>
      <c r="O141" s="3">
        <v>21.536999999999999</v>
      </c>
      <c r="P141" s="3">
        <v>9.7700624356809627</v>
      </c>
      <c r="Q141">
        <v>8.5680641427633195E-2</v>
      </c>
      <c r="R141">
        <v>53.31</v>
      </c>
    </row>
    <row r="142" spans="1:18" x14ac:dyDescent="0.35">
      <c r="A142" s="3" t="s">
        <v>23</v>
      </c>
      <c r="B142" s="3">
        <v>2006</v>
      </c>
      <c r="C142" s="3" t="s">
        <v>72</v>
      </c>
      <c r="D142" s="3">
        <v>2</v>
      </c>
      <c r="E142">
        <v>0.5205098691117731</v>
      </c>
      <c r="F142">
        <v>0.69651079486515433</v>
      </c>
      <c r="G142">
        <v>1873560000</v>
      </c>
      <c r="H142">
        <v>1.2806457254765831</v>
      </c>
      <c r="I142">
        <v>9.3949372794594699E-2</v>
      </c>
      <c r="J142">
        <v>68.491402362338036</v>
      </c>
      <c r="K142">
        <v>55.8</v>
      </c>
      <c r="L142" s="3">
        <v>534.35671791291293</v>
      </c>
      <c r="M142" s="3" t="str">
        <f>IF(Table134[[#This Row],[gdppc]]&gt;13205, "High-income", IF(Table134[[#This Row],[gdppc]]&gt;=4256, "Upper middle-income", IF(Table134[[#This Row],[gdppc]]&gt;=1086, "Lower middle-income", "Low-income")))</f>
        <v>Low-income</v>
      </c>
      <c r="N142" s="3">
        <v>13829173</v>
      </c>
      <c r="O142" s="3">
        <v>22.338999999999999</v>
      </c>
      <c r="P142" s="3">
        <v>10.000084261651097</v>
      </c>
      <c r="Q142">
        <v>0.10123526547827552</v>
      </c>
      <c r="R142">
        <v>54.063000000000002</v>
      </c>
    </row>
    <row r="143" spans="1:18" x14ac:dyDescent="0.35">
      <c r="A143" s="3" t="s">
        <v>23</v>
      </c>
      <c r="B143" s="3">
        <v>2007</v>
      </c>
      <c r="C143" s="3" t="s">
        <v>72</v>
      </c>
      <c r="D143" s="3">
        <v>2</v>
      </c>
      <c r="E143">
        <v>0.49846850969090811</v>
      </c>
      <c r="F143">
        <v>0.56491284865560087</v>
      </c>
      <c r="G143">
        <v>643160000</v>
      </c>
      <c r="H143">
        <v>0.28471792837346493</v>
      </c>
      <c r="I143">
        <v>1.47516762034622E-4</v>
      </c>
      <c r="J143">
        <v>66.644205011608278</v>
      </c>
      <c r="K143">
        <v>55.1</v>
      </c>
      <c r="L143" s="3">
        <v>539.82001746050366</v>
      </c>
      <c r="M143" s="3" t="str">
        <f>IF(Table134[[#This Row],[gdppc]]&gt;13205, "High-income", IF(Table134[[#This Row],[gdppc]]&gt;=4256, "Upper middle-income", IF(Table134[[#This Row],[gdppc]]&gt;=1086, "Lower middle-income", "Low-income")))</f>
        <v>Low-income</v>
      </c>
      <c r="N143" s="3">
        <v>14252029</v>
      </c>
      <c r="O143" s="3">
        <v>22.995999999999999</v>
      </c>
      <c r="P143" s="3">
        <v>10.230106087621229</v>
      </c>
      <c r="Q143">
        <v>0.1178779526760716</v>
      </c>
      <c r="R143">
        <v>54.841000000000001</v>
      </c>
    </row>
    <row r="144" spans="1:18" x14ac:dyDescent="0.35">
      <c r="A144" s="3" t="s">
        <v>23</v>
      </c>
      <c r="B144" s="3">
        <v>2008</v>
      </c>
      <c r="C144" s="3" t="s">
        <v>72</v>
      </c>
      <c r="D144" s="3">
        <v>2</v>
      </c>
      <c r="E144">
        <v>0.5005038151121477</v>
      </c>
      <c r="F144">
        <v>0.45362404570740994</v>
      </c>
      <c r="G144">
        <v>646050000</v>
      </c>
      <c r="H144">
        <v>0.35116969120557912</v>
      </c>
      <c r="I144">
        <v>0.31868380864330198</v>
      </c>
      <c r="J144">
        <v>71.974890483200809</v>
      </c>
      <c r="K144">
        <v>55.7</v>
      </c>
      <c r="L144" s="3">
        <v>554.11212121080973</v>
      </c>
      <c r="M144" s="3" t="str">
        <f>IF(Table134[[#This Row],[gdppc]]&gt;13205, "High-income", IF(Table134[[#This Row],[gdppc]]&gt;=4256, "Upper middle-income", IF(Table134[[#This Row],[gdppc]]&gt;=1086, "Lower middle-income", "Low-income")))</f>
        <v>Low-income</v>
      </c>
      <c r="N144" s="3">
        <v>14689725</v>
      </c>
      <c r="O144" s="3">
        <v>23.533999999999999</v>
      </c>
      <c r="P144" s="3">
        <v>10.460127913591363</v>
      </c>
      <c r="Q144">
        <v>0.13002285611201025</v>
      </c>
      <c r="R144">
        <v>55.618000000000002</v>
      </c>
    </row>
    <row r="145" spans="1:18" x14ac:dyDescent="0.35">
      <c r="A145" s="3" t="s">
        <v>23</v>
      </c>
      <c r="B145" s="3">
        <v>2009</v>
      </c>
      <c r="C145" s="3" t="s">
        <v>72</v>
      </c>
      <c r="D145" s="3">
        <v>2</v>
      </c>
      <c r="E145">
        <v>0.49829956721599222</v>
      </c>
      <c r="F145">
        <v>0.47903173263707455</v>
      </c>
      <c r="G145">
        <v>735350000</v>
      </c>
      <c r="H145">
        <v>0.59946891029359539</v>
      </c>
      <c r="I145">
        <v>1.03444190494664</v>
      </c>
      <c r="J145">
        <v>83.942303238873677</v>
      </c>
      <c r="K145">
        <v>59.5</v>
      </c>
      <c r="L145" s="3">
        <v>553.51667450958985</v>
      </c>
      <c r="M145" s="3" t="str">
        <f>IF(Table134[[#This Row],[gdppc]]&gt;13205, "High-income", IF(Table134[[#This Row],[gdppc]]&gt;=4256, "Upper middle-income", IF(Table134[[#This Row],[gdppc]]&gt;=1086, "Lower middle-income", "Low-income")))</f>
        <v>Low-income</v>
      </c>
      <c r="N145" s="3">
        <v>15141098</v>
      </c>
      <c r="O145" s="3">
        <v>24.079000000000001</v>
      </c>
      <c r="P145" s="3">
        <v>10.690149739561496</v>
      </c>
      <c r="Q145">
        <v>0.12746763808014452</v>
      </c>
      <c r="R145">
        <v>56.377000000000002</v>
      </c>
    </row>
    <row r="146" spans="1:18" x14ac:dyDescent="0.35">
      <c r="A146" s="3" t="s">
        <v>23</v>
      </c>
      <c r="B146" s="3">
        <v>2010</v>
      </c>
      <c r="C146" s="3" t="s">
        <v>72</v>
      </c>
      <c r="D146" s="3">
        <v>2</v>
      </c>
      <c r="E146">
        <v>0.5180401235457831</v>
      </c>
      <c r="F146">
        <v>0.51171445559162065</v>
      </c>
      <c r="G146">
        <v>752730000</v>
      </c>
      <c r="H146">
        <v>0.38449224935451232</v>
      </c>
      <c r="I146">
        <v>3.190180513204</v>
      </c>
      <c r="J146">
        <v>86.870068759730074</v>
      </c>
      <c r="K146">
        <v>59.4</v>
      </c>
      <c r="L146" s="3">
        <v>582.41573413901256</v>
      </c>
      <c r="M146" s="3" t="str">
        <f>IF(Table134[[#This Row],[gdppc]]&gt;13205, "High-income", IF(Table134[[#This Row],[gdppc]]&gt;=4256, "Upper middle-income", IF(Table134[[#This Row],[gdppc]]&gt;=1086, "Lower middle-income", "Low-income")))</f>
        <v>Low-income</v>
      </c>
      <c r="N146" s="3">
        <v>15605211</v>
      </c>
      <c r="O146" s="3">
        <v>24.632999999999999</v>
      </c>
      <c r="P146" s="3">
        <v>10.92017156553163</v>
      </c>
      <c r="Q146">
        <v>0.13392962132969558</v>
      </c>
      <c r="R146">
        <v>57.095999999999997</v>
      </c>
    </row>
    <row r="147" spans="1:18" x14ac:dyDescent="0.35">
      <c r="A147" s="3" t="s">
        <v>23</v>
      </c>
      <c r="B147" s="3">
        <v>2011</v>
      </c>
      <c r="C147" s="3" t="s">
        <v>72</v>
      </c>
      <c r="D147" s="3">
        <v>2</v>
      </c>
      <c r="E147">
        <v>0.51611122122000319</v>
      </c>
      <c r="F147">
        <v>0.59316700236283704</v>
      </c>
      <c r="G147">
        <v>766100000</v>
      </c>
      <c r="H147">
        <v>1.1907448679897858</v>
      </c>
      <c r="I147">
        <v>5.60932278184944</v>
      </c>
      <c r="J147">
        <v>84.05755693980845</v>
      </c>
      <c r="K147">
        <v>60.6</v>
      </c>
      <c r="L147" s="3">
        <v>602.57914692148393</v>
      </c>
      <c r="M147" s="3" t="str">
        <f>IF(Table134[[#This Row],[gdppc]]&gt;13205, "High-income", IF(Table134[[#This Row],[gdppc]]&gt;=4256, "Upper middle-income", IF(Table134[[#This Row],[gdppc]]&gt;=1086, "Lower middle-income", "Low-income")))</f>
        <v>Low-income</v>
      </c>
      <c r="N147" s="3">
        <v>16081915</v>
      </c>
      <c r="O147" s="3">
        <v>25.196000000000002</v>
      </c>
      <c r="P147" s="3">
        <v>11.062064959203145</v>
      </c>
      <c r="Q147">
        <v>0.13679962865118986</v>
      </c>
      <c r="R147">
        <v>57.761000000000003</v>
      </c>
    </row>
    <row r="148" spans="1:18" x14ac:dyDescent="0.35">
      <c r="A148" s="3" t="s">
        <v>23</v>
      </c>
      <c r="B148" s="3">
        <v>2012</v>
      </c>
      <c r="C148" s="3" t="s">
        <v>72</v>
      </c>
      <c r="D148" s="3">
        <v>2</v>
      </c>
      <c r="E148">
        <v>0.56201382183764004</v>
      </c>
      <c r="F148">
        <v>0.5970196764658241</v>
      </c>
      <c r="G148">
        <v>882400000</v>
      </c>
      <c r="H148">
        <v>2.6214597101901864</v>
      </c>
      <c r="I148">
        <v>4.0148612629711504</v>
      </c>
      <c r="J148">
        <v>75.200121206306108</v>
      </c>
      <c r="K148">
        <v>60.6</v>
      </c>
      <c r="L148" s="3">
        <v>622.51971118277527</v>
      </c>
      <c r="M148" s="3" t="str">
        <f>IF(Table134[[#This Row],[gdppc]]&gt;13205, "High-income", IF(Table134[[#This Row],[gdppc]]&gt;=4256, "Upper middle-income", IF(Table134[[#This Row],[gdppc]]&gt;=1086, "Lower middle-income", "Low-income")))</f>
        <v>Low-income</v>
      </c>
      <c r="N148" s="3">
        <v>16571252</v>
      </c>
      <c r="O148" s="3">
        <v>25.766999999999999</v>
      </c>
      <c r="P148" s="3">
        <v>11.203958352874659</v>
      </c>
      <c r="Q148">
        <v>0.16353622526529679</v>
      </c>
      <c r="R148">
        <v>58.374000000000002</v>
      </c>
    </row>
    <row r="149" spans="1:18" x14ac:dyDescent="0.35">
      <c r="A149" s="3" t="s">
        <v>23</v>
      </c>
      <c r="B149" s="3">
        <v>2013</v>
      </c>
      <c r="C149" s="3" t="s">
        <v>72</v>
      </c>
      <c r="D149" s="3">
        <v>2</v>
      </c>
      <c r="E149">
        <v>0.56334348706296467</v>
      </c>
      <c r="F149">
        <v>0.62731680287413549</v>
      </c>
      <c r="G149">
        <v>910670000</v>
      </c>
      <c r="H149">
        <v>3.6476675541668899</v>
      </c>
      <c r="I149">
        <v>2.8530817346414898</v>
      </c>
      <c r="J149">
        <v>65.798761900949287</v>
      </c>
      <c r="K149">
        <v>59.9</v>
      </c>
      <c r="L149" s="3">
        <v>639.23292127419722</v>
      </c>
      <c r="M149" s="3" t="str">
        <f>IF(Table134[[#This Row],[gdppc]]&gt;13205, "High-income", IF(Table134[[#This Row],[gdppc]]&gt;=4256, "Upper middle-income", IF(Table134[[#This Row],[gdppc]]&gt;=1086, "Lower middle-income", "Low-income")))</f>
        <v>Low-income</v>
      </c>
      <c r="N149" s="3">
        <v>17072791</v>
      </c>
      <c r="O149" s="3">
        <v>26.346</v>
      </c>
      <c r="P149" s="3">
        <v>11.345851746546174</v>
      </c>
      <c r="Q149">
        <v>0.17396101199856542</v>
      </c>
      <c r="R149">
        <v>58.936999999999998</v>
      </c>
    </row>
    <row r="150" spans="1:18" x14ac:dyDescent="0.35">
      <c r="A150" s="3" t="s">
        <v>23</v>
      </c>
      <c r="B150" s="3">
        <v>2014</v>
      </c>
      <c r="C150" s="3" t="s">
        <v>72</v>
      </c>
      <c r="D150" s="3">
        <v>2</v>
      </c>
      <c r="E150">
        <v>0.54836579668071661</v>
      </c>
      <c r="F150">
        <v>0.75406959892748138</v>
      </c>
      <c r="G150">
        <v>945760000</v>
      </c>
      <c r="H150">
        <v>2.5625513921713892</v>
      </c>
      <c r="I150">
        <v>2.2309435995087199</v>
      </c>
      <c r="J150">
        <v>67.152290336941462</v>
      </c>
      <c r="K150">
        <v>58.9</v>
      </c>
      <c r="L150" s="3">
        <v>647.42870215405276</v>
      </c>
      <c r="M150" s="3" t="str">
        <f>IF(Table134[[#This Row],[gdppc]]&gt;13205, "High-income", IF(Table134[[#This Row],[gdppc]]&gt;=4256, "Upper middle-income", IF(Table134[[#This Row],[gdppc]]&gt;=1086, "Lower middle-income", "Low-income")))</f>
        <v>Low-income</v>
      </c>
      <c r="N150" s="3">
        <v>17586029</v>
      </c>
      <c r="O150" s="3">
        <v>26.934000000000001</v>
      </c>
      <c r="P150" s="3">
        <v>11.487745140217674</v>
      </c>
      <c r="Q150">
        <v>0.17172722733483495</v>
      </c>
      <c r="R150">
        <v>59.45</v>
      </c>
    </row>
    <row r="151" spans="1:18" x14ac:dyDescent="0.35">
      <c r="A151" s="3" t="s">
        <v>23</v>
      </c>
      <c r="B151" s="3">
        <v>2015</v>
      </c>
      <c r="C151" s="3" t="s">
        <v>72</v>
      </c>
      <c r="D151" s="3">
        <v>2</v>
      </c>
      <c r="E151">
        <v>0.63698431367495789</v>
      </c>
      <c r="F151">
        <v>1.0579044575478667</v>
      </c>
      <c r="G151">
        <v>714870000</v>
      </c>
      <c r="H151">
        <v>1.959927163607686</v>
      </c>
      <c r="I151">
        <v>1.95831385695816</v>
      </c>
      <c r="J151">
        <v>69.158263269323299</v>
      </c>
      <c r="K151">
        <v>58.6</v>
      </c>
      <c r="L151" s="3">
        <v>653.32726813946965</v>
      </c>
      <c r="M151" s="3" t="str">
        <f>IF(Table134[[#This Row],[gdppc]]&gt;13205, "High-income", IF(Table134[[#This Row],[gdppc]]&gt;=4256, "Upper middle-income", IF(Table134[[#This Row],[gdppc]]&gt;=1086, "Lower middle-income", "Low-income")))</f>
        <v>Low-income</v>
      </c>
      <c r="N151" s="3">
        <v>18110616</v>
      </c>
      <c r="O151" s="3">
        <v>27.53</v>
      </c>
      <c r="P151" s="3">
        <v>11.629638533889192</v>
      </c>
      <c r="Q151">
        <v>0.18773519354614993</v>
      </c>
      <c r="R151">
        <v>59.918999999999997</v>
      </c>
    </row>
    <row r="152" spans="1:18" x14ac:dyDescent="0.35">
      <c r="A152" s="3" t="s">
        <v>23</v>
      </c>
      <c r="B152" s="3">
        <v>2016</v>
      </c>
      <c r="C152" s="3" t="s">
        <v>72</v>
      </c>
      <c r="D152" s="3">
        <v>2</v>
      </c>
      <c r="E152">
        <v>0.64062416570734293</v>
      </c>
      <c r="F152">
        <v>1.039498655165991</v>
      </c>
      <c r="G152">
        <v>702990000</v>
      </c>
      <c r="H152">
        <v>3.043803421930809</v>
      </c>
      <c r="I152">
        <v>2.92311693101554</v>
      </c>
      <c r="J152">
        <v>78.344171460245946</v>
      </c>
      <c r="K152">
        <v>59.1</v>
      </c>
      <c r="L152" s="3">
        <v>672.36303991089176</v>
      </c>
      <c r="M152" s="3" t="str">
        <f>IF(Table134[[#This Row],[gdppc]]&gt;13205, "High-income", IF(Table134[[#This Row],[gdppc]]&gt;=4256, "Upper middle-income", IF(Table134[[#This Row],[gdppc]]&gt;=1086, "Lower middle-income", "Low-income")))</f>
        <v>Low-income</v>
      </c>
      <c r="N152" s="3">
        <v>18646350</v>
      </c>
      <c r="O152" s="3">
        <v>28.134</v>
      </c>
      <c r="P152" s="3">
        <v>11.83623880314615</v>
      </c>
      <c r="Q152">
        <v>0.1877042960150378</v>
      </c>
      <c r="R152">
        <v>60.353999999999999</v>
      </c>
    </row>
    <row r="153" spans="1:18" x14ac:dyDescent="0.35">
      <c r="A153" s="3" t="s">
        <v>23</v>
      </c>
      <c r="B153" s="3">
        <v>2017</v>
      </c>
      <c r="C153" s="3" t="s">
        <v>72</v>
      </c>
      <c r="D153" s="3">
        <v>2</v>
      </c>
      <c r="E153">
        <v>0.64228424480448676</v>
      </c>
      <c r="F153">
        <v>1.0456862664290969</v>
      </c>
      <c r="G153">
        <v>676760000</v>
      </c>
      <c r="H153">
        <v>1.8237032641902174E-2</v>
      </c>
      <c r="I153">
        <v>3.2730891835915799</v>
      </c>
      <c r="J153">
        <v>74.878845012188975</v>
      </c>
      <c r="K153">
        <v>59.6</v>
      </c>
      <c r="L153" s="3">
        <v>693.72643925638988</v>
      </c>
      <c r="M153" s="3" t="str">
        <f>IF(Table134[[#This Row],[gdppc]]&gt;13205, "High-income", IF(Table134[[#This Row],[gdppc]]&gt;=4256, "Upper middle-income", IF(Table134[[#This Row],[gdppc]]&gt;=1086, "Lower middle-income", "Low-income")))</f>
        <v>Low-income</v>
      </c>
      <c r="N153" s="3">
        <v>19193236</v>
      </c>
      <c r="O153" s="3">
        <v>28.742999999999999</v>
      </c>
      <c r="P153" s="3">
        <v>12.042839072403099</v>
      </c>
      <c r="Q153">
        <v>0.21205387147847293</v>
      </c>
      <c r="R153">
        <v>60.768000000000001</v>
      </c>
    </row>
    <row r="154" spans="1:18" x14ac:dyDescent="0.35">
      <c r="A154" s="3" t="s">
        <v>23</v>
      </c>
      <c r="B154" s="3">
        <v>2018</v>
      </c>
      <c r="C154" s="3" t="s">
        <v>72</v>
      </c>
      <c r="D154" s="3">
        <v>2</v>
      </c>
      <c r="E154">
        <v>0.6471436343218061</v>
      </c>
      <c r="F154">
        <v>0.99016331916158973</v>
      </c>
      <c r="G154">
        <v>889440000</v>
      </c>
      <c r="H154">
        <v>1.6891995571594709</v>
      </c>
      <c r="I154">
        <v>3.0013752781809599</v>
      </c>
      <c r="J154">
        <v>70.339107667062166</v>
      </c>
      <c r="K154">
        <v>60</v>
      </c>
      <c r="L154" s="3">
        <v>718.64255952388874</v>
      </c>
      <c r="M154" s="3" t="str">
        <f>IF(Table134[[#This Row],[gdppc]]&gt;13205, "High-income", IF(Table134[[#This Row],[gdppc]]&gt;=4256, "Upper middle-income", IF(Table134[[#This Row],[gdppc]]&gt;=1086, "Lower middle-income", "Low-income")))</f>
        <v>Low-income</v>
      </c>
      <c r="N154" s="3">
        <v>19751466</v>
      </c>
      <c r="O154" s="3">
        <v>29.358000000000001</v>
      </c>
      <c r="P154" s="3">
        <v>12.249439341660047</v>
      </c>
      <c r="Q154">
        <v>0.21618648458803008</v>
      </c>
      <c r="R154">
        <v>61.173999999999999</v>
      </c>
    </row>
    <row r="155" spans="1:18" x14ac:dyDescent="0.35">
      <c r="A155" s="3" t="s">
        <v>23</v>
      </c>
      <c r="B155" s="3">
        <v>2019</v>
      </c>
      <c r="C155" s="3" t="s">
        <v>72</v>
      </c>
      <c r="D155" s="3">
        <v>2</v>
      </c>
      <c r="E155">
        <v>0.64552648161003856</v>
      </c>
      <c r="F155">
        <v>1.0783590126802367</v>
      </c>
      <c r="G155">
        <v>815080000</v>
      </c>
      <c r="H155">
        <v>1.0073464461581534</v>
      </c>
      <c r="I155">
        <v>2.8944760270393899</v>
      </c>
      <c r="J155">
        <v>68.540435212683775</v>
      </c>
      <c r="K155">
        <v>59.4</v>
      </c>
      <c r="L155" s="3">
        <v>738.21890116854036</v>
      </c>
      <c r="M155" s="3" t="str">
        <f>IF(Table134[[#This Row],[gdppc]]&gt;13205, "High-income", IF(Table134[[#This Row],[gdppc]]&gt;=4256, "Upper middle-income", IF(Table134[[#This Row],[gdppc]]&gt;=1086, "Lower middle-income", "Low-income")))</f>
        <v>Low-income</v>
      </c>
      <c r="N155" s="3">
        <v>20321383</v>
      </c>
      <c r="O155" s="3">
        <v>29.98</v>
      </c>
      <c r="P155" s="3">
        <v>12.456039610916966</v>
      </c>
      <c r="R155">
        <v>61.576999999999998</v>
      </c>
    </row>
    <row r="156" spans="1:18" x14ac:dyDescent="0.35">
      <c r="A156" s="3" t="s">
        <v>23</v>
      </c>
      <c r="B156" s="3">
        <v>2020</v>
      </c>
      <c r="C156" s="3" t="s">
        <v>72</v>
      </c>
      <c r="D156" s="3">
        <v>2</v>
      </c>
      <c r="E156">
        <v>0.63101979208867032</v>
      </c>
      <c r="F156">
        <v>0.98842925413261062</v>
      </c>
      <c r="G156">
        <v>1191010000</v>
      </c>
      <c r="H156">
        <v>-0.55079750312987352</v>
      </c>
      <c r="I156">
        <v>3.4845682394243198</v>
      </c>
      <c r="J156">
        <v>84.321597263941655</v>
      </c>
      <c r="K156">
        <v>56.7</v>
      </c>
      <c r="L156" s="3">
        <v>731.52207072322562</v>
      </c>
      <c r="M156" s="3" t="str">
        <f>IF(Table134[[#This Row],[gdppc]]&gt;13205, "High-income", IF(Table134[[#This Row],[gdppc]]&gt;=4256, "Upper middle-income", IF(Table134[[#This Row],[gdppc]]&gt;=1086, "Lower middle-income", "Low-income")))</f>
        <v>Low-income</v>
      </c>
      <c r="N156" s="3">
        <v>20903278</v>
      </c>
      <c r="O156" s="3">
        <v>30.606999999999999</v>
      </c>
      <c r="P156" s="3">
        <v>2.4277018035620275</v>
      </c>
      <c r="R156"/>
    </row>
    <row r="157" spans="1:18" x14ac:dyDescent="0.35">
      <c r="A157" s="3" t="s">
        <v>34</v>
      </c>
      <c r="B157" s="3">
        <v>1990</v>
      </c>
      <c r="C157" s="3" t="s">
        <v>73</v>
      </c>
      <c r="D157" s="3">
        <v>3</v>
      </c>
      <c r="E157">
        <v>0</v>
      </c>
      <c r="F157">
        <v>3.7950548775882895</v>
      </c>
      <c r="G157">
        <v>134900000</v>
      </c>
      <c r="H157">
        <v>0.11089421022611627</v>
      </c>
      <c r="I157">
        <v>13.547799064990757</v>
      </c>
      <c r="J157">
        <v>55.684627178204479</v>
      </c>
      <c r="L157" s="3">
        <v>438.71252958928</v>
      </c>
      <c r="M157" s="3" t="str">
        <f>IF(Table134[[#This Row],[gdppc]]&gt;13205, "High-income", IF(Table134[[#This Row],[gdppc]]&gt;=4256, "Upper middle-income", IF(Table134[[#This Row],[gdppc]]&gt;=1086, "Lower middle-income", "Low-income")))</f>
        <v>Low-income</v>
      </c>
      <c r="N157" s="3">
        <v>5438959</v>
      </c>
      <c r="O157" s="3">
        <v>6.2709999999999999</v>
      </c>
      <c r="P157" s="3">
        <v>1.4073161617111627</v>
      </c>
      <c r="Q157">
        <v>3.4933155407128463E-2</v>
      </c>
      <c r="R157">
        <v>47.829000000000001</v>
      </c>
    </row>
    <row r="158" spans="1:18" x14ac:dyDescent="0.35">
      <c r="A158" s="3" t="s">
        <v>34</v>
      </c>
      <c r="B158" s="3">
        <v>1991</v>
      </c>
      <c r="C158" s="3" t="s">
        <v>73</v>
      </c>
      <c r="D158" s="3">
        <v>3</v>
      </c>
      <c r="E158">
        <v>0</v>
      </c>
      <c r="F158">
        <v>3.3963945682627061</v>
      </c>
      <c r="G158">
        <v>117250000</v>
      </c>
      <c r="H158">
        <v>7.6452053287451915E-2</v>
      </c>
      <c r="I158">
        <v>12.811020928419991</v>
      </c>
      <c r="J158">
        <v>61.242701007161983</v>
      </c>
      <c r="L158" s="3">
        <v>450.2076574143818</v>
      </c>
      <c r="M158" s="3" t="str">
        <f>IF(Table134[[#This Row],[gdppc]]&gt;13205, "High-income", IF(Table134[[#This Row],[gdppc]]&gt;=4256, "Upper middle-income", IF(Table134[[#This Row],[gdppc]]&gt;=1086, "Lower middle-income", "Low-income")))</f>
        <v>Low-income</v>
      </c>
      <c r="N158" s="3">
        <v>5564923</v>
      </c>
      <c r="O158" s="3">
        <v>6.4550000000000001</v>
      </c>
      <c r="P158" s="3">
        <v>1.4380367879974667</v>
      </c>
      <c r="Q158">
        <v>4.1330311308889631E-2</v>
      </c>
      <c r="R158">
        <v>47.521999999999998</v>
      </c>
    </row>
    <row r="159" spans="1:18" x14ac:dyDescent="0.35">
      <c r="A159" s="3" t="s">
        <v>34</v>
      </c>
      <c r="B159" s="3">
        <v>1992</v>
      </c>
      <c r="C159" s="3" t="s">
        <v>73</v>
      </c>
      <c r="D159" s="3">
        <v>3</v>
      </c>
      <c r="E159">
        <v>0</v>
      </c>
      <c r="F159">
        <v>3.7041487725191362</v>
      </c>
      <c r="G159">
        <v>151470000</v>
      </c>
      <c r="H159">
        <v>5.5407891090943115E-2</v>
      </c>
      <c r="I159">
        <v>14.1997386710357</v>
      </c>
      <c r="J159">
        <v>43.113554065939034</v>
      </c>
      <c r="L159" s="3">
        <v>445.10499358618182</v>
      </c>
      <c r="M159" s="3" t="str">
        <f>IF(Table134[[#This Row],[gdppc]]&gt;13205, "High-income", IF(Table134[[#This Row],[gdppc]]&gt;=4256, "Upper middle-income", IF(Table134[[#This Row],[gdppc]]&gt;=1086, "Lower middle-income", "Low-income")))</f>
        <v>Low-income</v>
      </c>
      <c r="N159" s="3">
        <v>5685569</v>
      </c>
      <c r="O159" s="3">
        <v>6.6369999999999996</v>
      </c>
      <c r="P159" s="3">
        <v>1.4687574142837696</v>
      </c>
      <c r="Q159">
        <v>3.5176778260891745E-2</v>
      </c>
      <c r="R159">
        <v>47.212000000000003</v>
      </c>
    </row>
    <row r="160" spans="1:18" x14ac:dyDescent="0.35">
      <c r="A160" s="3" t="s">
        <v>34</v>
      </c>
      <c r="B160" s="3">
        <v>1993</v>
      </c>
      <c r="C160" s="3" t="s">
        <v>73</v>
      </c>
      <c r="D160" s="3">
        <v>3</v>
      </c>
      <c r="E160">
        <v>0.57159351406312242</v>
      </c>
      <c r="F160">
        <v>3.8849812991296617</v>
      </c>
      <c r="G160">
        <v>111660000</v>
      </c>
      <c r="H160">
        <v>5.0464885698053387E-2</v>
      </c>
      <c r="I160">
        <v>14.3890962233379</v>
      </c>
      <c r="J160">
        <v>58.792470925570264</v>
      </c>
      <c r="L160" s="3">
        <v>409.23403329444835</v>
      </c>
      <c r="M160" s="3" t="str">
        <f>IF(Table134[[#This Row],[gdppc]]&gt;13205, "High-income", IF(Table134[[#This Row],[gdppc]]&gt;=4256, "Upper middle-income", IF(Table134[[#This Row],[gdppc]]&gt;=1086, "Lower middle-income", "Low-income")))</f>
        <v>Low-income</v>
      </c>
      <c r="N160" s="3">
        <v>5798054</v>
      </c>
      <c r="O160" s="3">
        <v>6.8230000000000004</v>
      </c>
      <c r="P160" s="3">
        <v>1.4994780405700729</v>
      </c>
      <c r="Q160">
        <v>3.6219048667018278E-2</v>
      </c>
      <c r="R160">
        <v>46.953000000000003</v>
      </c>
    </row>
    <row r="161" spans="1:18" x14ac:dyDescent="0.35">
      <c r="A161" s="3" t="s">
        <v>34</v>
      </c>
      <c r="B161" s="3">
        <v>1994</v>
      </c>
      <c r="C161" s="3" t="s">
        <v>73</v>
      </c>
      <c r="D161" s="3">
        <v>3</v>
      </c>
      <c r="E161">
        <v>0.60105429884632566</v>
      </c>
      <c r="F161">
        <v>4.4798566258367636</v>
      </c>
      <c r="G161">
        <v>243030000</v>
      </c>
      <c r="H161">
        <v>4.2786140817898137E-4</v>
      </c>
      <c r="I161">
        <v>17.274144821313602</v>
      </c>
      <c r="J161">
        <v>50.696543937248691</v>
      </c>
      <c r="L161" s="3">
        <v>386.82797124415555</v>
      </c>
      <c r="M161" s="3" t="str">
        <f>IF(Table134[[#This Row],[gdppc]]&gt;13205, "High-income", IF(Table134[[#This Row],[gdppc]]&gt;=4256, "Upper middle-income", IF(Table134[[#This Row],[gdppc]]&gt;=1086, "Lower middle-income", "Low-income")))</f>
        <v>Low-income</v>
      </c>
      <c r="N161" s="3">
        <v>5898964</v>
      </c>
      <c r="O161" s="3">
        <v>7.0140000000000002</v>
      </c>
      <c r="P161" s="3">
        <v>1.530198666856377</v>
      </c>
      <c r="Q161">
        <v>3.5599471364802363E-2</v>
      </c>
      <c r="R161">
        <v>46.786000000000001</v>
      </c>
    </row>
    <row r="162" spans="1:18" x14ac:dyDescent="0.35">
      <c r="A162" s="3" t="s">
        <v>34</v>
      </c>
      <c r="B162" s="3">
        <v>1995</v>
      </c>
      <c r="C162" s="3" t="s">
        <v>73</v>
      </c>
      <c r="D162" s="3">
        <v>3</v>
      </c>
      <c r="E162">
        <v>0.60020017287705507</v>
      </c>
      <c r="F162">
        <v>3.9099069436867411</v>
      </c>
      <c r="G162">
        <v>229060000</v>
      </c>
      <c r="H162">
        <v>0.19810737848951104</v>
      </c>
      <c r="I162">
        <v>24.260942933802127</v>
      </c>
      <c r="J162">
        <v>48.093709579070442</v>
      </c>
      <c r="L162" s="3">
        <v>350.95099380813895</v>
      </c>
      <c r="M162" s="3" t="str">
        <f>IF(Table134[[#This Row],[gdppc]]&gt;13205, "High-income", IF(Table134[[#This Row],[gdppc]]&gt;=4256, "Upper middle-income", IF(Table134[[#This Row],[gdppc]]&gt;=1086, "Lower middle-income", "Low-income")))</f>
        <v>Low-income</v>
      </c>
      <c r="N162" s="3">
        <v>5987044</v>
      </c>
      <c r="O162" s="3">
        <v>7.2110000000000003</v>
      </c>
      <c r="P162" s="3">
        <v>1.5609192931426812</v>
      </c>
      <c r="Q162">
        <v>3.6746013558610895E-2</v>
      </c>
      <c r="R162">
        <v>46.758000000000003</v>
      </c>
    </row>
    <row r="163" spans="1:18" x14ac:dyDescent="0.35">
      <c r="A163" s="3" t="s">
        <v>34</v>
      </c>
      <c r="B163" s="3">
        <v>1996</v>
      </c>
      <c r="C163" s="3" t="s">
        <v>73</v>
      </c>
      <c r="D163" s="3">
        <v>3</v>
      </c>
      <c r="E163">
        <v>0.50771498712299956</v>
      </c>
      <c r="F163">
        <v>3.6193396849878692</v>
      </c>
      <c r="G163">
        <v>72360000</v>
      </c>
      <c r="H163">
        <v>0</v>
      </c>
      <c r="I163">
        <v>29.170564620517947</v>
      </c>
      <c r="J163">
        <v>26.243370314119641</v>
      </c>
      <c r="L163" s="3">
        <v>318.98205122918154</v>
      </c>
      <c r="M163" s="3" t="str">
        <f>IF(Table134[[#This Row],[gdppc]]&gt;13205, "High-income", IF(Table134[[#This Row],[gdppc]]&gt;=4256, "Upper middle-income", IF(Table134[[#This Row],[gdppc]]&gt;=1086, "Lower middle-income", "Low-income")))</f>
        <v>Low-income</v>
      </c>
      <c r="N163" s="3">
        <v>6060110</v>
      </c>
      <c r="O163" s="3">
        <v>7.4119999999999999</v>
      </c>
      <c r="P163" s="3">
        <v>1.5342575829169127</v>
      </c>
      <c r="Q163">
        <v>3.6302971398208941E-2</v>
      </c>
      <c r="R163">
        <v>46.905000000000001</v>
      </c>
    </row>
    <row r="164" spans="1:18" x14ac:dyDescent="0.35">
      <c r="A164" s="3" t="s">
        <v>34</v>
      </c>
      <c r="B164" s="3">
        <v>1997</v>
      </c>
      <c r="C164" s="3" t="s">
        <v>73</v>
      </c>
      <c r="D164" s="3">
        <v>3</v>
      </c>
      <c r="E164">
        <v>0</v>
      </c>
      <c r="F164">
        <v>3.0636145914918376</v>
      </c>
      <c r="G164">
        <v>45790000</v>
      </c>
      <c r="H164">
        <v>0</v>
      </c>
      <c r="I164">
        <v>23.929009492404099</v>
      </c>
      <c r="J164">
        <v>63.78712919949303</v>
      </c>
      <c r="K164">
        <v>45.4</v>
      </c>
      <c r="L164" s="3">
        <v>310.73018117411141</v>
      </c>
      <c r="M164" s="3" t="str">
        <f>IF(Table134[[#This Row],[gdppc]]&gt;13205, "High-income", IF(Table134[[#This Row],[gdppc]]&gt;=4256, "Upper middle-income", IF(Table134[[#This Row],[gdppc]]&gt;=1086, "Lower middle-income", "Low-income")))</f>
        <v>Low-income</v>
      </c>
      <c r="N164" s="3">
        <v>6122130</v>
      </c>
      <c r="O164" s="3">
        <v>7.6180000000000003</v>
      </c>
      <c r="P164" s="3">
        <v>1.5075958726911443</v>
      </c>
      <c r="Q164">
        <v>3.7568623991976649E-2</v>
      </c>
      <c r="R164">
        <v>47.225999999999999</v>
      </c>
    </row>
    <row r="165" spans="1:18" x14ac:dyDescent="0.35">
      <c r="A165" s="3" t="s">
        <v>34</v>
      </c>
      <c r="B165" s="3">
        <v>1998</v>
      </c>
      <c r="C165" s="3" t="s">
        <v>73</v>
      </c>
      <c r="D165" s="3">
        <v>3</v>
      </c>
      <c r="E165">
        <v>0</v>
      </c>
      <c r="F165">
        <v>3.4472398962686985</v>
      </c>
      <c r="G165">
        <v>51660000</v>
      </c>
      <c r="H165">
        <v>0</v>
      </c>
      <c r="I165">
        <v>27.2725044066833</v>
      </c>
      <c r="J165">
        <v>52.290569507937143</v>
      </c>
      <c r="K165">
        <v>44.7</v>
      </c>
      <c r="L165" s="3">
        <v>322.15191141366728</v>
      </c>
      <c r="M165" s="3" t="str">
        <f>IF(Table134[[#This Row],[gdppc]]&gt;13205, "High-income", IF(Table134[[#This Row],[gdppc]]&gt;=4256, "Upper middle-income", IF(Table134[[#This Row],[gdppc]]&gt;=1086, "Lower middle-income", "Low-income")))</f>
        <v>Low-income</v>
      </c>
      <c r="N165" s="3">
        <v>6185564</v>
      </c>
      <c r="O165" s="3">
        <v>7.83</v>
      </c>
      <c r="P165" s="3">
        <v>1.480934162465376</v>
      </c>
      <c r="Q165">
        <v>3.7183351429231029E-2</v>
      </c>
      <c r="R165">
        <v>47.707999999999998</v>
      </c>
    </row>
    <row r="166" spans="1:18" x14ac:dyDescent="0.35">
      <c r="A166" s="3" t="s">
        <v>34</v>
      </c>
      <c r="B166" s="3">
        <v>1999</v>
      </c>
      <c r="C166" s="3" t="s">
        <v>73</v>
      </c>
      <c r="D166" s="3">
        <v>3</v>
      </c>
      <c r="E166">
        <v>0</v>
      </c>
      <c r="F166">
        <v>3.7474745435021184</v>
      </c>
      <c r="G166">
        <v>60260000</v>
      </c>
      <c r="H166">
        <v>-5.8805184897175372E-2</v>
      </c>
      <c r="I166">
        <v>15.6359816342801</v>
      </c>
      <c r="J166">
        <v>69.090644943306785</v>
      </c>
      <c r="K166">
        <v>41.1</v>
      </c>
      <c r="L166" s="3">
        <v>314.74765236428038</v>
      </c>
      <c r="M166" s="3" t="str">
        <f>IF(Table134[[#This Row],[gdppc]]&gt;13205, "High-income", IF(Table134[[#This Row],[gdppc]]&gt;=4256, "Upper middle-income", IF(Table134[[#This Row],[gdppc]]&gt;=1086, "Lower middle-income", "Low-income")))</f>
        <v>Low-income</v>
      </c>
      <c r="N166" s="3">
        <v>6267132</v>
      </c>
      <c r="O166" s="3">
        <v>8.0359999999999996</v>
      </c>
      <c r="P166" s="3">
        <v>1.3991756991015678</v>
      </c>
      <c r="Q166">
        <v>3.6699402533726749E-2</v>
      </c>
      <c r="R166">
        <v>48.338999999999999</v>
      </c>
    </row>
    <row r="167" spans="1:18" x14ac:dyDescent="0.35">
      <c r="A167" s="3" t="s">
        <v>34</v>
      </c>
      <c r="B167" s="3">
        <v>2000</v>
      </c>
      <c r="C167" s="3" t="s">
        <v>73</v>
      </c>
      <c r="D167" s="3">
        <v>3</v>
      </c>
      <c r="E167">
        <v>0</v>
      </c>
      <c r="F167">
        <v>2.5586884641320933</v>
      </c>
      <c r="G167">
        <v>59520000</v>
      </c>
      <c r="H167">
        <v>1.3421519923982888</v>
      </c>
      <c r="I167">
        <v>14.817518862441201</v>
      </c>
      <c r="J167">
        <v>65.096683336005754</v>
      </c>
      <c r="K167">
        <v>42.6</v>
      </c>
      <c r="L167" s="3">
        <v>306.58448537723183</v>
      </c>
      <c r="M167" s="3" t="str">
        <f>IF(Table134[[#This Row],[gdppc]]&gt;13205, "High-income", IF(Table134[[#This Row],[gdppc]]&gt;=4256, "Upper middle-income", IF(Table134[[#This Row],[gdppc]]&gt;=1086, "Lower middle-income", "Low-income")))</f>
        <v>Low-income</v>
      </c>
      <c r="N167" s="3">
        <v>6378871</v>
      </c>
      <c r="O167" s="3">
        <v>8.2460000000000004</v>
      </c>
      <c r="P167" s="3">
        <v>1.3174172357377603</v>
      </c>
      <c r="Q167">
        <v>4.0759563878937199E-2</v>
      </c>
      <c r="R167">
        <v>49.091000000000001</v>
      </c>
    </row>
    <row r="168" spans="1:18" x14ac:dyDescent="0.35">
      <c r="A168" s="3" t="s">
        <v>34</v>
      </c>
      <c r="B168" s="3">
        <v>2001</v>
      </c>
      <c r="C168" s="3" t="s">
        <v>73</v>
      </c>
      <c r="D168" s="3">
        <v>3</v>
      </c>
      <c r="E168">
        <v>0</v>
      </c>
      <c r="F168">
        <v>2.7159594776421567</v>
      </c>
      <c r="G168">
        <v>134350000</v>
      </c>
      <c r="H168">
        <v>-1.3048564735641045E-3</v>
      </c>
      <c r="I168">
        <v>19.050281394778075</v>
      </c>
      <c r="J168">
        <v>79.944790696766091</v>
      </c>
      <c r="K168"/>
      <c r="L168" s="3">
        <v>305.85448932292076</v>
      </c>
      <c r="M168" s="3" t="str">
        <f>IF(Table134[[#This Row],[gdppc]]&gt;13205, "High-income", IF(Table134[[#This Row],[gdppc]]&gt;=4256, "Upper middle-income", IF(Table134[[#This Row],[gdppc]]&gt;=1086, "Lower middle-income", "Low-income")))</f>
        <v>Low-income</v>
      </c>
      <c r="N168" s="3">
        <v>6525546</v>
      </c>
      <c r="O168" s="3">
        <v>8.4610000000000003</v>
      </c>
      <c r="P168" s="3">
        <v>1.300932530583967</v>
      </c>
      <c r="Q168">
        <v>3.2181215181074509E-2</v>
      </c>
      <c r="R168">
        <v>49.93</v>
      </c>
    </row>
    <row r="169" spans="1:18" x14ac:dyDescent="0.35">
      <c r="A169" s="3" t="s">
        <v>34</v>
      </c>
      <c r="B169" s="3">
        <v>2002</v>
      </c>
      <c r="C169" s="3" t="s">
        <v>73</v>
      </c>
      <c r="D169" s="3">
        <v>3</v>
      </c>
      <c r="E169">
        <v>0</v>
      </c>
      <c r="F169">
        <v>2.9156272287347385</v>
      </c>
      <c r="G169">
        <v>128250000</v>
      </c>
      <c r="H169">
        <v>0</v>
      </c>
      <c r="I169">
        <v>24.706925595223328</v>
      </c>
      <c r="J169">
        <v>52.606664495658961</v>
      </c>
      <c r="K169"/>
      <c r="L169" s="3">
        <v>310.94532897014329</v>
      </c>
      <c r="M169" s="3" t="str">
        <f>IF(Table134[[#This Row],[gdppc]]&gt;13205, "High-income", IF(Table134[[#This Row],[gdppc]]&gt;=4256, "Upper middle-income", IF(Table134[[#This Row],[gdppc]]&gt;=1086, "Lower middle-income", "Low-income")))</f>
        <v>Low-income</v>
      </c>
      <c r="N169" s="3">
        <v>6704118</v>
      </c>
      <c r="O169" s="3">
        <v>8.6820000000000004</v>
      </c>
      <c r="P169" s="3">
        <v>1.284447825430175</v>
      </c>
      <c r="Q169">
        <v>3.2815651514487065E-2</v>
      </c>
      <c r="R169">
        <v>50.81</v>
      </c>
    </row>
    <row r="170" spans="1:18" x14ac:dyDescent="0.35">
      <c r="A170" s="3" t="s">
        <v>34</v>
      </c>
      <c r="B170" s="3">
        <v>2003</v>
      </c>
      <c r="C170" s="3" t="s">
        <v>73</v>
      </c>
      <c r="D170" s="3">
        <v>3</v>
      </c>
      <c r="E170">
        <v>0</v>
      </c>
      <c r="F170">
        <v>3.8600446048523382</v>
      </c>
      <c r="G170">
        <v>172620000</v>
      </c>
      <c r="H170">
        <v>0</v>
      </c>
      <c r="I170">
        <v>41.411619345844016</v>
      </c>
      <c r="J170">
        <v>60.686840546371855</v>
      </c>
      <c r="K170"/>
      <c r="L170" s="3">
        <v>298.0252118047519</v>
      </c>
      <c r="M170" s="3" t="str">
        <f>IF(Table134[[#This Row],[gdppc]]&gt;13205, "High-income", IF(Table134[[#This Row],[gdppc]]&gt;=4256, "Upper middle-income", IF(Table134[[#This Row],[gdppc]]&gt;=1086, "Lower middle-income", "Low-income")))</f>
        <v>Low-income</v>
      </c>
      <c r="N170" s="3">
        <v>6909161</v>
      </c>
      <c r="O170" s="3">
        <v>8.9079999999999995</v>
      </c>
      <c r="P170" s="3">
        <v>1.2679631202763817</v>
      </c>
      <c r="Q170">
        <v>2.4605013546507314E-2</v>
      </c>
      <c r="R170">
        <v>51.69</v>
      </c>
    </row>
    <row r="171" spans="1:18" x14ac:dyDescent="0.35">
      <c r="A171" s="3" t="s">
        <v>34</v>
      </c>
      <c r="B171" s="3">
        <v>2004</v>
      </c>
      <c r="C171" s="3" t="s">
        <v>73</v>
      </c>
      <c r="D171" s="3">
        <v>3</v>
      </c>
      <c r="E171">
        <v>0</v>
      </c>
      <c r="F171">
        <v>9.9509073852966132</v>
      </c>
      <c r="G171">
        <v>258820000</v>
      </c>
      <c r="H171">
        <v>4.8828571441574169E-3</v>
      </c>
      <c r="I171">
        <v>31.357845759203592</v>
      </c>
      <c r="J171">
        <v>53.607871792316764</v>
      </c>
      <c r="K171"/>
      <c r="L171" s="3">
        <v>302.68208860296551</v>
      </c>
      <c r="M171" s="3" t="str">
        <f>IF(Table134[[#This Row],[gdppc]]&gt;13205, "High-income", IF(Table134[[#This Row],[gdppc]]&gt;=4256, "Upper middle-income", IF(Table134[[#This Row],[gdppc]]&gt;=1086, "Lower middle-income", "Low-income")))</f>
        <v>Low-income</v>
      </c>
      <c r="N171" s="3">
        <v>7131688</v>
      </c>
      <c r="O171" s="3">
        <v>9.1389999999999993</v>
      </c>
      <c r="P171" s="3">
        <v>1.2514784151225902</v>
      </c>
      <c r="Q171">
        <v>2.2435081287908276E-2</v>
      </c>
      <c r="R171">
        <v>52.546999999999997</v>
      </c>
    </row>
    <row r="172" spans="1:18" x14ac:dyDescent="0.35">
      <c r="A172" s="3" t="s">
        <v>34</v>
      </c>
      <c r="B172" s="3">
        <v>2005</v>
      </c>
      <c r="C172" s="3" t="s">
        <v>73</v>
      </c>
      <c r="D172" s="3">
        <v>3</v>
      </c>
      <c r="E172">
        <v>0.4212299893436654</v>
      </c>
      <c r="F172">
        <v>3.6392469259666473</v>
      </c>
      <c r="G172">
        <v>292650000</v>
      </c>
      <c r="H172">
        <v>5.2340422918719598E-2</v>
      </c>
      <c r="I172">
        <v>26.851866863863325</v>
      </c>
      <c r="J172">
        <v>58.376399736690423</v>
      </c>
      <c r="K172"/>
      <c r="L172" s="3">
        <v>295.73716463145411</v>
      </c>
      <c r="M172" s="3" t="str">
        <f>IF(Table134[[#This Row],[gdppc]]&gt;13205, "High-income", IF(Table134[[#This Row],[gdppc]]&gt;=4256, "Upper middle-income", IF(Table134[[#This Row],[gdppc]]&gt;=1086, "Lower middle-income", "Low-income")))</f>
        <v>Low-income</v>
      </c>
      <c r="N172" s="3">
        <v>7364857</v>
      </c>
      <c r="O172" s="3">
        <v>9.375</v>
      </c>
      <c r="P172" s="3">
        <v>1.234993709968796</v>
      </c>
      <c r="Q172">
        <v>2.1724793841889935E-2</v>
      </c>
      <c r="R172">
        <v>53.369</v>
      </c>
    </row>
    <row r="173" spans="1:18" x14ac:dyDescent="0.35">
      <c r="A173" s="3" t="s">
        <v>34</v>
      </c>
      <c r="B173" s="3">
        <v>2006</v>
      </c>
      <c r="C173" s="3" t="s">
        <v>73</v>
      </c>
      <c r="D173" s="3">
        <v>3</v>
      </c>
      <c r="E173">
        <v>0.53974530733741288</v>
      </c>
      <c r="F173">
        <v>1.5793649387383302</v>
      </c>
      <c r="G173">
        <v>352500000</v>
      </c>
      <c r="H173">
        <v>2.4811055412556375E-3</v>
      </c>
      <c r="I173">
        <v>24.023792490335133</v>
      </c>
      <c r="J173">
        <v>55.831919333779226</v>
      </c>
      <c r="K173">
        <v>48.7</v>
      </c>
      <c r="L173" s="3">
        <v>301.79065035797339</v>
      </c>
      <c r="M173" s="3" t="str">
        <f>IF(Table134[[#This Row],[gdppc]]&gt;13205, "High-income", IF(Table134[[#This Row],[gdppc]]&gt;=4256, "Upper middle-income", IF(Table134[[#This Row],[gdppc]]&gt;=1086, "Lower middle-income", "Low-income")))</f>
        <v>Low-income</v>
      </c>
      <c r="N173" s="3">
        <v>7607850</v>
      </c>
      <c r="O173" s="3">
        <v>9.6170000000000009</v>
      </c>
      <c r="P173" s="3">
        <v>1.2828080026341309</v>
      </c>
      <c r="Q173">
        <v>2.4974204275846658E-2</v>
      </c>
      <c r="R173">
        <v>54.162999999999997</v>
      </c>
    </row>
    <row r="174" spans="1:18" x14ac:dyDescent="0.35">
      <c r="A174" s="3" t="s">
        <v>34</v>
      </c>
      <c r="B174" s="3">
        <v>2007</v>
      </c>
      <c r="C174" s="3" t="s">
        <v>73</v>
      </c>
      <c r="D174" s="3">
        <v>3</v>
      </c>
      <c r="E174">
        <v>0.54282021635515998</v>
      </c>
      <c r="F174">
        <v>1.3477898362400031</v>
      </c>
      <c r="G174">
        <v>441780000</v>
      </c>
      <c r="H174">
        <v>3.6885807943963102E-2</v>
      </c>
      <c r="I174">
        <v>32.396403449971167</v>
      </c>
      <c r="J174">
        <v>57.478902861986512</v>
      </c>
      <c r="K174">
        <v>46.9</v>
      </c>
      <c r="L174" s="3">
        <v>302.10707108045636</v>
      </c>
      <c r="M174" s="3" t="str">
        <f>IF(Table134[[#This Row],[gdppc]]&gt;13205, "High-income", IF(Table134[[#This Row],[gdppc]]&gt;=4256, "Upper middle-income", IF(Table134[[#This Row],[gdppc]]&gt;=1086, "Lower middle-income", "Low-income")))</f>
        <v>Low-income</v>
      </c>
      <c r="N174" s="3">
        <v>7862226</v>
      </c>
      <c r="O174" s="3">
        <v>9.8640000000000008</v>
      </c>
      <c r="P174" s="3">
        <v>1.3306222952994675</v>
      </c>
      <c r="Q174">
        <v>2.4166183978939298E-2</v>
      </c>
      <c r="R174">
        <v>54.944000000000003</v>
      </c>
    </row>
    <row r="175" spans="1:18" x14ac:dyDescent="0.35">
      <c r="A175" s="3" t="s">
        <v>34</v>
      </c>
      <c r="B175" s="3">
        <v>2008</v>
      </c>
      <c r="C175" s="3" t="s">
        <v>73</v>
      </c>
      <c r="D175" s="3">
        <v>3</v>
      </c>
      <c r="E175">
        <v>0.53468906157016571</v>
      </c>
      <c r="F175">
        <v>1.2211544562313672</v>
      </c>
      <c r="G175">
        <v>434280000</v>
      </c>
      <c r="H175">
        <v>0.23781629029737789</v>
      </c>
      <c r="I175">
        <v>33.008632811237575</v>
      </c>
      <c r="J175">
        <v>56.865218785071214</v>
      </c>
      <c r="K175">
        <v>46.2</v>
      </c>
      <c r="L175" s="3">
        <v>306.50741516848404</v>
      </c>
      <c r="M175" s="3" t="str">
        <f>IF(Table134[[#This Row],[gdppc]]&gt;13205, "High-income", IF(Table134[[#This Row],[gdppc]]&gt;=4256, "Upper middle-income", IF(Table134[[#This Row],[gdppc]]&gt;=1086, "Lower middle-income", "Low-income")))</f>
        <v>Low-income</v>
      </c>
      <c r="N175" s="3">
        <v>8126104</v>
      </c>
      <c r="O175" s="3">
        <v>10.118</v>
      </c>
      <c r="P175" s="3">
        <v>1.3784365879648024</v>
      </c>
      <c r="Q175">
        <v>2.4612040407063458E-2</v>
      </c>
      <c r="R175">
        <v>55.720999999999997</v>
      </c>
    </row>
    <row r="176" spans="1:18" x14ac:dyDescent="0.35">
      <c r="A176" s="3" t="s">
        <v>34</v>
      </c>
      <c r="B176" s="3">
        <v>2009</v>
      </c>
      <c r="C176" s="3" t="s">
        <v>73</v>
      </c>
      <c r="D176" s="3">
        <v>3</v>
      </c>
      <c r="E176">
        <v>0.52908559929887522</v>
      </c>
      <c r="F176">
        <v>1.1259386755595271</v>
      </c>
      <c r="G176">
        <v>832220000</v>
      </c>
      <c r="H176">
        <v>1.9557301001888808E-2</v>
      </c>
      <c r="I176">
        <v>30.546805578809643</v>
      </c>
      <c r="J176">
        <v>56.560769340443073</v>
      </c>
      <c r="K176">
        <v>48.8</v>
      </c>
      <c r="L176" s="3">
        <v>307.90426582230634</v>
      </c>
      <c r="M176" s="3" t="str">
        <f>IF(Table134[[#This Row],[gdppc]]&gt;13205, "High-income", IF(Table134[[#This Row],[gdppc]]&gt;=4256, "Upper middle-income", IF(Table134[[#This Row],[gdppc]]&gt;=1086, "Lower middle-income", "Low-income")))</f>
        <v>Low-income</v>
      </c>
      <c r="N176" s="3">
        <v>8397661</v>
      </c>
      <c r="O176" s="3">
        <v>10.375999999999999</v>
      </c>
      <c r="P176" s="3">
        <v>1.4262508806301371</v>
      </c>
      <c r="Q176">
        <v>2.3816155474720876E-2</v>
      </c>
      <c r="R176">
        <v>56.488</v>
      </c>
    </row>
    <row r="177" spans="1:18" x14ac:dyDescent="0.35">
      <c r="A177" s="3" t="s">
        <v>34</v>
      </c>
      <c r="B177" s="3">
        <v>2010</v>
      </c>
      <c r="C177" s="3" t="s">
        <v>73</v>
      </c>
      <c r="D177" s="3">
        <v>3</v>
      </c>
      <c r="E177">
        <v>0.40228510393499017</v>
      </c>
      <c r="F177">
        <v>0.21643225844617961</v>
      </c>
      <c r="G177">
        <v>521539999.99999994</v>
      </c>
      <c r="H177">
        <v>3.8411912050457374E-2</v>
      </c>
      <c r="I177">
        <v>23.927151076050031</v>
      </c>
      <c r="J177">
        <v>82.171521516138768</v>
      </c>
      <c r="K177">
        <v>47.5</v>
      </c>
      <c r="L177" s="3">
        <v>313.31181791409364</v>
      </c>
      <c r="M177" s="3" t="str">
        <f>IF(Table134[[#This Row],[gdppc]]&gt;13205, "High-income", IF(Table134[[#This Row],[gdppc]]&gt;=4256, "Upper middle-income", IF(Table134[[#This Row],[gdppc]]&gt;=1086, "Lower middle-income", "Low-income")))</f>
        <v>Low-income</v>
      </c>
      <c r="N177" s="3">
        <v>8675606</v>
      </c>
      <c r="O177" s="3">
        <v>10.641999999999999</v>
      </c>
      <c r="P177" s="3">
        <v>1.4740651732954717</v>
      </c>
      <c r="Q177">
        <v>3.6885031431810066E-2</v>
      </c>
      <c r="R177">
        <v>57.228000000000002</v>
      </c>
    </row>
    <row r="178" spans="1:18" x14ac:dyDescent="0.35">
      <c r="A178" s="3" t="s">
        <v>34</v>
      </c>
      <c r="B178" s="3">
        <v>2011</v>
      </c>
      <c r="C178" s="3" t="s">
        <v>73</v>
      </c>
      <c r="D178" s="3">
        <v>3</v>
      </c>
      <c r="E178">
        <v>0.40377527207737701</v>
      </c>
      <c r="F178">
        <v>0.46107821741852445</v>
      </c>
      <c r="G178">
        <v>474170000</v>
      </c>
      <c r="H178">
        <v>0.15005670753275901</v>
      </c>
      <c r="I178">
        <v>25.084122028696775</v>
      </c>
      <c r="J178">
        <v>74.669656520281961</v>
      </c>
      <c r="K178">
        <v>49.6</v>
      </c>
      <c r="L178" s="3">
        <v>315.65692312859602</v>
      </c>
      <c r="M178" s="3" t="str">
        <f>IF(Table134[[#This Row],[gdppc]]&gt;13205, "High-income", IF(Table134[[#This Row],[gdppc]]&gt;=4256, "Upper middle-income", IF(Table134[[#This Row],[gdppc]]&gt;=1086, "Lower middle-income", "Low-income")))</f>
        <v>Low-income</v>
      </c>
      <c r="N178" s="3">
        <v>8958406</v>
      </c>
      <c r="O178" s="3">
        <v>10.914999999999999</v>
      </c>
      <c r="P178" s="3">
        <v>1.4435642257601708</v>
      </c>
      <c r="Q178">
        <v>4.1301990555016148E-2</v>
      </c>
      <c r="R178">
        <v>57.924999999999997</v>
      </c>
    </row>
    <row r="179" spans="1:18" x14ac:dyDescent="0.35">
      <c r="A179" s="3" t="s">
        <v>34</v>
      </c>
      <c r="B179" s="3">
        <v>2012</v>
      </c>
      <c r="C179" s="3" t="s">
        <v>73</v>
      </c>
      <c r="D179" s="3">
        <v>3</v>
      </c>
      <c r="E179">
        <v>0.40095667427406928</v>
      </c>
      <c r="F179">
        <v>0.90235995745319619</v>
      </c>
      <c r="G179">
        <v>426940000</v>
      </c>
      <c r="H179">
        <v>2.5925038574919349E-2</v>
      </c>
      <c r="I179">
        <v>17.459548421538138</v>
      </c>
      <c r="J179">
        <v>60.756577874251491</v>
      </c>
      <c r="K179">
        <v>48.1</v>
      </c>
      <c r="L179" s="3">
        <v>319.43853376291412</v>
      </c>
      <c r="M179" s="3" t="str">
        <f>IF(Table134[[#This Row],[gdppc]]&gt;13205, "High-income", IF(Table134[[#This Row],[gdppc]]&gt;=4256, "Upper middle-income", IF(Table134[[#This Row],[gdppc]]&gt;=1086, "Lower middle-income", "Low-income")))</f>
        <v>Low-income</v>
      </c>
      <c r="N179" s="3">
        <v>9245992</v>
      </c>
      <c r="O179" s="3">
        <v>11.194000000000001</v>
      </c>
      <c r="P179" s="3">
        <v>1.4130632782248691</v>
      </c>
      <c r="Q179">
        <v>4.2180438832307016E-2</v>
      </c>
      <c r="R179">
        <v>58.567999999999998</v>
      </c>
    </row>
    <row r="180" spans="1:18" x14ac:dyDescent="0.35">
      <c r="A180" s="3" t="s">
        <v>34</v>
      </c>
      <c r="B180" s="3">
        <v>2013</v>
      </c>
      <c r="C180" s="3" t="s">
        <v>73</v>
      </c>
      <c r="D180" s="3">
        <v>3</v>
      </c>
      <c r="E180">
        <v>0.39370852050164812</v>
      </c>
      <c r="F180">
        <v>1.3180054377654034</v>
      </c>
      <c r="G180">
        <v>463170000</v>
      </c>
      <c r="H180">
        <v>4.7612505408984225</v>
      </c>
      <c r="I180">
        <v>17.427926577473333</v>
      </c>
      <c r="J180">
        <v>77.862257814599573</v>
      </c>
      <c r="K180">
        <v>49</v>
      </c>
      <c r="L180" s="3">
        <v>324.82866069469901</v>
      </c>
      <c r="M180" s="3" t="str">
        <f>IF(Table134[[#This Row],[gdppc]]&gt;13205, "High-income", IF(Table134[[#This Row],[gdppc]]&gt;=4256, "Upper middle-income", IF(Table134[[#This Row],[gdppc]]&gt;=1086, "Lower middle-income", "Low-income")))</f>
        <v>Low-income</v>
      </c>
      <c r="N180" s="3">
        <v>9540302</v>
      </c>
      <c r="O180" s="3">
        <v>11.481999999999999</v>
      </c>
      <c r="P180" s="3">
        <v>1.3825623306895687</v>
      </c>
      <c r="Q180">
        <v>4.2975578760504646E-2</v>
      </c>
      <c r="R180">
        <v>59.148000000000003</v>
      </c>
    </row>
    <row r="181" spans="1:18" x14ac:dyDescent="0.35">
      <c r="A181" s="3" t="s">
        <v>34</v>
      </c>
      <c r="B181" s="3">
        <v>2014</v>
      </c>
      <c r="C181" s="3" t="s">
        <v>73</v>
      </c>
      <c r="D181" s="3">
        <v>3</v>
      </c>
      <c r="E181">
        <v>0.38755148044762261</v>
      </c>
      <c r="F181">
        <v>1.1209531249507219</v>
      </c>
      <c r="G181">
        <v>395900000</v>
      </c>
      <c r="H181">
        <v>3.0212026986125027</v>
      </c>
      <c r="I181">
        <v>17.42396474313308</v>
      </c>
      <c r="J181">
        <v>57.312887768070972</v>
      </c>
      <c r="K181">
        <v>51.4</v>
      </c>
      <c r="L181" s="3">
        <v>328.14719590403752</v>
      </c>
      <c r="M181" s="3" t="str">
        <f>IF(Table134[[#This Row],[gdppc]]&gt;13205, "High-income", IF(Table134[[#This Row],[gdppc]]&gt;=4256, "Upper middle-income", IF(Table134[[#This Row],[gdppc]]&gt;=1086, "Lower middle-income", "Low-income")))</f>
        <v>Low-income</v>
      </c>
      <c r="N181" s="3">
        <v>9844301</v>
      </c>
      <c r="O181" s="3">
        <v>11.776</v>
      </c>
      <c r="P181" s="3">
        <v>1.3520613831542658</v>
      </c>
      <c r="Q181">
        <v>3.9616830082704703E-2</v>
      </c>
      <c r="R181">
        <v>59.664999999999999</v>
      </c>
    </row>
    <row r="182" spans="1:18" x14ac:dyDescent="0.35">
      <c r="A182" s="3" t="s">
        <v>34</v>
      </c>
      <c r="B182" s="3">
        <v>2015</v>
      </c>
      <c r="C182" s="3" t="s">
        <v>73</v>
      </c>
      <c r="D182" s="3">
        <v>3</v>
      </c>
      <c r="E182">
        <v>0.25316353806873709</v>
      </c>
      <c r="F182">
        <v>0.8675390703916579</v>
      </c>
      <c r="G182">
        <v>325890000</v>
      </c>
      <c r="H182">
        <v>1.5986729392923278</v>
      </c>
      <c r="I182">
        <v>15.506372857039704</v>
      </c>
      <c r="J182">
        <v>50.902430874792124</v>
      </c>
      <c r="K182">
        <v>53.7</v>
      </c>
      <c r="L182" s="3">
        <v>305.54965250265747</v>
      </c>
      <c r="M182" s="3" t="str">
        <f>IF(Table134[[#This Row],[gdppc]]&gt;13205, "High-income", IF(Table134[[#This Row],[gdppc]]&gt;=4256, "Upper middle-income", IF(Table134[[#This Row],[gdppc]]&gt;=1086, "Lower middle-income", "Low-income")))</f>
        <v>Low-income</v>
      </c>
      <c r="N182" s="3">
        <v>10160034</v>
      </c>
      <c r="O182" s="3">
        <v>12.077999999999999</v>
      </c>
      <c r="P182" s="3">
        <v>1.321560435618965</v>
      </c>
      <c r="Q182">
        <v>4.0354195665093247E-2</v>
      </c>
      <c r="R182">
        <v>60.122999999999998</v>
      </c>
    </row>
    <row r="183" spans="1:18" x14ac:dyDescent="0.35">
      <c r="A183" s="3" t="s">
        <v>34</v>
      </c>
      <c r="B183" s="3">
        <v>2016</v>
      </c>
      <c r="C183" s="3" t="s">
        <v>73</v>
      </c>
      <c r="D183" s="3">
        <v>3</v>
      </c>
      <c r="E183">
        <v>0.2462704721580154</v>
      </c>
      <c r="F183">
        <v>1.2662710478181465</v>
      </c>
      <c r="G183">
        <v>719290000</v>
      </c>
      <c r="H183">
        <v>2.0997958388205406E-3</v>
      </c>
      <c r="I183">
        <v>18.409389788882109</v>
      </c>
      <c r="J183">
        <v>51.899769460427834</v>
      </c>
      <c r="K183">
        <v>53.9</v>
      </c>
      <c r="L183" s="3">
        <v>294.21884817246956</v>
      </c>
      <c r="M183" s="3" t="str">
        <f>IF(Table134[[#This Row],[gdppc]]&gt;13205, "High-income", IF(Table134[[#This Row],[gdppc]]&gt;=4256, "Upper middle-income", IF(Table134[[#This Row],[gdppc]]&gt;=1086, "Lower middle-income", "Low-income")))</f>
        <v>Low-income</v>
      </c>
      <c r="N183" s="3">
        <v>10488002</v>
      </c>
      <c r="O183" s="3">
        <v>12.388</v>
      </c>
      <c r="P183" s="3">
        <v>1.3403837606729225</v>
      </c>
      <c r="Q183">
        <v>4.3859640759031128E-2</v>
      </c>
      <c r="R183">
        <v>60.527999999999999</v>
      </c>
    </row>
    <row r="184" spans="1:18" x14ac:dyDescent="0.35">
      <c r="A184" s="3" t="s">
        <v>34</v>
      </c>
      <c r="B184" s="3">
        <v>2017</v>
      </c>
      <c r="C184" s="3" t="s">
        <v>73</v>
      </c>
      <c r="D184" s="3">
        <v>3</v>
      </c>
      <c r="E184">
        <v>0.2441288126392375</v>
      </c>
      <c r="F184">
        <v>1.0001107686760338</v>
      </c>
      <c r="G184">
        <v>430990000</v>
      </c>
      <c r="H184">
        <v>1.1667980638967063E-2</v>
      </c>
      <c r="I184">
        <v>18.242608153418637</v>
      </c>
      <c r="J184">
        <v>54.927945231054629</v>
      </c>
      <c r="K184">
        <v>53.2</v>
      </c>
      <c r="L184" s="3">
        <v>286.43152781331446</v>
      </c>
      <c r="M184" s="3" t="str">
        <f>IF(Table134[[#This Row],[gdppc]]&gt;13205, "High-income", IF(Table134[[#This Row],[gdppc]]&gt;=4256, "Upper middle-income", IF(Table134[[#This Row],[gdppc]]&gt;=1086, "Lower middle-income", "Low-income")))</f>
        <v>Low-income</v>
      </c>
      <c r="N184" s="3">
        <v>10827010</v>
      </c>
      <c r="O184" s="3">
        <v>12.706</v>
      </c>
      <c r="P184" s="3">
        <v>1.3592070857268801</v>
      </c>
      <c r="Q184">
        <v>5.2646113747008637E-2</v>
      </c>
      <c r="R184">
        <v>60.898000000000003</v>
      </c>
    </row>
    <row r="185" spans="1:18" x14ac:dyDescent="0.35">
      <c r="A185" s="3" t="s">
        <v>34</v>
      </c>
      <c r="B185" s="3">
        <v>2018</v>
      </c>
      <c r="C185" s="3" t="s">
        <v>73</v>
      </c>
      <c r="D185" s="3">
        <v>3</v>
      </c>
      <c r="E185">
        <v>0.23821515608031599</v>
      </c>
      <c r="F185">
        <v>1.1246560405893331</v>
      </c>
      <c r="G185">
        <v>444990000</v>
      </c>
      <c r="H185">
        <v>3.6981255909169605E-2</v>
      </c>
      <c r="I185">
        <v>12.578419245283699</v>
      </c>
      <c r="J185">
        <v>59.909589024118205</v>
      </c>
      <c r="K185">
        <v>50.9</v>
      </c>
      <c r="L185" s="3">
        <v>281.97023229892397</v>
      </c>
      <c r="M185" s="3" t="str">
        <f>IF(Table134[[#This Row],[gdppc]]&gt;13205, "High-income", IF(Table134[[#This Row],[gdppc]]&gt;=4256, "Upper middle-income", IF(Table134[[#This Row],[gdppc]]&gt;=1086, "Lower middle-income", "Low-income")))</f>
        <v>Low-income</v>
      </c>
      <c r="N185" s="3">
        <v>11175379</v>
      </c>
      <c r="O185" s="3">
        <v>13.032</v>
      </c>
      <c r="P185" s="3">
        <v>1.3780304107808379</v>
      </c>
      <c r="Q185">
        <v>5.27946300523678E-2</v>
      </c>
      <c r="R185">
        <v>61.247</v>
      </c>
    </row>
    <row r="186" spans="1:18" x14ac:dyDescent="0.35">
      <c r="A186" s="3" t="s">
        <v>34</v>
      </c>
      <c r="B186" s="3">
        <v>2019</v>
      </c>
      <c r="C186" s="3" t="s">
        <v>73</v>
      </c>
      <c r="D186" s="3">
        <v>3</v>
      </c>
      <c r="E186">
        <v>0.23874088477934499</v>
      </c>
      <c r="F186">
        <v>1.5354308066109557</v>
      </c>
      <c r="G186">
        <v>535330000.00000006</v>
      </c>
      <c r="H186">
        <v>4.0482327452152078E-2</v>
      </c>
      <c r="I186">
        <v>12.820449607154501</v>
      </c>
      <c r="J186">
        <v>62.296242566674543</v>
      </c>
      <c r="K186">
        <v>48.9</v>
      </c>
      <c r="L186" s="3">
        <v>278.3193712969084</v>
      </c>
      <c r="M186" s="3" t="str">
        <f>IF(Table134[[#This Row],[gdppc]]&gt;13205, "High-income", IF(Table134[[#This Row],[gdppc]]&gt;=4256, "Upper middle-income", IF(Table134[[#This Row],[gdppc]]&gt;=1086, "Lower middle-income", "Low-income")))</f>
        <v>Low-income</v>
      </c>
      <c r="N186" s="3">
        <v>11530577</v>
      </c>
      <c r="O186" s="3">
        <v>13.366</v>
      </c>
      <c r="P186" s="3">
        <v>1.3968537358347963</v>
      </c>
      <c r="Q186"/>
      <c r="R186">
        <v>61.584000000000003</v>
      </c>
    </row>
    <row r="187" spans="1:18" x14ac:dyDescent="0.35">
      <c r="A187" s="3" t="s">
        <v>34</v>
      </c>
      <c r="B187" s="3">
        <v>2020</v>
      </c>
      <c r="C187" s="3" t="s">
        <v>73</v>
      </c>
      <c r="D187" s="3">
        <v>3</v>
      </c>
      <c r="E187">
        <v>0.29023882477525792</v>
      </c>
      <c r="F187">
        <v>1.2911321310398471</v>
      </c>
      <c r="G187">
        <v>474750000</v>
      </c>
      <c r="H187">
        <v>0.30476212267994912</v>
      </c>
      <c r="I187">
        <v>12.3453312208892</v>
      </c>
      <c r="J187">
        <v>71.577289222686218</v>
      </c>
      <c r="K187">
        <v>49</v>
      </c>
      <c r="L187" s="3">
        <v>270.69144873480764</v>
      </c>
      <c r="M187" s="3" t="str">
        <f>IF(Table134[[#This Row],[gdppc]]&gt;13205, "High-income", IF(Table134[[#This Row],[gdppc]]&gt;=4256, "Upper middle-income", IF(Table134[[#This Row],[gdppc]]&gt;=1086, "Lower middle-income", "Low-income")))</f>
        <v>Low-income</v>
      </c>
      <c r="N187" s="3">
        <v>11890781</v>
      </c>
      <c r="O187" s="3">
        <v>13.708</v>
      </c>
      <c r="P187" s="3">
        <v>1.415677060888753</v>
      </c>
      <c r="Q187"/>
      <c r="R187"/>
    </row>
    <row r="188" spans="1:18" x14ac:dyDescent="0.35">
      <c r="A188" s="3" t="s">
        <v>56</v>
      </c>
      <c r="B188" s="3">
        <v>1990</v>
      </c>
      <c r="C188" s="3" t="s">
        <v>72</v>
      </c>
      <c r="D188" s="3">
        <v>2</v>
      </c>
      <c r="E188">
        <v>0.35388151512139382</v>
      </c>
      <c r="F188">
        <v>1.856993180107636</v>
      </c>
      <c r="G188">
        <v>77460000</v>
      </c>
      <c r="H188">
        <v>8.2309721794122187E-2</v>
      </c>
      <c r="I188">
        <v>2.0717119323764219</v>
      </c>
      <c r="J188">
        <v>93.105752369503634</v>
      </c>
      <c r="L188" s="3">
        <v>849.08271395143061</v>
      </c>
      <c r="M188" s="3" t="str">
        <f>IF(Table134[[#This Row],[gdppc]]&gt;13205, "High-income", IF(Table134[[#This Row],[gdppc]]&gt;=4256, "Upper middle-income", IF(Table134[[#This Row],[gdppc]]&gt;=1086, "Lower middle-income", "Low-income")))</f>
        <v>Low-income</v>
      </c>
      <c r="N188" s="3">
        <v>337953</v>
      </c>
      <c r="O188" s="3">
        <v>44.12</v>
      </c>
      <c r="P188" s="3">
        <v>0.25372990547385105</v>
      </c>
      <c r="Q188">
        <v>0.29589913390323508</v>
      </c>
      <c r="R188">
        <v>64.676000000000002</v>
      </c>
    </row>
    <row r="189" spans="1:18" x14ac:dyDescent="0.35">
      <c r="A189" s="3" t="s">
        <v>56</v>
      </c>
      <c r="B189" s="3">
        <v>1991</v>
      </c>
      <c r="C189" s="3" t="s">
        <v>72</v>
      </c>
      <c r="D189" s="3">
        <v>2</v>
      </c>
      <c r="E189">
        <v>0.71497916811257511</v>
      </c>
      <c r="F189">
        <v>2.4781545531928644</v>
      </c>
      <c r="G189">
        <v>68880000</v>
      </c>
      <c r="H189">
        <v>0.54539920283972532</v>
      </c>
      <c r="I189">
        <v>1.9855586597514021</v>
      </c>
      <c r="J189">
        <v>82.174196513574657</v>
      </c>
      <c r="L189" s="3">
        <v>840.424258306718</v>
      </c>
      <c r="M189" s="3" t="str">
        <f>IF(Table134[[#This Row],[gdppc]]&gt;13205, "High-income", IF(Table134[[#This Row],[gdppc]]&gt;=4256, "Upper middle-income", IF(Table134[[#This Row],[gdppc]]&gt;=1086, "Lower middle-income", "Low-income")))</f>
        <v>Low-income</v>
      </c>
      <c r="N189" s="3">
        <v>346229</v>
      </c>
      <c r="O189" s="3">
        <v>45.043999999999997</v>
      </c>
      <c r="P189" s="3">
        <v>0.26176754186752293</v>
      </c>
      <c r="Q189">
        <v>0.28882618151570205</v>
      </c>
      <c r="R189">
        <v>64.992000000000004</v>
      </c>
    </row>
    <row r="190" spans="1:18" x14ac:dyDescent="0.35">
      <c r="A190" s="3" t="s">
        <v>56</v>
      </c>
      <c r="B190" s="3">
        <v>1992</v>
      </c>
      <c r="C190" s="3" t="s">
        <v>72</v>
      </c>
      <c r="D190" s="3">
        <v>2</v>
      </c>
      <c r="E190">
        <v>0.73566419371321135</v>
      </c>
      <c r="F190">
        <v>2.965350482653863</v>
      </c>
      <c r="G190">
        <v>63350000</v>
      </c>
      <c r="H190">
        <v>0.12612568884081604</v>
      </c>
      <c r="I190">
        <v>1.6523349622439731</v>
      </c>
      <c r="J190">
        <v>85.275945921021787</v>
      </c>
      <c r="L190" s="3">
        <v>907.36117725038901</v>
      </c>
      <c r="M190" s="3" t="str">
        <f>IF(Table134[[#This Row],[gdppc]]&gt;13205, "High-income", IF(Table134[[#This Row],[gdppc]]&gt;=4256, "Upper middle-income", IF(Table134[[#This Row],[gdppc]]&gt;=1086, "Lower middle-income", "Low-income")))</f>
        <v>Low-income</v>
      </c>
      <c r="N190" s="3">
        <v>355763</v>
      </c>
      <c r="O190" s="3">
        <v>45.972999999999999</v>
      </c>
      <c r="P190" s="3">
        <v>0.26980517826119377</v>
      </c>
      <c r="Q190">
        <v>0.30919460427306944</v>
      </c>
      <c r="R190">
        <v>65.298000000000002</v>
      </c>
    </row>
    <row r="191" spans="1:18" x14ac:dyDescent="0.35">
      <c r="A191" s="3" t="s">
        <v>56</v>
      </c>
      <c r="B191" s="3">
        <v>1993</v>
      </c>
      <c r="C191" s="3" t="s">
        <v>72</v>
      </c>
      <c r="D191" s="3">
        <v>2</v>
      </c>
      <c r="E191">
        <v>0.7340339919971145</v>
      </c>
      <c r="F191">
        <v>1.3565468943918422</v>
      </c>
      <c r="G191">
        <v>57790000</v>
      </c>
      <c r="H191">
        <v>0.74305442741592087</v>
      </c>
      <c r="I191">
        <v>0.98271297211530295</v>
      </c>
      <c r="J191">
        <v>68.329191205876043</v>
      </c>
      <c r="L191" s="3">
        <v>958.63880648796828</v>
      </c>
      <c r="M191" s="3" t="str">
        <f>IF(Table134[[#This Row],[gdppc]]&gt;13205, "High-income", IF(Table134[[#This Row],[gdppc]]&gt;=4256, "Upper middle-income", IF(Table134[[#This Row],[gdppc]]&gt;=1086, "Lower middle-income", "Low-income")))</f>
        <v>Low-income</v>
      </c>
      <c r="N191" s="3">
        <v>366057</v>
      </c>
      <c r="O191" s="3">
        <v>46.902000000000001</v>
      </c>
      <c r="P191" s="3">
        <v>0.2778428146548656</v>
      </c>
      <c r="Q191">
        <v>0.30049964896177372</v>
      </c>
      <c r="R191">
        <v>65.597999999999999</v>
      </c>
    </row>
    <row r="192" spans="1:18" x14ac:dyDescent="0.35">
      <c r="A192" s="3" t="s">
        <v>56</v>
      </c>
      <c r="B192" s="3">
        <v>1994</v>
      </c>
      <c r="C192" s="3" t="s">
        <v>72</v>
      </c>
      <c r="D192" s="3">
        <v>2</v>
      </c>
      <c r="E192">
        <v>0.7323351794950399</v>
      </c>
      <c r="F192">
        <v>2.307506484307225</v>
      </c>
      <c r="G192">
        <v>63260000</v>
      </c>
      <c r="H192">
        <v>0.52349843561553555</v>
      </c>
      <c r="I192">
        <v>1.126449505035914</v>
      </c>
      <c r="J192">
        <v>76.477495750104907</v>
      </c>
      <c r="L192" s="3">
        <v>1111.1091669467389</v>
      </c>
      <c r="M192" s="3" t="str">
        <f>IF(Table134[[#This Row],[gdppc]]&gt;13205, "High-income", IF(Table134[[#This Row],[gdppc]]&gt;=4256, "Upper middle-income", IF(Table134[[#This Row],[gdppc]]&gt;=1086, "Lower middle-income", "Low-income")))</f>
        <v>Lower middle-income</v>
      </c>
      <c r="N192" s="3">
        <v>376409</v>
      </c>
      <c r="O192" s="3">
        <v>47.834000000000003</v>
      </c>
      <c r="P192" s="3">
        <v>0.28588045104853649</v>
      </c>
      <c r="Q192">
        <v>0.29223530786989688</v>
      </c>
      <c r="R192">
        <v>65.899000000000001</v>
      </c>
    </row>
    <row r="193" spans="1:18" x14ac:dyDescent="0.35">
      <c r="A193" s="3" t="s">
        <v>56</v>
      </c>
      <c r="B193" s="3">
        <v>1995</v>
      </c>
      <c r="C193" s="3" t="s">
        <v>72</v>
      </c>
      <c r="D193" s="3">
        <v>2</v>
      </c>
      <c r="E193">
        <v>0.76056115556211779</v>
      </c>
      <c r="F193">
        <v>2.0136034164392114</v>
      </c>
      <c r="G193">
        <v>61370000</v>
      </c>
      <c r="H193">
        <v>5.3742586903807599</v>
      </c>
      <c r="I193">
        <v>1.260636533145836</v>
      </c>
      <c r="J193">
        <v>88.128540457627452</v>
      </c>
      <c r="L193" s="3">
        <v>1236.5619138026361</v>
      </c>
      <c r="M193" s="3" t="str">
        <f>IF(Table134[[#This Row],[gdppc]]&gt;13205, "High-income", IF(Table134[[#This Row],[gdppc]]&gt;=4256, "Upper middle-income", IF(Table134[[#This Row],[gdppc]]&gt;=1086, "Lower middle-income", "Low-income")))</f>
        <v>Lower middle-income</v>
      </c>
      <c r="N193" s="3">
        <v>386288</v>
      </c>
      <c r="O193" s="3">
        <v>48.768000000000001</v>
      </c>
      <c r="P193" s="3">
        <v>0.29391808744220832</v>
      </c>
      <c r="Q193">
        <v>0.31064904941390881</v>
      </c>
      <c r="R193">
        <v>66.224000000000004</v>
      </c>
    </row>
    <row r="194" spans="1:18" x14ac:dyDescent="0.35">
      <c r="A194" s="3" t="s">
        <v>56</v>
      </c>
      <c r="B194" s="3">
        <v>1996</v>
      </c>
      <c r="C194" s="3" t="s">
        <v>72</v>
      </c>
      <c r="D194" s="3">
        <v>2</v>
      </c>
      <c r="E194">
        <v>0.77465854147577407</v>
      </c>
      <c r="F194">
        <v>1.6126730057729459</v>
      </c>
      <c r="G194">
        <v>59800000</v>
      </c>
      <c r="H194">
        <v>5.6831070222290601</v>
      </c>
      <c r="I194">
        <v>1.2554308363133739</v>
      </c>
      <c r="J194">
        <v>87.106174504711646</v>
      </c>
      <c r="K194">
        <v>49.7</v>
      </c>
      <c r="L194" s="3">
        <v>1344.6864433687961</v>
      </c>
      <c r="M194" s="3" t="str">
        <f>IF(Table134[[#This Row],[gdppc]]&gt;13205, "High-income", IF(Table134[[#This Row],[gdppc]]&gt;=4256, "Upper middle-income", IF(Table134[[#This Row],[gdppc]]&gt;=1086, "Lower middle-income", "Low-income")))</f>
        <v>Lower middle-income</v>
      </c>
      <c r="N194" s="3">
        <v>395533</v>
      </c>
      <c r="O194" s="3">
        <v>49.704000000000001</v>
      </c>
      <c r="P194" s="3">
        <v>0.30364534352501704</v>
      </c>
      <c r="Q194">
        <v>0.35395276753140698</v>
      </c>
      <c r="R194">
        <v>66.596000000000004</v>
      </c>
    </row>
    <row r="195" spans="1:18" x14ac:dyDescent="0.35">
      <c r="A195" s="3" t="s">
        <v>56</v>
      </c>
      <c r="B195" s="3">
        <v>1997</v>
      </c>
      <c r="C195" s="3" t="s">
        <v>72</v>
      </c>
      <c r="D195" s="3">
        <v>2</v>
      </c>
      <c r="E195">
        <v>0.77325579772153541</v>
      </c>
      <c r="F195">
        <v>3.0140379794841374</v>
      </c>
      <c r="G195">
        <v>63400000</v>
      </c>
      <c r="H195">
        <v>2.3596425689710916</v>
      </c>
      <c r="I195">
        <v>1.224950569786319</v>
      </c>
      <c r="J195">
        <v>99.307396472604125</v>
      </c>
      <c r="K195">
        <v>47.7</v>
      </c>
      <c r="L195" s="3">
        <v>1461.9817487308005</v>
      </c>
      <c r="M195" s="3" t="str">
        <f>IF(Table134[[#This Row],[gdppc]]&gt;13205, "High-income", IF(Table134[[#This Row],[gdppc]]&gt;=4256, "Upper middle-income", IF(Table134[[#This Row],[gdppc]]&gt;=1086, "Lower middle-income", "Low-income")))</f>
        <v>Lower middle-income</v>
      </c>
      <c r="N195" s="3">
        <v>404248</v>
      </c>
      <c r="O195" s="3">
        <v>50.637</v>
      </c>
      <c r="P195" s="3">
        <v>0.31337054090975869</v>
      </c>
      <c r="Q195">
        <v>0.37105934970612103</v>
      </c>
      <c r="R195">
        <v>67.025999999999996</v>
      </c>
    </row>
    <row r="196" spans="1:18" x14ac:dyDescent="0.35">
      <c r="A196" s="3" t="s">
        <v>56</v>
      </c>
      <c r="B196" s="3">
        <v>1998</v>
      </c>
      <c r="C196" s="3" t="s">
        <v>72</v>
      </c>
      <c r="D196" s="3">
        <v>2</v>
      </c>
      <c r="E196">
        <v>0.77872561006934504</v>
      </c>
      <c r="F196">
        <v>3.8061295314951886</v>
      </c>
      <c r="G196">
        <v>61860000</v>
      </c>
      <c r="H196">
        <v>1.3017068264142035</v>
      </c>
      <c r="I196">
        <v>1.0517075305146761</v>
      </c>
      <c r="J196">
        <v>99.821026258803499</v>
      </c>
      <c r="K196">
        <v>48</v>
      </c>
      <c r="L196" s="3">
        <v>1612.0237581724768</v>
      </c>
      <c r="M196" s="3" t="str">
        <f>IF(Table134[[#This Row],[gdppc]]&gt;13205, "High-income", IF(Table134[[#This Row],[gdppc]]&gt;=4256, "Upper middle-income", IF(Table134[[#This Row],[gdppc]]&gt;=1086, "Lower middle-income", "Low-income")))</f>
        <v>Lower middle-income</v>
      </c>
      <c r="N196" s="3">
        <v>412513</v>
      </c>
      <c r="O196" s="3">
        <v>51.572000000000003</v>
      </c>
      <c r="P196" s="3">
        <v>0.32309383323530588</v>
      </c>
      <c r="Q196">
        <v>0.38786656420524929</v>
      </c>
      <c r="R196">
        <v>67.512</v>
      </c>
    </row>
    <row r="197" spans="1:18" x14ac:dyDescent="0.35">
      <c r="A197" s="3" t="s">
        <v>56</v>
      </c>
      <c r="B197" s="3">
        <v>1999</v>
      </c>
      <c r="C197" s="3" t="s">
        <v>72</v>
      </c>
      <c r="D197" s="3">
        <v>2</v>
      </c>
      <c r="E197">
        <v>0.77388323059282005</v>
      </c>
      <c r="F197">
        <v>3.488437290931047</v>
      </c>
      <c r="G197">
        <v>47030000</v>
      </c>
      <c r="H197">
        <v>9.1042377901278382</v>
      </c>
      <c r="I197">
        <v>0.62659907512176505</v>
      </c>
      <c r="J197">
        <v>99.754580908925277</v>
      </c>
      <c r="K197">
        <v>50.7</v>
      </c>
      <c r="L197" s="3">
        <v>1759.0644673156837</v>
      </c>
      <c r="M197" s="3" t="str">
        <f>IF(Table134[[#This Row],[gdppc]]&gt;13205, "High-income", IF(Table134[[#This Row],[gdppc]]&gt;=4256, "Upper middle-income", IF(Table134[[#This Row],[gdppc]]&gt;=1086, "Lower middle-income", "Low-income")))</f>
        <v>Lower middle-income</v>
      </c>
      <c r="N197" s="3">
        <v>420456</v>
      </c>
      <c r="O197" s="3">
        <v>52.505000000000003</v>
      </c>
      <c r="P197" s="3">
        <v>0.3328153592236916</v>
      </c>
      <c r="Q197">
        <v>0.45189032859562001</v>
      </c>
      <c r="R197">
        <v>68.040999999999997</v>
      </c>
    </row>
    <row r="198" spans="1:18" x14ac:dyDescent="0.35">
      <c r="A198" s="3" t="s">
        <v>56</v>
      </c>
      <c r="B198" s="3">
        <v>2000</v>
      </c>
      <c r="C198" s="3" t="s">
        <v>72</v>
      </c>
      <c r="D198" s="3">
        <v>2</v>
      </c>
      <c r="E198">
        <v>0.77622281328105991</v>
      </c>
      <c r="F198">
        <v>3.0774631326125053</v>
      </c>
      <c r="G198">
        <v>44310000</v>
      </c>
      <c r="H198">
        <v>6.3428242228707701</v>
      </c>
      <c r="I198">
        <v>0.75740902644609698</v>
      </c>
      <c r="J198">
        <v>76.595859885672439</v>
      </c>
      <c r="K198">
        <v>51.9</v>
      </c>
      <c r="L198" s="3">
        <v>1974.0888488929731</v>
      </c>
      <c r="M198" s="3" t="str">
        <f>IF(Table134[[#This Row],[gdppc]]&gt;13205, "High-income", IF(Table134[[#This Row],[gdppc]]&gt;=4256, "Upper middle-income", IF(Table134[[#This Row],[gdppc]]&gt;=1086, "Lower middle-income", "Low-income")))</f>
        <v>Lower middle-income</v>
      </c>
      <c r="N198" s="3">
        <v>428178</v>
      </c>
      <c r="O198" s="3">
        <v>53.435000000000002</v>
      </c>
      <c r="P198" s="3">
        <v>0.34253524444756139</v>
      </c>
      <c r="Q198">
        <v>0.5138050063291435</v>
      </c>
      <c r="R198">
        <v>68.582999999999998</v>
      </c>
    </row>
    <row r="199" spans="1:18" x14ac:dyDescent="0.35">
      <c r="A199" s="3" t="s">
        <v>56</v>
      </c>
      <c r="B199" s="3">
        <v>2001</v>
      </c>
      <c r="C199" s="3" t="s">
        <v>72</v>
      </c>
      <c r="D199" s="3">
        <v>2</v>
      </c>
      <c r="E199">
        <v>0.78889910602799929</v>
      </c>
      <c r="F199">
        <v>2.4610802380339147</v>
      </c>
      <c r="G199">
        <v>24340000</v>
      </c>
      <c r="H199">
        <v>1.6003190044683364</v>
      </c>
      <c r="I199">
        <v>1.032768129222388</v>
      </c>
      <c r="J199">
        <v>97.50578071567115</v>
      </c>
      <c r="K199">
        <v>56.3</v>
      </c>
      <c r="L199" s="3">
        <v>1983.2975583912366</v>
      </c>
      <c r="M199" s="3" t="str">
        <f>IF(Table134[[#This Row],[gdppc]]&gt;13205, "High-income", IF(Table134[[#This Row],[gdppc]]&gt;=4256, "Upper middle-income", IF(Table134[[#This Row],[gdppc]]&gt;=1086, "Lower middle-income", "Low-income")))</f>
        <v>Lower middle-income</v>
      </c>
      <c r="N199" s="3">
        <v>435701</v>
      </c>
      <c r="O199" s="3">
        <v>54.290999999999997</v>
      </c>
      <c r="P199" s="3">
        <v>0.35745419623679298</v>
      </c>
      <c r="Q199">
        <v>0.5737879876337213</v>
      </c>
      <c r="R199">
        <v>69.099000000000004</v>
      </c>
    </row>
    <row r="200" spans="1:18" x14ac:dyDescent="0.35">
      <c r="A200" s="3" t="s">
        <v>56</v>
      </c>
      <c r="B200" s="3">
        <v>2002</v>
      </c>
      <c r="C200" s="3" t="s">
        <v>72</v>
      </c>
      <c r="D200" s="3">
        <v>2</v>
      </c>
      <c r="E200">
        <v>0.78769701662155056</v>
      </c>
      <c r="F200">
        <v>3.7788390659543274</v>
      </c>
      <c r="G200">
        <v>42420000</v>
      </c>
      <c r="H200">
        <v>2.3767550629974941</v>
      </c>
      <c r="I200">
        <v>0.91803634058768102</v>
      </c>
      <c r="J200">
        <v>93.051019198426715</v>
      </c>
      <c r="K200">
        <v>57.6</v>
      </c>
      <c r="L200" s="3">
        <v>2053.2536697069236</v>
      </c>
      <c r="M200" s="3" t="str">
        <f>IF(Table134[[#This Row],[gdppc]]&gt;13205, "High-income", IF(Table134[[#This Row],[gdppc]]&gt;=4256, "Upper middle-income", IF(Table134[[#This Row],[gdppc]]&gt;=1086, "Lower middle-income", "Low-income")))</f>
        <v>Lower middle-income</v>
      </c>
      <c r="N200" s="3">
        <v>442955</v>
      </c>
      <c r="O200" s="3">
        <v>55.146000000000001</v>
      </c>
      <c r="P200" s="3">
        <v>0.37237314802602461</v>
      </c>
      <c r="Q200">
        <v>0.63211838674357446</v>
      </c>
      <c r="R200">
        <v>69.557000000000002</v>
      </c>
    </row>
    <row r="201" spans="1:18" x14ac:dyDescent="0.35">
      <c r="A201" s="3" t="s">
        <v>56</v>
      </c>
      <c r="B201" s="3">
        <v>2003</v>
      </c>
      <c r="C201" s="3" t="s">
        <v>72</v>
      </c>
      <c r="D201" s="3">
        <v>2</v>
      </c>
      <c r="E201">
        <v>0.78796439110394889</v>
      </c>
      <c r="F201">
        <v>2.3822278064590261</v>
      </c>
      <c r="G201">
        <v>59280000</v>
      </c>
      <c r="H201">
        <v>4.8179672558826976</v>
      </c>
      <c r="I201">
        <v>0.87745106748079094</v>
      </c>
      <c r="J201">
        <v>98.412782624024217</v>
      </c>
      <c r="K201">
        <v>56.1</v>
      </c>
      <c r="L201" s="3">
        <v>2105.866566618718</v>
      </c>
      <c r="M201" s="3" t="str">
        <f>IF(Table134[[#This Row],[gdppc]]&gt;13205, "High-income", IF(Table134[[#This Row],[gdppc]]&gt;=4256, "Upper middle-income", IF(Table134[[#This Row],[gdppc]]&gt;=1086, "Lower middle-income", "Low-income")))</f>
        <v>Lower middle-income</v>
      </c>
      <c r="N201" s="3">
        <v>449925</v>
      </c>
      <c r="O201" s="3">
        <v>55.997</v>
      </c>
      <c r="P201" s="3">
        <v>0.38729209981525609</v>
      </c>
      <c r="Q201">
        <v>0.68900372284269595</v>
      </c>
      <c r="R201">
        <v>69.932000000000002</v>
      </c>
    </row>
    <row r="202" spans="1:18" x14ac:dyDescent="0.35">
      <c r="A202" s="3" t="s">
        <v>56</v>
      </c>
      <c r="B202" s="3">
        <v>2004</v>
      </c>
      <c r="C202" s="3" t="s">
        <v>72</v>
      </c>
      <c r="D202" s="3">
        <v>2</v>
      </c>
      <c r="E202">
        <v>0.78702300388436763</v>
      </c>
      <c r="F202">
        <v>2.6540461514214004</v>
      </c>
      <c r="G202">
        <v>71560000</v>
      </c>
      <c r="H202">
        <v>7.317637208338275</v>
      </c>
      <c r="I202">
        <v>1.1402197682837409</v>
      </c>
      <c r="J202">
        <v>97.649187661857454</v>
      </c>
      <c r="K202">
        <v>58.1</v>
      </c>
      <c r="L202" s="3">
        <v>2286.5834404889315</v>
      </c>
      <c r="M202" s="3" t="str">
        <f>IF(Table134[[#This Row],[gdppc]]&gt;13205, "High-income", IF(Table134[[#This Row],[gdppc]]&gt;=4256, "Upper middle-income", IF(Table134[[#This Row],[gdppc]]&gt;=1086, "Lower middle-income", "Low-income")))</f>
        <v>Lower middle-income</v>
      </c>
      <c r="N202" s="3">
        <v>456619</v>
      </c>
      <c r="O202" s="3">
        <v>56.845999999999997</v>
      </c>
      <c r="P202" s="3">
        <v>0.40221105160448772</v>
      </c>
      <c r="Q202">
        <v>0.74460326880835004</v>
      </c>
      <c r="R202">
        <v>70.218999999999994</v>
      </c>
    </row>
    <row r="203" spans="1:18" x14ac:dyDescent="0.35">
      <c r="A203" s="3" t="s">
        <v>56</v>
      </c>
      <c r="B203" s="3">
        <v>2005</v>
      </c>
      <c r="C203" s="3" t="s">
        <v>72</v>
      </c>
      <c r="D203" s="3">
        <v>2</v>
      </c>
      <c r="E203">
        <v>0.78649962469809998</v>
      </c>
      <c r="F203">
        <v>3.8067878896358804</v>
      </c>
      <c r="G203">
        <v>74980000</v>
      </c>
      <c r="H203">
        <v>8.2834814023116525</v>
      </c>
      <c r="I203">
        <v>1.336814191010427</v>
      </c>
      <c r="J203">
        <v>86.842506941408757</v>
      </c>
      <c r="K203">
        <v>57.8</v>
      </c>
      <c r="L203" s="3">
        <v>2410.7738118259217</v>
      </c>
      <c r="M203" s="3" t="str">
        <f>IF(Table134[[#This Row],[gdppc]]&gt;13205, "High-income", IF(Table134[[#This Row],[gdppc]]&gt;=4256, "Upper middle-income", IF(Table134[[#This Row],[gdppc]]&gt;=1086, "Lower middle-income", "Low-income")))</f>
        <v>Lower middle-income</v>
      </c>
      <c r="N203" s="3">
        <v>463034</v>
      </c>
      <c r="O203" s="3">
        <v>57.689</v>
      </c>
      <c r="P203" s="3">
        <v>0.41713000339371925</v>
      </c>
      <c r="Q203">
        <v>0.95025419299662661</v>
      </c>
      <c r="R203">
        <v>70.424000000000007</v>
      </c>
    </row>
    <row r="204" spans="1:18" x14ac:dyDescent="0.35">
      <c r="A204" s="3" t="s">
        <v>56</v>
      </c>
      <c r="B204" s="3">
        <v>2006</v>
      </c>
      <c r="C204" s="3" t="s">
        <v>72</v>
      </c>
      <c r="D204" s="3">
        <v>2</v>
      </c>
      <c r="E204">
        <v>0.80232172409870539</v>
      </c>
      <c r="F204">
        <v>2.9712188889850597</v>
      </c>
      <c r="G204">
        <v>59270000</v>
      </c>
      <c r="H204">
        <v>11.87300560276344</v>
      </c>
      <c r="I204">
        <v>1.246994063112945</v>
      </c>
      <c r="J204">
        <v>80.258775135457341</v>
      </c>
      <c r="K204">
        <v>58.6</v>
      </c>
      <c r="L204" s="3">
        <v>2569.1921955019529</v>
      </c>
      <c r="M204" s="3" t="str">
        <f>IF(Table134[[#This Row],[gdppc]]&gt;13205, "High-income", IF(Table134[[#This Row],[gdppc]]&gt;=4256, "Upper middle-income", IF(Table134[[#This Row],[gdppc]]&gt;=1086, "Lower middle-income", "Low-income")))</f>
        <v>Lower middle-income</v>
      </c>
      <c r="N204" s="3">
        <v>469171</v>
      </c>
      <c r="O204" s="3">
        <v>58.529000000000003</v>
      </c>
      <c r="P204" s="3">
        <v>0.44582475779349934</v>
      </c>
      <c r="Q204">
        <v>1.0657095174254163</v>
      </c>
      <c r="R204">
        <v>70.564999999999998</v>
      </c>
    </row>
    <row r="205" spans="1:18" x14ac:dyDescent="0.35">
      <c r="A205" s="3" t="s">
        <v>56</v>
      </c>
      <c r="B205" s="3">
        <v>2007</v>
      </c>
      <c r="C205" s="3" t="s">
        <v>72</v>
      </c>
      <c r="D205" s="3">
        <v>2</v>
      </c>
      <c r="E205">
        <v>0.80286199602418429</v>
      </c>
      <c r="F205">
        <v>1.989147346923412</v>
      </c>
      <c r="G205">
        <v>80780000</v>
      </c>
      <c r="H205">
        <v>12.666626239208201</v>
      </c>
      <c r="I205">
        <v>0.98534537195021599</v>
      </c>
      <c r="J205">
        <v>83.955829221616412</v>
      </c>
      <c r="K205">
        <v>56.5</v>
      </c>
      <c r="L205" s="3">
        <v>2922.2330719626866</v>
      </c>
      <c r="M205" s="3" t="str">
        <f>IF(Table134[[#This Row],[gdppc]]&gt;13205, "High-income", IF(Table134[[#This Row],[gdppc]]&gt;=4256, "Upper middle-income", IF(Table134[[#This Row],[gdppc]]&gt;=1086, "Lower middle-income", "Low-income")))</f>
        <v>Lower middle-income</v>
      </c>
      <c r="N205" s="3">
        <v>475067</v>
      </c>
      <c r="O205" s="3">
        <v>59.363</v>
      </c>
      <c r="P205" s="3">
        <v>0.47451951219327831</v>
      </c>
      <c r="Q205">
        <v>0.96828447355846647</v>
      </c>
      <c r="R205">
        <v>70.676000000000002</v>
      </c>
    </row>
    <row r="206" spans="1:18" x14ac:dyDescent="0.35">
      <c r="A206" s="3" t="s">
        <v>56</v>
      </c>
      <c r="B206" s="3">
        <v>2008</v>
      </c>
      <c r="C206" s="3" t="s">
        <v>72</v>
      </c>
      <c r="D206" s="3">
        <v>2</v>
      </c>
      <c r="E206">
        <v>0.80209400027587785</v>
      </c>
      <c r="F206">
        <v>1.7997575663998153</v>
      </c>
      <c r="G206">
        <v>113570000</v>
      </c>
      <c r="H206">
        <v>11.786716112912428</v>
      </c>
      <c r="I206">
        <v>1.8160745584783882</v>
      </c>
      <c r="J206">
        <v>82.705565760931904</v>
      </c>
      <c r="K206">
        <v>57.9</v>
      </c>
      <c r="L206" s="3">
        <v>3079.1205129229561</v>
      </c>
      <c r="M206" s="3" t="str">
        <f>IF(Table134[[#This Row],[gdppc]]&gt;13205, "High-income", IF(Table134[[#This Row],[gdppc]]&gt;=4256, "Upper middle-income", IF(Table134[[#This Row],[gdppc]]&gt;=1086, "Lower middle-income", "Low-income")))</f>
        <v>Lower middle-income</v>
      </c>
      <c r="N206" s="3">
        <v>480846</v>
      </c>
      <c r="O206" s="3">
        <v>60.194000000000003</v>
      </c>
      <c r="P206" s="3">
        <v>0.50321426659305712</v>
      </c>
      <c r="Q206">
        <v>0.99824060094084188</v>
      </c>
      <c r="R206">
        <v>70.786000000000001</v>
      </c>
    </row>
    <row r="207" spans="1:18" x14ac:dyDescent="0.35">
      <c r="A207" s="3" t="s">
        <v>56</v>
      </c>
      <c r="B207" s="3">
        <v>2009</v>
      </c>
      <c r="C207" s="3" t="s">
        <v>72</v>
      </c>
      <c r="D207" s="3">
        <v>2</v>
      </c>
      <c r="E207">
        <v>0.79954658699167325</v>
      </c>
      <c r="F207">
        <v>1.9730283749748105</v>
      </c>
      <c r="G207">
        <v>119440000</v>
      </c>
      <c r="H207">
        <v>7.3608066099529275</v>
      </c>
      <c r="I207">
        <v>0.99652013216353796</v>
      </c>
      <c r="J207">
        <v>97.327209756775062</v>
      </c>
      <c r="K207">
        <v>61.3</v>
      </c>
      <c r="L207" s="3">
        <v>3003.6412454945225</v>
      </c>
      <c r="M207" s="3" t="str">
        <f>IF(Table134[[#This Row],[gdppc]]&gt;13205, "High-income", IF(Table134[[#This Row],[gdppc]]&gt;=4256, "Upper middle-income", IF(Table134[[#This Row],[gdppc]]&gt;=1086, "Lower middle-income", "Low-income")))</f>
        <v>Lower middle-income</v>
      </c>
      <c r="N207" s="3">
        <v>486667</v>
      </c>
      <c r="O207" s="3">
        <v>61.015999999999998</v>
      </c>
      <c r="P207" s="3">
        <v>0.53190902099283721</v>
      </c>
      <c r="Q207">
        <v>1.047944487709255</v>
      </c>
      <c r="R207">
        <v>70.911000000000001</v>
      </c>
    </row>
    <row r="208" spans="1:18" x14ac:dyDescent="0.35">
      <c r="A208" s="3" t="s">
        <v>56</v>
      </c>
      <c r="B208" s="3">
        <v>2010</v>
      </c>
      <c r="C208" s="3" t="s">
        <v>72</v>
      </c>
      <c r="D208" s="3">
        <v>2</v>
      </c>
      <c r="E208">
        <v>0.8021343469063108</v>
      </c>
      <c r="F208">
        <v>2.2007698921200207</v>
      </c>
      <c r="G208">
        <v>138970000</v>
      </c>
      <c r="H208">
        <v>6.9819030014191306</v>
      </c>
      <c r="I208">
        <v>1.3410949253868898</v>
      </c>
      <c r="J208">
        <v>94.881167344659261</v>
      </c>
      <c r="K208">
        <v>61.8</v>
      </c>
      <c r="L208" s="3">
        <v>3010.7221781092449</v>
      </c>
      <c r="M208" s="3" t="str">
        <f>IF(Table134[[#This Row],[gdppc]]&gt;13205, "High-income", IF(Table134[[#This Row],[gdppc]]&gt;=4256, "Upper middle-income", IF(Table134[[#This Row],[gdppc]]&gt;=1086, "Lower middle-income", "Low-income")))</f>
        <v>Lower middle-income</v>
      </c>
      <c r="N208" s="3">
        <v>492644</v>
      </c>
      <c r="O208" s="3">
        <v>61.820999999999998</v>
      </c>
      <c r="P208" s="3">
        <v>0.56060377539261597</v>
      </c>
      <c r="Q208">
        <v>1.0961262087836248</v>
      </c>
      <c r="R208">
        <v>71.061999999999998</v>
      </c>
    </row>
    <row r="209" spans="1:18" x14ac:dyDescent="0.35">
      <c r="A209" s="3" t="s">
        <v>56</v>
      </c>
      <c r="B209" s="3">
        <v>2011</v>
      </c>
      <c r="C209" s="3" t="s">
        <v>72</v>
      </c>
      <c r="D209" s="3">
        <v>2</v>
      </c>
      <c r="E209">
        <v>0.81767101392710395</v>
      </c>
      <c r="F209">
        <v>2.1082747043969152</v>
      </c>
      <c r="G209">
        <v>88570000</v>
      </c>
      <c r="H209">
        <v>5.4796897183132236</v>
      </c>
      <c r="I209">
        <v>1.5593650601445421</v>
      </c>
      <c r="J209">
        <v>94.368359192229534</v>
      </c>
      <c r="K209">
        <v>64.599999999999994</v>
      </c>
      <c r="L209" s="3">
        <v>3091.2229596849102</v>
      </c>
      <c r="M209" s="3" t="str">
        <f>IF(Table134[[#This Row],[gdppc]]&gt;13205, "High-income", IF(Table134[[#This Row],[gdppc]]&gt;=4256, "Upper middle-income", IF(Table134[[#This Row],[gdppc]]&gt;=1086, "Lower middle-income", "Low-income")))</f>
        <v>Lower middle-income</v>
      </c>
      <c r="N209" s="3">
        <v>498858</v>
      </c>
      <c r="O209" s="3">
        <v>62.322000000000003</v>
      </c>
      <c r="P209" s="3">
        <v>0.58719602704980711</v>
      </c>
      <c r="Q209">
        <v>1.1426097206018546</v>
      </c>
      <c r="R209">
        <v>71.242999999999995</v>
      </c>
    </row>
    <row r="210" spans="1:18" x14ac:dyDescent="0.35">
      <c r="A210" s="3" t="s">
        <v>56</v>
      </c>
      <c r="B210" s="3">
        <v>2012</v>
      </c>
      <c r="C210" s="3" t="s">
        <v>72</v>
      </c>
      <c r="D210" s="3">
        <v>2</v>
      </c>
      <c r="E210">
        <v>0.81917922686635192</v>
      </c>
      <c r="F210">
        <v>2.1314633228074342</v>
      </c>
      <c r="G210">
        <v>66129999.999999993</v>
      </c>
      <c r="H210">
        <v>7.3492504239475007</v>
      </c>
      <c r="I210">
        <v>1.150194501721594</v>
      </c>
      <c r="J210">
        <v>72.359849964884205</v>
      </c>
      <c r="K210">
        <v>63.5</v>
      </c>
      <c r="L210" s="3">
        <v>3085.1917455542466</v>
      </c>
      <c r="M210" s="3" t="str">
        <f>IF(Table134[[#This Row],[gdppc]]&gt;13205, "High-income", IF(Table134[[#This Row],[gdppc]]&gt;=4256, "Upper middle-income", IF(Table134[[#This Row],[gdppc]]&gt;=1086, "Lower middle-income", "Low-income")))</f>
        <v>Lower middle-income</v>
      </c>
      <c r="N210" s="3">
        <v>505241</v>
      </c>
      <c r="O210" s="3">
        <v>62.820999999999998</v>
      </c>
      <c r="P210" s="3">
        <v>0.61378827870699815</v>
      </c>
      <c r="Q210">
        <v>1.0490043365443422</v>
      </c>
      <c r="R210">
        <v>71.444999999999993</v>
      </c>
    </row>
    <row r="211" spans="1:18" x14ac:dyDescent="0.35">
      <c r="A211" s="3" t="s">
        <v>56</v>
      </c>
      <c r="B211" s="3">
        <v>2013</v>
      </c>
      <c r="C211" s="3" t="s">
        <v>72</v>
      </c>
      <c r="D211" s="3">
        <v>2</v>
      </c>
      <c r="E211">
        <v>0.82084670528398207</v>
      </c>
      <c r="F211">
        <v>2.1912534871601337</v>
      </c>
      <c r="G211">
        <v>70840000</v>
      </c>
      <c r="H211">
        <v>4.8256627747801462</v>
      </c>
      <c r="I211">
        <v>0.86583703776800092</v>
      </c>
      <c r="J211">
        <v>76.48703401687203</v>
      </c>
      <c r="K211">
        <v>63.7</v>
      </c>
      <c r="L211" s="3">
        <v>3070.4636996248792</v>
      </c>
      <c r="M211" s="3" t="str">
        <f>IF(Table134[[#This Row],[gdppc]]&gt;13205, "High-income", IF(Table134[[#This Row],[gdppc]]&gt;=4256, "Upper middle-income", IF(Table134[[#This Row],[gdppc]]&gt;=1086, "Lower middle-income", "Low-income")))</f>
        <v>Lower middle-income</v>
      </c>
      <c r="N211" s="3">
        <v>511740</v>
      </c>
      <c r="O211" s="3">
        <v>63.317</v>
      </c>
      <c r="P211" s="3">
        <v>0.64038053036418907</v>
      </c>
      <c r="Q211">
        <v>0.99659983585414469</v>
      </c>
      <c r="R211">
        <v>71.661000000000001</v>
      </c>
    </row>
    <row r="212" spans="1:18" x14ac:dyDescent="0.35">
      <c r="A212" s="3" t="s">
        <v>56</v>
      </c>
      <c r="B212" s="3">
        <v>2014</v>
      </c>
      <c r="C212" s="3" t="s">
        <v>72</v>
      </c>
      <c r="D212" s="3">
        <v>2</v>
      </c>
      <c r="E212">
        <v>0.81746689329032018</v>
      </c>
      <c r="F212">
        <v>2.4546549189124138</v>
      </c>
      <c r="G212">
        <v>63670000</v>
      </c>
      <c r="H212">
        <v>9.7096585714080668</v>
      </c>
      <c r="I212">
        <v>0.77988731490219998</v>
      </c>
      <c r="J212">
        <v>90.892823882719</v>
      </c>
      <c r="K212">
        <v>66.099999999999994</v>
      </c>
      <c r="L212" s="3">
        <v>3050.2723461782457</v>
      </c>
      <c r="M212" s="3" t="str">
        <f>IF(Table134[[#This Row],[gdppc]]&gt;13205, "High-income", IF(Table134[[#This Row],[gdppc]]&gt;=4256, "Upper middle-income", IF(Table134[[#This Row],[gdppc]]&gt;=1086, "Lower middle-income", "Low-income")))</f>
        <v>Lower middle-income</v>
      </c>
      <c r="N212" s="3">
        <v>518276</v>
      </c>
      <c r="O212" s="3">
        <v>63.81</v>
      </c>
      <c r="P212" s="3">
        <v>0.66697278202138011</v>
      </c>
      <c r="Q212">
        <v>0.96473693553241902</v>
      </c>
      <c r="R212">
        <v>71.885999999999996</v>
      </c>
    </row>
    <row r="213" spans="1:18" x14ac:dyDescent="0.35">
      <c r="A213" s="3" t="s">
        <v>56</v>
      </c>
      <c r="B213" s="3">
        <v>2015</v>
      </c>
      <c r="C213" s="3" t="s">
        <v>72</v>
      </c>
      <c r="D213" s="3">
        <v>2</v>
      </c>
      <c r="E213">
        <v>0.81845660520320385</v>
      </c>
      <c r="F213">
        <v>2.7224975760107184</v>
      </c>
      <c r="G213">
        <v>61570000</v>
      </c>
      <c r="H213">
        <v>6.0164989704186977</v>
      </c>
      <c r="I213">
        <v>0.78892764667484294</v>
      </c>
      <c r="J213">
        <v>98.959618415050215</v>
      </c>
      <c r="K213">
        <v>66.400000000000006</v>
      </c>
      <c r="L213" s="3">
        <v>3043.0313815681075</v>
      </c>
      <c r="M213" s="3" t="str">
        <f>IF(Table134[[#This Row],[gdppc]]&gt;13205, "High-income", IF(Table134[[#This Row],[gdppc]]&gt;=4256, "Upper middle-income", IF(Table134[[#This Row],[gdppc]]&gt;=1086, "Lower middle-income", "Low-income")))</f>
        <v>Lower middle-income</v>
      </c>
      <c r="N213" s="3">
        <v>524740</v>
      </c>
      <c r="O213" s="3">
        <v>64.3</v>
      </c>
      <c r="P213" s="3">
        <v>0.69356503367857103</v>
      </c>
      <c r="Q213">
        <v>0.95285284140717308</v>
      </c>
      <c r="R213">
        <v>72.117000000000004</v>
      </c>
    </row>
    <row r="214" spans="1:18" x14ac:dyDescent="0.35">
      <c r="A214" s="3" t="s">
        <v>56</v>
      </c>
      <c r="B214" s="3">
        <v>2016</v>
      </c>
      <c r="C214" s="3" t="s">
        <v>72</v>
      </c>
      <c r="D214" s="3">
        <v>2</v>
      </c>
      <c r="E214">
        <v>0.83772641277902737</v>
      </c>
      <c r="F214">
        <v>2.7260140673530402</v>
      </c>
      <c r="G214">
        <v>54310000</v>
      </c>
      <c r="H214">
        <v>7.5953906363704773</v>
      </c>
      <c r="I214">
        <v>0.81130588909132206</v>
      </c>
      <c r="J214">
        <v>98.45278794362379</v>
      </c>
      <c r="K214">
        <v>66.5</v>
      </c>
      <c r="L214" s="3">
        <v>3147.8374430421964</v>
      </c>
      <c r="M214" s="3" t="str">
        <f>IF(Table134[[#This Row],[gdppc]]&gt;13205, "High-income", IF(Table134[[#This Row],[gdppc]]&gt;=4256, "Upper middle-income", IF(Table134[[#This Row],[gdppc]]&gt;=1086, "Lower middle-income", "Low-income")))</f>
        <v>Lower middle-income</v>
      </c>
      <c r="N214" s="3">
        <v>531140</v>
      </c>
      <c r="O214" s="3">
        <v>64.784000000000006</v>
      </c>
      <c r="P214" s="3">
        <v>0.71762508892155508</v>
      </c>
      <c r="Q214">
        <v>1.0355085288247921</v>
      </c>
      <c r="R214">
        <v>72.346999999999994</v>
      </c>
    </row>
    <row r="215" spans="1:18" x14ac:dyDescent="0.35">
      <c r="A215" s="3" t="s">
        <v>56</v>
      </c>
      <c r="B215" s="3">
        <v>2017</v>
      </c>
      <c r="C215" s="3" t="s">
        <v>72</v>
      </c>
      <c r="D215" s="3">
        <v>2</v>
      </c>
      <c r="E215">
        <v>0.83411359613181579</v>
      </c>
      <c r="F215">
        <v>2.9672759282523877</v>
      </c>
      <c r="G215">
        <v>76370000</v>
      </c>
      <c r="H215">
        <v>6.3121505661651058</v>
      </c>
      <c r="I215">
        <v>0.81851943684768402</v>
      </c>
      <c r="J215">
        <v>95.07595324021824</v>
      </c>
      <c r="K215">
        <v>56.9</v>
      </c>
      <c r="L215" s="3">
        <v>3225.751753181466</v>
      </c>
      <c r="M215" s="3" t="str">
        <f>IF(Table134[[#This Row],[gdppc]]&gt;13205, "High-income", IF(Table134[[#This Row],[gdppc]]&gt;=4256, "Upper middle-income", IF(Table134[[#This Row],[gdppc]]&gt;=1086, "Lower middle-income", "Low-income")))</f>
        <v>Lower middle-income</v>
      </c>
      <c r="N215" s="3">
        <v>537499</v>
      </c>
      <c r="O215" s="3">
        <v>65.260999999999996</v>
      </c>
      <c r="P215" s="3">
        <v>0.74168514416453879</v>
      </c>
      <c r="Q215">
        <v>1.0976764607934155</v>
      </c>
      <c r="R215">
        <v>72.569999999999993</v>
      </c>
    </row>
    <row r="216" spans="1:18" x14ac:dyDescent="0.35">
      <c r="A216" s="3" t="s">
        <v>56</v>
      </c>
      <c r="B216" s="3">
        <v>2018</v>
      </c>
      <c r="C216" s="3" t="s">
        <v>72</v>
      </c>
      <c r="D216" s="3">
        <v>2</v>
      </c>
      <c r="E216">
        <v>0.81391707815030723</v>
      </c>
      <c r="F216">
        <v>2.9162273111343198</v>
      </c>
      <c r="G216">
        <v>43630000</v>
      </c>
      <c r="H216">
        <v>5.2257075933394637</v>
      </c>
      <c r="I216">
        <v>0.66026803996722305</v>
      </c>
      <c r="J216">
        <v>95.327788736841256</v>
      </c>
      <c r="K216">
        <v>60</v>
      </c>
      <c r="L216" s="3">
        <v>3333.0661099036656</v>
      </c>
      <c r="M216" s="3" t="str">
        <f>IF(Table134[[#This Row],[gdppc]]&gt;13205, "High-income", IF(Table134[[#This Row],[gdppc]]&gt;=4256, "Upper middle-income", IF(Table134[[#This Row],[gdppc]]&gt;=1086, "Lower middle-income", "Low-income")))</f>
        <v>Lower middle-income</v>
      </c>
      <c r="N216" s="3">
        <v>543764</v>
      </c>
      <c r="O216" s="3">
        <v>65.731999999999999</v>
      </c>
      <c r="P216" s="3">
        <v>0.76574519940752261</v>
      </c>
      <c r="Q216">
        <v>1.1402005281703091</v>
      </c>
      <c r="R216">
        <v>72.781999999999996</v>
      </c>
    </row>
    <row r="217" spans="1:18" x14ac:dyDescent="0.35">
      <c r="A217" s="3" t="s">
        <v>56</v>
      </c>
      <c r="B217" s="3">
        <v>2019</v>
      </c>
      <c r="C217" s="3" t="s">
        <v>72</v>
      </c>
      <c r="D217" s="3">
        <v>2</v>
      </c>
      <c r="E217">
        <v>0.81406443131573869</v>
      </c>
      <c r="F217">
        <v>3.1679505506416432</v>
      </c>
      <c r="G217">
        <v>53300000</v>
      </c>
      <c r="H217">
        <v>4.5328419782456235</v>
      </c>
      <c r="I217">
        <v>0.64030001203361797</v>
      </c>
      <c r="J217">
        <v>95.741702559985924</v>
      </c>
      <c r="K217">
        <v>63.1</v>
      </c>
      <c r="L217" s="3">
        <v>3482.4484719474085</v>
      </c>
      <c r="M217" s="3" t="str">
        <f>IF(Table134[[#This Row],[gdppc]]&gt;13205, "High-income", IF(Table134[[#This Row],[gdppc]]&gt;=4256, "Upper middle-income", IF(Table134[[#This Row],[gdppc]]&gt;=1086, "Lower middle-income", "Low-income")))</f>
        <v>Lower middle-income</v>
      </c>
      <c r="N217" s="3">
        <v>549936</v>
      </c>
      <c r="O217" s="3">
        <v>66.194999999999993</v>
      </c>
      <c r="P217" s="3">
        <v>0.78980525465050755</v>
      </c>
      <c r="Q217"/>
      <c r="R217">
        <v>72.980999999999995</v>
      </c>
    </row>
    <row r="218" spans="1:18" x14ac:dyDescent="0.35">
      <c r="A218" s="3" t="s">
        <v>56</v>
      </c>
      <c r="B218" s="3">
        <v>2020</v>
      </c>
      <c r="C218" s="3" t="s">
        <v>72</v>
      </c>
      <c r="D218" s="3">
        <v>2</v>
      </c>
      <c r="E218">
        <v>0.82800629233173639</v>
      </c>
      <c r="F218">
        <v>3.5549469362080011</v>
      </c>
      <c r="G218">
        <v>53350000</v>
      </c>
      <c r="H218">
        <v>2.9451815198931017</v>
      </c>
      <c r="I218">
        <v>0.64353148658807191</v>
      </c>
      <c r="J218">
        <v>93.457720015641982</v>
      </c>
      <c r="K218">
        <v>63.6</v>
      </c>
      <c r="L218" s="3">
        <v>2935.3210457821733</v>
      </c>
      <c r="M218" s="3" t="str">
        <f>IF(Table134[[#This Row],[gdppc]]&gt;13205, "High-income", IF(Table134[[#This Row],[gdppc]]&gt;=4256, "Upper middle-income", IF(Table134[[#This Row],[gdppc]]&gt;=1086, "Lower middle-income", "Low-income")))</f>
        <v>Lower middle-income</v>
      </c>
      <c r="N218" s="3">
        <v>555988</v>
      </c>
      <c r="O218" s="3">
        <v>66.652000000000001</v>
      </c>
      <c r="P218" s="3">
        <v>0.81386530989349115</v>
      </c>
      <c r="Q218"/>
      <c r="R218"/>
    </row>
    <row r="219" spans="1:18" x14ac:dyDescent="0.35">
      <c r="A219" s="3" t="s">
        <v>20</v>
      </c>
      <c r="B219" s="3">
        <v>1990</v>
      </c>
      <c r="C219" s="3" t="s">
        <v>74</v>
      </c>
      <c r="D219" s="3">
        <v>4</v>
      </c>
      <c r="E219">
        <v>0.31699734237334543</v>
      </c>
      <c r="F219">
        <v>4.3807715974272234</v>
      </c>
      <c r="G219">
        <v>312710000</v>
      </c>
      <c r="H219">
        <v>-0.91624914521584566</v>
      </c>
      <c r="I219">
        <v>11.449459611264251</v>
      </c>
      <c r="J219">
        <v>86.87120502010923</v>
      </c>
      <c r="L219" s="3">
        <v>1308.7076941176144</v>
      </c>
      <c r="M219" s="3" t="str">
        <f>IF(Table134[[#This Row],[gdppc]]&gt;13205, "High-income", IF(Table134[[#This Row],[gdppc]]&gt;=4256, "Upper middle-income", IF(Table134[[#This Row],[gdppc]]&gt;=1086, "Lower middle-income", "Low-income")))</f>
        <v>Lower middle-income</v>
      </c>
      <c r="N219" s="3">
        <v>11780086</v>
      </c>
      <c r="O219" s="3">
        <v>39.656999999999996</v>
      </c>
      <c r="P219" s="3">
        <v>5.8057938621645571</v>
      </c>
      <c r="Q219">
        <v>0.24617816881812241</v>
      </c>
      <c r="R219">
        <v>53.362000000000002</v>
      </c>
    </row>
    <row r="220" spans="1:18" x14ac:dyDescent="0.35">
      <c r="A220" s="3" t="s">
        <v>20</v>
      </c>
      <c r="B220" s="3">
        <v>1991</v>
      </c>
      <c r="C220" s="3" t="s">
        <v>74</v>
      </c>
      <c r="D220" s="3">
        <v>4</v>
      </c>
      <c r="E220">
        <v>0.31947657764925341</v>
      </c>
      <c r="F220">
        <v>3.784867784102977</v>
      </c>
      <c r="G220">
        <v>259209999.99999997</v>
      </c>
      <c r="H220">
        <v>-0.12244775193725732</v>
      </c>
      <c r="I220">
        <v>7.5721376011405024</v>
      </c>
      <c r="J220">
        <v>86.074052072781939</v>
      </c>
      <c r="L220" s="3">
        <v>1221.7529059357903</v>
      </c>
      <c r="M220" s="3" t="str">
        <f>IF(Table134[[#This Row],[gdppc]]&gt;13205, "High-income", IF(Table134[[#This Row],[gdppc]]&gt;=4256, "Upper middle-income", IF(Table134[[#This Row],[gdppc]]&gt;=1086, "Lower middle-income", "Low-income")))</f>
        <v>Lower middle-income</v>
      </c>
      <c r="N220" s="3">
        <v>12137912</v>
      </c>
      <c r="O220" s="3">
        <v>40.234999999999999</v>
      </c>
      <c r="P220" s="3">
        <v>5.8493531668941552</v>
      </c>
      <c r="Q220">
        <v>0.21832420600841396</v>
      </c>
      <c r="R220">
        <v>53.088000000000001</v>
      </c>
    </row>
    <row r="221" spans="1:18" x14ac:dyDescent="0.35">
      <c r="A221" s="3" t="s">
        <v>20</v>
      </c>
      <c r="B221" s="3">
        <v>1992</v>
      </c>
      <c r="C221" s="3" t="s">
        <v>74</v>
      </c>
      <c r="D221" s="3">
        <v>4</v>
      </c>
      <c r="E221">
        <v>0.31471392834527667</v>
      </c>
      <c r="F221">
        <v>3.4557331175986397</v>
      </c>
      <c r="G221">
        <v>203770000</v>
      </c>
      <c r="H221">
        <v>0.24191781953710215</v>
      </c>
      <c r="I221">
        <v>7.5902041694416802</v>
      </c>
      <c r="J221">
        <v>81.896282713332951</v>
      </c>
      <c r="L221" s="3">
        <v>1149.6311472043778</v>
      </c>
      <c r="M221" s="3" t="str">
        <f>IF(Table134[[#This Row],[gdppc]]&gt;13205, "High-income", IF(Table134[[#This Row],[gdppc]]&gt;=4256, "Upper middle-income", IF(Table134[[#This Row],[gdppc]]&gt;=1086, "Lower middle-income", "Low-income")))</f>
        <v>Lower middle-income</v>
      </c>
      <c r="N221" s="3">
        <v>12499499</v>
      </c>
      <c r="O221" s="3">
        <v>40.817</v>
      </c>
      <c r="P221" s="3">
        <v>5.8929124716237533</v>
      </c>
      <c r="Q221">
        <v>0.20240811251714969</v>
      </c>
      <c r="R221">
        <v>52.738</v>
      </c>
    </row>
    <row r="222" spans="1:18" x14ac:dyDescent="0.35">
      <c r="A222" s="3" t="s">
        <v>20</v>
      </c>
      <c r="B222" s="3">
        <v>1993</v>
      </c>
      <c r="C222" s="3" t="s">
        <v>74</v>
      </c>
      <c r="D222" s="3">
        <v>4</v>
      </c>
      <c r="E222">
        <v>0.31432137525829101</v>
      </c>
      <c r="F222">
        <v>3.0365642685097036</v>
      </c>
      <c r="G222">
        <v>109620000</v>
      </c>
      <c r="H222">
        <v>3.1644989104094849E-2</v>
      </c>
      <c r="I222">
        <v>4.8746450454193102</v>
      </c>
      <c r="J222">
        <v>84.292461813474603</v>
      </c>
      <c r="L222" s="3">
        <v>1028.4434563869311</v>
      </c>
      <c r="M222" s="3" t="str">
        <f>IF(Table134[[#This Row],[gdppc]]&gt;13205, "High-income", IF(Table134[[#This Row],[gdppc]]&gt;=4256, "Upper middle-income", IF(Table134[[#This Row],[gdppc]]&gt;=1086, "Lower middle-income", "Low-income")))</f>
        <v>Low-income</v>
      </c>
      <c r="N222" s="3">
        <v>12864091</v>
      </c>
      <c r="O222" s="3">
        <v>41.399000000000001</v>
      </c>
      <c r="P222" s="3">
        <v>5.9364717763533541</v>
      </c>
      <c r="Q222">
        <v>0.5177202182416154</v>
      </c>
      <c r="R222">
        <v>52.343000000000004</v>
      </c>
    </row>
    <row r="223" spans="1:18" x14ac:dyDescent="0.35">
      <c r="A223" s="3" t="s">
        <v>20</v>
      </c>
      <c r="B223" s="3">
        <v>1994</v>
      </c>
      <c r="C223" s="3" t="s">
        <v>74</v>
      </c>
      <c r="D223" s="3">
        <v>4</v>
      </c>
      <c r="E223">
        <v>0.31589691908403239</v>
      </c>
      <c r="F223">
        <v>4.536711754597281</v>
      </c>
      <c r="G223">
        <v>334560000</v>
      </c>
      <c r="H223">
        <v>4.1273156068503153E-2</v>
      </c>
      <c r="I223">
        <v>8.0485576382819293</v>
      </c>
      <c r="J223">
        <v>81.981939047340447</v>
      </c>
      <c r="L223" s="3">
        <v>1018.6920338145045</v>
      </c>
      <c r="M223" s="3" t="str">
        <f>IF(Table134[[#This Row],[gdppc]]&gt;13205, "High-income", IF(Table134[[#This Row],[gdppc]]&gt;=4256, "Upper middle-income", IF(Table134[[#This Row],[gdppc]]&gt;=1086, "Lower middle-income", "Low-income")))</f>
        <v>Low-income</v>
      </c>
      <c r="N223" s="3">
        <v>13230978</v>
      </c>
      <c r="O223" s="3">
        <v>41.984999999999999</v>
      </c>
      <c r="P223" s="3">
        <v>5.9800310810829602</v>
      </c>
      <c r="Q223">
        <v>0.55097967814624138</v>
      </c>
      <c r="R223">
        <v>51.936</v>
      </c>
    </row>
    <row r="224" spans="1:18" x14ac:dyDescent="0.35">
      <c r="A224" s="3" t="s">
        <v>20</v>
      </c>
      <c r="B224" s="3">
        <v>1995</v>
      </c>
      <c r="C224" s="3" t="s">
        <v>74</v>
      </c>
      <c r="D224" s="3">
        <v>4</v>
      </c>
      <c r="E224">
        <v>0.31503736425357293</v>
      </c>
      <c r="F224">
        <v>4.1797430851911015</v>
      </c>
      <c r="G224">
        <v>206450000</v>
      </c>
      <c r="H224">
        <v>0.13903398847810966</v>
      </c>
      <c r="I224">
        <v>8.625892720803801</v>
      </c>
      <c r="J224">
        <v>82.94833713677761</v>
      </c>
      <c r="K224">
        <v>51.3</v>
      </c>
      <c r="L224" s="3">
        <v>1019.7330997645536</v>
      </c>
      <c r="M224" s="3" t="str">
        <f>IF(Table134[[#This Row],[gdppc]]&gt;13205, "High-income", IF(Table134[[#This Row],[gdppc]]&gt;=4256, "Upper middle-income", IF(Table134[[#This Row],[gdppc]]&gt;=1086, "Lower middle-income", "Low-income")))</f>
        <v>Low-income</v>
      </c>
      <c r="N224" s="3">
        <v>13599984</v>
      </c>
      <c r="O224" s="3">
        <v>42.573</v>
      </c>
      <c r="P224" s="3">
        <v>6.5347803384208003</v>
      </c>
      <c r="Q224">
        <v>0.52279473269968557</v>
      </c>
      <c r="R224">
        <v>51.554000000000002</v>
      </c>
    </row>
    <row r="225" spans="1:18" x14ac:dyDescent="0.35">
      <c r="A225" s="3" t="s">
        <v>20</v>
      </c>
      <c r="B225" s="3">
        <v>1996</v>
      </c>
      <c r="C225" s="3" t="s">
        <v>74</v>
      </c>
      <c r="D225" s="3">
        <v>4</v>
      </c>
      <c r="E225">
        <v>0.31395988526588281</v>
      </c>
      <c r="F225">
        <v>4.8430195392479307</v>
      </c>
      <c r="G225">
        <v>240200000</v>
      </c>
      <c r="H225">
        <v>0.94124204862205507</v>
      </c>
      <c r="I225">
        <v>9.2260602984252991</v>
      </c>
      <c r="J225">
        <v>82.318363618298662</v>
      </c>
      <c r="K225">
        <v>45.7</v>
      </c>
      <c r="L225" s="3">
        <v>1034.5078697946517</v>
      </c>
      <c r="M225" s="3" t="str">
        <f>IF(Table134[[#This Row],[gdppc]]&gt;13205, "High-income", IF(Table134[[#This Row],[gdppc]]&gt;=4256, "Upper middle-income", IF(Table134[[#This Row],[gdppc]]&gt;=1086, "Lower middle-income", "Low-income")))</f>
        <v>Low-income</v>
      </c>
      <c r="N225" s="3">
        <v>13970812</v>
      </c>
      <c r="O225" s="3">
        <v>43.164000000000001</v>
      </c>
      <c r="P225" s="3">
        <v>7.0699301434723507</v>
      </c>
      <c r="Q225">
        <v>0.45380325782066211</v>
      </c>
      <c r="R225">
        <v>51.238</v>
      </c>
    </row>
    <row r="226" spans="1:18" x14ac:dyDescent="0.35">
      <c r="A226" s="3" t="s">
        <v>20</v>
      </c>
      <c r="B226" s="3">
        <v>1997</v>
      </c>
      <c r="C226" s="3" t="s">
        <v>74</v>
      </c>
      <c r="D226" s="3">
        <v>4</v>
      </c>
      <c r="E226">
        <v>0.3146514069152469</v>
      </c>
      <c r="F226">
        <v>4.9840168652422054</v>
      </c>
      <c r="G226">
        <v>140440000</v>
      </c>
      <c r="H226">
        <v>1.3866729814757397</v>
      </c>
      <c r="I226">
        <v>8.5613466774168661</v>
      </c>
      <c r="J226">
        <v>80.44850727192528</v>
      </c>
      <c r="K226">
        <v>44.6</v>
      </c>
      <c r="L226" s="3">
        <v>1053.1773674946519</v>
      </c>
      <c r="M226" s="3" t="str">
        <f>IF(Table134[[#This Row],[gdppc]]&gt;13205, "High-income", IF(Table134[[#This Row],[gdppc]]&gt;=4256, "Upper middle-income", IF(Table134[[#This Row],[gdppc]]&gt;=1086, "Lower middle-income", "Low-income")))</f>
        <v>Low-income</v>
      </c>
      <c r="N226" s="3">
        <v>14344444</v>
      </c>
      <c r="O226" s="3">
        <v>43.755000000000003</v>
      </c>
      <c r="P226" s="3">
        <v>7.6050799485238931</v>
      </c>
      <c r="Q226">
        <v>0.45941132329702006</v>
      </c>
      <c r="R226">
        <v>51.009</v>
      </c>
    </row>
    <row r="227" spans="1:18" x14ac:dyDescent="0.35">
      <c r="A227" s="3" t="s">
        <v>20</v>
      </c>
      <c r="B227" s="3">
        <v>1998</v>
      </c>
      <c r="C227" s="3" t="s">
        <v>74</v>
      </c>
      <c r="D227" s="3">
        <v>4</v>
      </c>
      <c r="E227">
        <v>0.31712641166889372</v>
      </c>
      <c r="F227">
        <v>4.8148093487198267</v>
      </c>
      <c r="G227">
        <v>277780000</v>
      </c>
      <c r="H227">
        <v>0.4888527855245608</v>
      </c>
      <c r="I227">
        <v>4.9759049077347681</v>
      </c>
      <c r="J227">
        <v>81.718191934901256</v>
      </c>
      <c r="K227">
        <v>48</v>
      </c>
      <c r="L227" s="3">
        <v>1074.5304830193274</v>
      </c>
      <c r="M227" s="3" t="str">
        <f>IF(Table134[[#This Row],[gdppc]]&gt;13205, "High-income", IF(Table134[[#This Row],[gdppc]]&gt;=4256, "Upper middle-income", IF(Table134[[#This Row],[gdppc]]&gt;=1086, "Lower middle-income", "Low-income")))</f>
        <v>Low-income</v>
      </c>
      <c r="N227" s="3">
        <v>14723772</v>
      </c>
      <c r="O227" s="3">
        <v>44.347999999999999</v>
      </c>
      <c r="P227" s="3">
        <v>8.1402297535754258</v>
      </c>
      <c r="Q227">
        <v>0.45912148055539032</v>
      </c>
      <c r="R227">
        <v>50.884999999999998</v>
      </c>
    </row>
    <row r="228" spans="1:18" x14ac:dyDescent="0.35">
      <c r="A228" s="3" t="s">
        <v>20</v>
      </c>
      <c r="B228" s="3">
        <v>1999</v>
      </c>
      <c r="C228" s="3" t="s">
        <v>74</v>
      </c>
      <c r="D228" s="3">
        <v>4</v>
      </c>
      <c r="E228">
        <v>0.31633729412490619</v>
      </c>
      <c r="F228">
        <v>4.9424656407117098</v>
      </c>
      <c r="G228">
        <v>190000000</v>
      </c>
      <c r="H228">
        <v>0.30270036614449242</v>
      </c>
      <c r="I228">
        <v>4.8340752486028755</v>
      </c>
      <c r="J228">
        <v>80.88173216225276</v>
      </c>
      <c r="K228">
        <v>50.3</v>
      </c>
      <c r="L228" s="3">
        <v>1094.112453642007</v>
      </c>
      <c r="M228" s="3" t="str">
        <f>IF(Table134[[#This Row],[gdppc]]&gt;13205, "High-income", IF(Table134[[#This Row],[gdppc]]&gt;=4256, "Upper middle-income", IF(Table134[[#This Row],[gdppc]]&gt;=1086, "Lower middle-income", "Low-income")))</f>
        <v>Lower middle-income</v>
      </c>
      <c r="N228" s="3">
        <v>15112598</v>
      </c>
      <c r="O228" s="3">
        <v>44.944000000000003</v>
      </c>
      <c r="P228" s="3">
        <v>8.6753795586269717</v>
      </c>
      <c r="Q228">
        <v>0.43142813697552201</v>
      </c>
      <c r="R228">
        <v>50.878</v>
      </c>
    </row>
    <row r="229" spans="1:18" x14ac:dyDescent="0.35">
      <c r="A229" s="3" t="s">
        <v>20</v>
      </c>
      <c r="B229" s="3">
        <v>2000</v>
      </c>
      <c r="C229" s="3" t="s">
        <v>74</v>
      </c>
      <c r="D229" s="3">
        <v>4</v>
      </c>
      <c r="E229">
        <v>0.3228892330953525</v>
      </c>
      <c r="F229">
        <v>5.6125478222988878</v>
      </c>
      <c r="G229">
        <v>233650000</v>
      </c>
      <c r="H229">
        <v>1.5114447818447732</v>
      </c>
      <c r="I229">
        <v>7.3280858616194315</v>
      </c>
      <c r="J229">
        <v>79.522128561537926</v>
      </c>
      <c r="K229">
        <v>49.9</v>
      </c>
      <c r="L229" s="3">
        <v>1106.6539512179959</v>
      </c>
      <c r="M229" s="3" t="str">
        <f>IF(Table134[[#This Row],[gdppc]]&gt;13205, "High-income", IF(Table134[[#This Row],[gdppc]]&gt;=4256, "Upper middle-income", IF(Table134[[#This Row],[gdppc]]&gt;=1086, "Lower middle-income", "Low-income")))</f>
        <v>Lower middle-income</v>
      </c>
      <c r="N229" s="3">
        <v>15513944</v>
      </c>
      <c r="O229" s="3">
        <v>45.542000000000002</v>
      </c>
      <c r="P229" s="3">
        <v>9.2105293636785088</v>
      </c>
      <c r="Q229">
        <v>0.43186954909725084</v>
      </c>
      <c r="R229">
        <v>50.993000000000002</v>
      </c>
    </row>
    <row r="230" spans="1:18" x14ac:dyDescent="0.35">
      <c r="A230" s="3" t="s">
        <v>20</v>
      </c>
      <c r="B230" s="3">
        <v>2001</v>
      </c>
      <c r="C230" s="3" t="s">
        <v>74</v>
      </c>
      <c r="D230" s="3">
        <v>4</v>
      </c>
      <c r="E230">
        <v>0.32250110781975222</v>
      </c>
      <c r="F230">
        <v>3.3402774861764981</v>
      </c>
      <c r="G230">
        <v>309090000</v>
      </c>
      <c r="H230">
        <v>-0.10652670924380567</v>
      </c>
      <c r="I230">
        <v>4.8164590895825317</v>
      </c>
      <c r="J230">
        <v>80.581939166733946</v>
      </c>
      <c r="K230">
        <v>53.3</v>
      </c>
      <c r="L230" s="3">
        <v>1124.4323136394253</v>
      </c>
      <c r="M230" s="3" t="str">
        <f>IF(Table134[[#This Row],[gdppc]]&gt;13205, "High-income", IF(Table134[[#This Row],[gdppc]]&gt;=4256, "Upper middle-income", IF(Table134[[#This Row],[gdppc]]&gt;=1086, "Lower middle-income", "Low-income")))</f>
        <v>Lower middle-income</v>
      </c>
      <c r="N230" s="3">
        <v>15928910</v>
      </c>
      <c r="O230" s="3">
        <v>46.139000000000003</v>
      </c>
      <c r="P230" s="3">
        <v>9.3956873663759648</v>
      </c>
      <c r="Q230">
        <v>0.39739065636003967</v>
      </c>
      <c r="R230">
        <v>51.222000000000001</v>
      </c>
    </row>
    <row r="231" spans="1:18" x14ac:dyDescent="0.35">
      <c r="A231" s="3" t="s">
        <v>20</v>
      </c>
      <c r="B231" s="3">
        <v>2002</v>
      </c>
      <c r="C231" s="3" t="s">
        <v>74</v>
      </c>
      <c r="D231" s="3">
        <v>4</v>
      </c>
      <c r="E231">
        <v>0.33870813438452602</v>
      </c>
      <c r="F231">
        <v>2.9810088809722912</v>
      </c>
      <c r="G231">
        <v>406830000</v>
      </c>
      <c r="H231">
        <v>4.0689844321869026</v>
      </c>
      <c r="I231">
        <v>4.3850451478062702</v>
      </c>
      <c r="J231">
        <v>79.891403060026491</v>
      </c>
      <c r="K231">
        <v>52.8</v>
      </c>
      <c r="L231" s="3">
        <v>1143.9853545401418</v>
      </c>
      <c r="M231" s="3" t="str">
        <f>IF(Table134[[#This Row],[gdppc]]&gt;13205, "High-income", IF(Table134[[#This Row],[gdppc]]&gt;=4256, "Upper middle-income", IF(Table134[[#This Row],[gdppc]]&gt;=1086, "Lower middle-income", "Low-income")))</f>
        <v>Lower middle-income</v>
      </c>
      <c r="N231" s="3">
        <v>16357605</v>
      </c>
      <c r="O231" s="3">
        <v>46.738</v>
      </c>
      <c r="P231" s="3">
        <v>9.580845369073419</v>
      </c>
      <c r="Q231">
        <v>0.38025126539001275</v>
      </c>
      <c r="R231">
        <v>51.536000000000001</v>
      </c>
    </row>
    <row r="232" spans="1:18" x14ac:dyDescent="0.35">
      <c r="A232" s="3" t="s">
        <v>20</v>
      </c>
      <c r="B232" s="3">
        <v>2003</v>
      </c>
      <c r="C232" s="3" t="s">
        <v>74</v>
      </c>
      <c r="D232" s="3">
        <v>4</v>
      </c>
      <c r="E232">
        <v>0.3368150333319766</v>
      </c>
      <c r="F232">
        <v>2.827010042094845</v>
      </c>
      <c r="G232">
        <v>802170000</v>
      </c>
      <c r="H232">
        <v>2.0969437366237296</v>
      </c>
      <c r="I232">
        <v>4.3849381221221835</v>
      </c>
      <c r="J232">
        <v>77.178553868520183</v>
      </c>
      <c r="K232">
        <v>52.7</v>
      </c>
      <c r="L232" s="3">
        <v>1174.5405312893067</v>
      </c>
      <c r="M232" s="3" t="str">
        <f>IF(Table134[[#This Row],[gdppc]]&gt;13205, "High-income", IF(Table134[[#This Row],[gdppc]]&gt;=4256, "Upper middle-income", IF(Table134[[#This Row],[gdppc]]&gt;=1086, "Lower middle-income", "Low-income")))</f>
        <v>Lower middle-income</v>
      </c>
      <c r="N232" s="3">
        <v>16800869</v>
      </c>
      <c r="O232" s="3">
        <v>47.338000000000001</v>
      </c>
      <c r="P232" s="3">
        <v>9.7660033717708714</v>
      </c>
      <c r="Q232">
        <v>0.36307645753323831</v>
      </c>
      <c r="R232">
        <v>51.908000000000001</v>
      </c>
    </row>
    <row r="233" spans="1:18" x14ac:dyDescent="0.35">
      <c r="A233" s="3" t="s">
        <v>20</v>
      </c>
      <c r="B233" s="3">
        <v>2004</v>
      </c>
      <c r="C233" s="3" t="s">
        <v>74</v>
      </c>
      <c r="D233" s="3">
        <v>4</v>
      </c>
      <c r="E233">
        <v>0.33709741455962189</v>
      </c>
      <c r="F233">
        <v>3.3311401414730546</v>
      </c>
      <c r="G233">
        <v>607640000</v>
      </c>
      <c r="H233">
        <v>0.36111801888013828</v>
      </c>
      <c r="I233">
        <v>4.2644108055423278</v>
      </c>
      <c r="J233">
        <v>76.688878353552923</v>
      </c>
      <c r="K233">
        <v>52.3</v>
      </c>
      <c r="L233" s="3">
        <v>1223.9342288013806</v>
      </c>
      <c r="M233" s="3" t="str">
        <f>IF(Table134[[#This Row],[gdppc]]&gt;13205, "High-income", IF(Table134[[#This Row],[gdppc]]&gt;=4256, "Upper middle-income", IF(Table134[[#This Row],[gdppc]]&gt;=1086, "Lower middle-income", "Low-income")))</f>
        <v>Lower middle-income</v>
      </c>
      <c r="N233" s="3">
        <v>17259322</v>
      </c>
      <c r="O233" s="3">
        <v>47.94</v>
      </c>
      <c r="P233" s="3">
        <v>9.9511613744683274</v>
      </c>
      <c r="Q233">
        <v>0.37892566115864806</v>
      </c>
      <c r="R233">
        <v>52.320999999999998</v>
      </c>
    </row>
    <row r="234" spans="1:18" x14ac:dyDescent="0.35">
      <c r="A234" s="3" t="s">
        <v>20</v>
      </c>
      <c r="B234" s="3">
        <v>2005</v>
      </c>
      <c r="C234" s="3" t="s">
        <v>74</v>
      </c>
      <c r="D234" s="3">
        <v>4</v>
      </c>
      <c r="E234">
        <v>0.36139006297125892</v>
      </c>
      <c r="F234">
        <v>4.3051360566244714</v>
      </c>
      <c r="G234">
        <v>338460000</v>
      </c>
      <c r="H234">
        <v>1.2486084006088034</v>
      </c>
      <c r="I234">
        <v>6.6709615212526394</v>
      </c>
      <c r="J234">
        <v>77.910011422568516</v>
      </c>
      <c r="K234">
        <v>53</v>
      </c>
      <c r="L234" s="3">
        <v>1217.7569526912821</v>
      </c>
      <c r="M234" s="3" t="str">
        <f>IF(Table134[[#This Row],[gdppc]]&gt;13205, "High-income", IF(Table134[[#This Row],[gdppc]]&gt;=4256, "Upper middle-income", IF(Table134[[#This Row],[gdppc]]&gt;=1086, "Lower middle-income", "Low-income")))</f>
        <v>Lower middle-income</v>
      </c>
      <c r="N234" s="3">
        <v>17733408</v>
      </c>
      <c r="O234" s="3">
        <v>48.540999999999997</v>
      </c>
      <c r="P234" s="3">
        <v>10.136319377165769</v>
      </c>
      <c r="Q234">
        <v>0.37274279145892314</v>
      </c>
      <c r="R234">
        <v>52.76</v>
      </c>
    </row>
    <row r="235" spans="1:18" x14ac:dyDescent="0.35">
      <c r="A235" s="3" t="s">
        <v>20</v>
      </c>
      <c r="B235" s="3">
        <v>2006</v>
      </c>
      <c r="C235" s="3" t="s">
        <v>74</v>
      </c>
      <c r="D235" s="3">
        <v>4</v>
      </c>
      <c r="E235">
        <v>0.3679849306298234</v>
      </c>
      <c r="F235">
        <v>3.6265860032626502</v>
      </c>
      <c r="G235">
        <v>3118090000</v>
      </c>
      <c r="H235">
        <v>0.2827395415271044</v>
      </c>
      <c r="I235">
        <v>7.7734204934474889</v>
      </c>
      <c r="J235">
        <v>84.03300069134535</v>
      </c>
      <c r="K235">
        <v>54.6</v>
      </c>
      <c r="L235" s="3">
        <v>1230.1392121082649</v>
      </c>
      <c r="M235" s="3" t="str">
        <f>IF(Table134[[#This Row],[gdppc]]&gt;13205, "High-income", IF(Table134[[#This Row],[gdppc]]&gt;=4256, "Upper middle-income", IF(Table134[[#This Row],[gdppc]]&gt;=1086, "Lower middle-income", "Low-income")))</f>
        <v>Lower middle-income</v>
      </c>
      <c r="N235" s="3">
        <v>18223677</v>
      </c>
      <c r="O235" s="3">
        <v>49.143000000000001</v>
      </c>
      <c r="P235" s="3">
        <v>10.510459609824172</v>
      </c>
      <c r="Q235">
        <v>0.38137199205187844</v>
      </c>
      <c r="R235">
        <v>53.215000000000003</v>
      </c>
    </row>
    <row r="236" spans="1:18" x14ac:dyDescent="0.35">
      <c r="A236" s="3" t="s">
        <v>20</v>
      </c>
      <c r="B236" s="3">
        <v>2007</v>
      </c>
      <c r="C236" s="3" t="s">
        <v>74</v>
      </c>
      <c r="D236" s="3">
        <v>4</v>
      </c>
      <c r="E236">
        <v>0.36556064600603522</v>
      </c>
      <c r="F236">
        <v>2.0750421781430703</v>
      </c>
      <c r="G236">
        <v>1823370000</v>
      </c>
      <c r="H236">
        <v>0.79229063578833081</v>
      </c>
      <c r="I236">
        <v>8.0636196918626588</v>
      </c>
      <c r="J236">
        <v>71.992075986750052</v>
      </c>
      <c r="K236">
        <v>55.6</v>
      </c>
      <c r="L236" s="3">
        <v>1248.6625985933927</v>
      </c>
      <c r="M236" s="3" t="str">
        <f>IF(Table134[[#This Row],[gdppc]]&gt;13205, "High-income", IF(Table134[[#This Row],[gdppc]]&gt;=4256, "Upper middle-income", IF(Table134[[#This Row],[gdppc]]&gt;=1086, "Lower middle-income", "Low-income")))</f>
        <v>Lower middle-income</v>
      </c>
      <c r="N236" s="3">
        <v>18730283</v>
      </c>
      <c r="O236" s="3">
        <v>49.746000000000002</v>
      </c>
      <c r="P236" s="3">
        <v>10.884599842482555</v>
      </c>
      <c r="Q236">
        <v>0.43352254741692903</v>
      </c>
      <c r="R236">
        <v>53.680999999999997</v>
      </c>
    </row>
    <row r="237" spans="1:18" x14ac:dyDescent="0.35">
      <c r="A237" s="3" t="s">
        <v>20</v>
      </c>
      <c r="B237" s="3">
        <v>2008</v>
      </c>
      <c r="C237" s="3" t="s">
        <v>74</v>
      </c>
      <c r="D237" s="3">
        <v>4</v>
      </c>
      <c r="E237">
        <v>0.36593536684492273</v>
      </c>
      <c r="F237">
        <v>1.6039718698612795</v>
      </c>
      <c r="G237">
        <v>872770000</v>
      </c>
      <c r="H237">
        <v>7.5754660719179537E-2</v>
      </c>
      <c r="I237">
        <v>9.9625557681674852</v>
      </c>
      <c r="J237">
        <v>61.665833275202374</v>
      </c>
      <c r="K237">
        <v>54.3</v>
      </c>
      <c r="L237" s="3">
        <v>1249.3751861163962</v>
      </c>
      <c r="M237" s="3" t="str">
        <f>IF(Table134[[#This Row],[gdppc]]&gt;13205, "High-income", IF(Table134[[#This Row],[gdppc]]&gt;=4256, "Upper middle-income", IF(Table134[[#This Row],[gdppc]]&gt;=1086, "Lower middle-income", "Low-income")))</f>
        <v>Lower middle-income</v>
      </c>
      <c r="N237" s="3">
        <v>19252674</v>
      </c>
      <c r="O237" s="3">
        <v>50.35</v>
      </c>
      <c r="P237" s="3">
        <v>11.258740075140954</v>
      </c>
      <c r="Q237">
        <v>0.42643427089660374</v>
      </c>
      <c r="R237">
        <v>54.152999999999999</v>
      </c>
    </row>
    <row r="238" spans="1:18" x14ac:dyDescent="0.35">
      <c r="A238" s="3" t="s">
        <v>20</v>
      </c>
      <c r="B238" s="3">
        <v>2009</v>
      </c>
      <c r="C238" s="3" t="s">
        <v>74</v>
      </c>
      <c r="D238" s="3">
        <v>4</v>
      </c>
      <c r="E238">
        <v>0.36584739365794172</v>
      </c>
      <c r="F238">
        <v>1.4461188763940569</v>
      </c>
      <c r="G238">
        <v>376380000</v>
      </c>
      <c r="H238">
        <v>2.671669371306963</v>
      </c>
      <c r="I238">
        <v>5.6083060384147858</v>
      </c>
      <c r="J238">
        <v>66.021557025512138</v>
      </c>
      <c r="K238">
        <v>53</v>
      </c>
      <c r="L238" s="3">
        <v>1246.8074186951619</v>
      </c>
      <c r="M238" s="3" t="str">
        <f>IF(Table134[[#This Row],[gdppc]]&gt;13205, "High-income", IF(Table134[[#This Row],[gdppc]]&gt;=4256, "Upper middle-income", IF(Table134[[#This Row],[gdppc]]&gt;=1086, "Lower middle-income", "Low-income")))</f>
        <v>Lower middle-income</v>
      </c>
      <c r="N238" s="3">
        <v>19789922</v>
      </c>
      <c r="O238" s="3">
        <v>50.954000000000001</v>
      </c>
      <c r="P238" s="3">
        <v>11.632880307799324</v>
      </c>
      <c r="Q238">
        <v>0.44416546967693959</v>
      </c>
      <c r="R238">
        <v>54.627000000000002</v>
      </c>
    </row>
    <row r="239" spans="1:18" x14ac:dyDescent="0.35">
      <c r="A239" s="3" t="s">
        <v>20</v>
      </c>
      <c r="B239" s="3">
        <v>2010</v>
      </c>
      <c r="C239" s="3" t="s">
        <v>74</v>
      </c>
      <c r="D239" s="3">
        <v>4</v>
      </c>
      <c r="E239">
        <v>0.3698967583581908</v>
      </c>
      <c r="F239">
        <v>0.74563000498803167</v>
      </c>
      <c r="G239">
        <v>360180000</v>
      </c>
      <c r="H239">
        <v>1.9495240166158878</v>
      </c>
      <c r="I239">
        <v>6.5404597127038713</v>
      </c>
      <c r="J239">
        <v>71.606215283737882</v>
      </c>
      <c r="K239">
        <v>52.3</v>
      </c>
      <c r="L239" s="3">
        <v>1248.1804620244391</v>
      </c>
      <c r="M239" s="3" t="str">
        <f>IF(Table134[[#This Row],[gdppc]]&gt;13205, "High-income", IF(Table134[[#This Row],[gdppc]]&gt;=4256, "Upper middle-income", IF(Table134[[#This Row],[gdppc]]&gt;=1086, "Lower middle-income", "Low-income")))</f>
        <v>Lower middle-income</v>
      </c>
      <c r="N239" s="3">
        <v>20341236</v>
      </c>
      <c r="O239" s="3">
        <v>51.558999999999997</v>
      </c>
      <c r="P239" s="3">
        <v>12.00702054045771</v>
      </c>
      <c r="Q239">
        <v>0.44195937749308839</v>
      </c>
      <c r="R239">
        <v>55.100999999999999</v>
      </c>
    </row>
    <row r="240" spans="1:18" x14ac:dyDescent="0.35">
      <c r="A240" s="3" t="s">
        <v>20</v>
      </c>
      <c r="B240" s="3">
        <v>2011</v>
      </c>
      <c r="C240" s="3" t="s">
        <v>74</v>
      </c>
      <c r="D240" s="3">
        <v>4</v>
      </c>
      <c r="E240">
        <v>0.3900314025189861</v>
      </c>
      <c r="F240">
        <v>1.0940887305323479</v>
      </c>
      <c r="G240">
        <v>446460000</v>
      </c>
      <c r="H240">
        <v>2.1327037948821093</v>
      </c>
      <c r="I240">
        <v>7.6324289366800313</v>
      </c>
      <c r="J240">
        <v>60.126294253618248</v>
      </c>
      <c r="K240">
        <v>51.8</v>
      </c>
      <c r="L240" s="3">
        <v>1255.4772399484955</v>
      </c>
      <c r="M240" s="3" t="str">
        <f>IF(Table134[[#This Row],[gdppc]]&gt;13205, "High-income", IF(Table134[[#This Row],[gdppc]]&gt;=4256, "Upper middle-income", IF(Table134[[#This Row],[gdppc]]&gt;=1086, "Lower middle-income", "Low-income")))</f>
        <v>Lower middle-income</v>
      </c>
      <c r="N240" s="3">
        <v>20906392</v>
      </c>
      <c r="O240" s="3">
        <v>52.164000000000001</v>
      </c>
      <c r="P240" s="3">
        <v>12.386893946575642</v>
      </c>
      <c r="Q240">
        <v>0.38122312066089648</v>
      </c>
      <c r="R240">
        <v>55.581000000000003</v>
      </c>
    </row>
    <row r="241" spans="1:18" x14ac:dyDescent="0.35">
      <c r="A241" s="3" t="s">
        <v>20</v>
      </c>
      <c r="B241" s="3">
        <v>2012</v>
      </c>
      <c r="C241" s="3" t="s">
        <v>74</v>
      </c>
      <c r="D241" s="3">
        <v>4</v>
      </c>
      <c r="E241">
        <v>0.38565565686127368</v>
      </c>
      <c r="F241">
        <v>0.7988647795296524</v>
      </c>
      <c r="G241">
        <v>319150000</v>
      </c>
      <c r="H241">
        <v>1.7488403459351123</v>
      </c>
      <c r="I241">
        <v>7.9290003761232217</v>
      </c>
      <c r="J241">
        <v>60.865953741671575</v>
      </c>
      <c r="K241">
        <v>51.8</v>
      </c>
      <c r="L241" s="3">
        <v>1278.1643839294723</v>
      </c>
      <c r="M241" s="3" t="str">
        <f>IF(Table134[[#This Row],[gdppc]]&gt;13205, "High-income", IF(Table134[[#This Row],[gdppc]]&gt;=4256, "Upper middle-income", IF(Table134[[#This Row],[gdppc]]&gt;=1086, "Lower middle-income", "Low-income")))</f>
        <v>Lower middle-income</v>
      </c>
      <c r="N241" s="3">
        <v>21485267</v>
      </c>
      <c r="O241" s="3">
        <v>52.768999999999998</v>
      </c>
      <c r="P241" s="3">
        <v>12.766767352693556</v>
      </c>
      <c r="Q241">
        <v>0.32859726621037572</v>
      </c>
      <c r="R241">
        <v>56.073</v>
      </c>
    </row>
    <row r="242" spans="1:18" x14ac:dyDescent="0.35">
      <c r="A242" s="3" t="s">
        <v>20</v>
      </c>
      <c r="B242" s="3">
        <v>2013</v>
      </c>
      <c r="C242" s="3" t="s">
        <v>74</v>
      </c>
      <c r="D242" s="3">
        <v>4</v>
      </c>
      <c r="E242">
        <v>0.40597940092955292</v>
      </c>
      <c r="F242">
        <v>0.82811792675862395</v>
      </c>
      <c r="G242">
        <v>355380000</v>
      </c>
      <c r="H242">
        <v>1.6229679838790763</v>
      </c>
      <c r="I242">
        <v>7.0192610750352298</v>
      </c>
      <c r="J242">
        <v>70.639764579193837</v>
      </c>
      <c r="K242">
        <v>52.3</v>
      </c>
      <c r="L242" s="3">
        <v>1306.0274781153496</v>
      </c>
      <c r="M242" s="3" t="str">
        <f>IF(Table134[[#This Row],[gdppc]]&gt;13205, "High-income", IF(Table134[[#This Row],[gdppc]]&gt;=4256, "Upper middle-income", IF(Table134[[#This Row],[gdppc]]&gt;=1086, "Lower middle-income", "Low-income")))</f>
        <v>Lower middle-income</v>
      </c>
      <c r="N242" s="3">
        <v>22077300</v>
      </c>
      <c r="O242" s="3">
        <v>53.372999999999998</v>
      </c>
      <c r="P242" s="3">
        <v>13.146640758811477</v>
      </c>
      <c r="Q242">
        <v>0.33382705312696753</v>
      </c>
      <c r="R242">
        <v>56.576000000000001</v>
      </c>
    </row>
    <row r="243" spans="1:18" x14ac:dyDescent="0.35">
      <c r="A243" s="3" t="s">
        <v>20</v>
      </c>
      <c r="B243" s="3">
        <v>2014</v>
      </c>
      <c r="C243" s="3" t="s">
        <v>74</v>
      </c>
      <c r="D243" s="3">
        <v>4</v>
      </c>
      <c r="E243">
        <v>0.40280450968842602</v>
      </c>
      <c r="F243">
        <v>1.470157774390916</v>
      </c>
      <c r="G243">
        <v>333260000</v>
      </c>
      <c r="H243">
        <v>1.994843156062351</v>
      </c>
      <c r="I243">
        <v>6.9630825382306663</v>
      </c>
      <c r="J243">
        <v>57.306910107076959</v>
      </c>
      <c r="K243">
        <v>52.6</v>
      </c>
      <c r="L243" s="3">
        <v>1343.9284552439542</v>
      </c>
      <c r="M243" s="3" t="str">
        <f>IF(Table134[[#This Row],[gdppc]]&gt;13205, "High-income", IF(Table134[[#This Row],[gdppc]]&gt;=4256, "Upper middle-income", IF(Table134[[#This Row],[gdppc]]&gt;=1086, "Lower middle-income", "Low-income")))</f>
        <v>Lower middle-income</v>
      </c>
      <c r="N243" s="3">
        <v>22681853</v>
      </c>
      <c r="O243" s="3">
        <v>53.975999999999999</v>
      </c>
      <c r="P243" s="3">
        <v>13.526514164929402</v>
      </c>
      <c r="Q243">
        <v>0.34168284222633838</v>
      </c>
      <c r="R243">
        <v>57.082999999999998</v>
      </c>
    </row>
    <row r="244" spans="1:18" x14ac:dyDescent="0.35">
      <c r="A244" s="3" t="s">
        <v>20</v>
      </c>
      <c r="B244" s="3">
        <v>2015</v>
      </c>
      <c r="C244" s="3" t="s">
        <v>74</v>
      </c>
      <c r="D244" s="3">
        <v>4</v>
      </c>
      <c r="E244">
        <v>0.40518016613921948</v>
      </c>
      <c r="F244">
        <v>1.6018525658021019</v>
      </c>
      <c r="G244">
        <v>310240000</v>
      </c>
      <c r="H244">
        <v>2.1556402177657525</v>
      </c>
      <c r="I244">
        <v>5.5870194033619285</v>
      </c>
      <c r="J244">
        <v>52.039245765104511</v>
      </c>
      <c r="K244">
        <v>51.9</v>
      </c>
      <c r="L244" s="3">
        <v>1382.5097900241033</v>
      </c>
      <c r="M244" s="3" t="str">
        <f>IF(Table134[[#This Row],[gdppc]]&gt;13205, "High-income", IF(Table134[[#This Row],[gdppc]]&gt;=4256, "Upper middle-income", IF(Table134[[#This Row],[gdppc]]&gt;=1086, "Lower middle-income", "Low-income")))</f>
        <v>Lower middle-income</v>
      </c>
      <c r="N244" s="3">
        <v>23298376</v>
      </c>
      <c r="O244" s="3">
        <v>54.578000000000003</v>
      </c>
      <c r="P244" s="3">
        <v>13.906387571047324</v>
      </c>
      <c r="Q244">
        <v>0.34380078680162085</v>
      </c>
      <c r="R244">
        <v>57.582999999999998</v>
      </c>
    </row>
    <row r="245" spans="1:18" x14ac:dyDescent="0.35">
      <c r="A245" s="3" t="s">
        <v>20</v>
      </c>
      <c r="B245" s="3">
        <v>2016</v>
      </c>
      <c r="C245" s="3" t="s">
        <v>74</v>
      </c>
      <c r="D245" s="3">
        <v>4</v>
      </c>
      <c r="E245">
        <v>0.40930542773493989</v>
      </c>
      <c r="F245">
        <v>2.597733335683766</v>
      </c>
      <c r="G245">
        <v>329940000</v>
      </c>
      <c r="H245">
        <v>1.9633493848770789</v>
      </c>
      <c r="I245">
        <v>5.3054423710576248</v>
      </c>
      <c r="J245">
        <v>59.152385477966064</v>
      </c>
      <c r="K245">
        <v>54.2</v>
      </c>
      <c r="L245" s="3">
        <v>1407.27452167776</v>
      </c>
      <c r="M245" s="3" t="str">
        <f>IF(Table134[[#This Row],[gdppc]]&gt;13205, "High-income", IF(Table134[[#This Row],[gdppc]]&gt;=4256, "Upper middle-income", IF(Table134[[#This Row],[gdppc]]&gt;=1086, "Lower middle-income", "Low-income")))</f>
        <v>Lower middle-income</v>
      </c>
      <c r="N245" s="3">
        <v>23926549</v>
      </c>
      <c r="O245" s="3">
        <v>55.179000000000002</v>
      </c>
      <c r="P245" s="3">
        <v>14.121210671738121</v>
      </c>
      <c r="Q245">
        <v>0.35734363530653751</v>
      </c>
      <c r="R245">
        <v>58.063000000000002</v>
      </c>
    </row>
    <row r="246" spans="1:18" x14ac:dyDescent="0.35">
      <c r="A246" s="3" t="s">
        <v>20</v>
      </c>
      <c r="B246" s="3">
        <v>2017</v>
      </c>
      <c r="C246" s="3" t="s">
        <v>74</v>
      </c>
      <c r="D246" s="3">
        <v>4</v>
      </c>
      <c r="E246">
        <v>0.40473136367703738</v>
      </c>
      <c r="F246">
        <v>2.0340252012185931</v>
      </c>
      <c r="G246">
        <v>428660000</v>
      </c>
      <c r="H246">
        <v>2.2562095644646805</v>
      </c>
      <c r="I246">
        <v>6.082973347433926</v>
      </c>
      <c r="J246">
        <v>57.826669573836341</v>
      </c>
      <c r="K246">
        <v>51.8</v>
      </c>
      <c r="L246" s="3">
        <v>1419.1761337892081</v>
      </c>
      <c r="M246" s="3" t="str">
        <f>IF(Table134[[#This Row],[gdppc]]&gt;13205, "High-income", IF(Table134[[#This Row],[gdppc]]&gt;=4256, "Upper middle-income", IF(Table134[[#This Row],[gdppc]]&gt;=1086, "Lower middle-income", "Low-income")))</f>
        <v>Lower middle-income</v>
      </c>
      <c r="N246" s="3">
        <v>24566070</v>
      </c>
      <c r="O246" s="3">
        <v>55.777000000000001</v>
      </c>
      <c r="P246" s="3">
        <v>14.336033772428927</v>
      </c>
      <c r="Q246">
        <v>0.33867851064496685</v>
      </c>
      <c r="R246">
        <v>58.511000000000003</v>
      </c>
    </row>
    <row r="247" spans="1:18" x14ac:dyDescent="0.35">
      <c r="A247" s="3" t="s">
        <v>20</v>
      </c>
      <c r="B247" s="3">
        <v>2018</v>
      </c>
      <c r="C247" s="3" t="s">
        <v>74</v>
      </c>
      <c r="D247" s="3">
        <v>4</v>
      </c>
      <c r="E247">
        <v>0.35162938863138632</v>
      </c>
      <c r="F247">
        <v>2.7063037152294021</v>
      </c>
      <c r="G247">
        <v>470870000</v>
      </c>
      <c r="H247">
        <v>1.913981820815192</v>
      </c>
      <c r="I247">
        <v>5.8313494600952502</v>
      </c>
      <c r="J247">
        <v>51.834256924502775</v>
      </c>
      <c r="K247">
        <v>51.9</v>
      </c>
      <c r="L247" s="3">
        <v>1437.2715338839248</v>
      </c>
      <c r="M247" s="3" t="str">
        <f>IF(Table134[[#This Row],[gdppc]]&gt;13205, "High-income", IF(Table134[[#This Row],[gdppc]]&gt;=4256, "Upper middle-income", IF(Table134[[#This Row],[gdppc]]&gt;=1086, "Lower middle-income", "Low-income")))</f>
        <v>Lower middle-income</v>
      </c>
      <c r="N247" s="3">
        <v>25216261</v>
      </c>
      <c r="O247" s="3">
        <v>56.374000000000002</v>
      </c>
      <c r="P247" s="3">
        <v>14.550856873119718</v>
      </c>
      <c r="Q247">
        <v>0.34184290843119047</v>
      </c>
      <c r="R247">
        <v>58.920999999999999</v>
      </c>
    </row>
    <row r="248" spans="1:18" x14ac:dyDescent="0.35">
      <c r="A248" s="3" t="s">
        <v>20</v>
      </c>
      <c r="B248" s="3">
        <v>2019</v>
      </c>
      <c r="C248" s="3" t="s">
        <v>74</v>
      </c>
      <c r="D248" s="3">
        <v>4</v>
      </c>
      <c r="E248">
        <v>0.357545650275987</v>
      </c>
      <c r="F248">
        <v>2.9427966583643648</v>
      </c>
      <c r="G248">
        <v>534909999.99999994</v>
      </c>
      <c r="H248">
        <v>2.5831963485892868</v>
      </c>
      <c r="I248">
        <v>5.44509590314928</v>
      </c>
      <c r="J248">
        <v>53.193828636482465</v>
      </c>
      <c r="K248">
        <v>52.4</v>
      </c>
      <c r="L248" s="3">
        <v>1449.2775480985331</v>
      </c>
      <c r="M248" s="3" t="str">
        <f>IF(Table134[[#This Row],[gdppc]]&gt;13205, "High-income", IF(Table134[[#This Row],[gdppc]]&gt;=4256, "Upper middle-income", IF(Table134[[#This Row],[gdppc]]&gt;=1086, "Lower middle-income", "Low-income")))</f>
        <v>Lower middle-income</v>
      </c>
      <c r="N248" s="3">
        <v>25876387</v>
      </c>
      <c r="O248" s="3">
        <v>56.968000000000004</v>
      </c>
      <c r="P248" s="3">
        <v>14.765679973810514</v>
      </c>
      <c r="Q248"/>
      <c r="R248">
        <v>59.292000000000002</v>
      </c>
    </row>
    <row r="249" spans="1:18" x14ac:dyDescent="0.35">
      <c r="A249" s="3" t="s">
        <v>20</v>
      </c>
      <c r="B249" s="3">
        <v>2020</v>
      </c>
      <c r="C249" s="3" t="s">
        <v>74</v>
      </c>
      <c r="D249" s="3">
        <v>4</v>
      </c>
      <c r="E249">
        <v>0.38243003874090858</v>
      </c>
      <c r="F249">
        <v>3.1157573442841664</v>
      </c>
      <c r="G249">
        <v>578110000</v>
      </c>
      <c r="H249">
        <v>1.6546896188685691</v>
      </c>
      <c r="I249">
        <v>3.8000240582593703</v>
      </c>
      <c r="J249">
        <v>52.603363119491185</v>
      </c>
      <c r="K249">
        <v>53.6</v>
      </c>
      <c r="L249" s="3">
        <v>1419.6767112099194</v>
      </c>
      <c r="M249" s="3" t="str">
        <f>IF(Table134[[#This Row],[gdppc]]&gt;13205, "High-income", IF(Table134[[#This Row],[gdppc]]&gt;=4256, "Upper middle-income", IF(Table134[[#This Row],[gdppc]]&gt;=1086, "Lower middle-income", "Low-income")))</f>
        <v>Lower middle-income</v>
      </c>
      <c r="N249" s="3">
        <v>26545864</v>
      </c>
      <c r="O249" s="3">
        <v>57.56</v>
      </c>
      <c r="P249" s="3">
        <v>14.980503074501311</v>
      </c>
      <c r="Q249"/>
      <c r="R249"/>
    </row>
    <row r="250" spans="1:18" x14ac:dyDescent="0.35">
      <c r="A250" s="3" t="s">
        <v>42</v>
      </c>
      <c r="B250" s="3">
        <v>1990</v>
      </c>
      <c r="C250" s="3" t="s">
        <v>74</v>
      </c>
      <c r="D250" s="3">
        <v>4</v>
      </c>
      <c r="E250">
        <v>0.24893887195186121</v>
      </c>
      <c r="F250">
        <v>2.0530412699723626</v>
      </c>
      <c r="G250">
        <v>86170000</v>
      </c>
      <c r="H250">
        <v>4.8437880563925929E-2</v>
      </c>
      <c r="I250">
        <v>8.9479400360223203E-3</v>
      </c>
      <c r="J250">
        <v>15.627351503094433</v>
      </c>
      <c r="L250" s="3">
        <v>531.85571867236422</v>
      </c>
      <c r="M250" s="3" t="str">
        <f>IF(Table134[[#This Row],[gdppc]]&gt;13205, "High-income", IF(Table134[[#This Row],[gdppc]]&gt;=4256, "Upper middle-income", IF(Table134[[#This Row],[gdppc]]&gt;=1086, "Lower middle-income", "Low-income")))</f>
        <v>Low-income</v>
      </c>
      <c r="N250" s="3">
        <v>2806740</v>
      </c>
      <c r="O250" s="3">
        <v>36.825000000000003</v>
      </c>
      <c r="P250" s="3">
        <v>9.7292512824814938</v>
      </c>
      <c r="Q250">
        <v>5.7005636432302248E-2</v>
      </c>
      <c r="R250">
        <v>49.103999999999999</v>
      </c>
    </row>
    <row r="251" spans="1:18" x14ac:dyDescent="0.35">
      <c r="A251" s="3" t="s">
        <v>42</v>
      </c>
      <c r="B251" s="3">
        <v>1991</v>
      </c>
      <c r="C251" s="3" t="s">
        <v>74</v>
      </c>
      <c r="D251" s="3">
        <v>4</v>
      </c>
      <c r="E251">
        <v>0.26865619741840879</v>
      </c>
      <c r="F251">
        <v>1.1098658288795087</v>
      </c>
      <c r="G251">
        <v>73310000</v>
      </c>
      <c r="H251">
        <v>-0.35386431608074559</v>
      </c>
      <c r="I251">
        <v>1.46037163512983E-2</v>
      </c>
      <c r="J251">
        <v>11.393033314889314</v>
      </c>
      <c r="L251" s="3">
        <v>515.73001711566485</v>
      </c>
      <c r="M251" s="3" t="str">
        <f>IF(Table134[[#This Row],[gdppc]]&gt;13205, "High-income", IF(Table134[[#This Row],[gdppc]]&gt;=4256, "Upper middle-income", IF(Table134[[#This Row],[gdppc]]&gt;=1086, "Lower middle-income", "Low-income")))</f>
        <v>Low-income</v>
      </c>
      <c r="N251" s="3">
        <v>2878507</v>
      </c>
      <c r="O251" s="3">
        <v>36.905999999999999</v>
      </c>
      <c r="P251" s="3">
        <v>9.903672964298238</v>
      </c>
      <c r="Q251">
        <v>5.2110347482219078E-2</v>
      </c>
      <c r="R251">
        <v>48.728000000000002</v>
      </c>
    </row>
    <row r="252" spans="1:18" x14ac:dyDescent="0.35">
      <c r="A252" s="3" t="s">
        <v>42</v>
      </c>
      <c r="B252" s="3">
        <v>1992</v>
      </c>
      <c r="C252" s="3" t="s">
        <v>74</v>
      </c>
      <c r="D252" s="3">
        <v>4</v>
      </c>
      <c r="E252">
        <v>0.3290473726293911</v>
      </c>
      <c r="F252">
        <v>1.1097062837566638</v>
      </c>
      <c r="G252">
        <v>94250000</v>
      </c>
      <c r="H252">
        <v>-0.75617502588451591</v>
      </c>
      <c r="I252">
        <v>4.5260321266995902E-3</v>
      </c>
      <c r="J252">
        <v>11.622166341374522</v>
      </c>
      <c r="L252" s="3">
        <v>469.4336436734099</v>
      </c>
      <c r="M252" s="3" t="str">
        <f>IF(Table134[[#This Row],[gdppc]]&gt;13205, "High-income", IF(Table134[[#This Row],[gdppc]]&gt;=4256, "Upper middle-income", IF(Table134[[#This Row],[gdppc]]&gt;=1086, "Lower middle-income", "Low-income")))</f>
        <v>Low-income</v>
      </c>
      <c r="N252" s="3">
        <v>2959236</v>
      </c>
      <c r="O252" s="3">
        <v>36.987000000000002</v>
      </c>
      <c r="P252" s="3">
        <v>10.078094646114968</v>
      </c>
      <c r="Q252">
        <v>5.0688758855326171E-2</v>
      </c>
      <c r="R252">
        <v>48.267000000000003</v>
      </c>
    </row>
    <row r="253" spans="1:18" x14ac:dyDescent="0.35">
      <c r="A253" s="3" t="s">
        <v>42</v>
      </c>
      <c r="B253" s="3">
        <v>1993</v>
      </c>
      <c r="C253" s="3" t="s">
        <v>74</v>
      </c>
      <c r="D253" s="3">
        <v>4</v>
      </c>
      <c r="E253">
        <v>0.43996760279276848</v>
      </c>
      <c r="F253">
        <v>0.73342818643165297</v>
      </c>
      <c r="G253">
        <v>92890000</v>
      </c>
      <c r="H253">
        <v>-0.78044098076860247</v>
      </c>
      <c r="I253">
        <v>5.2414244894037803E-3</v>
      </c>
      <c r="J253">
        <v>14.48883698799118</v>
      </c>
      <c r="L253" s="3">
        <v>457.56886081246455</v>
      </c>
      <c r="M253" s="3" t="str">
        <f>IF(Table134[[#This Row],[gdppc]]&gt;13205, "High-income", IF(Table134[[#This Row],[gdppc]]&gt;=4256, "Upper middle-income", IF(Table134[[#This Row],[gdppc]]&gt;=1086, "Lower middle-income", "Low-income")))</f>
        <v>Low-income</v>
      </c>
      <c r="N253" s="3">
        <v>3046148</v>
      </c>
      <c r="O253" s="3">
        <v>37.067999999999998</v>
      </c>
      <c r="P253" s="3">
        <v>10.252516327931721</v>
      </c>
      <c r="Q253">
        <v>5.252535333148619E-2</v>
      </c>
      <c r="R253">
        <v>47.731000000000002</v>
      </c>
    </row>
    <row r="254" spans="1:18" x14ac:dyDescent="0.35">
      <c r="A254" s="3" t="s">
        <v>42</v>
      </c>
      <c r="B254" s="3">
        <v>1994</v>
      </c>
      <c r="C254" s="3" t="s">
        <v>74</v>
      </c>
      <c r="D254" s="3">
        <v>4</v>
      </c>
      <c r="E254">
        <v>0.47262972450653218</v>
      </c>
      <c r="F254">
        <v>2.7881848406730412</v>
      </c>
      <c r="G254">
        <v>100330000</v>
      </c>
      <c r="H254">
        <v>0.42321235434075638</v>
      </c>
      <c r="I254">
        <v>5.6969451015513803E-2</v>
      </c>
      <c r="J254">
        <v>8.3938050045890069</v>
      </c>
      <c r="L254" s="3">
        <v>466.38313799653321</v>
      </c>
      <c r="M254" s="3" t="str">
        <f>IF(Table134[[#This Row],[gdppc]]&gt;13205, "High-income", IF(Table134[[#This Row],[gdppc]]&gt;=4256, "Upper middle-income", IF(Table134[[#This Row],[gdppc]]&gt;=1086, "Lower middle-income", "Low-income")))</f>
        <v>Low-income</v>
      </c>
      <c r="N254" s="3">
        <v>3135017</v>
      </c>
      <c r="O254" s="3">
        <v>37.149000000000001</v>
      </c>
      <c r="P254" s="3">
        <v>10.426938009748453</v>
      </c>
      <c r="Q254">
        <v>5.1036405863189895E-2</v>
      </c>
      <c r="R254">
        <v>47.143000000000001</v>
      </c>
    </row>
    <row r="255" spans="1:18" x14ac:dyDescent="0.35">
      <c r="A255" s="3" t="s">
        <v>42</v>
      </c>
      <c r="B255" s="3">
        <v>1995</v>
      </c>
      <c r="C255" s="3" t="s">
        <v>74</v>
      </c>
      <c r="D255" s="3">
        <v>4</v>
      </c>
      <c r="E255">
        <v>0.47668165353562569</v>
      </c>
      <c r="F255">
        <v>1.4328768387073336</v>
      </c>
      <c r="G255">
        <v>109640000</v>
      </c>
      <c r="H255">
        <v>0.55591023686784435</v>
      </c>
      <c r="I255">
        <v>9.3401573222800897E-3</v>
      </c>
      <c r="J255">
        <v>17.983776876998895</v>
      </c>
      <c r="L255" s="3">
        <v>486.36571412055861</v>
      </c>
      <c r="M255" s="3" t="str">
        <f>IF(Table134[[#This Row],[gdppc]]&gt;13205, "High-income", IF(Table134[[#This Row],[gdppc]]&gt;=4256, "Upper middle-income", IF(Table134[[#This Row],[gdppc]]&gt;=1086, "Lower middle-income", "Low-income")))</f>
        <v>Low-income</v>
      </c>
      <c r="N255" s="3">
        <v>3222662</v>
      </c>
      <c r="O255" s="3">
        <v>37.231000000000002</v>
      </c>
      <c r="P255" s="3">
        <v>10.601359691565193</v>
      </c>
      <c r="Q255">
        <v>4.964839626370994E-2</v>
      </c>
      <c r="R255">
        <v>46.53</v>
      </c>
    </row>
    <row r="256" spans="1:18" x14ac:dyDescent="0.35">
      <c r="A256" s="3" t="s">
        <v>42</v>
      </c>
      <c r="B256" s="3">
        <v>1996</v>
      </c>
      <c r="C256" s="3" t="s">
        <v>74</v>
      </c>
      <c r="D256" s="3">
        <v>4</v>
      </c>
      <c r="E256">
        <v>0.4760501739896652</v>
      </c>
      <c r="F256">
        <v>1.30896202946686</v>
      </c>
      <c r="G256">
        <v>119870000</v>
      </c>
      <c r="H256">
        <v>1.084111039032273</v>
      </c>
      <c r="I256">
        <v>2.4792486475714099E-2</v>
      </c>
      <c r="J256">
        <v>33.092401923495963</v>
      </c>
      <c r="L256" s="3">
        <v>454.83321338845536</v>
      </c>
      <c r="M256" s="3" t="str">
        <f>IF(Table134[[#This Row],[gdppc]]&gt;13205, "High-income", IF(Table134[[#This Row],[gdppc]]&gt;=4256, "Upper middle-income", IF(Table134[[#This Row],[gdppc]]&gt;=1086, "Lower middle-income", "Low-income")))</f>
        <v>Low-income</v>
      </c>
      <c r="N256" s="3">
        <v>3308235</v>
      </c>
      <c r="O256" s="3">
        <v>37.311999999999998</v>
      </c>
      <c r="P256" s="3">
        <v>10.751225125407046</v>
      </c>
      <c r="Q256">
        <v>5.1386917797556705E-2</v>
      </c>
      <c r="R256">
        <v>45.921999999999997</v>
      </c>
    </row>
    <row r="257" spans="1:18" x14ac:dyDescent="0.35">
      <c r="A257" s="3" t="s">
        <v>42</v>
      </c>
      <c r="B257" s="3">
        <v>1997</v>
      </c>
      <c r="C257" s="3" t="s">
        <v>74</v>
      </c>
      <c r="D257" s="3">
        <v>4</v>
      </c>
      <c r="E257">
        <v>0.47418619070878198</v>
      </c>
      <c r="F257">
        <v>1.6912600049274824</v>
      </c>
      <c r="G257">
        <v>73760000</v>
      </c>
      <c r="H257">
        <v>0.15968409748864945</v>
      </c>
      <c r="I257">
        <v>1.6709659379460201E-2</v>
      </c>
      <c r="J257">
        <v>28.793331558712204</v>
      </c>
      <c r="L257" s="3">
        <v>467.05226109640978</v>
      </c>
      <c r="M257" s="3" t="str">
        <f>IF(Table134[[#This Row],[gdppc]]&gt;13205, "High-income", IF(Table134[[#This Row],[gdppc]]&gt;=4256, "Upper middle-income", IF(Table134[[#This Row],[gdppc]]&gt;=1086, "Lower middle-income", "Low-income")))</f>
        <v>Low-income</v>
      </c>
      <c r="N257" s="3">
        <v>3392432</v>
      </c>
      <c r="O257" s="3">
        <v>37.393999999999998</v>
      </c>
      <c r="P257" s="3">
        <v>10.901090559248892</v>
      </c>
      <c r="Q257">
        <v>5.0111542397902158E-2</v>
      </c>
      <c r="R257">
        <v>45.353000000000002</v>
      </c>
    </row>
    <row r="258" spans="1:18" x14ac:dyDescent="0.35">
      <c r="A258" s="3" t="s">
        <v>42</v>
      </c>
      <c r="B258" s="3">
        <v>1998</v>
      </c>
      <c r="C258" s="3" t="s">
        <v>74</v>
      </c>
      <c r="D258" s="3">
        <v>4</v>
      </c>
      <c r="E258">
        <v>0.46328899619100322</v>
      </c>
      <c r="F258">
        <v>3.5048886870287164</v>
      </c>
      <c r="G258">
        <v>103010000</v>
      </c>
      <c r="H258">
        <v>0.75470945163352943</v>
      </c>
      <c r="I258">
        <v>7.37903711171256E-3</v>
      </c>
      <c r="J258">
        <v>90.521710830077211</v>
      </c>
      <c r="L258" s="3">
        <v>477.31873819879354</v>
      </c>
      <c r="M258" s="3" t="str">
        <f>IF(Table134[[#This Row],[gdppc]]&gt;13205, "High-income", IF(Table134[[#This Row],[gdppc]]&gt;=4256, "Upper middle-income", IF(Table134[[#This Row],[gdppc]]&gt;=1086, "Lower middle-income", "Low-income")))</f>
        <v>Low-income</v>
      </c>
      <c r="N258" s="3">
        <v>3475485</v>
      </c>
      <c r="O258" s="3">
        <v>37.475000000000001</v>
      </c>
      <c r="P258" s="3">
        <v>11.050955993090735</v>
      </c>
      <c r="Q258">
        <v>6.6177814031710677E-2</v>
      </c>
      <c r="R258">
        <v>44.856999999999999</v>
      </c>
    </row>
    <row r="259" spans="1:18" x14ac:dyDescent="0.35">
      <c r="A259" s="3" t="s">
        <v>42</v>
      </c>
      <c r="B259" s="3">
        <v>1999</v>
      </c>
      <c r="C259" s="3" t="s">
        <v>74</v>
      </c>
      <c r="D259" s="3">
        <v>4</v>
      </c>
      <c r="E259">
        <v>0.46304666071171208</v>
      </c>
      <c r="F259">
        <v>1.9217457844775212</v>
      </c>
      <c r="G259">
        <v>80070000</v>
      </c>
      <c r="H259">
        <v>0.59800710506171273</v>
      </c>
      <c r="I259">
        <v>3.78589806620828E-3</v>
      </c>
      <c r="J259">
        <v>83.971931468062735</v>
      </c>
      <c r="L259" s="3">
        <v>483.03131788979761</v>
      </c>
      <c r="M259" s="3" t="str">
        <f>IF(Table134[[#This Row],[gdppc]]&gt;13205, "High-income", IF(Table134[[#This Row],[gdppc]]&gt;=4256, "Upper middle-income", IF(Table134[[#This Row],[gdppc]]&gt;=1086, "Lower middle-income", "Low-income")))</f>
        <v>Low-income</v>
      </c>
      <c r="N259" s="3">
        <v>3558019</v>
      </c>
      <c r="O259" s="3">
        <v>37.557000000000002</v>
      </c>
      <c r="P259" s="3">
        <v>11.200821426932587</v>
      </c>
      <c r="Q259">
        <v>6.7453265426632075E-2</v>
      </c>
      <c r="R259">
        <v>44.460999999999999</v>
      </c>
    </row>
    <row r="260" spans="1:18" x14ac:dyDescent="0.35">
      <c r="A260" s="3" t="s">
        <v>42</v>
      </c>
      <c r="B260" s="3">
        <v>2000</v>
      </c>
      <c r="C260" s="3" t="s">
        <v>74</v>
      </c>
      <c r="D260" s="3">
        <v>4</v>
      </c>
      <c r="E260">
        <v>0.454055098320085</v>
      </c>
      <c r="F260">
        <v>1.6196596322979131</v>
      </c>
      <c r="G260">
        <v>56390000</v>
      </c>
      <c r="H260">
        <v>9.697828652875673E-2</v>
      </c>
      <c r="I260">
        <v>2.0049629089638299E-3</v>
      </c>
      <c r="J260">
        <v>93.866341139438219</v>
      </c>
      <c r="L260" s="3">
        <v>460.34520711177146</v>
      </c>
      <c r="M260" s="3" t="str">
        <f>IF(Table134[[#This Row],[gdppc]]&gt;13205, "High-income", IF(Table134[[#This Row],[gdppc]]&gt;=4256, "Upper middle-income", IF(Table134[[#This Row],[gdppc]]&gt;=1086, "Lower middle-income", "Low-income")))</f>
        <v>Low-income</v>
      </c>
      <c r="N260" s="3">
        <v>3640421</v>
      </c>
      <c r="O260" s="3">
        <v>37.639000000000003</v>
      </c>
      <c r="P260" s="3">
        <v>11.350686860774431</v>
      </c>
      <c r="Q260">
        <v>6.5926440925376487E-2</v>
      </c>
      <c r="R260">
        <v>44.19</v>
      </c>
    </row>
    <row r="261" spans="1:18" x14ac:dyDescent="0.35">
      <c r="A261" s="3" t="s">
        <v>42</v>
      </c>
      <c r="B261" s="3">
        <v>2001</v>
      </c>
      <c r="C261" s="3" t="s">
        <v>74</v>
      </c>
      <c r="D261" s="3">
        <v>4</v>
      </c>
      <c r="E261">
        <v>0.45621339835280078</v>
      </c>
      <c r="F261">
        <v>1.4641517093502996</v>
      </c>
      <c r="G261">
        <v>58600000</v>
      </c>
      <c r="H261">
        <v>0.55582550334920533</v>
      </c>
      <c r="I261">
        <v>3.0290166126358798E-3</v>
      </c>
      <c r="J261">
        <v>94.349514243041426</v>
      </c>
      <c r="L261" s="3">
        <v>470.35603936987502</v>
      </c>
      <c r="M261" s="3" t="str">
        <f>IF(Table134[[#This Row],[gdppc]]&gt;13205, "High-income", IF(Table134[[#This Row],[gdppc]]&gt;=4256, "Upper middle-income", IF(Table134[[#This Row],[gdppc]]&gt;=1086, "Lower middle-income", "Low-income")))</f>
        <v>Low-income</v>
      </c>
      <c r="N261" s="3">
        <v>3722016</v>
      </c>
      <c r="O261" s="3">
        <v>37.72</v>
      </c>
      <c r="P261" s="3">
        <v>11.355742645881895</v>
      </c>
      <c r="Q261">
        <v>6.7167900406661346E-2</v>
      </c>
      <c r="R261">
        <v>44.061</v>
      </c>
    </row>
    <row r="262" spans="1:18" x14ac:dyDescent="0.35">
      <c r="A262" s="3" t="s">
        <v>42</v>
      </c>
      <c r="B262" s="3">
        <v>2002</v>
      </c>
      <c r="C262" s="3" t="s">
        <v>74</v>
      </c>
      <c r="D262" s="3">
        <v>4</v>
      </c>
      <c r="E262">
        <v>0.45647044844994972</v>
      </c>
      <c r="F262">
        <v>0.118809453352397</v>
      </c>
      <c r="G262">
        <v>45410000</v>
      </c>
      <c r="H262">
        <v>0.56665666148319715</v>
      </c>
      <c r="I262">
        <v>5.1408359560185602E-3</v>
      </c>
      <c r="J262">
        <v>94.676690580890593</v>
      </c>
      <c r="K262">
        <v>59.8</v>
      </c>
      <c r="L262" s="3">
        <v>477.09757381062241</v>
      </c>
      <c r="M262" s="3" t="str">
        <f>IF(Table134[[#This Row],[gdppc]]&gt;13205, "High-income", IF(Table134[[#This Row],[gdppc]]&gt;=4256, "Upper middle-income", IF(Table134[[#This Row],[gdppc]]&gt;=1086, "Lower middle-income", "Low-income")))</f>
        <v>Low-income</v>
      </c>
      <c r="N262" s="3">
        <v>3802129</v>
      </c>
      <c r="O262" s="3">
        <v>37.802</v>
      </c>
      <c r="P262" s="3">
        <v>11.360798430989366</v>
      </c>
      <c r="Q262">
        <v>6.5752634905338572E-2</v>
      </c>
      <c r="R262">
        <v>44.063000000000002</v>
      </c>
    </row>
    <row r="263" spans="1:18" x14ac:dyDescent="0.35">
      <c r="A263" s="3" t="s">
        <v>42</v>
      </c>
      <c r="B263" s="3">
        <v>2003</v>
      </c>
      <c r="C263" s="3" t="s">
        <v>74</v>
      </c>
      <c r="D263" s="3">
        <v>4</v>
      </c>
      <c r="E263">
        <v>0.27945213446639677</v>
      </c>
      <c r="F263">
        <v>7.0956512572913757E-2</v>
      </c>
      <c r="G263">
        <v>34860000</v>
      </c>
      <c r="H263">
        <v>0.98921880867451073</v>
      </c>
      <c r="I263">
        <v>1.62328952383975E-3</v>
      </c>
      <c r="J263">
        <v>94.610060156791633</v>
      </c>
      <c r="K263">
        <v>60</v>
      </c>
      <c r="L263" s="3">
        <v>442.15281334586717</v>
      </c>
      <c r="M263" s="3" t="str">
        <f>IF(Table134[[#This Row],[gdppc]]&gt;13205, "High-income", IF(Table134[[#This Row],[gdppc]]&gt;=4256, "Upper middle-income", IF(Table134[[#This Row],[gdppc]]&gt;=1086, "Lower middle-income", "Low-income")))</f>
        <v>Low-income</v>
      </c>
      <c r="N263" s="3">
        <v>3881185</v>
      </c>
      <c r="O263" s="3">
        <v>37.884</v>
      </c>
      <c r="P263" s="3">
        <v>11.365854216096828</v>
      </c>
      <c r="Q263">
        <v>6.183678438415071E-2</v>
      </c>
      <c r="R263">
        <v>44.182000000000002</v>
      </c>
    </row>
    <row r="264" spans="1:18" x14ac:dyDescent="0.35">
      <c r="A264" s="3" t="s">
        <v>42</v>
      </c>
      <c r="B264" s="3">
        <v>2004</v>
      </c>
      <c r="C264" s="3" t="s">
        <v>74</v>
      </c>
      <c r="D264" s="3">
        <v>4</v>
      </c>
      <c r="E264">
        <v>0</v>
      </c>
      <c r="F264">
        <v>0.85402247862901171</v>
      </c>
      <c r="G264">
        <v>86330000</v>
      </c>
      <c r="H264">
        <v>1.1867705577747911</v>
      </c>
      <c r="I264">
        <v>4.8492527510807801E-4</v>
      </c>
      <c r="J264">
        <v>50.769771158378397</v>
      </c>
      <c r="K264">
        <v>57.5</v>
      </c>
      <c r="L264" s="3">
        <v>459.34531103511108</v>
      </c>
      <c r="M264" s="3" t="str">
        <f>IF(Table134[[#This Row],[gdppc]]&gt;13205, "High-income", IF(Table134[[#This Row],[gdppc]]&gt;=4256, "Upper middle-income", IF(Table134[[#This Row],[gdppc]]&gt;=1086, "Lower middle-income", "Low-income")))</f>
        <v>Low-income</v>
      </c>
      <c r="N264" s="3">
        <v>3959883</v>
      </c>
      <c r="O264" s="3">
        <v>37.966000000000001</v>
      </c>
      <c r="P264" s="3">
        <v>11.37091000120429</v>
      </c>
      <c r="Q264">
        <v>6.0607851292576065E-2</v>
      </c>
      <c r="R264">
        <v>44.412999999999997</v>
      </c>
    </row>
    <row r="265" spans="1:18" x14ac:dyDescent="0.35">
      <c r="A265" s="3" t="s">
        <v>42</v>
      </c>
      <c r="B265" s="3">
        <v>2005</v>
      </c>
      <c r="C265" s="3" t="s">
        <v>74</v>
      </c>
      <c r="D265" s="3">
        <v>4</v>
      </c>
      <c r="E265">
        <v>0.38166604076247268</v>
      </c>
      <c r="F265">
        <v>0.51808441655728676</v>
      </c>
      <c r="G265">
        <v>63270000</v>
      </c>
      <c r="H265">
        <v>0.75491758944526666</v>
      </c>
      <c r="I265">
        <v>1.58428305441259E-3</v>
      </c>
      <c r="J265">
        <v>82.105197451377549</v>
      </c>
      <c r="K265">
        <v>56.5</v>
      </c>
      <c r="L265" s="3">
        <v>454.50740568134228</v>
      </c>
      <c r="M265" s="3" t="str">
        <f>IF(Table134[[#This Row],[gdppc]]&gt;13205, "High-income", IF(Table134[[#This Row],[gdppc]]&gt;=4256, "Upper middle-income", IF(Table134[[#This Row],[gdppc]]&gt;=1086, "Lower middle-income", "Low-income")))</f>
        <v>Low-income</v>
      </c>
      <c r="N265" s="3">
        <v>4038380</v>
      </c>
      <c r="O265" s="3">
        <v>38.069000000000003</v>
      </c>
      <c r="P265" s="3">
        <v>11.375965786311761</v>
      </c>
      <c r="Q265">
        <v>5.9429771343954753E-2</v>
      </c>
      <c r="R265">
        <v>44.744</v>
      </c>
    </row>
    <row r="266" spans="1:18" x14ac:dyDescent="0.35">
      <c r="A266" s="3" t="s">
        <v>42</v>
      </c>
      <c r="B266" s="3">
        <v>2006</v>
      </c>
      <c r="C266" s="3" t="s">
        <v>74</v>
      </c>
      <c r="D266" s="3">
        <v>4</v>
      </c>
      <c r="E266">
        <v>0.38590318303913612</v>
      </c>
      <c r="F266">
        <v>4.918997366086848</v>
      </c>
      <c r="G266">
        <v>157690000</v>
      </c>
      <c r="H266">
        <v>2.3716365198858407</v>
      </c>
      <c r="I266">
        <v>2.6924076672245499E-3</v>
      </c>
      <c r="J266">
        <v>87.605956949815734</v>
      </c>
      <c r="K266">
        <v>54.2</v>
      </c>
      <c r="L266" s="3">
        <v>466.97683535962028</v>
      </c>
      <c r="M266" s="3" t="str">
        <f>IF(Table134[[#This Row],[gdppc]]&gt;13205, "High-income", IF(Table134[[#This Row],[gdppc]]&gt;=4256, "Upper middle-income", IF(Table134[[#This Row],[gdppc]]&gt;=1086, "Lower middle-income", "Low-income")))</f>
        <v>Low-income</v>
      </c>
      <c r="N266" s="3">
        <v>4118075</v>
      </c>
      <c r="O266" s="3">
        <v>38.192999999999998</v>
      </c>
      <c r="P266" s="3">
        <v>11.84931872321531</v>
      </c>
      <c r="Q266">
        <v>6.3136295477862842E-2</v>
      </c>
      <c r="R266">
        <v>45.158000000000001</v>
      </c>
    </row>
    <row r="267" spans="1:18" x14ac:dyDescent="0.35">
      <c r="A267" s="3" t="s">
        <v>42</v>
      </c>
      <c r="B267" s="3">
        <v>2007</v>
      </c>
      <c r="C267" s="3" t="s">
        <v>74</v>
      </c>
      <c r="D267" s="3">
        <v>4</v>
      </c>
      <c r="E267">
        <v>0.38506510005344269</v>
      </c>
      <c r="F267">
        <v>5.3191186951549758</v>
      </c>
      <c r="G267">
        <v>149340000</v>
      </c>
      <c r="H267">
        <v>3.3386058926130335</v>
      </c>
      <c r="I267">
        <v>2.6131302619554898E-3</v>
      </c>
      <c r="J267">
        <v>81.481807600984496</v>
      </c>
      <c r="K267">
        <v>50.6</v>
      </c>
      <c r="L267" s="3">
        <v>479.19216584901471</v>
      </c>
      <c r="M267" s="3" t="str">
        <f>IF(Table134[[#This Row],[gdppc]]&gt;13205, "High-income", IF(Table134[[#This Row],[gdppc]]&gt;=4256, "Upper middle-income", IF(Table134[[#This Row],[gdppc]]&gt;=1086, "Lower middle-income", "Low-income")))</f>
        <v>Low-income</v>
      </c>
      <c r="N267" s="3">
        <v>4198004</v>
      </c>
      <c r="O267" s="3">
        <v>38.338999999999999</v>
      </c>
      <c r="P267" s="3">
        <v>12.322671660118857</v>
      </c>
      <c r="Q267">
        <v>6.193419539381096E-2</v>
      </c>
      <c r="R267">
        <v>45.636000000000003</v>
      </c>
    </row>
    <row r="268" spans="1:18" x14ac:dyDescent="0.35">
      <c r="A268" s="3" t="s">
        <v>42</v>
      </c>
      <c r="B268" s="3">
        <v>2008</v>
      </c>
      <c r="C268" s="3" t="s">
        <v>74</v>
      </c>
      <c r="D268" s="3">
        <v>4</v>
      </c>
      <c r="E268">
        <v>0.38543854116495502</v>
      </c>
      <c r="F268">
        <v>1.3680678720577686</v>
      </c>
      <c r="G268">
        <v>232840000</v>
      </c>
      <c r="H268">
        <v>5.8748638845740224</v>
      </c>
      <c r="I268">
        <v>1.21295003749221E-2</v>
      </c>
      <c r="J268">
        <v>74.321037234730952</v>
      </c>
      <c r="K268">
        <v>48.6</v>
      </c>
      <c r="L268" s="3">
        <v>480.41090011918919</v>
      </c>
      <c r="M268" s="3" t="str">
        <f>IF(Table134[[#This Row],[gdppc]]&gt;13205, "High-income", IF(Table134[[#This Row],[gdppc]]&gt;=4256, "Upper middle-income", IF(Table134[[#This Row],[gdppc]]&gt;=1086, "Lower middle-income", "Low-income")))</f>
        <v>Low-income</v>
      </c>
      <c r="N268" s="3">
        <v>4273368</v>
      </c>
      <c r="O268" s="3">
        <v>38.506</v>
      </c>
      <c r="P268" s="3">
        <v>12.796024597022395</v>
      </c>
      <c r="Q268">
        <v>6.0841940127786792E-2</v>
      </c>
      <c r="R268">
        <v>46.161000000000001</v>
      </c>
    </row>
    <row r="269" spans="1:18" x14ac:dyDescent="0.35">
      <c r="A269" s="3" t="s">
        <v>42</v>
      </c>
      <c r="B269" s="3">
        <v>2009</v>
      </c>
      <c r="C269" s="3" t="s">
        <v>74</v>
      </c>
      <c r="D269" s="3">
        <v>4</v>
      </c>
      <c r="E269">
        <v>0.38717218626023259</v>
      </c>
      <c r="F269">
        <v>1.5222019062876375</v>
      </c>
      <c r="G269">
        <v>354930000</v>
      </c>
      <c r="H269">
        <v>2.0450989162413049</v>
      </c>
      <c r="I269">
        <v>2.0047237410979499E-2</v>
      </c>
      <c r="J269">
        <v>83.791359746943755</v>
      </c>
      <c r="K269">
        <v>48.3</v>
      </c>
      <c r="L269" s="3">
        <v>513.93739572749757</v>
      </c>
      <c r="M269" s="3" t="str">
        <f>IF(Table134[[#This Row],[gdppc]]&gt;13205, "High-income", IF(Table134[[#This Row],[gdppc]]&gt;=4256, "Upper middle-income", IF(Table134[[#This Row],[gdppc]]&gt;=1086, "Lower middle-income", "Low-income")))</f>
        <v>Low-income</v>
      </c>
      <c r="N269" s="3">
        <v>4337623</v>
      </c>
      <c r="O269" s="3">
        <v>38.694000000000003</v>
      </c>
      <c r="P269" s="3">
        <v>13.269377533925942</v>
      </c>
      <c r="Q269">
        <v>5.9940663354099699E-2</v>
      </c>
      <c r="R269">
        <v>46.719000000000001</v>
      </c>
    </row>
    <row r="270" spans="1:18" x14ac:dyDescent="0.35">
      <c r="A270" s="3" t="s">
        <v>42</v>
      </c>
      <c r="B270" s="3">
        <v>2010</v>
      </c>
      <c r="C270" s="3" t="s">
        <v>74</v>
      </c>
      <c r="D270" s="3">
        <v>4</v>
      </c>
      <c r="E270">
        <v>0.38136014962752057</v>
      </c>
      <c r="F270">
        <v>0.15604412930326853</v>
      </c>
      <c r="G270">
        <v>237890000</v>
      </c>
      <c r="H270">
        <v>2.8712894438669538</v>
      </c>
      <c r="I270">
        <v>2.53474908554383E-2</v>
      </c>
      <c r="J270">
        <v>87.172725827700546</v>
      </c>
      <c r="K270">
        <v>48.4</v>
      </c>
      <c r="L270" s="3">
        <v>531.71299580567097</v>
      </c>
      <c r="M270" s="3" t="str">
        <f>IF(Table134[[#This Row],[gdppc]]&gt;13205, "High-income", IF(Table134[[#This Row],[gdppc]]&gt;=4256, "Upper middle-income", IF(Table134[[#This Row],[gdppc]]&gt;=1086, "Lower middle-income", "Low-income")))</f>
        <v>Low-income</v>
      </c>
      <c r="N270" s="3">
        <v>4386765</v>
      </c>
      <c r="O270" s="3">
        <v>38.904000000000003</v>
      </c>
      <c r="P270" s="3">
        <v>13.742730470829491</v>
      </c>
      <c r="Q270">
        <v>6.1548772272961974E-2</v>
      </c>
      <c r="R270">
        <v>47.311999999999998</v>
      </c>
    </row>
    <row r="271" spans="1:18" x14ac:dyDescent="0.35">
      <c r="A271" s="3" t="s">
        <v>42</v>
      </c>
      <c r="B271" s="3">
        <v>2011</v>
      </c>
      <c r="C271" s="3" t="s">
        <v>74</v>
      </c>
      <c r="D271" s="3">
        <v>4</v>
      </c>
      <c r="E271">
        <v>0.35411125912415381</v>
      </c>
      <c r="F271">
        <v>6.1478307975246206E-2</v>
      </c>
      <c r="G271">
        <v>258790000.00000003</v>
      </c>
      <c r="H271">
        <v>1.5138931743092392</v>
      </c>
      <c r="I271">
        <v>3.3975992392865702E-2</v>
      </c>
      <c r="J271">
        <v>65.011871342279278</v>
      </c>
      <c r="K271">
        <v>49.3</v>
      </c>
      <c r="L271" s="3">
        <v>550.01989551869792</v>
      </c>
      <c r="M271" s="3" t="str">
        <f>IF(Table134[[#This Row],[gdppc]]&gt;13205, "High-income", IF(Table134[[#This Row],[gdppc]]&gt;=4256, "Upper middle-income", IF(Table134[[#This Row],[gdppc]]&gt;=1086, "Lower middle-income", "Low-income")))</f>
        <v>Low-income</v>
      </c>
      <c r="N271" s="3">
        <v>4418639</v>
      </c>
      <c r="O271" s="3">
        <v>39.134999999999998</v>
      </c>
      <c r="P271" s="3">
        <v>14.410497832343108</v>
      </c>
      <c r="Q271">
        <v>6.5631068752165539E-2</v>
      </c>
      <c r="R271">
        <v>47.95</v>
      </c>
    </row>
    <row r="272" spans="1:18" x14ac:dyDescent="0.35">
      <c r="A272" s="3" t="s">
        <v>42</v>
      </c>
      <c r="B272" s="3">
        <v>2012</v>
      </c>
      <c r="C272" s="3" t="s">
        <v>74</v>
      </c>
      <c r="D272" s="3">
        <v>4</v>
      </c>
      <c r="E272">
        <v>0.35459784116736348</v>
      </c>
      <c r="F272">
        <v>0.18403032551425963</v>
      </c>
      <c r="G272">
        <v>208310000</v>
      </c>
      <c r="H272">
        <v>2.7901044726709059</v>
      </c>
      <c r="I272">
        <v>3.2228132477899303E-2</v>
      </c>
      <c r="J272">
        <v>76.386766017484746</v>
      </c>
      <c r="K272">
        <v>50.3</v>
      </c>
      <c r="L272" s="3">
        <v>575.50188881893644</v>
      </c>
      <c r="M272" s="3" t="str">
        <f>IF(Table134[[#This Row],[gdppc]]&gt;13205, "High-income", IF(Table134[[#This Row],[gdppc]]&gt;=4256, "Upper middle-income", IF(Table134[[#This Row],[gdppc]]&gt;=1086, "Lower middle-income", "Low-income")))</f>
        <v>Low-income</v>
      </c>
      <c r="N272" s="3">
        <v>4436411</v>
      </c>
      <c r="O272" s="3">
        <v>39.387999999999998</v>
      </c>
      <c r="P272" s="3">
        <v>15.078265193856746</v>
      </c>
      <c r="Q272">
        <v>6.7622228869236869E-2</v>
      </c>
      <c r="R272">
        <v>48.637999999999998</v>
      </c>
    </row>
    <row r="273" spans="1:18" x14ac:dyDescent="0.35">
      <c r="A273" s="3" t="s">
        <v>42</v>
      </c>
      <c r="B273" s="3">
        <v>2013</v>
      </c>
      <c r="C273" s="3" t="s">
        <v>74</v>
      </c>
      <c r="D273" s="3">
        <v>4</v>
      </c>
      <c r="E273">
        <v>0.38010043963449669</v>
      </c>
      <c r="F273">
        <v>0.3925626749500491</v>
      </c>
      <c r="G273">
        <v>201310000</v>
      </c>
      <c r="H273">
        <v>0.10953261572140625</v>
      </c>
      <c r="I273">
        <v>3.5002336994698298E-2</v>
      </c>
      <c r="J273">
        <v>74.616736382601317</v>
      </c>
      <c r="K273">
        <v>50.4</v>
      </c>
      <c r="L273" s="3">
        <v>365.11612633638504</v>
      </c>
      <c r="M273" s="3" t="str">
        <f>IF(Table134[[#This Row],[gdppc]]&gt;13205, "High-income", IF(Table134[[#This Row],[gdppc]]&gt;=4256, "Upper middle-income", IF(Table134[[#This Row],[gdppc]]&gt;=1086, "Lower middle-income", "Low-income")))</f>
        <v>Low-income</v>
      </c>
      <c r="N273" s="3">
        <v>4447945</v>
      </c>
      <c r="O273" s="3">
        <v>39.662999999999997</v>
      </c>
      <c r="P273" s="3">
        <v>15.746032555370315</v>
      </c>
      <c r="Q273">
        <v>6.7446877153382059E-2</v>
      </c>
      <c r="R273">
        <v>49.371000000000002</v>
      </c>
    </row>
    <row r="274" spans="1:18" x14ac:dyDescent="0.35">
      <c r="A274" s="3" t="s">
        <v>42</v>
      </c>
      <c r="B274" s="3">
        <v>2014</v>
      </c>
      <c r="C274" s="3" t="s">
        <v>74</v>
      </c>
      <c r="D274" s="3">
        <v>4</v>
      </c>
      <c r="E274">
        <v>0.37913548683093368</v>
      </c>
      <c r="F274">
        <v>0.62943891302606925</v>
      </c>
      <c r="G274">
        <v>497970000</v>
      </c>
      <c r="H274">
        <v>0.18339577439643406</v>
      </c>
      <c r="I274">
        <v>2.5486485768979401E-2</v>
      </c>
      <c r="J274">
        <v>66.977414607442952</v>
      </c>
      <c r="K274">
        <v>46.7</v>
      </c>
      <c r="L274" s="3">
        <v>364.08395804307776</v>
      </c>
      <c r="M274" s="3" t="str">
        <f>IF(Table134[[#This Row],[gdppc]]&gt;13205, "High-income", IF(Table134[[#This Row],[gdppc]]&gt;=4256, "Upper middle-income", IF(Table134[[#This Row],[gdppc]]&gt;=1086, "Lower middle-income", "Low-income")))</f>
        <v>Low-income</v>
      </c>
      <c r="N274" s="3">
        <v>4464171</v>
      </c>
      <c r="O274" s="3">
        <v>39.959000000000003</v>
      </c>
      <c r="P274" s="3">
        <v>16.413799916883992</v>
      </c>
      <c r="Q274">
        <v>6.7201726815572252E-2</v>
      </c>
      <c r="R274">
        <v>50.128999999999998</v>
      </c>
    </row>
    <row r="275" spans="1:18" x14ac:dyDescent="0.35">
      <c r="A275" s="3" t="s">
        <v>42</v>
      </c>
      <c r="B275" s="3">
        <v>2015</v>
      </c>
      <c r="C275" s="3" t="s">
        <v>74</v>
      </c>
      <c r="D275" s="3">
        <v>4</v>
      </c>
      <c r="E275">
        <v>0.4378438988324162</v>
      </c>
      <c r="F275">
        <v>1.0232916423104237</v>
      </c>
      <c r="G275">
        <v>451660000</v>
      </c>
      <c r="H275">
        <v>0.17690497231176788</v>
      </c>
      <c r="I275">
        <v>2.1435693031601699E-2</v>
      </c>
      <c r="J275">
        <v>84.58451968365857</v>
      </c>
      <c r="K275">
        <v>45.9</v>
      </c>
      <c r="L275" s="3">
        <v>377.42291768019527</v>
      </c>
      <c r="M275" s="3" t="str">
        <f>IF(Table134[[#This Row],[gdppc]]&gt;13205, "High-income", IF(Table134[[#This Row],[gdppc]]&gt;=4256, "Upper middle-income", IF(Table134[[#This Row],[gdppc]]&gt;=1086, "Lower middle-income", "Low-income")))</f>
        <v>Low-income</v>
      </c>
      <c r="N275" s="3">
        <v>4493171</v>
      </c>
      <c r="O275" s="3">
        <v>40.277000000000001</v>
      </c>
      <c r="P275" s="3">
        <v>17.081567278397568</v>
      </c>
      <c r="Q275">
        <v>6.8993590495442972E-2</v>
      </c>
      <c r="R275">
        <v>50.881</v>
      </c>
    </row>
    <row r="276" spans="1:18" x14ac:dyDescent="0.35">
      <c r="A276" s="3" t="s">
        <v>42</v>
      </c>
      <c r="B276" s="3">
        <v>2016</v>
      </c>
      <c r="C276" s="3" t="s">
        <v>74</v>
      </c>
      <c r="D276" s="3">
        <v>4</v>
      </c>
      <c r="E276">
        <v>0.45104871157152349</v>
      </c>
      <c r="F276">
        <v>1.3666578715707047</v>
      </c>
      <c r="G276">
        <v>460020000</v>
      </c>
      <c r="H276">
        <v>0.39759003610356669</v>
      </c>
      <c r="I276">
        <v>2.5603749432498501E-2</v>
      </c>
      <c r="J276">
        <v>44.737991686606442</v>
      </c>
      <c r="K276">
        <v>45.2</v>
      </c>
      <c r="L276" s="3">
        <v>391.4735345511408</v>
      </c>
      <c r="M276" s="3" t="str">
        <f>IF(Table134[[#This Row],[gdppc]]&gt;13205, "High-income", IF(Table134[[#This Row],[gdppc]]&gt;=4256, "Upper middle-income", IF(Table134[[#This Row],[gdppc]]&gt;=1086, "Lower middle-income", "Low-income")))</f>
        <v>Low-income</v>
      </c>
      <c r="N276" s="3">
        <v>4537683</v>
      </c>
      <c r="O276" s="3">
        <v>40.618000000000002</v>
      </c>
      <c r="P276" s="3">
        <v>17.297211292554163</v>
      </c>
      <c r="Q276">
        <v>6.8316803972423804E-2</v>
      </c>
      <c r="R276">
        <v>51.593000000000004</v>
      </c>
    </row>
    <row r="277" spans="1:18" x14ac:dyDescent="0.35">
      <c r="A277" s="3" t="s">
        <v>42</v>
      </c>
      <c r="B277" s="3">
        <v>2017</v>
      </c>
      <c r="C277" s="3" t="s">
        <v>74</v>
      </c>
      <c r="D277" s="3">
        <v>4</v>
      </c>
      <c r="E277">
        <v>0.45070386259763279</v>
      </c>
      <c r="F277">
        <v>1.8214454503550908</v>
      </c>
      <c r="G277">
        <v>444360000</v>
      </c>
      <c r="H277">
        <v>0.3324125503326949</v>
      </c>
      <c r="I277">
        <v>3.46234393820107E-2</v>
      </c>
      <c r="J277">
        <v>66.796244854092066</v>
      </c>
      <c r="K277">
        <v>51.8</v>
      </c>
      <c r="L277" s="3">
        <v>404.0024591469986</v>
      </c>
      <c r="M277" s="3" t="str">
        <f>IF(Table134[[#This Row],[gdppc]]&gt;13205, "High-income", IF(Table134[[#This Row],[gdppc]]&gt;=4256, "Upper middle-income", IF(Table134[[#This Row],[gdppc]]&gt;=1086, "Lower middle-income", "Low-income")))</f>
        <v>Low-income</v>
      </c>
      <c r="N277" s="3">
        <v>4596023</v>
      </c>
      <c r="O277" s="3">
        <v>40.98</v>
      </c>
      <c r="P277" s="3">
        <v>17.512855306710744</v>
      </c>
      <c r="Q277">
        <v>6.7449618942289888E-2</v>
      </c>
      <c r="R277">
        <v>52.24</v>
      </c>
    </row>
    <row r="278" spans="1:18" x14ac:dyDescent="0.35">
      <c r="A278" s="3" t="s">
        <v>42</v>
      </c>
      <c r="B278" s="3">
        <v>2018</v>
      </c>
      <c r="C278" s="3" t="s">
        <v>74</v>
      </c>
      <c r="D278" s="3">
        <v>4</v>
      </c>
      <c r="E278">
        <v>0.45512470988492892</v>
      </c>
      <c r="F278">
        <v>1.1347149852813192</v>
      </c>
      <c r="G278">
        <v>547210000</v>
      </c>
      <c r="H278">
        <v>0.81061260066074681</v>
      </c>
      <c r="I278">
        <v>4.1360381696081597E-2</v>
      </c>
      <c r="J278">
        <v>58.841512731869713</v>
      </c>
      <c r="K278">
        <v>49.2</v>
      </c>
      <c r="L278" s="3">
        <v>412.9902026786736</v>
      </c>
      <c r="M278" s="3" t="str">
        <f>IF(Table134[[#This Row],[gdppc]]&gt;13205, "High-income", IF(Table134[[#This Row],[gdppc]]&gt;=4256, "Upper middle-income", IF(Table134[[#This Row],[gdppc]]&gt;=1086, "Lower middle-income", "Low-income")))</f>
        <v>Low-income</v>
      </c>
      <c r="N278" s="3">
        <v>4666375</v>
      </c>
      <c r="O278" s="3">
        <v>41.363999999999997</v>
      </c>
      <c r="P278" s="3">
        <v>17.728499320867233</v>
      </c>
      <c r="Q278">
        <v>7.0718705633387807E-2</v>
      </c>
      <c r="R278">
        <v>52.805</v>
      </c>
    </row>
    <row r="279" spans="1:18" x14ac:dyDescent="0.35">
      <c r="A279" s="3" t="s">
        <v>42</v>
      </c>
      <c r="B279" s="3">
        <v>2019</v>
      </c>
      <c r="C279" s="3" t="s">
        <v>74</v>
      </c>
      <c r="D279" s="3">
        <v>4</v>
      </c>
      <c r="E279">
        <v>0.44797586529842298</v>
      </c>
      <c r="F279">
        <v>1.3274604341682694</v>
      </c>
      <c r="G279">
        <v>680380000</v>
      </c>
      <c r="H279">
        <v>1.1525296512507399</v>
      </c>
      <c r="I279">
        <v>5.17842190329936E-2</v>
      </c>
      <c r="J279">
        <v>61.002122438884122</v>
      </c>
      <c r="K279">
        <v>49.1</v>
      </c>
      <c r="L279" s="3">
        <v>418.31555179171033</v>
      </c>
      <c r="M279" s="3" t="str">
        <f>IF(Table134[[#This Row],[gdppc]]&gt;13205, "High-income", IF(Table134[[#This Row],[gdppc]]&gt;=4256, "Upper middle-income", IF(Table134[[#This Row],[gdppc]]&gt;=1086, "Lower middle-income", "Low-income")))</f>
        <v>Low-income</v>
      </c>
      <c r="N279" s="3">
        <v>4745179</v>
      </c>
      <c r="O279" s="3">
        <v>41.77</v>
      </c>
      <c r="P279" s="3">
        <v>17.944143335023831</v>
      </c>
      <c r="Q279"/>
      <c r="R279">
        <v>53.283000000000001</v>
      </c>
    </row>
    <row r="280" spans="1:18" x14ac:dyDescent="0.35">
      <c r="A280" s="3" t="s">
        <v>42</v>
      </c>
      <c r="B280" s="3">
        <v>2020</v>
      </c>
      <c r="C280" s="3" t="s">
        <v>74</v>
      </c>
      <c r="D280" s="3">
        <v>4</v>
      </c>
      <c r="E280">
        <v>0.40451580671235488</v>
      </c>
      <c r="F280">
        <v>0.69994181669241262</v>
      </c>
      <c r="G280">
        <v>721030000</v>
      </c>
      <c r="H280">
        <v>1.4933976894511107</v>
      </c>
      <c r="I280">
        <v>6.9549664884448498E-2</v>
      </c>
      <c r="J280">
        <v>55.872643884594432</v>
      </c>
      <c r="K280">
        <v>50.7</v>
      </c>
      <c r="L280" s="3">
        <v>414.39661906937755</v>
      </c>
      <c r="M280" s="3" t="str">
        <f>IF(Table134[[#This Row],[gdppc]]&gt;13205, "High-income", IF(Table134[[#This Row],[gdppc]]&gt;=4256, "Upper middle-income", IF(Table134[[#This Row],[gdppc]]&gt;=1086, "Lower middle-income", "Low-income")))</f>
        <v>Low-income</v>
      </c>
      <c r="N280" s="3">
        <v>4829764</v>
      </c>
      <c r="O280" s="3">
        <v>42.198</v>
      </c>
      <c r="P280" s="3">
        <v>18.159787349180423</v>
      </c>
      <c r="Q280"/>
      <c r="R280"/>
    </row>
    <row r="281" spans="1:18" x14ac:dyDescent="0.35">
      <c r="A281" s="3" t="s">
        <v>28</v>
      </c>
      <c r="B281" s="3">
        <v>1990</v>
      </c>
      <c r="C281" s="3" t="s">
        <v>74</v>
      </c>
      <c r="D281" s="3">
        <v>4</v>
      </c>
      <c r="E281">
        <v>0.17277116191783209</v>
      </c>
      <c r="F281">
        <v>0.68703453669368875</v>
      </c>
      <c r="G281">
        <v>146670000</v>
      </c>
      <c r="H281">
        <v>0.54066317436415423</v>
      </c>
      <c r="I281">
        <v>7.0765387609555503</v>
      </c>
      <c r="J281">
        <v>90.252959613520588</v>
      </c>
      <c r="L281" s="3">
        <v>419.44650738242302</v>
      </c>
      <c r="M281" s="3" t="str">
        <f>IF(Table134[[#This Row],[gdppc]]&gt;13205, "High-income", IF(Table134[[#This Row],[gdppc]]&gt;=4256, "Upper middle-income", IF(Table134[[#This Row],[gdppc]]&gt;=1086, "Lower middle-income", "Low-income")))</f>
        <v>Low-income</v>
      </c>
      <c r="N281" s="3">
        <v>5963250</v>
      </c>
      <c r="O281" s="3">
        <v>20.811</v>
      </c>
      <c r="P281" s="3">
        <v>11.484211668642709</v>
      </c>
      <c r="Q281">
        <v>6.5400578543579418E-2</v>
      </c>
      <c r="R281">
        <v>47.018999999999998</v>
      </c>
    </row>
    <row r="282" spans="1:18" x14ac:dyDescent="0.35">
      <c r="A282" s="3" t="s">
        <v>28</v>
      </c>
      <c r="B282" s="3">
        <v>1991</v>
      </c>
      <c r="C282" s="3" t="s">
        <v>74</v>
      </c>
      <c r="D282" s="3">
        <v>4</v>
      </c>
      <c r="E282">
        <v>0</v>
      </c>
      <c r="F282">
        <v>0.53636634725750354</v>
      </c>
      <c r="G282">
        <v>112760000</v>
      </c>
      <c r="H282">
        <v>0.22585059881709843</v>
      </c>
      <c r="I282">
        <v>6.4558007746808999</v>
      </c>
      <c r="J282">
        <v>74.10085402013064</v>
      </c>
      <c r="L282" s="3">
        <v>440.91493479734959</v>
      </c>
      <c r="M282" s="3" t="str">
        <f>IF(Table134[[#This Row],[gdppc]]&gt;13205, "High-income", IF(Table134[[#This Row],[gdppc]]&gt;=4256, "Upper middle-income", IF(Table134[[#This Row],[gdppc]]&gt;=1086, "Lower middle-income", "Low-income")))</f>
        <v>Low-income</v>
      </c>
      <c r="N282" s="3">
        <v>6157085</v>
      </c>
      <c r="O282" s="3">
        <v>21.023</v>
      </c>
      <c r="P282" s="3">
        <v>11.785397890889666</v>
      </c>
      <c r="Q282">
        <v>6.496580768334366E-2</v>
      </c>
      <c r="R282">
        <v>47.107999999999997</v>
      </c>
    </row>
    <row r="283" spans="1:18" x14ac:dyDescent="0.35">
      <c r="A283" s="3" t="s">
        <v>28</v>
      </c>
      <c r="B283" s="3">
        <v>1992</v>
      </c>
      <c r="C283" s="3" t="s">
        <v>74</v>
      </c>
      <c r="D283" s="3">
        <v>4</v>
      </c>
      <c r="E283">
        <v>0</v>
      </c>
      <c r="F283">
        <v>0.49355583182793017</v>
      </c>
      <c r="G283">
        <v>112050000</v>
      </c>
      <c r="H283">
        <v>0.10419392591057386</v>
      </c>
      <c r="I283">
        <v>6.7489726878299301</v>
      </c>
      <c r="J283">
        <v>79.451730697811371</v>
      </c>
      <c r="L283" s="3">
        <v>461.23791626508552</v>
      </c>
      <c r="M283" s="3" t="str">
        <f>IF(Table134[[#This Row],[gdppc]]&gt;13205, "High-income", IF(Table134[[#This Row],[gdppc]]&gt;=4256, "Upper middle-income", IF(Table134[[#This Row],[gdppc]]&gt;=1086, "Lower middle-income", "Low-income")))</f>
        <v>Low-income</v>
      </c>
      <c r="N283" s="3">
        <v>6356741</v>
      </c>
      <c r="O283" s="3">
        <v>21.234999999999999</v>
      </c>
      <c r="P283" s="3">
        <v>12.086584113136634</v>
      </c>
      <c r="Q283">
        <v>6.4498459194735167E-2</v>
      </c>
      <c r="R283">
        <v>47.186999999999998</v>
      </c>
    </row>
    <row r="284" spans="1:18" x14ac:dyDescent="0.35">
      <c r="A284" s="3" t="s">
        <v>28</v>
      </c>
      <c r="B284" s="3">
        <v>1993</v>
      </c>
      <c r="C284" s="3" t="s">
        <v>74</v>
      </c>
      <c r="D284" s="3">
        <v>4</v>
      </c>
      <c r="E284">
        <v>0</v>
      </c>
      <c r="F284">
        <v>0.95676316982222143</v>
      </c>
      <c r="G284">
        <v>106050000</v>
      </c>
      <c r="H284">
        <v>1.0361107567830548</v>
      </c>
      <c r="I284">
        <v>8.1968664492648706</v>
      </c>
      <c r="J284">
        <v>73.762918115910253</v>
      </c>
      <c r="L284" s="3">
        <v>376.50678033220123</v>
      </c>
      <c r="M284" s="3" t="str">
        <f>IF(Table134[[#This Row],[gdppc]]&gt;13205, "High-income", IF(Table134[[#This Row],[gdppc]]&gt;=4256, "Upper middle-income", IF(Table134[[#This Row],[gdppc]]&gt;=1086, "Lower middle-income", "Low-income")))</f>
        <v>Low-income</v>
      </c>
      <c r="N284" s="3">
        <v>6563925</v>
      </c>
      <c r="O284" s="3">
        <v>21.408000000000001</v>
      </c>
      <c r="P284" s="3">
        <v>12.387770335383591</v>
      </c>
      <c r="Q284">
        <v>6.2462627162863688E-2</v>
      </c>
      <c r="R284">
        <v>47.265000000000001</v>
      </c>
    </row>
    <row r="285" spans="1:18" x14ac:dyDescent="0.35">
      <c r="A285" s="3" t="s">
        <v>28</v>
      </c>
      <c r="B285" s="3">
        <v>1994</v>
      </c>
      <c r="C285" s="3" t="s">
        <v>74</v>
      </c>
      <c r="D285" s="3">
        <v>4</v>
      </c>
      <c r="E285">
        <v>0</v>
      </c>
      <c r="F285">
        <v>1.3381315809064422</v>
      </c>
      <c r="G285">
        <v>114650000</v>
      </c>
      <c r="H285">
        <v>2.294781148440348</v>
      </c>
      <c r="I285">
        <v>11.526622959974899</v>
      </c>
      <c r="J285">
        <v>65.364695775671848</v>
      </c>
      <c r="L285" s="3">
        <v>401.39486870934951</v>
      </c>
      <c r="M285" s="3" t="str">
        <f>IF(Table134[[#This Row],[gdppc]]&gt;13205, "High-income", IF(Table134[[#This Row],[gdppc]]&gt;=4256, "Upper middle-income", IF(Table134[[#This Row],[gdppc]]&gt;=1086, "Lower middle-income", "Low-income")))</f>
        <v>Low-income</v>
      </c>
      <c r="N285" s="3">
        <v>6781057</v>
      </c>
      <c r="O285" s="3">
        <v>21.44</v>
      </c>
      <c r="P285" s="3">
        <v>12.688956557630556</v>
      </c>
      <c r="Q285">
        <v>6.1937246656384108E-2</v>
      </c>
      <c r="R285">
        <v>47.344999999999999</v>
      </c>
    </row>
    <row r="286" spans="1:18" x14ac:dyDescent="0.35">
      <c r="A286" s="3" t="s">
        <v>28</v>
      </c>
      <c r="B286" s="3">
        <v>1995</v>
      </c>
      <c r="C286" s="3" t="s">
        <v>74</v>
      </c>
      <c r="D286" s="3">
        <v>4</v>
      </c>
      <c r="E286">
        <v>0</v>
      </c>
      <c r="F286">
        <v>1.0627648465419384</v>
      </c>
      <c r="G286">
        <v>120950000</v>
      </c>
      <c r="H286">
        <v>2.2554201324447845</v>
      </c>
      <c r="I286">
        <v>13.4084869304746</v>
      </c>
      <c r="J286">
        <v>83.411464093190375</v>
      </c>
      <c r="L286" s="3">
        <v>393.07794461219504</v>
      </c>
      <c r="M286" s="3" t="str">
        <f>IF(Table134[[#This Row],[gdppc]]&gt;13205, "High-income", IF(Table134[[#This Row],[gdppc]]&gt;=4256, "Upper middle-income", IF(Table134[[#This Row],[gdppc]]&gt;=1086, "Lower middle-income", "Low-income")))</f>
        <v>Low-income</v>
      </c>
      <c r="N286" s="3">
        <v>7010159</v>
      </c>
      <c r="O286" s="3">
        <v>21.472999999999999</v>
      </c>
      <c r="P286" s="3">
        <v>12.990142779877514</v>
      </c>
      <c r="Q286">
        <v>6.2766051383427959E-2</v>
      </c>
      <c r="R286">
        <v>47.426000000000002</v>
      </c>
    </row>
    <row r="287" spans="1:18" x14ac:dyDescent="0.35">
      <c r="A287" s="3" t="s">
        <v>28</v>
      </c>
      <c r="B287" s="3">
        <v>1996</v>
      </c>
      <c r="C287" s="3" t="s">
        <v>74</v>
      </c>
      <c r="D287" s="3">
        <v>4</v>
      </c>
      <c r="E287">
        <v>0.24049983596184879</v>
      </c>
      <c r="F287">
        <v>1.7356694581495906</v>
      </c>
      <c r="G287">
        <v>124270000</v>
      </c>
      <c r="H287">
        <v>2.4553635000413805</v>
      </c>
      <c r="I287">
        <v>12.055941232615201</v>
      </c>
      <c r="J287">
        <v>82.749646056296996</v>
      </c>
      <c r="L287" s="3">
        <v>388.43878861358525</v>
      </c>
      <c r="M287" s="3" t="str">
        <f>IF(Table134[[#This Row],[gdppc]]&gt;13205, "High-income", IF(Table134[[#This Row],[gdppc]]&gt;=4256, "Upper middle-income", IF(Table134[[#This Row],[gdppc]]&gt;=1086, "Lower middle-income", "Low-income")))</f>
        <v>Low-income</v>
      </c>
      <c r="N287" s="3">
        <v>7250974</v>
      </c>
      <c r="O287" s="3">
        <v>21.506</v>
      </c>
      <c r="P287" s="3">
        <v>13.610283402928843</v>
      </c>
      <c r="Q287">
        <v>6.2060627992873776E-2</v>
      </c>
      <c r="R287">
        <v>47.497999999999998</v>
      </c>
    </row>
    <row r="288" spans="1:18" x14ac:dyDescent="0.35">
      <c r="A288" s="3" t="s">
        <v>28</v>
      </c>
      <c r="B288" s="3">
        <v>1997</v>
      </c>
      <c r="C288" s="3" t="s">
        <v>74</v>
      </c>
      <c r="D288" s="3">
        <v>4</v>
      </c>
      <c r="E288">
        <v>0.34318566835870268</v>
      </c>
      <c r="F288">
        <v>2.1296700477946691</v>
      </c>
      <c r="G288">
        <v>107290000</v>
      </c>
      <c r="H288">
        <v>2.8674979935450673</v>
      </c>
      <c r="I288">
        <v>11.866804104163601</v>
      </c>
      <c r="J288">
        <v>65.838310600806153</v>
      </c>
      <c r="K288">
        <v>45.1</v>
      </c>
      <c r="L288" s="3">
        <v>396.58733900828366</v>
      </c>
      <c r="M288" s="3" t="str">
        <f>IF(Table134[[#This Row],[gdppc]]&gt;13205, "High-income", IF(Table134[[#This Row],[gdppc]]&gt;=4256, "Upper middle-income", IF(Table134[[#This Row],[gdppc]]&gt;=1086, "Lower middle-income", "Low-income")))</f>
        <v>Low-income</v>
      </c>
      <c r="N288" s="3">
        <v>7503494</v>
      </c>
      <c r="O288" s="3">
        <v>21.538</v>
      </c>
      <c r="P288" s="3">
        <v>14.230424025980184</v>
      </c>
      <c r="Q288">
        <v>6.1304773482860113E-2</v>
      </c>
      <c r="R288">
        <v>47.558999999999997</v>
      </c>
    </row>
    <row r="289" spans="1:18" x14ac:dyDescent="0.35">
      <c r="A289" s="3" t="s">
        <v>28</v>
      </c>
      <c r="B289" s="3">
        <v>1998</v>
      </c>
      <c r="C289" s="3" t="s">
        <v>74</v>
      </c>
      <c r="D289" s="3">
        <v>4</v>
      </c>
      <c r="E289">
        <v>0.34477769436700711</v>
      </c>
      <c r="F289">
        <v>1.7064534264995581</v>
      </c>
      <c r="G289">
        <v>90020000</v>
      </c>
      <c r="H289">
        <v>1.2435092464572119</v>
      </c>
      <c r="I289">
        <v>10.9849455093369</v>
      </c>
      <c r="J289">
        <v>85.066368416035388</v>
      </c>
      <c r="K289">
        <v>46.6</v>
      </c>
      <c r="L289" s="3">
        <v>409.60533841873058</v>
      </c>
      <c r="M289" s="3" t="str">
        <f>IF(Table134[[#This Row],[gdppc]]&gt;13205, "High-income", IF(Table134[[#This Row],[gdppc]]&gt;=4256, "Upper middle-income", IF(Table134[[#This Row],[gdppc]]&gt;=1086, "Lower middle-income", "Low-income")))</f>
        <v>Low-income</v>
      </c>
      <c r="N289" s="3">
        <v>7770053</v>
      </c>
      <c r="O289" s="3">
        <v>21.571000000000002</v>
      </c>
      <c r="P289" s="3">
        <v>14.850564649031524</v>
      </c>
      <c r="Q289">
        <v>6.0488647889531774E-2</v>
      </c>
      <c r="R289">
        <v>47.61</v>
      </c>
    </row>
    <row r="290" spans="1:18" x14ac:dyDescent="0.35">
      <c r="A290" s="3" t="s">
        <v>28</v>
      </c>
      <c r="B290" s="3">
        <v>1999</v>
      </c>
      <c r="C290" s="3" t="s">
        <v>74</v>
      </c>
      <c r="D290" s="3">
        <v>4</v>
      </c>
      <c r="E290">
        <v>0.34511461832134999</v>
      </c>
      <c r="F290">
        <v>1.9012339478442886</v>
      </c>
      <c r="G290">
        <v>61510000</v>
      </c>
      <c r="H290">
        <v>1.5980577937351272</v>
      </c>
      <c r="I290">
        <v>8.99472913112497</v>
      </c>
      <c r="J290">
        <v>81.322796812139273</v>
      </c>
      <c r="K290">
        <v>47.2</v>
      </c>
      <c r="L290" s="3">
        <v>392.48896269677755</v>
      </c>
      <c r="M290" s="3" t="str">
        <f>IF(Table134[[#This Row],[gdppc]]&gt;13205, "High-income", IF(Table134[[#This Row],[gdppc]]&gt;=4256, "Upper middle-income", IF(Table134[[#This Row],[gdppc]]&gt;=1086, "Lower middle-income", "Low-income")))</f>
        <v>Low-income</v>
      </c>
      <c r="N290" s="3">
        <v>8053532</v>
      </c>
      <c r="O290" s="3">
        <v>21.603999999999999</v>
      </c>
      <c r="P290" s="3">
        <v>15.470705272082856</v>
      </c>
      <c r="Q290">
        <v>6.0842869935824433E-2</v>
      </c>
      <c r="R290">
        <v>47.656999999999996</v>
      </c>
    </row>
    <row r="291" spans="1:18" x14ac:dyDescent="0.35">
      <c r="A291" s="3" t="s">
        <v>28</v>
      </c>
      <c r="B291" s="3">
        <v>2000</v>
      </c>
      <c r="C291" s="3" t="s">
        <v>74</v>
      </c>
      <c r="D291" s="3">
        <v>4</v>
      </c>
      <c r="E291">
        <v>0.3469568167458732</v>
      </c>
      <c r="F291">
        <v>1.8221143024483279</v>
      </c>
      <c r="G291">
        <v>62310000</v>
      </c>
      <c r="H291">
        <v>8.2946966935178867</v>
      </c>
      <c r="I291">
        <v>10.1367221179773</v>
      </c>
      <c r="J291">
        <v>81.906035267806672</v>
      </c>
      <c r="K291">
        <v>46.8</v>
      </c>
      <c r="L291" s="3">
        <v>374.96961769373792</v>
      </c>
      <c r="M291" s="3" t="str">
        <f>IF(Table134[[#This Row],[gdppc]]&gt;13205, "High-income", IF(Table134[[#This Row],[gdppc]]&gt;=4256, "Upper middle-income", IF(Table134[[#This Row],[gdppc]]&gt;=1086, "Lower middle-income", "Low-income")))</f>
        <v>Low-income</v>
      </c>
      <c r="N291" s="3">
        <v>8355654</v>
      </c>
      <c r="O291" s="3">
        <v>21.637</v>
      </c>
      <c r="P291" s="3">
        <v>16.090845895134201</v>
      </c>
      <c r="Q291">
        <v>6.1036514915529055E-2</v>
      </c>
      <c r="R291">
        <v>47.713000000000001</v>
      </c>
    </row>
    <row r="292" spans="1:18" x14ac:dyDescent="0.35">
      <c r="A292" s="3" t="s">
        <v>28</v>
      </c>
      <c r="B292" s="3">
        <v>2001</v>
      </c>
      <c r="C292" s="3" t="s">
        <v>74</v>
      </c>
      <c r="D292" s="3">
        <v>4</v>
      </c>
      <c r="E292">
        <v>0.31616848950236592</v>
      </c>
      <c r="F292">
        <v>1.2120725531789716</v>
      </c>
      <c r="G292">
        <v>110920000</v>
      </c>
      <c r="H292">
        <v>26.879514653784813</v>
      </c>
      <c r="I292">
        <v>7.3111760024562997</v>
      </c>
      <c r="J292">
        <v>88.83550541638661</v>
      </c>
      <c r="K292">
        <v>46.4</v>
      </c>
      <c r="L292" s="3">
        <v>403.12970266845156</v>
      </c>
      <c r="M292" s="3" t="str">
        <f>IF(Table134[[#This Row],[gdppc]]&gt;13205, "High-income", IF(Table134[[#This Row],[gdppc]]&gt;=4256, "Upper middle-income", IF(Table134[[#This Row],[gdppc]]&gt;=1086, "Lower middle-income", "Low-income")))</f>
        <v>Low-income</v>
      </c>
      <c r="N292" s="3">
        <v>8678049</v>
      </c>
      <c r="O292" s="3">
        <v>21.67</v>
      </c>
      <c r="P292" s="3">
        <v>18.221968202776175</v>
      </c>
      <c r="Q292">
        <v>5.9921302587712971E-2</v>
      </c>
      <c r="R292">
        <v>47.789000000000001</v>
      </c>
    </row>
    <row r="293" spans="1:18" x14ac:dyDescent="0.35">
      <c r="A293" s="3" t="s">
        <v>28</v>
      </c>
      <c r="B293" s="3">
        <v>2002</v>
      </c>
      <c r="C293" s="3" t="s">
        <v>74</v>
      </c>
      <c r="D293" s="3">
        <v>4</v>
      </c>
      <c r="E293">
        <v>0.3162828966656383</v>
      </c>
      <c r="F293">
        <v>1.417499769328173</v>
      </c>
      <c r="G293">
        <v>109700000</v>
      </c>
      <c r="H293">
        <v>46.275239476765691</v>
      </c>
      <c r="I293">
        <v>6.9691074875993504</v>
      </c>
      <c r="J293">
        <v>86.577234691393585</v>
      </c>
      <c r="K293">
        <v>49.2</v>
      </c>
      <c r="L293" s="3">
        <v>420.81593707180929</v>
      </c>
      <c r="M293" s="3" t="str">
        <f>IF(Table134[[#This Row],[gdppc]]&gt;13205, "High-income", IF(Table134[[#This Row],[gdppc]]&gt;=4256, "Upper middle-income", IF(Table134[[#This Row],[gdppc]]&gt;=1086, "Lower middle-income", "Low-income")))</f>
        <v>Low-income</v>
      </c>
      <c r="N293" s="3">
        <v>9019226</v>
      </c>
      <c r="O293" s="3">
        <v>21.702000000000002</v>
      </c>
      <c r="P293" s="3">
        <v>20.353090510418149</v>
      </c>
      <c r="Q293">
        <v>5.8763357299174014E-2</v>
      </c>
      <c r="R293">
        <v>47.9</v>
      </c>
    </row>
    <row r="294" spans="1:18" x14ac:dyDescent="0.35">
      <c r="A294" s="3" t="s">
        <v>28</v>
      </c>
      <c r="B294" s="3">
        <v>2003</v>
      </c>
      <c r="C294" s="3" t="s">
        <v>74</v>
      </c>
      <c r="D294" s="3">
        <v>4</v>
      </c>
      <c r="E294">
        <v>0.31376408874535239</v>
      </c>
      <c r="F294">
        <v>1.8023746622781511</v>
      </c>
      <c r="G294">
        <v>126040000</v>
      </c>
      <c r="H294">
        <v>25.982919167758244</v>
      </c>
      <c r="I294">
        <v>10.714591971243101</v>
      </c>
      <c r="J294">
        <v>84.486040223081986</v>
      </c>
      <c r="K294">
        <v>52.6</v>
      </c>
      <c r="L294" s="3">
        <v>464.5002788068054</v>
      </c>
      <c r="M294" s="3" t="str">
        <f>IF(Table134[[#This Row],[gdppc]]&gt;13205, "High-income", IF(Table134[[#This Row],[gdppc]]&gt;=4256, "Upper middle-income", IF(Table134[[#This Row],[gdppc]]&gt;=1086, "Lower middle-income", "Low-income")))</f>
        <v>Low-income</v>
      </c>
      <c r="N294" s="3">
        <v>9373913</v>
      </c>
      <c r="O294" s="3">
        <v>21.734999999999999</v>
      </c>
      <c r="P294" s="3">
        <v>22.484212818060126</v>
      </c>
      <c r="Q294">
        <v>8.1076067166401061E-2</v>
      </c>
      <c r="R294">
        <v>48.057000000000002</v>
      </c>
    </row>
    <row r="295" spans="1:18" x14ac:dyDescent="0.35">
      <c r="A295" s="3" t="s">
        <v>28</v>
      </c>
      <c r="B295" s="3">
        <v>2004</v>
      </c>
      <c r="C295" s="3" t="s">
        <v>74</v>
      </c>
      <c r="D295" s="3">
        <v>4</v>
      </c>
      <c r="E295">
        <v>0.31414720906590088</v>
      </c>
      <c r="F295">
        <v>1.0514052714683477</v>
      </c>
      <c r="G295">
        <v>228260000</v>
      </c>
      <c r="H295">
        <v>10.554119320636017</v>
      </c>
      <c r="I295">
        <v>33.657901748662383</v>
      </c>
      <c r="J295">
        <v>83.064803278181358</v>
      </c>
      <c r="K295">
        <v>53.1</v>
      </c>
      <c r="L295" s="3">
        <v>597.70037854447264</v>
      </c>
      <c r="M295" s="3" t="str">
        <f>IF(Table134[[#This Row],[gdppc]]&gt;13205, "High-income", IF(Table134[[#This Row],[gdppc]]&gt;=4256, "Upper middle-income", IF(Table134[[#This Row],[gdppc]]&gt;=1086, "Lower middle-income", "Low-income")))</f>
        <v>Low-income</v>
      </c>
      <c r="N295" s="3">
        <v>9734761</v>
      </c>
      <c r="O295" s="3">
        <v>21.768000000000001</v>
      </c>
      <c r="P295" s="3">
        <v>24.615335125702099</v>
      </c>
      <c r="Q295">
        <v>7.9097987100042816E-2</v>
      </c>
      <c r="R295">
        <v>48.27</v>
      </c>
    </row>
    <row r="296" spans="1:18" x14ac:dyDescent="0.35">
      <c r="A296" s="3" t="s">
        <v>28</v>
      </c>
      <c r="B296" s="3">
        <v>2005</v>
      </c>
      <c r="C296" s="3" t="s">
        <v>74</v>
      </c>
      <c r="D296" s="3">
        <v>4</v>
      </c>
      <c r="E296">
        <v>0.31218984549923912</v>
      </c>
      <c r="F296">
        <v>0.97066982628975762</v>
      </c>
      <c r="G296">
        <v>271710000</v>
      </c>
      <c r="H296">
        <v>-1.4940281521744883</v>
      </c>
      <c r="I296">
        <v>30.061821187069125</v>
      </c>
      <c r="J296">
        <v>90.30634872507872</v>
      </c>
      <c r="K296">
        <v>52.1</v>
      </c>
      <c r="L296" s="3">
        <v>676.16211234586308</v>
      </c>
      <c r="M296" s="3" t="str">
        <f>IF(Table134[[#This Row],[gdppc]]&gt;13205, "High-income", IF(Table134[[#This Row],[gdppc]]&gt;=4256, "Upper middle-income", IF(Table134[[#This Row],[gdppc]]&gt;=1086, "Lower middle-income", "Low-income")))</f>
        <v>Low-income</v>
      </c>
      <c r="N296" s="3">
        <v>10096630</v>
      </c>
      <c r="O296" s="3">
        <v>21.800999999999998</v>
      </c>
      <c r="P296" s="3">
        <v>26.746457433344066</v>
      </c>
      <c r="Q296">
        <v>7.9234358394830742E-2</v>
      </c>
      <c r="R296">
        <v>48.548999999999999</v>
      </c>
    </row>
    <row r="297" spans="1:18" x14ac:dyDescent="0.35">
      <c r="A297" s="3" t="s">
        <v>28</v>
      </c>
      <c r="B297" s="3">
        <v>2006</v>
      </c>
      <c r="C297" s="3" t="s">
        <v>74</v>
      </c>
      <c r="D297" s="3">
        <v>4</v>
      </c>
      <c r="E297">
        <v>0.3054130899792149</v>
      </c>
      <c r="F297">
        <v>0.91940689371993922</v>
      </c>
      <c r="G297">
        <v>214470000</v>
      </c>
      <c r="H297">
        <v>-3.7478149889861188</v>
      </c>
      <c r="I297">
        <v>28.699234531572696</v>
      </c>
      <c r="J297">
        <v>87.907063740383862</v>
      </c>
      <c r="K297">
        <v>50</v>
      </c>
      <c r="L297" s="3">
        <v>657.08473594738757</v>
      </c>
      <c r="M297" s="3" t="str">
        <f>IF(Table134[[#This Row],[gdppc]]&gt;13205, "High-income", IF(Table134[[#This Row],[gdppc]]&gt;=4256, "Upper middle-income", IF(Table134[[#This Row],[gdppc]]&gt;=1086, "Lower middle-income", "Low-income")))</f>
        <v>Low-income</v>
      </c>
      <c r="N297" s="3">
        <v>10457122</v>
      </c>
      <c r="O297" s="3">
        <v>21.834</v>
      </c>
      <c r="P297" s="3">
        <v>26.826752994158525</v>
      </c>
      <c r="Q297">
        <v>7.8415456948862219E-2</v>
      </c>
      <c r="R297">
        <v>48.906999999999996</v>
      </c>
    </row>
    <row r="298" spans="1:18" x14ac:dyDescent="0.35">
      <c r="A298" s="3" t="s">
        <v>28</v>
      </c>
      <c r="B298" s="3">
        <v>2007</v>
      </c>
      <c r="C298" s="3" t="s">
        <v>74</v>
      </c>
      <c r="D298" s="3">
        <v>4</v>
      </c>
      <c r="E298">
        <v>0.30959054429676203</v>
      </c>
      <c r="F298">
        <v>0.92086047541023819</v>
      </c>
      <c r="G298">
        <v>322110000</v>
      </c>
      <c r="H298">
        <v>-3.7184955586597201</v>
      </c>
      <c r="I298">
        <v>24.880097573650723</v>
      </c>
      <c r="J298">
        <v>95.261569456801837</v>
      </c>
      <c r="K298">
        <v>50.1</v>
      </c>
      <c r="L298" s="3">
        <v>655.94256718684619</v>
      </c>
      <c r="M298" s="3" t="str">
        <f>IF(Table134[[#This Row],[gdppc]]&gt;13205, "High-income", IF(Table134[[#This Row],[gdppc]]&gt;=4256, "Upper middle-income", IF(Table134[[#This Row],[gdppc]]&gt;=1086, "Lower middle-income", "Low-income")))</f>
        <v>Low-income</v>
      </c>
      <c r="N298" s="3">
        <v>10818031</v>
      </c>
      <c r="O298" s="3">
        <v>21.867999999999999</v>
      </c>
      <c r="P298" s="3">
        <v>26.907048554972963</v>
      </c>
      <c r="Q298">
        <v>8.1345671869492694E-2</v>
      </c>
      <c r="R298">
        <v>49.335000000000001</v>
      </c>
    </row>
    <row r="299" spans="1:18" x14ac:dyDescent="0.35">
      <c r="A299" s="3" t="s">
        <v>28</v>
      </c>
      <c r="B299" s="3">
        <v>2008</v>
      </c>
      <c r="C299" s="3" t="s">
        <v>74</v>
      </c>
      <c r="D299" s="3">
        <v>4</v>
      </c>
      <c r="E299">
        <v>0.30972575852081757</v>
      </c>
      <c r="F299">
        <v>1.573530384266919</v>
      </c>
      <c r="G299">
        <v>445300000</v>
      </c>
      <c r="H299">
        <v>4.484687436532468</v>
      </c>
      <c r="I299">
        <v>26.119735262350851</v>
      </c>
      <c r="J299">
        <v>98.440574038940838</v>
      </c>
      <c r="K299">
        <v>47.8</v>
      </c>
      <c r="L299" s="3">
        <v>653.87115277921009</v>
      </c>
      <c r="M299" s="3" t="str">
        <f>IF(Table134[[#This Row],[gdppc]]&gt;13205, "High-income", IF(Table134[[#This Row],[gdppc]]&gt;=4256, "Upper middle-income", IF(Table134[[#This Row],[gdppc]]&gt;=1086, "Lower middle-income", "Low-income")))</f>
        <v>Low-income</v>
      </c>
      <c r="N299" s="3">
        <v>11183589</v>
      </c>
      <c r="O299" s="3">
        <v>21.901</v>
      </c>
      <c r="P299" s="3">
        <v>26.987344115787405</v>
      </c>
      <c r="Q299">
        <v>8.4945897063992609E-2</v>
      </c>
      <c r="R299">
        <v>49.82</v>
      </c>
    </row>
    <row r="300" spans="1:18" x14ac:dyDescent="0.35">
      <c r="A300" s="3" t="s">
        <v>28</v>
      </c>
      <c r="B300" s="3">
        <v>2009</v>
      </c>
      <c r="C300" s="3" t="s">
        <v>74</v>
      </c>
      <c r="D300" s="3">
        <v>4</v>
      </c>
      <c r="E300">
        <v>0.31079767726024421</v>
      </c>
      <c r="F300">
        <v>0.87258600625205562</v>
      </c>
      <c r="G300">
        <v>536860000</v>
      </c>
      <c r="H300">
        <v>4.0352055155790429</v>
      </c>
      <c r="I300">
        <v>13.440092622535447</v>
      </c>
      <c r="J300">
        <v>96.371268807386883</v>
      </c>
      <c r="K300">
        <v>47.5</v>
      </c>
      <c r="L300" s="3">
        <v>659.25232950750353</v>
      </c>
      <c r="M300" s="3" t="str">
        <f>IF(Table134[[#This Row],[gdppc]]&gt;13205, "High-income", IF(Table134[[#This Row],[gdppc]]&gt;=4256, "Upper middle-income", IF(Table134[[#This Row],[gdppc]]&gt;=1086, "Lower middle-income", "Low-income")))</f>
        <v>Low-income</v>
      </c>
      <c r="N300" s="3">
        <v>11560142</v>
      </c>
      <c r="O300" s="3">
        <v>21.934000000000001</v>
      </c>
      <c r="P300" s="3">
        <v>27.067639676601832</v>
      </c>
      <c r="Q300">
        <v>8.390900388593843E-2</v>
      </c>
      <c r="R300">
        <v>50.345999999999997</v>
      </c>
    </row>
    <row r="301" spans="1:18" x14ac:dyDescent="0.35">
      <c r="A301" s="3" t="s">
        <v>28</v>
      </c>
      <c r="B301" s="3">
        <v>2010</v>
      </c>
      <c r="C301" s="3" t="s">
        <v>74</v>
      </c>
      <c r="D301" s="3">
        <v>4</v>
      </c>
      <c r="E301">
        <v>0.31077838337552671</v>
      </c>
      <c r="F301">
        <v>0.7092697364887276</v>
      </c>
      <c r="G301">
        <v>452950000</v>
      </c>
      <c r="H301">
        <v>2.9339799941988436</v>
      </c>
      <c r="I301">
        <v>16.076307715939155</v>
      </c>
      <c r="J301">
        <v>82.44371529810131</v>
      </c>
      <c r="K301">
        <v>47.5</v>
      </c>
      <c r="L301" s="3">
        <v>724.03058550571541</v>
      </c>
      <c r="M301" s="3" t="str">
        <f>IF(Table134[[#This Row],[gdppc]]&gt;13205, "High-income", IF(Table134[[#This Row],[gdppc]]&gt;=4256, "Upper middle-income", IF(Table134[[#This Row],[gdppc]]&gt;=1086, "Lower middle-income", "Low-income")))</f>
        <v>Low-income</v>
      </c>
      <c r="N301" s="3">
        <v>11952134</v>
      </c>
      <c r="O301" s="3">
        <v>21.984999999999999</v>
      </c>
      <c r="P301" s="3">
        <v>27.14793523741627</v>
      </c>
      <c r="Q301">
        <v>8.6177079339973928E-2</v>
      </c>
      <c r="R301">
        <v>50.89</v>
      </c>
    </row>
    <row r="302" spans="1:18" x14ac:dyDescent="0.35">
      <c r="A302" s="3" t="s">
        <v>28</v>
      </c>
      <c r="B302" s="3">
        <v>2011</v>
      </c>
      <c r="C302" s="3" t="s">
        <v>74</v>
      </c>
      <c r="D302" s="3">
        <v>4</v>
      </c>
      <c r="E302">
        <v>0.31401855247851251</v>
      </c>
      <c r="F302">
        <v>0.69839143622427247</v>
      </c>
      <c r="G302">
        <v>454570000</v>
      </c>
      <c r="H302">
        <v>2.3159121888595315</v>
      </c>
      <c r="I302">
        <v>18.187118935669108</v>
      </c>
      <c r="J302">
        <v>92.344373845088725</v>
      </c>
      <c r="K302">
        <v>45.3</v>
      </c>
      <c r="L302" s="3">
        <v>700.66270527094161</v>
      </c>
      <c r="M302" s="3" t="str">
        <f>IF(Table134[[#This Row],[gdppc]]&gt;13205, "High-income", IF(Table134[[#This Row],[gdppc]]&gt;=4256, "Upper middle-income", IF(Table134[[#This Row],[gdppc]]&gt;=1086, "Lower middle-income", "Low-income")))</f>
        <v>Low-income</v>
      </c>
      <c r="N302" s="3">
        <v>12360986</v>
      </c>
      <c r="O302" s="3">
        <v>22.053999999999998</v>
      </c>
      <c r="P302" s="3">
        <v>27.41776930754353</v>
      </c>
      <c r="Q302">
        <v>6.6337750079160346E-2</v>
      </c>
      <c r="R302">
        <v>51.423999999999999</v>
      </c>
    </row>
    <row r="303" spans="1:18" x14ac:dyDescent="0.35">
      <c r="A303" s="3" t="s">
        <v>28</v>
      </c>
      <c r="B303" s="3">
        <v>2012</v>
      </c>
      <c r="C303" s="3" t="s">
        <v>74</v>
      </c>
      <c r="D303" s="3">
        <v>4</v>
      </c>
      <c r="E303">
        <v>0.314674200331855</v>
      </c>
      <c r="F303">
        <v>0.69147595896899694</v>
      </c>
      <c r="G303">
        <v>477620000</v>
      </c>
      <c r="H303">
        <v>4.6880891716639645</v>
      </c>
      <c r="I303">
        <v>16.09964532970222</v>
      </c>
      <c r="J303">
        <v>90.79463720624905</v>
      </c>
      <c r="K303">
        <v>44.8</v>
      </c>
      <c r="L303" s="3">
        <v>737.61260785015315</v>
      </c>
      <c r="M303" s="3" t="str">
        <f>IF(Table134[[#This Row],[gdppc]]&gt;13205, "High-income", IF(Table134[[#This Row],[gdppc]]&gt;=4256, "Upper middle-income", IF(Table134[[#This Row],[gdppc]]&gt;=1086, "Lower middle-income", "Low-income")))</f>
        <v>Low-income</v>
      </c>
      <c r="N303" s="3">
        <v>12784748</v>
      </c>
      <c r="O303" s="3">
        <v>22.141999999999999</v>
      </c>
      <c r="P303" s="3">
        <v>27.687603377670783</v>
      </c>
      <c r="Q303">
        <v>6.9614199669794027E-2</v>
      </c>
      <c r="R303">
        <v>51.927999999999997</v>
      </c>
    </row>
    <row r="304" spans="1:18" x14ac:dyDescent="0.35">
      <c r="A304" s="3" t="s">
        <v>28</v>
      </c>
      <c r="B304" s="3">
        <v>2013</v>
      </c>
      <c r="C304" s="3" t="s">
        <v>74</v>
      </c>
      <c r="D304" s="3">
        <v>4</v>
      </c>
      <c r="E304">
        <v>0.31319700832516201</v>
      </c>
      <c r="F304">
        <v>0.97138911082952428</v>
      </c>
      <c r="G304">
        <v>471270000</v>
      </c>
      <c r="H304">
        <v>4.0158978334944226</v>
      </c>
      <c r="I304">
        <v>14.033699216831046</v>
      </c>
      <c r="J304">
        <v>90.124891535235392</v>
      </c>
      <c r="K304">
        <v>45.2</v>
      </c>
      <c r="L304" s="3">
        <v>753.96262333824222</v>
      </c>
      <c r="M304" s="3" t="str">
        <f>IF(Table134[[#This Row],[gdppc]]&gt;13205, "High-income", IF(Table134[[#This Row],[gdppc]]&gt;=4256, "Upper middle-income", IF(Table134[[#This Row],[gdppc]]&gt;=1086, "Lower middle-income", "Low-income")))</f>
        <v>Low-income</v>
      </c>
      <c r="N304" s="3">
        <v>13220433</v>
      </c>
      <c r="O304" s="3">
        <v>22.248000000000001</v>
      </c>
      <c r="P304" s="3">
        <v>27.957437447798032</v>
      </c>
      <c r="Q304">
        <v>6.9589248703124926E-2</v>
      </c>
      <c r="R304">
        <v>52.386000000000003</v>
      </c>
    </row>
    <row r="305" spans="1:18" x14ac:dyDescent="0.35">
      <c r="A305" s="3" t="s">
        <v>28</v>
      </c>
      <c r="B305" s="3">
        <v>2014</v>
      </c>
      <c r="C305" s="3" t="s">
        <v>74</v>
      </c>
      <c r="D305" s="3">
        <v>4</v>
      </c>
      <c r="E305">
        <v>0.31123985100661122</v>
      </c>
      <c r="F305">
        <v>4.4189383002146059</v>
      </c>
      <c r="G305">
        <v>379230000</v>
      </c>
      <c r="H305">
        <v>-4.8458299589429314</v>
      </c>
      <c r="I305">
        <v>14.572266740648782</v>
      </c>
      <c r="J305">
        <v>94.493338743853656</v>
      </c>
      <c r="K305">
        <v>44.5</v>
      </c>
      <c r="L305" s="3">
        <v>779.84664669477274</v>
      </c>
      <c r="M305" s="3" t="str">
        <f>IF(Table134[[#This Row],[gdppc]]&gt;13205, "High-income", IF(Table134[[#This Row],[gdppc]]&gt;=4256, "Upper middle-income", IF(Table134[[#This Row],[gdppc]]&gt;=1086, "Lower middle-income", "Low-income")))</f>
        <v>Low-income</v>
      </c>
      <c r="N305" s="3">
        <v>13663562</v>
      </c>
      <c r="O305" s="3">
        <v>22.372</v>
      </c>
      <c r="P305" s="3">
        <v>28.227271517925296</v>
      </c>
      <c r="Q305">
        <v>6.8796116268949492E-2</v>
      </c>
      <c r="R305">
        <v>52.789000000000001</v>
      </c>
    </row>
    <row r="306" spans="1:18" x14ac:dyDescent="0.35">
      <c r="A306" s="3" t="s">
        <v>28</v>
      </c>
      <c r="B306" s="3">
        <v>2015</v>
      </c>
      <c r="C306" s="3" t="s">
        <v>74</v>
      </c>
      <c r="D306" s="3">
        <v>4</v>
      </c>
      <c r="E306">
        <v>0.31114711857491473</v>
      </c>
      <c r="F306">
        <v>0.97133363332574352</v>
      </c>
      <c r="G306">
        <v>1083380000</v>
      </c>
      <c r="H306">
        <v>5.1107029893517302</v>
      </c>
      <c r="I306">
        <v>10.017234187604096</v>
      </c>
      <c r="J306">
        <v>77.227853275048176</v>
      </c>
      <c r="K306">
        <v>45.9</v>
      </c>
      <c r="L306" s="3">
        <v>776.01975228426159</v>
      </c>
      <c r="M306" s="3" t="str">
        <f>IF(Table134[[#This Row],[gdppc]]&gt;13205, "High-income", IF(Table134[[#This Row],[gdppc]]&gt;=4256, "Upper middle-income", IF(Table134[[#This Row],[gdppc]]&gt;=1086, "Lower middle-income", "Low-income")))</f>
        <v>Low-income</v>
      </c>
      <c r="N306" s="3">
        <v>14110971</v>
      </c>
      <c r="O306" s="3">
        <v>22.515000000000001</v>
      </c>
      <c r="P306" s="3">
        <v>28.497105588052445</v>
      </c>
      <c r="Q306">
        <v>6.874084001731702E-2</v>
      </c>
      <c r="R306">
        <v>53.137</v>
      </c>
    </row>
    <row r="307" spans="1:18" x14ac:dyDescent="0.35">
      <c r="A307" s="3" t="s">
        <v>28</v>
      </c>
      <c r="B307" s="3">
        <v>2016</v>
      </c>
      <c r="C307" s="3" t="s">
        <v>74</v>
      </c>
      <c r="D307" s="3">
        <v>4</v>
      </c>
      <c r="E307">
        <v>0.30330127665175732</v>
      </c>
      <c r="F307">
        <v>1.5261752526038106</v>
      </c>
      <c r="G307">
        <v>541250000</v>
      </c>
      <c r="H307">
        <v>2.4231282604669762</v>
      </c>
      <c r="I307">
        <v>9.9723992186092829</v>
      </c>
      <c r="J307">
        <v>78.819903708250166</v>
      </c>
      <c r="K307">
        <v>46.3</v>
      </c>
      <c r="L307" s="3">
        <v>704.96007176041257</v>
      </c>
      <c r="M307" s="3" t="str">
        <f>IF(Table134[[#This Row],[gdppc]]&gt;13205, "High-income", IF(Table134[[#This Row],[gdppc]]&gt;=4256, "Upper middle-income", IF(Table134[[#This Row],[gdppc]]&gt;=1086, "Lower middle-income", "Low-income")))</f>
        <v>Low-income</v>
      </c>
      <c r="N307" s="3">
        <v>14561658</v>
      </c>
      <c r="O307" s="3">
        <v>22.677</v>
      </c>
      <c r="P307" s="3">
        <v>28.930027584526709</v>
      </c>
      <c r="Q307">
        <v>7.0046968552619493E-2</v>
      </c>
      <c r="R307">
        <v>53.438000000000002</v>
      </c>
    </row>
    <row r="308" spans="1:18" x14ac:dyDescent="0.35">
      <c r="A308" s="3" t="s">
        <v>28</v>
      </c>
      <c r="B308" s="3">
        <v>2017</v>
      </c>
      <c r="C308" s="3" t="s">
        <v>74</v>
      </c>
      <c r="D308" s="3">
        <v>4</v>
      </c>
      <c r="E308">
        <v>0.29313287562030738</v>
      </c>
      <c r="F308">
        <v>1.8559497088350128</v>
      </c>
      <c r="G308">
        <v>535919999.99999994</v>
      </c>
      <c r="H308">
        <v>3.6336727459097276</v>
      </c>
      <c r="I308">
        <v>14.808760586036509</v>
      </c>
      <c r="J308">
        <v>66.957157389662058</v>
      </c>
      <c r="K308">
        <v>49</v>
      </c>
      <c r="L308" s="3">
        <v>663.1647294283747</v>
      </c>
      <c r="M308" s="3" t="str">
        <f>IF(Table134[[#This Row],[gdppc]]&gt;13205, "High-income", IF(Table134[[#This Row],[gdppc]]&gt;=4256, "Upper middle-income", IF(Table134[[#This Row],[gdppc]]&gt;=1086, "Lower middle-income", "Low-income")))</f>
        <v>Low-income</v>
      </c>
      <c r="N308" s="3">
        <v>15016761</v>
      </c>
      <c r="O308" s="3">
        <v>22.858000000000001</v>
      </c>
      <c r="P308" s="3">
        <v>29.362949581000876</v>
      </c>
      <c r="Q308">
        <v>6.7924101608862253E-2</v>
      </c>
      <c r="R308">
        <v>53.712000000000003</v>
      </c>
    </row>
    <row r="309" spans="1:18" x14ac:dyDescent="0.35">
      <c r="A309" s="3" t="s">
        <v>28</v>
      </c>
      <c r="B309" s="3">
        <v>2018</v>
      </c>
      <c r="C309" s="3" t="s">
        <v>74</v>
      </c>
      <c r="D309" s="3">
        <v>4</v>
      </c>
      <c r="E309">
        <v>0.29111507851480189</v>
      </c>
      <c r="F309">
        <v>0.93323260410272513</v>
      </c>
      <c r="G309">
        <v>665990000</v>
      </c>
      <c r="H309">
        <v>4.1007532467617782</v>
      </c>
      <c r="I309">
        <v>15.92510056095548</v>
      </c>
      <c r="J309">
        <v>61.618014928921362</v>
      </c>
      <c r="K309">
        <v>49.3</v>
      </c>
      <c r="L309" s="3">
        <v>658.68889193522512</v>
      </c>
      <c r="M309" s="3" t="str">
        <f>IF(Table134[[#This Row],[gdppc]]&gt;13205, "High-income", IF(Table134[[#This Row],[gdppc]]&gt;=4256, "Upper middle-income", IF(Table134[[#This Row],[gdppc]]&gt;=1086, "Lower middle-income", "Low-income")))</f>
        <v>Low-income</v>
      </c>
      <c r="N309" s="3">
        <v>15477727</v>
      </c>
      <c r="O309" s="3">
        <v>23.059000000000001</v>
      </c>
      <c r="P309" s="3">
        <v>29.795871577475037</v>
      </c>
      <c r="Q309">
        <v>6.9131597940705378E-2</v>
      </c>
      <c r="R309">
        <v>53.976999999999997</v>
      </c>
    </row>
    <row r="310" spans="1:18" x14ac:dyDescent="0.35">
      <c r="A310" s="3" t="s">
        <v>28</v>
      </c>
      <c r="B310" s="3">
        <v>2019</v>
      </c>
      <c r="C310" s="3" t="s">
        <v>74</v>
      </c>
      <c r="D310" s="3">
        <v>4</v>
      </c>
      <c r="E310">
        <v>0.29409103901903272</v>
      </c>
      <c r="F310">
        <v>0.79993651141109201</v>
      </c>
      <c r="G310">
        <v>534830000.00000006</v>
      </c>
      <c r="H310">
        <v>5.0078779023104865</v>
      </c>
      <c r="I310">
        <v>14.100776336799971</v>
      </c>
      <c r="J310">
        <v>40.567304071113014</v>
      </c>
      <c r="K310">
        <v>49.9</v>
      </c>
      <c r="L310" s="3">
        <v>660.06992878813685</v>
      </c>
      <c r="M310" s="3" t="str">
        <f>IF(Table134[[#This Row],[gdppc]]&gt;13205, "High-income", IF(Table134[[#This Row],[gdppc]]&gt;=4256, "Upper middle-income", IF(Table134[[#This Row],[gdppc]]&gt;=1086, "Lower middle-income", "Low-income")))</f>
        <v>Low-income</v>
      </c>
      <c r="N310" s="3">
        <v>15946882</v>
      </c>
      <c r="O310" s="3">
        <v>23.279</v>
      </c>
      <c r="P310" s="3">
        <v>30.228793573949194</v>
      </c>
      <c r="Q310"/>
      <c r="R310">
        <v>54.238999999999997</v>
      </c>
    </row>
    <row r="311" spans="1:18" x14ac:dyDescent="0.35">
      <c r="A311" s="3" t="s">
        <v>28</v>
      </c>
      <c r="B311" s="3">
        <v>2020</v>
      </c>
      <c r="C311" s="3" t="s">
        <v>74</v>
      </c>
      <c r="D311" s="3">
        <v>4</v>
      </c>
      <c r="E311">
        <v>0.29708555580541107</v>
      </c>
      <c r="F311">
        <v>1.1439815621293397</v>
      </c>
      <c r="G311">
        <v>804180000</v>
      </c>
      <c r="H311">
        <v>5.2045906307560745</v>
      </c>
      <c r="I311">
        <v>10.921995496309691</v>
      </c>
      <c r="J311">
        <v>55.127538440068477</v>
      </c>
      <c r="K311">
        <v>50.2</v>
      </c>
      <c r="L311" s="3">
        <v>634.75179054003786</v>
      </c>
      <c r="M311" s="3" t="str">
        <f>IF(Table134[[#This Row],[gdppc]]&gt;13205, "High-income", IF(Table134[[#This Row],[gdppc]]&gt;=4256, "Upper middle-income", IF(Table134[[#This Row],[gdppc]]&gt;=1086, "Lower middle-income", "Low-income")))</f>
        <v>Low-income</v>
      </c>
      <c r="N311" s="3">
        <v>16425859</v>
      </c>
      <c r="O311" s="3">
        <v>23.52</v>
      </c>
      <c r="P311" s="3">
        <v>30.661715570423357</v>
      </c>
      <c r="Q311"/>
      <c r="R311"/>
    </row>
    <row r="312" spans="1:18" x14ac:dyDescent="0.35">
      <c r="A312" s="3" t="s">
        <v>55</v>
      </c>
      <c r="B312" s="3">
        <v>1990</v>
      </c>
      <c r="C312" s="3" t="s">
        <v>73</v>
      </c>
      <c r="D312" s="3">
        <v>3</v>
      </c>
      <c r="E312">
        <v>0.50398954069235258</v>
      </c>
      <c r="F312">
        <v>0.25862932449819315</v>
      </c>
      <c r="G312">
        <v>27740000</v>
      </c>
      <c r="H312">
        <v>9.1476453403679367E-2</v>
      </c>
      <c r="I312">
        <v>0.73424793233241703</v>
      </c>
      <c r="J312">
        <v>98.618178860816485</v>
      </c>
      <c r="L312" s="3">
        <v>1285.3415041210928</v>
      </c>
      <c r="M312" s="3" t="str">
        <f>IF(Table134[[#This Row],[gdppc]]&gt;13205, "High-income", IF(Table134[[#This Row],[gdppc]]&gt;=4256, "Upper middle-income", IF(Table134[[#This Row],[gdppc]]&gt;=1086, "Lower middle-income", "Low-income")))</f>
        <v>Lower middle-income</v>
      </c>
      <c r="N312" s="3">
        <v>411598</v>
      </c>
      <c r="O312" s="3">
        <v>27.869</v>
      </c>
      <c r="P312" s="3">
        <v>0.12217519308316041</v>
      </c>
      <c r="Q312">
        <v>0.1700688535901535</v>
      </c>
      <c r="R312">
        <v>56.677</v>
      </c>
    </row>
    <row r="313" spans="1:18" x14ac:dyDescent="0.35">
      <c r="A313" s="3" t="s">
        <v>55</v>
      </c>
      <c r="B313" s="3">
        <v>1991</v>
      </c>
      <c r="C313" s="3" t="s">
        <v>73</v>
      </c>
      <c r="D313" s="3">
        <v>3</v>
      </c>
      <c r="E313">
        <v>0.50531611540136423</v>
      </c>
      <c r="F313">
        <v>1.9211222965216026</v>
      </c>
      <c r="G313">
        <v>32790000</v>
      </c>
      <c r="H313">
        <v>0.59092462932166046</v>
      </c>
      <c r="I313">
        <v>0.75344330378794599</v>
      </c>
      <c r="J313">
        <v>96.820262088344791</v>
      </c>
      <c r="L313" s="3">
        <v>1180.7751336512274</v>
      </c>
      <c r="M313" s="3" t="str">
        <f>IF(Table134[[#This Row],[gdppc]]&gt;13205, "High-income", IF(Table134[[#This Row],[gdppc]]&gt;=4256, "Upper middle-income", IF(Table134[[#This Row],[gdppc]]&gt;=1086, "Lower middle-income", "Low-income")))</f>
        <v>Lower middle-income</v>
      </c>
      <c r="N313" s="3">
        <v>423873</v>
      </c>
      <c r="O313" s="3">
        <v>28.366</v>
      </c>
      <c r="P313" s="3">
        <v>0.12412386460005422</v>
      </c>
      <c r="Q313">
        <v>0.16514380486608016</v>
      </c>
      <c r="R313">
        <v>57.167999999999999</v>
      </c>
    </row>
    <row r="314" spans="1:18" x14ac:dyDescent="0.35">
      <c r="A314" s="3" t="s">
        <v>55</v>
      </c>
      <c r="B314" s="3">
        <v>1992</v>
      </c>
      <c r="C314" s="3" t="s">
        <v>73</v>
      </c>
      <c r="D314" s="3">
        <v>3</v>
      </c>
      <c r="E314">
        <v>0.51860613408257328</v>
      </c>
      <c r="F314">
        <v>1.2315799394792695</v>
      </c>
      <c r="G314">
        <v>22810000</v>
      </c>
      <c r="H314">
        <v>-0.31635641807715242</v>
      </c>
      <c r="I314">
        <v>0.72613107365027596</v>
      </c>
      <c r="J314">
        <v>91.960176273775048</v>
      </c>
      <c r="L314" s="3">
        <v>1244.5667837152587</v>
      </c>
      <c r="M314" s="3" t="str">
        <f>IF(Table134[[#This Row],[gdppc]]&gt;13205, "High-income", IF(Table134[[#This Row],[gdppc]]&gt;=4256, "Upper middle-income", IF(Table134[[#This Row],[gdppc]]&gt;=1086, "Lower middle-income", "Low-income")))</f>
        <v>Lower middle-income</v>
      </c>
      <c r="N314" s="3">
        <v>436454</v>
      </c>
      <c r="O314" s="3">
        <v>28.434999999999999</v>
      </c>
      <c r="P314" s="3">
        <v>0.1260725361169481</v>
      </c>
      <c r="Q314">
        <v>0.16038345392641606</v>
      </c>
      <c r="R314">
        <v>57.622999999999998</v>
      </c>
    </row>
    <row r="315" spans="1:18" x14ac:dyDescent="0.35">
      <c r="A315" s="3" t="s">
        <v>55</v>
      </c>
      <c r="B315" s="3">
        <v>1993</v>
      </c>
      <c r="C315" s="3" t="s">
        <v>73</v>
      </c>
      <c r="D315" s="3">
        <v>3</v>
      </c>
      <c r="E315">
        <v>0.51658876317930802</v>
      </c>
      <c r="F315">
        <v>0.47742779354148213</v>
      </c>
      <c r="G315">
        <v>27830000</v>
      </c>
      <c r="H315">
        <v>4.2109206175009677E-2</v>
      </c>
      <c r="I315">
        <v>0.63065724315831195</v>
      </c>
      <c r="J315">
        <v>99.513718533388442</v>
      </c>
      <c r="L315" s="3">
        <v>1245.409131121623</v>
      </c>
      <c r="M315" s="3" t="str">
        <f>IF(Table134[[#This Row],[gdppc]]&gt;13205, "High-income", IF(Table134[[#This Row],[gdppc]]&gt;=4256, "Upper middle-income", IF(Table134[[#This Row],[gdppc]]&gt;=1086, "Lower middle-income", "Low-income")))</f>
        <v>Lower middle-income</v>
      </c>
      <c r="N315" s="3">
        <v>449270</v>
      </c>
      <c r="O315" s="3">
        <v>28.39</v>
      </c>
      <c r="P315" s="3">
        <v>0.12802120763384181</v>
      </c>
      <c r="Q315">
        <v>0.15580831126048925</v>
      </c>
      <c r="R315">
        <v>58.037999999999997</v>
      </c>
    </row>
    <row r="316" spans="1:18" x14ac:dyDescent="0.35">
      <c r="A316" s="3" t="s">
        <v>55</v>
      </c>
      <c r="B316" s="3">
        <v>1994</v>
      </c>
      <c r="C316" s="3" t="s">
        <v>73</v>
      </c>
      <c r="D316" s="3">
        <v>3</v>
      </c>
      <c r="E316">
        <v>0.51585193610496127</v>
      </c>
      <c r="F316">
        <v>0.87367731395374837</v>
      </c>
      <c r="G316">
        <v>16510000.000000002</v>
      </c>
      <c r="H316">
        <v>5.5676770955204791E-2</v>
      </c>
      <c r="I316">
        <v>1.0900644596111699</v>
      </c>
      <c r="J316">
        <v>91.632487490785664</v>
      </c>
      <c r="L316" s="3">
        <v>1146.4913956159928</v>
      </c>
      <c r="M316" s="3" t="str">
        <f>IF(Table134[[#This Row],[gdppc]]&gt;13205, "High-income", IF(Table134[[#This Row],[gdppc]]&gt;=4256, "Upper middle-income", IF(Table134[[#This Row],[gdppc]]&gt;=1086, "Lower middle-income", "Low-income")))</f>
        <v>Lower middle-income</v>
      </c>
      <c r="N316" s="3">
        <v>462280</v>
      </c>
      <c r="O316" s="3">
        <v>28.346</v>
      </c>
      <c r="P316" s="3">
        <v>0.12996987915073571</v>
      </c>
      <c r="Q316">
        <v>0.15142337976983647</v>
      </c>
      <c r="R316">
        <v>58.406999999999996</v>
      </c>
    </row>
    <row r="317" spans="1:18" x14ac:dyDescent="0.35">
      <c r="A317" s="3" t="s">
        <v>55</v>
      </c>
      <c r="B317" s="3">
        <v>1995</v>
      </c>
      <c r="C317" s="3" t="s">
        <v>73</v>
      </c>
      <c r="D317" s="3">
        <v>3</v>
      </c>
      <c r="E317">
        <v>0.54591083473359936</v>
      </c>
      <c r="F317">
        <v>0.24150386114180727</v>
      </c>
      <c r="G317">
        <v>17750000</v>
      </c>
      <c r="H317">
        <v>0.22323972862827401</v>
      </c>
      <c r="I317">
        <v>1.6856339084651399</v>
      </c>
      <c r="J317">
        <v>96.036190466986426</v>
      </c>
      <c r="L317" s="3">
        <v>1155.1137329932644</v>
      </c>
      <c r="M317" s="3" t="str">
        <f>IF(Table134[[#This Row],[gdppc]]&gt;13205, "High-income", IF(Table134[[#This Row],[gdppc]]&gt;=4256, "Upper middle-income", IF(Table134[[#This Row],[gdppc]]&gt;=1086, "Lower middle-income", "Low-income")))</f>
        <v>Lower middle-income</v>
      </c>
      <c r="N317" s="3">
        <v>475394</v>
      </c>
      <c r="O317" s="3">
        <v>28.300999999999998</v>
      </c>
      <c r="P317" s="3">
        <v>0.13191855066762945</v>
      </c>
      <c r="Q317">
        <v>0.16828146758267878</v>
      </c>
      <c r="R317">
        <v>58.722000000000001</v>
      </c>
    </row>
    <row r="318" spans="1:18" x14ac:dyDescent="0.35">
      <c r="A318" s="3" t="s">
        <v>55</v>
      </c>
      <c r="B318" s="3">
        <v>1996</v>
      </c>
      <c r="C318" s="3" t="s">
        <v>73</v>
      </c>
      <c r="D318" s="3">
        <v>3</v>
      </c>
      <c r="E318">
        <v>0.50538280437293648</v>
      </c>
      <c r="F318">
        <v>0.360311942372117</v>
      </c>
      <c r="G318">
        <v>15990000</v>
      </c>
      <c r="H318">
        <v>0.12877038499506416</v>
      </c>
      <c r="I318">
        <v>1.72379670704997</v>
      </c>
      <c r="J318">
        <v>97.620372147080019</v>
      </c>
      <c r="L318" s="3">
        <v>1109.3190752259795</v>
      </c>
      <c r="M318" s="3" t="str">
        <f>IF(Table134[[#This Row],[gdppc]]&gt;13205, "High-income", IF(Table134[[#This Row],[gdppc]]&gt;=4256, "Upper middle-income", IF(Table134[[#This Row],[gdppc]]&gt;=1086, "Lower middle-income", "Low-income")))</f>
        <v>Lower middle-income</v>
      </c>
      <c r="N318" s="3">
        <v>488625</v>
      </c>
      <c r="O318" s="3">
        <v>28.257000000000001</v>
      </c>
      <c r="P318" s="3">
        <v>0.1327202375706007</v>
      </c>
      <c r="Q318">
        <v>0.16372473778459962</v>
      </c>
      <c r="R318">
        <v>58.972000000000001</v>
      </c>
    </row>
    <row r="319" spans="1:18" x14ac:dyDescent="0.35">
      <c r="A319" s="3" t="s">
        <v>55</v>
      </c>
      <c r="B319" s="3">
        <v>1997</v>
      </c>
      <c r="C319" s="3" t="s">
        <v>73</v>
      </c>
      <c r="D319" s="3">
        <v>3</v>
      </c>
      <c r="E319">
        <v>0.50614324335455951</v>
      </c>
      <c r="F319">
        <v>0.74867463877663576</v>
      </c>
      <c r="G319">
        <v>14750000</v>
      </c>
      <c r="H319">
        <v>5.4877876328078478E-3</v>
      </c>
      <c r="I319">
        <v>1.7595360186295601</v>
      </c>
      <c r="J319">
        <v>87.229190414469045</v>
      </c>
      <c r="L319" s="3">
        <v>1123.379824306314</v>
      </c>
      <c r="M319" s="3" t="str">
        <f>IF(Table134[[#This Row],[gdppc]]&gt;13205, "High-income", IF(Table134[[#This Row],[gdppc]]&gt;=4256, "Upper middle-income", IF(Table134[[#This Row],[gdppc]]&gt;=1086, "Lower middle-income", "Low-income")))</f>
        <v>Lower middle-income</v>
      </c>
      <c r="N319" s="3">
        <v>501955</v>
      </c>
      <c r="O319" s="3">
        <v>28.213000000000001</v>
      </c>
      <c r="P319" s="3">
        <v>0.13352192447357167</v>
      </c>
      <c r="Q319">
        <v>0.15937683656901516</v>
      </c>
      <c r="R319">
        <v>59.16</v>
      </c>
    </row>
    <row r="320" spans="1:18" x14ac:dyDescent="0.35">
      <c r="A320" s="3" t="s">
        <v>55</v>
      </c>
      <c r="B320" s="3">
        <v>1998</v>
      </c>
      <c r="C320" s="3" t="s">
        <v>73</v>
      </c>
      <c r="D320" s="3">
        <v>3</v>
      </c>
      <c r="E320">
        <v>0.50625586079544982</v>
      </c>
      <c r="F320">
        <v>0.64591276252289442</v>
      </c>
      <c r="G320">
        <v>29760000</v>
      </c>
      <c r="H320">
        <v>0.10381228468916749</v>
      </c>
      <c r="I320">
        <v>1.8343232427941301</v>
      </c>
      <c r="J320">
        <v>84.417040341973802</v>
      </c>
      <c r="L320" s="3">
        <v>1108.1451200306963</v>
      </c>
      <c r="M320" s="3" t="str">
        <f>IF(Table134[[#This Row],[gdppc]]&gt;13205, "High-income", IF(Table134[[#This Row],[gdppc]]&gt;=4256, "Upper middle-income", IF(Table134[[#This Row],[gdppc]]&gt;=1086, "Lower middle-income", "Low-income")))</f>
        <v>Lower middle-income</v>
      </c>
      <c r="N320" s="3">
        <v>515382</v>
      </c>
      <c r="O320" s="3">
        <v>28.167999999999999</v>
      </c>
      <c r="P320" s="3">
        <v>0.13432361137654281</v>
      </c>
      <c r="Q320">
        <v>0.17462775184232279</v>
      </c>
      <c r="R320">
        <v>59.293999999999997</v>
      </c>
    </row>
    <row r="321" spans="1:18" x14ac:dyDescent="0.35">
      <c r="A321" s="3" t="s">
        <v>55</v>
      </c>
      <c r="B321" s="3">
        <v>1999</v>
      </c>
      <c r="C321" s="3" t="s">
        <v>73</v>
      </c>
      <c r="D321" s="3">
        <v>3</v>
      </c>
      <c r="E321">
        <v>0.44572923637798212</v>
      </c>
      <c r="F321">
        <v>0.94440837976815817</v>
      </c>
      <c r="G321">
        <v>15920000</v>
      </c>
      <c r="H321">
        <v>7.0858011301866294E-2</v>
      </c>
      <c r="I321">
        <v>1.27037857801563</v>
      </c>
      <c r="J321">
        <v>94.721418523396025</v>
      </c>
      <c r="L321" s="3">
        <v>1100.7003718022245</v>
      </c>
      <c r="M321" s="3" t="str">
        <f>IF(Table134[[#This Row],[gdppc]]&gt;13205, "High-income", IF(Table134[[#This Row],[gdppc]]&gt;=4256, "Upper middle-income", IF(Table134[[#This Row],[gdppc]]&gt;=1086, "Lower middle-income", "Low-income")))</f>
        <v>Lower middle-income</v>
      </c>
      <c r="N321" s="3">
        <v>528853</v>
      </c>
      <c r="O321" s="3">
        <v>28.123999999999999</v>
      </c>
      <c r="P321" s="3">
        <v>0.13512529827951386</v>
      </c>
      <c r="Q321">
        <v>0.17017961512934596</v>
      </c>
      <c r="R321">
        <v>59.387999999999998</v>
      </c>
    </row>
    <row r="322" spans="1:18" x14ac:dyDescent="0.35">
      <c r="A322" s="3" t="s">
        <v>55</v>
      </c>
      <c r="B322" s="3">
        <v>2000</v>
      </c>
      <c r="C322" s="3" t="s">
        <v>73</v>
      </c>
      <c r="D322" s="3">
        <v>3</v>
      </c>
      <c r="E322">
        <v>0.44198882233949149</v>
      </c>
      <c r="F322">
        <v>0.92637939989149054</v>
      </c>
      <c r="G322">
        <v>11330000</v>
      </c>
      <c r="H322">
        <v>2.6666580332400668E-2</v>
      </c>
      <c r="I322">
        <v>1.39815812584721</v>
      </c>
      <c r="J322">
        <v>98.246649904842684</v>
      </c>
      <c r="L322" s="3">
        <v>1189.7218041183428</v>
      </c>
      <c r="M322" s="3" t="str">
        <f>IF(Table134[[#This Row],[gdppc]]&gt;13205, "High-income", IF(Table134[[#This Row],[gdppc]]&gt;=4256, "Upper middle-income", IF(Table134[[#This Row],[gdppc]]&gt;=1086, "Lower middle-income", "Low-income")))</f>
        <v>Lower middle-income</v>
      </c>
      <c r="N322" s="3">
        <v>542358</v>
      </c>
      <c r="O322" s="3">
        <v>28.08</v>
      </c>
      <c r="P322" s="3">
        <v>0.13592698518248503</v>
      </c>
      <c r="Q322">
        <v>0.18438005892786682</v>
      </c>
      <c r="R322">
        <v>59.46</v>
      </c>
    </row>
    <row r="323" spans="1:18" x14ac:dyDescent="0.35">
      <c r="A323" s="3" t="s">
        <v>55</v>
      </c>
      <c r="B323" s="3">
        <v>2001</v>
      </c>
      <c r="C323" s="3" t="s">
        <v>73</v>
      </c>
      <c r="D323" s="3">
        <v>3</v>
      </c>
      <c r="E323">
        <v>0.45717379917096301</v>
      </c>
      <c r="F323">
        <v>0.74986768471064202</v>
      </c>
      <c r="G323">
        <v>11150000</v>
      </c>
      <c r="H323">
        <v>0.30274204902127722</v>
      </c>
      <c r="I323">
        <v>1.27103426417926</v>
      </c>
      <c r="J323">
        <v>98.955711122400132</v>
      </c>
      <c r="L323" s="3">
        <v>1187.8292504571648</v>
      </c>
      <c r="M323" s="3" t="str">
        <f>IF(Table134[[#This Row],[gdppc]]&gt;13205, "High-income", IF(Table134[[#This Row],[gdppc]]&gt;=4256, "Upper middle-income", IF(Table134[[#This Row],[gdppc]]&gt;=1086, "Lower middle-income", "Low-income")))</f>
        <v>Lower middle-income</v>
      </c>
      <c r="N323" s="3">
        <v>555895</v>
      </c>
      <c r="O323" s="3">
        <v>28.036000000000001</v>
      </c>
      <c r="P323" s="3">
        <v>0.13721229541697005</v>
      </c>
      <c r="Q323">
        <v>0.19787909587242197</v>
      </c>
      <c r="R323">
        <v>59.529000000000003</v>
      </c>
    </row>
    <row r="324" spans="1:18" x14ac:dyDescent="0.35">
      <c r="A324" s="3" t="s">
        <v>55</v>
      </c>
      <c r="B324" s="3">
        <v>2002</v>
      </c>
      <c r="C324" s="3" t="s">
        <v>73</v>
      </c>
      <c r="D324" s="3">
        <v>3</v>
      </c>
      <c r="E324">
        <v>0.50304617415687669</v>
      </c>
      <c r="F324">
        <v>1.1101088919507696</v>
      </c>
      <c r="G324">
        <v>8170000</v>
      </c>
      <c r="H324">
        <v>0.10104674915746677</v>
      </c>
      <c r="I324">
        <v>1.3775944936905</v>
      </c>
      <c r="J324">
        <v>98.077538050226593</v>
      </c>
      <c r="L324" s="3">
        <v>1186.4510536465045</v>
      </c>
      <c r="M324" s="3" t="str">
        <f>IF(Table134[[#This Row],[gdppc]]&gt;13205, "High-income", IF(Table134[[#This Row],[gdppc]]&gt;=4256, "Upper middle-income", IF(Table134[[#This Row],[gdppc]]&gt;=1086, "Lower middle-income", "Low-income")))</f>
        <v>Lower middle-income</v>
      </c>
      <c r="N324" s="3">
        <v>569480</v>
      </c>
      <c r="O324" s="3">
        <v>27.992000000000001</v>
      </c>
      <c r="P324" s="3">
        <v>0.13849760565145508</v>
      </c>
      <c r="Q324">
        <v>0.19315867106834306</v>
      </c>
      <c r="R324">
        <v>59.616999999999997</v>
      </c>
    </row>
    <row r="325" spans="1:18" x14ac:dyDescent="0.35">
      <c r="A325" s="3" t="s">
        <v>55</v>
      </c>
      <c r="B325" s="3">
        <v>2003</v>
      </c>
      <c r="C325" s="3" t="s">
        <v>73</v>
      </c>
      <c r="D325" s="3">
        <v>3</v>
      </c>
      <c r="E325">
        <v>0.50931174876779917</v>
      </c>
      <c r="F325">
        <v>0.55995279389315911</v>
      </c>
      <c r="G325">
        <v>7430000</v>
      </c>
      <c r="H325">
        <v>0.14504758152780445</v>
      </c>
      <c r="I325">
        <v>1.65947199338221</v>
      </c>
      <c r="J325">
        <v>90.060849248793787</v>
      </c>
      <c r="L325" s="3">
        <v>1182.887158200406</v>
      </c>
      <c r="M325" s="3" t="str">
        <f>IF(Table134[[#This Row],[gdppc]]&gt;13205, "High-income", IF(Table134[[#This Row],[gdppc]]&gt;=4256, "Upper middle-income", IF(Table134[[#This Row],[gdppc]]&gt;=1086, "Lower middle-income", "Low-income")))</f>
        <v>Lower middle-income</v>
      </c>
      <c r="N325" s="3">
        <v>583213</v>
      </c>
      <c r="O325" s="3">
        <v>27.946999999999999</v>
      </c>
      <c r="P325" s="3">
        <v>0.13978291588594022</v>
      </c>
      <c r="Q325">
        <v>0.24004951878644681</v>
      </c>
      <c r="R325">
        <v>59.738</v>
      </c>
    </row>
    <row r="326" spans="1:18" x14ac:dyDescent="0.35">
      <c r="A326" s="3" t="s">
        <v>55</v>
      </c>
      <c r="B326" s="3">
        <v>2004</v>
      </c>
      <c r="C326" s="3" t="s">
        <v>73</v>
      </c>
      <c r="D326" s="3">
        <v>3</v>
      </c>
      <c r="E326">
        <v>0.56122407657635431</v>
      </c>
      <c r="F326">
        <v>0.5236476217006405</v>
      </c>
      <c r="G326">
        <v>14180000</v>
      </c>
      <c r="H326">
        <v>0.10613126911120005</v>
      </c>
      <c r="I326">
        <v>1.23681947507817</v>
      </c>
      <c r="J326">
        <v>27.400264645032056</v>
      </c>
      <c r="L326" s="3">
        <v>1177.2992390179727</v>
      </c>
      <c r="M326" s="3" t="str">
        <f>IF(Table134[[#This Row],[gdppc]]&gt;13205, "High-income", IF(Table134[[#This Row],[gdppc]]&gt;=4256, "Upper middle-income", IF(Table134[[#This Row],[gdppc]]&gt;=1086, "Lower middle-income", "Low-income")))</f>
        <v>Lower middle-income</v>
      </c>
      <c r="N326" s="3">
        <v>597230</v>
      </c>
      <c r="O326" s="3">
        <v>27.902999999999999</v>
      </c>
      <c r="P326" s="3">
        <v>0.14106822612042513</v>
      </c>
      <c r="Q326">
        <v>0.25115951978299816</v>
      </c>
      <c r="R326">
        <v>59.904000000000003</v>
      </c>
    </row>
    <row r="327" spans="1:18" x14ac:dyDescent="0.35">
      <c r="A327" s="3" t="s">
        <v>55</v>
      </c>
      <c r="B327" s="3">
        <v>2005</v>
      </c>
      <c r="C327" s="3" t="s">
        <v>73</v>
      </c>
      <c r="D327" s="3">
        <v>3</v>
      </c>
      <c r="E327">
        <v>0.55898803345228931</v>
      </c>
      <c r="F327">
        <v>0.61826100404461093</v>
      </c>
      <c r="G327">
        <v>12590000</v>
      </c>
      <c r="H327">
        <v>8.5473727719934195E-2</v>
      </c>
      <c r="I327">
        <v>1.29051394959612</v>
      </c>
      <c r="J327">
        <v>91.594173849850904</v>
      </c>
      <c r="L327" s="3">
        <v>1182.21090765811</v>
      </c>
      <c r="M327" s="3" t="str">
        <f>IF(Table134[[#This Row],[gdppc]]&gt;13205, "High-income", IF(Table134[[#This Row],[gdppc]]&gt;=4256, "Upper middle-income", IF(Table134[[#This Row],[gdppc]]&gt;=1086, "Lower middle-income", "Low-income")))</f>
        <v>Lower middle-income</v>
      </c>
      <c r="N327" s="3">
        <v>611625</v>
      </c>
      <c r="O327" s="3">
        <v>27.875</v>
      </c>
      <c r="P327" s="3">
        <v>0.14235353635491016</v>
      </c>
      <c r="Q327">
        <v>0.22889842632331903</v>
      </c>
      <c r="R327">
        <v>60.125999999999998</v>
      </c>
    </row>
    <row r="328" spans="1:18" x14ac:dyDescent="0.35">
      <c r="A328" s="3" t="s">
        <v>55</v>
      </c>
      <c r="B328" s="3">
        <v>2006</v>
      </c>
      <c r="C328" s="3" t="s">
        <v>73</v>
      </c>
      <c r="D328" s="3">
        <v>3</v>
      </c>
      <c r="E328">
        <v>0.61228532747416775</v>
      </c>
      <c r="F328">
        <v>0.53894814793085855</v>
      </c>
      <c r="G328">
        <v>20130000</v>
      </c>
      <c r="H328">
        <v>0.11145256887799004</v>
      </c>
      <c r="I328">
        <v>1.2679222924865701</v>
      </c>
      <c r="J328">
        <v>79.584864387049876</v>
      </c>
      <c r="L328" s="3">
        <v>1184.8293267108618</v>
      </c>
      <c r="M328" s="3" t="str">
        <f>IF(Table134[[#This Row],[gdppc]]&gt;13205, "High-income", IF(Table134[[#This Row],[gdppc]]&gt;=4256, "Upper middle-income", IF(Table134[[#This Row],[gdppc]]&gt;=1086, "Lower middle-income", "Low-income")))</f>
        <v>Lower middle-income</v>
      </c>
      <c r="N328" s="3">
        <v>626427</v>
      </c>
      <c r="O328" s="3">
        <v>27.863</v>
      </c>
      <c r="P328" s="3">
        <v>0.14683284604771207</v>
      </c>
      <c r="Q328">
        <v>0.23945328027048643</v>
      </c>
      <c r="R328">
        <v>60.406999999999996</v>
      </c>
    </row>
    <row r="329" spans="1:18" x14ac:dyDescent="0.35">
      <c r="A329" s="3" t="s">
        <v>55</v>
      </c>
      <c r="B329" s="3">
        <v>2007</v>
      </c>
      <c r="C329" s="3" t="s">
        <v>73</v>
      </c>
      <c r="D329" s="3">
        <v>3</v>
      </c>
      <c r="E329">
        <v>0.6134213758343543</v>
      </c>
      <c r="F329">
        <v>3.2830693237158051</v>
      </c>
      <c r="G329">
        <v>29330000</v>
      </c>
      <c r="H329">
        <v>0.96672201357339382</v>
      </c>
      <c r="I329">
        <v>1.58030268731681</v>
      </c>
      <c r="J329">
        <v>91.788267873042074</v>
      </c>
      <c r="L329" s="3">
        <v>1166.0210148099907</v>
      </c>
      <c r="M329" s="3" t="str">
        <f>IF(Table134[[#This Row],[gdppc]]&gt;13205, "High-income", IF(Table134[[#This Row],[gdppc]]&gt;=4256, "Upper middle-income", IF(Table134[[#This Row],[gdppc]]&gt;=1086, "Lower middle-income", "Low-income")))</f>
        <v>Lower middle-income</v>
      </c>
      <c r="N329" s="3">
        <v>641624</v>
      </c>
      <c r="O329" s="3">
        <v>27.867000000000001</v>
      </c>
      <c r="P329" s="3">
        <v>0.15131215574051377</v>
      </c>
      <c r="Q329">
        <v>0.187025422989165</v>
      </c>
      <c r="R329">
        <v>60.734000000000002</v>
      </c>
    </row>
    <row r="330" spans="1:18" x14ac:dyDescent="0.35">
      <c r="A330" s="3" t="s">
        <v>55</v>
      </c>
      <c r="B330" s="3">
        <v>2008</v>
      </c>
      <c r="C330" s="3" t="s">
        <v>73</v>
      </c>
      <c r="D330" s="3">
        <v>3</v>
      </c>
      <c r="E330">
        <v>0.61246394883879129</v>
      </c>
      <c r="F330">
        <v>1.3533022577050819</v>
      </c>
      <c r="G330">
        <v>32350000</v>
      </c>
      <c r="H330">
        <v>0.5078935692829335</v>
      </c>
      <c r="I330">
        <v>1.7200498197474701</v>
      </c>
      <c r="J330">
        <v>86.133000631276047</v>
      </c>
      <c r="L330" s="3">
        <v>1183.8721488397591</v>
      </c>
      <c r="M330" s="3" t="str">
        <f>IF(Table134[[#This Row],[gdppc]]&gt;13205, "High-income", IF(Table134[[#This Row],[gdppc]]&gt;=4256, "Upper middle-income", IF(Table134[[#This Row],[gdppc]]&gt;=1086, "Lower middle-income", "Low-income")))</f>
        <v>Lower middle-income</v>
      </c>
      <c r="N330" s="3">
        <v>657227</v>
      </c>
      <c r="O330" s="3">
        <v>27.885999999999999</v>
      </c>
      <c r="P330" s="3">
        <v>0.15579146543331579</v>
      </c>
      <c r="Q330">
        <v>0.18258531679313236</v>
      </c>
      <c r="R330">
        <v>61.094000000000001</v>
      </c>
    </row>
    <row r="331" spans="1:18" x14ac:dyDescent="0.35">
      <c r="A331" s="3" t="s">
        <v>55</v>
      </c>
      <c r="B331" s="3">
        <v>2009</v>
      </c>
      <c r="C331" s="3" t="s">
        <v>73</v>
      </c>
      <c r="D331" s="3">
        <v>3</v>
      </c>
      <c r="E331">
        <v>0.5929771743727138</v>
      </c>
      <c r="F331">
        <v>1.312488430892788</v>
      </c>
      <c r="G331">
        <v>41520000</v>
      </c>
      <c r="H331">
        <v>1.5286612208307451</v>
      </c>
      <c r="I331">
        <v>1.7515292612725599</v>
      </c>
      <c r="J331">
        <v>89.039677316983912</v>
      </c>
      <c r="K331">
        <v>43.3</v>
      </c>
      <c r="L331" s="3">
        <v>1192.678434283534</v>
      </c>
      <c r="M331" s="3" t="str">
        <f>IF(Table134[[#This Row],[gdppc]]&gt;13205, "High-income", IF(Table134[[#This Row],[gdppc]]&gt;=4256, "Upper middle-income", IF(Table134[[#This Row],[gdppc]]&gt;=1086, "Lower middle-income", "Low-income")))</f>
        <v>Lower middle-income</v>
      </c>
      <c r="N331" s="3">
        <v>673251</v>
      </c>
      <c r="O331" s="3">
        <v>27.920999999999999</v>
      </c>
      <c r="P331" s="3">
        <v>0.16027077512611765</v>
      </c>
      <c r="Q331">
        <v>0.19309291779737423</v>
      </c>
      <c r="R331">
        <v>61.475000000000001</v>
      </c>
    </row>
    <row r="332" spans="1:18" x14ac:dyDescent="0.35">
      <c r="A332" s="3" t="s">
        <v>55</v>
      </c>
      <c r="B332" s="3">
        <v>2010</v>
      </c>
      <c r="C332" s="3" t="s">
        <v>73</v>
      </c>
      <c r="D332" s="3">
        <v>3</v>
      </c>
      <c r="E332">
        <v>0.59106617996307098</v>
      </c>
      <c r="F332">
        <v>0.47388651172107055</v>
      </c>
      <c r="G332">
        <v>60390000</v>
      </c>
      <c r="H332">
        <v>0.91966986731745437</v>
      </c>
      <c r="I332">
        <v>1.5949378144394999</v>
      </c>
      <c r="J332">
        <v>69.844089270322101</v>
      </c>
      <c r="K332">
        <v>44.9</v>
      </c>
      <c r="L332" s="3">
        <v>1208.4807629228669</v>
      </c>
      <c r="M332" s="3" t="str">
        <f>IF(Table134[[#This Row],[gdppc]]&gt;13205, "High-income", IF(Table134[[#This Row],[gdppc]]&gt;=4256, "Upper middle-income", IF(Table134[[#This Row],[gdppc]]&gt;=1086, "Lower middle-income", "Low-income")))</f>
        <v>Lower middle-income</v>
      </c>
      <c r="N332" s="3">
        <v>689696</v>
      </c>
      <c r="O332" s="3">
        <v>27.972999999999999</v>
      </c>
      <c r="P332" s="3">
        <v>0.16475008481891934</v>
      </c>
      <c r="Q332">
        <v>0.23198626641302836</v>
      </c>
      <c r="R332">
        <v>61.862000000000002</v>
      </c>
    </row>
    <row r="333" spans="1:18" x14ac:dyDescent="0.35">
      <c r="A333" s="3" t="s">
        <v>55</v>
      </c>
      <c r="B333" s="3">
        <v>2011</v>
      </c>
      <c r="C333" s="3" t="s">
        <v>73</v>
      </c>
      <c r="D333" s="3">
        <v>3</v>
      </c>
      <c r="E333">
        <v>0.59714509840431718</v>
      </c>
      <c r="F333">
        <v>0.38550824240018033</v>
      </c>
      <c r="G333">
        <v>48860000</v>
      </c>
      <c r="H333">
        <v>2.2596767414423073</v>
      </c>
      <c r="I333">
        <v>1.6347062414543301</v>
      </c>
      <c r="J333">
        <v>76.787980426408495</v>
      </c>
      <c r="K333">
        <v>43.8</v>
      </c>
      <c r="L333" s="3">
        <v>1227.9690719741261</v>
      </c>
      <c r="M333" s="3" t="str">
        <f>IF(Table134[[#This Row],[gdppc]]&gt;13205, "High-income", IF(Table134[[#This Row],[gdppc]]&gt;=4256, "Upper middle-income", IF(Table134[[#This Row],[gdppc]]&gt;=1086, "Lower middle-income", "Low-income")))</f>
        <v>Lower middle-income</v>
      </c>
      <c r="N333" s="3">
        <v>706578</v>
      </c>
      <c r="O333" s="3">
        <v>28.04</v>
      </c>
      <c r="P333" s="3">
        <v>0.16917703874632556</v>
      </c>
      <c r="Q333">
        <v>0.21229078742898871</v>
      </c>
      <c r="R333">
        <v>62.24</v>
      </c>
    </row>
    <row r="334" spans="1:18" x14ac:dyDescent="0.35">
      <c r="A334" s="3" t="s">
        <v>55</v>
      </c>
      <c r="B334" s="3">
        <v>2012</v>
      </c>
      <c r="C334" s="3" t="s">
        <v>73</v>
      </c>
      <c r="D334" s="3">
        <v>3</v>
      </c>
      <c r="E334">
        <v>0.59472816985809573</v>
      </c>
      <c r="F334">
        <v>1.214269563897179</v>
      </c>
      <c r="G334">
        <v>93450000</v>
      </c>
      <c r="H334">
        <v>1.0213383066943602</v>
      </c>
      <c r="I334">
        <v>1.9172248252867501</v>
      </c>
      <c r="J334">
        <v>70.458041490322714</v>
      </c>
      <c r="K334">
        <v>45.7</v>
      </c>
      <c r="L334" s="3">
        <v>1237.0031547153574</v>
      </c>
      <c r="M334" s="3" t="str">
        <f>IF(Table134[[#This Row],[gdppc]]&gt;13205, "High-income", IF(Table134[[#This Row],[gdppc]]&gt;=4256, "Upper middle-income", IF(Table134[[#This Row],[gdppc]]&gt;=1086, "Lower middle-income", "Low-income")))</f>
        <v>Lower middle-income</v>
      </c>
      <c r="N334" s="3">
        <v>723865</v>
      </c>
      <c r="O334" s="3">
        <v>28.123000000000001</v>
      </c>
      <c r="P334" s="3">
        <v>0.17360399267373161</v>
      </c>
      <c r="Q334">
        <v>0.20722095970933807</v>
      </c>
      <c r="R334">
        <v>62.594999999999999</v>
      </c>
    </row>
    <row r="335" spans="1:18" x14ac:dyDescent="0.35">
      <c r="A335" s="3" t="s">
        <v>55</v>
      </c>
      <c r="B335" s="3">
        <v>2013</v>
      </c>
      <c r="C335" s="3" t="s">
        <v>73</v>
      </c>
      <c r="D335" s="3">
        <v>3</v>
      </c>
      <c r="E335">
        <v>0.60905932186462797</v>
      </c>
      <c r="F335">
        <v>5.2949983368738955E-2</v>
      </c>
      <c r="G335">
        <v>157720000</v>
      </c>
      <c r="H335">
        <v>0.37910346006253609</v>
      </c>
      <c r="I335">
        <v>1.8145653531868899</v>
      </c>
      <c r="J335">
        <v>72.539119955387719</v>
      </c>
      <c r="K335">
        <v>47.5</v>
      </c>
      <c r="L335" s="3">
        <v>1261.9046922689893</v>
      </c>
      <c r="M335" s="3" t="str">
        <f>IF(Table134[[#This Row],[gdppc]]&gt;13205, "High-income", IF(Table134[[#This Row],[gdppc]]&gt;=4256, "Upper middle-income", IF(Table134[[#This Row],[gdppc]]&gt;=1086, "Lower middle-income", "Low-income")))</f>
        <v>Lower middle-income</v>
      </c>
      <c r="N335" s="3">
        <v>741511</v>
      </c>
      <c r="O335" s="3">
        <v>28.222999999999999</v>
      </c>
      <c r="P335" s="3">
        <v>0.17803094660113777</v>
      </c>
      <c r="Q335">
        <v>0.24274757893004958</v>
      </c>
      <c r="R335">
        <v>62.921999999999997</v>
      </c>
    </row>
    <row r="336" spans="1:18" x14ac:dyDescent="0.35">
      <c r="A336" s="3" t="s">
        <v>55</v>
      </c>
      <c r="B336" s="3">
        <v>2014</v>
      </c>
      <c r="C336" s="3" t="s">
        <v>73</v>
      </c>
      <c r="D336" s="3">
        <v>3</v>
      </c>
      <c r="E336">
        <v>0.60899712716107302</v>
      </c>
      <c r="F336">
        <v>6.7966330422721238E-2</v>
      </c>
      <c r="G336">
        <v>59030000</v>
      </c>
      <c r="H336">
        <v>0.40749904265943204</v>
      </c>
      <c r="I336">
        <v>1.97435897056864</v>
      </c>
      <c r="J336">
        <v>50.576926649458045</v>
      </c>
      <c r="K336">
        <v>51.4</v>
      </c>
      <c r="L336" s="3">
        <v>1258.0707027073895</v>
      </c>
      <c r="M336" s="3" t="str">
        <f>IF(Table134[[#This Row],[gdppc]]&gt;13205, "High-income", IF(Table134[[#This Row],[gdppc]]&gt;=4256, "Upper middle-income", IF(Table134[[#This Row],[gdppc]]&gt;=1086, "Lower middle-income", "Low-income")))</f>
        <v>Lower middle-income</v>
      </c>
      <c r="N336" s="3">
        <v>759390</v>
      </c>
      <c r="O336" s="3">
        <v>28.338000000000001</v>
      </c>
      <c r="P336" s="3">
        <v>0.18245790052854374</v>
      </c>
      <c r="Q336">
        <v>0.21069542659239654</v>
      </c>
      <c r="R336">
        <v>63.213999999999999</v>
      </c>
    </row>
    <row r="337" spans="1:18" x14ac:dyDescent="0.35">
      <c r="A337" s="3" t="s">
        <v>55</v>
      </c>
      <c r="B337" s="3">
        <v>2015</v>
      </c>
      <c r="C337" s="3" t="s">
        <v>73</v>
      </c>
      <c r="D337" s="3">
        <v>3</v>
      </c>
      <c r="E337">
        <v>0.55309096817882097</v>
      </c>
      <c r="F337">
        <v>0.7705628535000163</v>
      </c>
      <c r="G337">
        <v>50890000</v>
      </c>
      <c r="H337">
        <v>0.51102986975177189</v>
      </c>
      <c r="I337">
        <v>2.45597125325664</v>
      </c>
      <c r="J337">
        <v>72.545253488966523</v>
      </c>
      <c r="K337">
        <v>52.1</v>
      </c>
      <c r="L337" s="3">
        <v>1242.5856078499926</v>
      </c>
      <c r="M337" s="3" t="str">
        <f>IF(Table134[[#This Row],[gdppc]]&gt;13205, "High-income", IF(Table134[[#This Row],[gdppc]]&gt;=4256, "Upper middle-income", IF(Table134[[#This Row],[gdppc]]&gt;=1086, "Lower middle-income", "Low-income")))</f>
        <v>Lower middle-income</v>
      </c>
      <c r="N337" s="3">
        <v>777435</v>
      </c>
      <c r="O337" s="3">
        <v>28.47</v>
      </c>
      <c r="P337" s="3">
        <v>0.18688485445594988</v>
      </c>
      <c r="Q337">
        <v>0.23153061027610025</v>
      </c>
      <c r="R337">
        <v>63.470999999999997</v>
      </c>
    </row>
    <row r="338" spans="1:18" x14ac:dyDescent="0.35">
      <c r="A338" s="3" t="s">
        <v>55</v>
      </c>
      <c r="B338" s="3">
        <v>2016</v>
      </c>
      <c r="C338" s="3" t="s">
        <v>73</v>
      </c>
      <c r="D338" s="3">
        <v>3</v>
      </c>
      <c r="E338">
        <v>0.55761242251099552</v>
      </c>
      <c r="F338">
        <v>0.63070988446310705</v>
      </c>
      <c r="G338">
        <v>41200000</v>
      </c>
      <c r="H338">
        <v>0.35245838693567216</v>
      </c>
      <c r="I338">
        <v>2.4935729354825198</v>
      </c>
      <c r="J338">
        <v>49.988799713905699</v>
      </c>
      <c r="K338">
        <v>52.4</v>
      </c>
      <c r="L338" s="3">
        <v>1254.5400398397833</v>
      </c>
      <c r="M338" s="3" t="str">
        <f>IF(Table134[[#This Row],[gdppc]]&gt;13205, "High-income", IF(Table134[[#This Row],[gdppc]]&gt;=4256, "Upper middle-income", IF(Table134[[#This Row],[gdppc]]&gt;=1086, "Lower middle-income", "Low-income")))</f>
        <v>Lower middle-income</v>
      </c>
      <c r="N338" s="3">
        <v>795597</v>
      </c>
      <c r="O338" s="3">
        <v>28.619</v>
      </c>
      <c r="P338" s="3">
        <v>0.18742927305446039</v>
      </c>
      <c r="Q338">
        <v>0.25138355222556141</v>
      </c>
      <c r="R338">
        <v>63.7</v>
      </c>
    </row>
    <row r="339" spans="1:18" x14ac:dyDescent="0.35">
      <c r="A339" s="3" t="s">
        <v>55</v>
      </c>
      <c r="B339" s="3">
        <v>2017</v>
      </c>
      <c r="C339" s="3" t="s">
        <v>73</v>
      </c>
      <c r="D339" s="3">
        <v>3</v>
      </c>
      <c r="E339">
        <v>0.55349717822493527</v>
      </c>
      <c r="F339">
        <v>0.37414810153617145</v>
      </c>
      <c r="G339">
        <v>53840000</v>
      </c>
      <c r="H339">
        <v>0.36377656783337647</v>
      </c>
      <c r="I339">
        <v>2.3508700582939701</v>
      </c>
      <c r="J339">
        <v>50.137797424391827</v>
      </c>
      <c r="K339">
        <v>55.8</v>
      </c>
      <c r="L339" s="3">
        <v>1273.1365802077385</v>
      </c>
      <c r="M339" s="3" t="str">
        <f>IF(Table134[[#This Row],[gdppc]]&gt;13205, "High-income", IF(Table134[[#This Row],[gdppc]]&gt;=4256, "Upper middle-income", IF(Table134[[#This Row],[gdppc]]&gt;=1086, "Lower middle-income", "Low-income")))</f>
        <v>Lower middle-income</v>
      </c>
      <c r="N339" s="3">
        <v>813890</v>
      </c>
      <c r="O339" s="3">
        <v>28.783999999999999</v>
      </c>
      <c r="P339" s="3">
        <v>0.1879736916529709</v>
      </c>
      <c r="Q339">
        <v>0.30716681615451719</v>
      </c>
      <c r="R339">
        <v>63.911999999999999</v>
      </c>
    </row>
    <row r="340" spans="1:18" x14ac:dyDescent="0.35">
      <c r="A340" s="3" t="s">
        <v>55</v>
      </c>
      <c r="B340" s="3">
        <v>2018</v>
      </c>
      <c r="C340" s="3" t="s">
        <v>73</v>
      </c>
      <c r="D340" s="3">
        <v>3</v>
      </c>
      <c r="E340">
        <v>0.47494089702983922</v>
      </c>
      <c r="F340">
        <v>0.51874669240099713</v>
      </c>
      <c r="G340">
        <v>61180000</v>
      </c>
      <c r="H340">
        <v>0.47715004203558126</v>
      </c>
      <c r="I340">
        <v>1.4615381300165999</v>
      </c>
      <c r="J340">
        <v>59.911432602421023</v>
      </c>
      <c r="K340">
        <v>56.2</v>
      </c>
      <c r="L340" s="3">
        <v>1290.2899662850552</v>
      </c>
      <c r="M340" s="3" t="str">
        <f>IF(Table134[[#This Row],[gdppc]]&gt;13205, "High-income", IF(Table134[[#This Row],[gdppc]]&gt;=4256, "Upper middle-income", IF(Table134[[#This Row],[gdppc]]&gt;=1086, "Lower middle-income", "Low-income")))</f>
        <v>Lower middle-income</v>
      </c>
      <c r="N340" s="3">
        <v>832322</v>
      </c>
      <c r="O340" s="3">
        <v>28.965</v>
      </c>
      <c r="P340" s="3">
        <v>0.18851811025148127</v>
      </c>
      <c r="Q340">
        <v>0.31237910327974028</v>
      </c>
      <c r="R340">
        <v>64.117999999999995</v>
      </c>
    </row>
    <row r="341" spans="1:18" x14ac:dyDescent="0.35">
      <c r="A341" s="3" t="s">
        <v>55</v>
      </c>
      <c r="B341" s="3">
        <v>2019</v>
      </c>
      <c r="C341" s="3" t="s">
        <v>73</v>
      </c>
      <c r="D341" s="3">
        <v>3</v>
      </c>
      <c r="E341">
        <v>0.30104135057320192</v>
      </c>
      <c r="F341">
        <v>0.37296740814387147</v>
      </c>
      <c r="G341">
        <v>76940000</v>
      </c>
      <c r="H341">
        <v>0.35989402295497952</v>
      </c>
      <c r="I341">
        <v>1.5147434315138799</v>
      </c>
      <c r="J341">
        <v>66.347966668180732</v>
      </c>
      <c r="K341">
        <v>55.4</v>
      </c>
      <c r="L341" s="3">
        <v>1284.286518913759</v>
      </c>
      <c r="M341" s="3" t="str">
        <f>IF(Table134[[#This Row],[gdppc]]&gt;13205, "High-income", IF(Table134[[#This Row],[gdppc]]&gt;=4256, "Upper middle-income", IF(Table134[[#This Row],[gdppc]]&gt;=1086, "Lower middle-income", "Low-income")))</f>
        <v>Lower middle-income</v>
      </c>
      <c r="N341" s="3">
        <v>850891</v>
      </c>
      <c r="O341" s="3">
        <v>29.164000000000001</v>
      </c>
      <c r="P341" s="3">
        <v>0.18906252884999175</v>
      </c>
      <c r="Q341"/>
      <c r="R341">
        <v>64.320999999999998</v>
      </c>
    </row>
    <row r="342" spans="1:18" x14ac:dyDescent="0.35">
      <c r="A342" s="3" t="s">
        <v>55</v>
      </c>
      <c r="B342" s="3">
        <v>2020</v>
      </c>
      <c r="C342" s="3" t="s">
        <v>73</v>
      </c>
      <c r="D342" s="3">
        <v>3</v>
      </c>
      <c r="E342">
        <v>0.30772860791605461</v>
      </c>
      <c r="F342">
        <v>0.66361832917704267</v>
      </c>
      <c r="G342">
        <v>107390000</v>
      </c>
      <c r="H342">
        <v>0.31649645776070978</v>
      </c>
      <c r="I342">
        <v>1.51369918527629</v>
      </c>
      <c r="J342">
        <v>60.967664350038994</v>
      </c>
      <c r="K342">
        <v>53.7</v>
      </c>
      <c r="L342" s="3">
        <v>1255.0439478407923</v>
      </c>
      <c r="M342" s="3" t="str">
        <f>IF(Table134[[#This Row],[gdppc]]&gt;13205, "High-income", IF(Table134[[#This Row],[gdppc]]&gt;=4256, "Upper middle-income", IF(Table134[[#This Row],[gdppc]]&gt;=1086, "Lower middle-income", "Low-income")))</f>
        <v>Lower middle-income</v>
      </c>
      <c r="N342" s="3">
        <v>869595</v>
      </c>
      <c r="O342" s="3">
        <v>29.38</v>
      </c>
      <c r="P342" s="3">
        <v>0.18960694744850237</v>
      </c>
      <c r="Q342"/>
      <c r="R342"/>
    </row>
    <row r="343" spans="1:18" x14ac:dyDescent="0.35">
      <c r="A343" s="3" t="s">
        <v>40</v>
      </c>
      <c r="B343" s="3">
        <v>1990</v>
      </c>
      <c r="C343" s="3" t="s">
        <v>74</v>
      </c>
      <c r="D343" s="3">
        <v>4</v>
      </c>
      <c r="E343">
        <v>0.24940472171734571</v>
      </c>
      <c r="F343">
        <v>22.354209130769945</v>
      </c>
      <c r="G343">
        <v>49870000</v>
      </c>
      <c r="H343">
        <v>0.80577364978532184</v>
      </c>
      <c r="I343">
        <v>41.688046563244065</v>
      </c>
      <c r="J343">
        <v>89.944605873903001</v>
      </c>
      <c r="L343" s="3">
        <v>2374.4474232911889</v>
      </c>
      <c r="M343" s="3" t="str">
        <f>IF(Table134[[#This Row],[gdppc]]&gt;13205, "High-income", IF(Table134[[#This Row],[gdppc]]&gt;=4256, "Upper middle-income", IF(Table134[[#This Row],[gdppc]]&gt;=1086, "Lower middle-income", "Low-income")))</f>
        <v>Lower middle-income</v>
      </c>
      <c r="N343" s="3">
        <v>2356740</v>
      </c>
      <c r="O343" s="3">
        <v>54.323999999999998</v>
      </c>
      <c r="P343" s="3">
        <v>0.87565584565314769</v>
      </c>
      <c r="Q343">
        <v>0.35642455255989203</v>
      </c>
      <c r="R343">
        <v>54.637999999999998</v>
      </c>
    </row>
    <row r="344" spans="1:18" x14ac:dyDescent="0.35">
      <c r="A344" s="3" t="s">
        <v>40</v>
      </c>
      <c r="B344" s="3">
        <v>1991</v>
      </c>
      <c r="C344" s="3" t="s">
        <v>74</v>
      </c>
      <c r="D344" s="3">
        <v>4</v>
      </c>
      <c r="E344">
        <v>0.30648916206872501</v>
      </c>
      <c r="F344">
        <v>14.126852395316366</v>
      </c>
      <c r="G344">
        <v>28030000</v>
      </c>
      <c r="H344">
        <v>1.2020290084602818</v>
      </c>
      <c r="I344">
        <v>23.989465098859977</v>
      </c>
      <c r="J344">
        <v>81.960515624312663</v>
      </c>
      <c r="L344" s="3">
        <v>2365.5082047170163</v>
      </c>
      <c r="M344" s="3" t="str">
        <f>IF(Table134[[#This Row],[gdppc]]&gt;13205, "High-income", IF(Table134[[#This Row],[gdppc]]&gt;=4256, "Upper middle-income", IF(Table134[[#This Row],[gdppc]]&gt;=1086, "Lower middle-income", "Low-income")))</f>
        <v>Lower middle-income</v>
      </c>
      <c r="N344" s="3">
        <v>2422312</v>
      </c>
      <c r="O344" s="3">
        <v>54.743000000000002</v>
      </c>
      <c r="P344" s="3">
        <v>0.85300555938245737</v>
      </c>
      <c r="Q344">
        <v>1.2715125054080563</v>
      </c>
      <c r="R344">
        <v>54.280999999999999</v>
      </c>
    </row>
    <row r="345" spans="1:18" x14ac:dyDescent="0.35">
      <c r="A345" s="3" t="s">
        <v>40</v>
      </c>
      <c r="B345" s="3">
        <v>1992</v>
      </c>
      <c r="C345" s="3" t="s">
        <v>74</v>
      </c>
      <c r="D345" s="3">
        <v>4</v>
      </c>
      <c r="E345">
        <v>0.64334307351188291</v>
      </c>
      <c r="F345">
        <v>7.2406721148725834</v>
      </c>
      <c r="G345">
        <v>38630000</v>
      </c>
      <c r="H345">
        <v>9.337962966761465E-2</v>
      </c>
      <c r="I345">
        <v>26.101064811540951</v>
      </c>
      <c r="J345">
        <v>93.067531818704083</v>
      </c>
      <c r="L345" s="3">
        <v>2361.3628033933287</v>
      </c>
      <c r="M345" s="3" t="str">
        <f>IF(Table134[[#This Row],[gdppc]]&gt;13205, "High-income", IF(Table134[[#This Row],[gdppc]]&gt;=4256, "Upper middle-income", IF(Table134[[#This Row],[gdppc]]&gt;=1086, "Lower middle-income", "Low-income")))</f>
        <v>Lower middle-income</v>
      </c>
      <c r="N345" s="3">
        <v>2489945</v>
      </c>
      <c r="O345" s="3">
        <v>55.161999999999999</v>
      </c>
      <c r="P345" s="3">
        <v>0.83035527311176383</v>
      </c>
      <c r="Q345">
        <v>1.208862043137499</v>
      </c>
      <c r="R345">
        <v>53.866999999999997</v>
      </c>
    </row>
    <row r="346" spans="1:18" x14ac:dyDescent="0.35">
      <c r="A346" s="3" t="s">
        <v>40</v>
      </c>
      <c r="B346" s="3">
        <v>1993</v>
      </c>
      <c r="C346" s="3" t="s">
        <v>74</v>
      </c>
      <c r="D346" s="3">
        <v>4</v>
      </c>
      <c r="E346">
        <v>0.61426447716459942</v>
      </c>
      <c r="F346">
        <v>7.3209614746381906</v>
      </c>
      <c r="G346">
        <v>71830000</v>
      </c>
      <c r="H346">
        <v>10.656476739198625</v>
      </c>
      <c r="I346">
        <v>32.072272419434306</v>
      </c>
      <c r="J346">
        <v>93.367690588382501</v>
      </c>
      <c r="L346" s="3">
        <v>2274.3493559858944</v>
      </c>
      <c r="M346" s="3" t="str">
        <f>IF(Table134[[#This Row],[gdppc]]&gt;13205, "High-income", IF(Table134[[#This Row],[gdppc]]&gt;=4256, "Upper middle-income", IF(Table134[[#This Row],[gdppc]]&gt;=1086, "Lower middle-income", "Low-income")))</f>
        <v>Lower middle-income</v>
      </c>
      <c r="N346" s="3">
        <v>2559880</v>
      </c>
      <c r="O346" s="3">
        <v>55.58</v>
      </c>
      <c r="P346" s="3">
        <v>0.8077049868410715</v>
      </c>
      <c r="Q346">
        <v>1.1680235011016142</v>
      </c>
      <c r="R346">
        <v>53.423999999999999</v>
      </c>
    </row>
    <row r="347" spans="1:18" x14ac:dyDescent="0.35">
      <c r="A347" s="3" t="s">
        <v>40</v>
      </c>
      <c r="B347" s="3">
        <v>1994</v>
      </c>
      <c r="C347" s="3" t="s">
        <v>74</v>
      </c>
      <c r="D347" s="3">
        <v>4</v>
      </c>
      <c r="E347">
        <v>0.62047172192165334</v>
      </c>
      <c r="F347">
        <v>36.738428206162013</v>
      </c>
      <c r="G347">
        <v>182630000</v>
      </c>
      <c r="H347">
        <v>0.16898713709948837</v>
      </c>
      <c r="I347">
        <v>33.199495125724944</v>
      </c>
      <c r="J347">
        <v>91.142398061036474</v>
      </c>
      <c r="L347" s="3">
        <v>2090.2469794573394</v>
      </c>
      <c r="M347" s="3" t="str">
        <f>IF(Table134[[#This Row],[gdppc]]&gt;13205, "High-income", IF(Table134[[#This Row],[gdppc]]&gt;=4256, "Upper middle-income", IF(Table134[[#This Row],[gdppc]]&gt;=1086, "Lower middle-income", "Low-income")))</f>
        <v>Lower middle-income</v>
      </c>
      <c r="N347" s="3">
        <v>2632345</v>
      </c>
      <c r="O347" s="3">
        <v>55.996000000000002</v>
      </c>
      <c r="P347" s="3">
        <v>0.78505470057037918</v>
      </c>
      <c r="Q347">
        <v>1.0560925714524503</v>
      </c>
      <c r="R347">
        <v>52.984000000000002</v>
      </c>
    </row>
    <row r="348" spans="1:18" x14ac:dyDescent="0.35">
      <c r="A348" s="3" t="s">
        <v>40</v>
      </c>
      <c r="B348" s="3">
        <v>1995</v>
      </c>
      <c r="C348" s="3" t="s">
        <v>74</v>
      </c>
      <c r="D348" s="3">
        <v>4</v>
      </c>
      <c r="E348">
        <v>0.61712739604493672</v>
      </c>
      <c r="F348">
        <v>15.188633670403936</v>
      </c>
      <c r="G348">
        <v>88290000</v>
      </c>
      <c r="H348">
        <v>5.3299564476424823</v>
      </c>
      <c r="I348">
        <v>48.572385032675939</v>
      </c>
      <c r="J348">
        <v>92.834413921276635</v>
      </c>
      <c r="L348" s="3">
        <v>2113.1915497086961</v>
      </c>
      <c r="M348" s="3" t="str">
        <f>IF(Table134[[#This Row],[gdppc]]&gt;13205, "High-income", IF(Table134[[#This Row],[gdppc]]&gt;=4256, "Upper middle-income", IF(Table134[[#This Row],[gdppc]]&gt;=1086, "Lower middle-income", "Low-income")))</f>
        <v>Lower middle-income</v>
      </c>
      <c r="N348" s="3">
        <v>2707532</v>
      </c>
      <c r="O348" s="3">
        <v>56.412999999999997</v>
      </c>
      <c r="P348" s="3">
        <v>0.79806572488134542</v>
      </c>
      <c r="Q348">
        <v>1.0821663418936509</v>
      </c>
      <c r="R348">
        <v>52.582999999999998</v>
      </c>
    </row>
    <row r="349" spans="1:18" x14ac:dyDescent="0.35">
      <c r="A349" s="3" t="s">
        <v>40</v>
      </c>
      <c r="B349" s="3">
        <v>1996</v>
      </c>
      <c r="C349" s="3" t="s">
        <v>74</v>
      </c>
      <c r="D349" s="3">
        <v>4</v>
      </c>
      <c r="E349">
        <v>0.61768903122611973</v>
      </c>
      <c r="F349">
        <v>25.035037888889416</v>
      </c>
      <c r="G349">
        <v>300920000</v>
      </c>
      <c r="H349">
        <v>2.4571054858813577</v>
      </c>
      <c r="I349">
        <v>52.186089389058218</v>
      </c>
      <c r="J349">
        <v>63.658003307327036</v>
      </c>
      <c r="L349" s="3">
        <v>2141.9279790951173</v>
      </c>
      <c r="M349" s="3" t="str">
        <f>IF(Table134[[#This Row],[gdppc]]&gt;13205, "High-income", IF(Table134[[#This Row],[gdppc]]&gt;=4256, "Upper middle-income", IF(Table134[[#This Row],[gdppc]]&gt;=1086, "Lower middle-income", "Low-income")))</f>
        <v>Lower middle-income</v>
      </c>
      <c r="N349" s="3">
        <v>2785815</v>
      </c>
      <c r="O349" s="3">
        <v>56.832000000000001</v>
      </c>
      <c r="P349" s="3">
        <v>0.81200778954476438</v>
      </c>
      <c r="Q349">
        <v>1.0050918671914681</v>
      </c>
      <c r="R349">
        <v>52.252000000000002</v>
      </c>
    </row>
    <row r="350" spans="1:18" x14ac:dyDescent="0.35">
      <c r="A350" s="3" t="s">
        <v>40</v>
      </c>
      <c r="B350" s="3">
        <v>1997</v>
      </c>
      <c r="C350" s="3" t="s">
        <v>74</v>
      </c>
      <c r="D350" s="3">
        <v>4</v>
      </c>
      <c r="E350">
        <v>0.48021249420237522</v>
      </c>
      <c r="F350">
        <v>8.1731490435678023</v>
      </c>
      <c r="G350">
        <v>233910000</v>
      </c>
      <c r="H350">
        <v>-2.1182414988566776</v>
      </c>
      <c r="I350">
        <v>46.102462606090853</v>
      </c>
      <c r="J350">
        <v>87.249949099219393</v>
      </c>
      <c r="L350" s="3">
        <v>2068.0666880995182</v>
      </c>
      <c r="M350" s="3" t="str">
        <f>IF(Table134[[#This Row],[gdppc]]&gt;13205, "High-income", IF(Table134[[#This Row],[gdppc]]&gt;=4256, "Upper middle-income", IF(Table134[[#This Row],[gdppc]]&gt;=1086, "Lower middle-income", "Low-income")))</f>
        <v>Lower middle-income</v>
      </c>
      <c r="N350" s="3">
        <v>2867283</v>
      </c>
      <c r="O350" s="3">
        <v>57.298999999999999</v>
      </c>
      <c r="P350" s="3">
        <v>0.82594985420818556</v>
      </c>
      <c r="Q350">
        <v>1.1648658329156907</v>
      </c>
      <c r="R350">
        <v>52.015999999999998</v>
      </c>
    </row>
    <row r="351" spans="1:18" x14ac:dyDescent="0.35">
      <c r="A351" s="3" t="s">
        <v>40</v>
      </c>
      <c r="B351" s="3">
        <v>1998</v>
      </c>
      <c r="C351" s="3" t="s">
        <v>74</v>
      </c>
      <c r="D351" s="3">
        <v>4</v>
      </c>
      <c r="E351">
        <v>0</v>
      </c>
      <c r="F351">
        <v>3.0916402362177862</v>
      </c>
      <c r="G351">
        <v>53470000</v>
      </c>
      <c r="H351">
        <v>-8.7030692983218927</v>
      </c>
      <c r="I351">
        <v>28.014070214302368</v>
      </c>
      <c r="J351">
        <v>90.430428470265383</v>
      </c>
      <c r="L351" s="3">
        <v>2084.0401989826555</v>
      </c>
      <c r="M351" s="3" t="str">
        <f>IF(Table134[[#This Row],[gdppc]]&gt;13205, "High-income", IF(Table134[[#This Row],[gdppc]]&gt;=4256, "Upper middle-income", IF(Table134[[#This Row],[gdppc]]&gt;=1086, "Lower middle-income", "Low-income")))</f>
        <v>Lower middle-income</v>
      </c>
      <c r="N351" s="3">
        <v>2951651</v>
      </c>
      <c r="O351" s="3">
        <v>57.765999999999998</v>
      </c>
      <c r="P351" s="3">
        <v>0.8398919188716053</v>
      </c>
      <c r="Q351">
        <v>1.0943028156106531</v>
      </c>
      <c r="R351">
        <v>51.899000000000001</v>
      </c>
    </row>
    <row r="352" spans="1:18" x14ac:dyDescent="0.35">
      <c r="A352" s="3" t="s">
        <v>40</v>
      </c>
      <c r="B352" s="3">
        <v>1999</v>
      </c>
      <c r="C352" s="3" t="s">
        <v>74</v>
      </c>
      <c r="D352" s="3">
        <v>4</v>
      </c>
      <c r="E352">
        <v>0</v>
      </c>
      <c r="F352">
        <v>1.6236255430501487</v>
      </c>
      <c r="G352">
        <v>128889999.99999999</v>
      </c>
      <c r="H352">
        <v>-2.9004346926102254</v>
      </c>
      <c r="I352">
        <v>44.133355125882957</v>
      </c>
      <c r="J352">
        <v>89.104734399050685</v>
      </c>
      <c r="L352" s="3">
        <v>1972.2406083272979</v>
      </c>
      <c r="M352" s="3" t="str">
        <f>IF(Table134[[#This Row],[gdppc]]&gt;13205, "High-income", IF(Table134[[#This Row],[gdppc]]&gt;=4256, "Upper middle-income", IF(Table134[[#This Row],[gdppc]]&gt;=1086, "Lower middle-income", "Low-income")))</f>
        <v>Lower middle-income</v>
      </c>
      <c r="N352" s="3">
        <v>3038432</v>
      </c>
      <c r="O352" s="3">
        <v>58.231000000000002</v>
      </c>
      <c r="P352" s="3">
        <v>0.85383398353502427</v>
      </c>
      <c r="Q352">
        <v>0.97089551452854639</v>
      </c>
      <c r="R352">
        <v>51.924999999999997</v>
      </c>
    </row>
    <row r="353" spans="1:18" x14ac:dyDescent="0.35">
      <c r="A353" s="3" t="s">
        <v>40</v>
      </c>
      <c r="B353" s="3">
        <v>2000</v>
      </c>
      <c r="C353" s="3" t="s">
        <v>74</v>
      </c>
      <c r="D353" s="3">
        <v>4</v>
      </c>
      <c r="E353">
        <v>0</v>
      </c>
      <c r="F353">
        <v>1.9746247144483653</v>
      </c>
      <c r="G353">
        <v>31280000</v>
      </c>
      <c r="H353">
        <v>-3.0403925845147204</v>
      </c>
      <c r="I353">
        <v>63.80448086726139</v>
      </c>
      <c r="J353">
        <v>79.462792478751155</v>
      </c>
      <c r="L353" s="3">
        <v>2061.2872715684143</v>
      </c>
      <c r="M353" s="3" t="str">
        <f>IF(Table134[[#This Row],[gdppc]]&gt;13205, "High-income", IF(Table134[[#This Row],[gdppc]]&gt;=4256, "Upper middle-income", IF(Table134[[#This Row],[gdppc]]&gt;=1086, "Lower middle-income", "Low-income")))</f>
        <v>Lower middle-income</v>
      </c>
      <c r="N353" s="3">
        <v>3127420</v>
      </c>
      <c r="O353" s="3">
        <v>58.695</v>
      </c>
      <c r="P353" s="3">
        <v>0.86777604819844434</v>
      </c>
      <c r="Q353">
        <v>0.91449181753649977</v>
      </c>
      <c r="R353">
        <v>52.122999999999998</v>
      </c>
    </row>
    <row r="354" spans="1:18" x14ac:dyDescent="0.35">
      <c r="A354" s="3" t="s">
        <v>40</v>
      </c>
      <c r="B354" s="3">
        <v>2001</v>
      </c>
      <c r="C354" s="3" t="s">
        <v>74</v>
      </c>
      <c r="D354" s="3">
        <v>4</v>
      </c>
      <c r="E354">
        <v>0</v>
      </c>
      <c r="F354">
        <v>4.7727955095289722</v>
      </c>
      <c r="G354">
        <v>34670000</v>
      </c>
      <c r="H354">
        <v>-4.8442610945662263</v>
      </c>
      <c r="I354">
        <v>48.764288178719461</v>
      </c>
      <c r="J354">
        <v>72.899380337106706</v>
      </c>
      <c r="L354" s="3">
        <v>2079.4878042840364</v>
      </c>
      <c r="M354" s="3" t="str">
        <f>IF(Table134[[#This Row],[gdppc]]&gt;13205, "High-income", IF(Table134[[#This Row],[gdppc]]&gt;=4256, "Upper middle-income", IF(Table134[[#This Row],[gdppc]]&gt;=1086, "Lower middle-income", "Low-income")))</f>
        <v>Lower middle-income</v>
      </c>
      <c r="N354" s="3">
        <v>3217930</v>
      </c>
      <c r="O354" s="3">
        <v>59.155999999999999</v>
      </c>
      <c r="P354" s="3">
        <v>0.90687880222905815</v>
      </c>
      <c r="Q354">
        <v>0.92916875134014731</v>
      </c>
      <c r="R354">
        <v>52.517000000000003</v>
      </c>
    </row>
    <row r="355" spans="1:18" x14ac:dyDescent="0.35">
      <c r="A355" s="3" t="s">
        <v>40</v>
      </c>
      <c r="B355" s="3">
        <v>2002</v>
      </c>
      <c r="C355" s="3" t="s">
        <v>74</v>
      </c>
      <c r="D355" s="3">
        <v>4</v>
      </c>
      <c r="E355">
        <v>0.33572509592532468</v>
      </c>
      <c r="F355">
        <v>1.3661986255514731</v>
      </c>
      <c r="G355">
        <v>60930000</v>
      </c>
      <c r="H355">
        <v>6.5945650624732801</v>
      </c>
      <c r="I355">
        <v>44.452283254464049</v>
      </c>
      <c r="J355">
        <v>74.978607330496274</v>
      </c>
      <c r="L355" s="3">
        <v>2114.0343947077781</v>
      </c>
      <c r="M355" s="3" t="str">
        <f>IF(Table134[[#This Row],[gdppc]]&gt;13205, "High-income", IF(Table134[[#This Row],[gdppc]]&gt;=4256, "Upper middle-income", IF(Table134[[#This Row],[gdppc]]&gt;=1086, "Lower middle-income", "Low-income")))</f>
        <v>Lower middle-income</v>
      </c>
      <c r="N355" s="3">
        <v>3310376</v>
      </c>
      <c r="O355" s="3">
        <v>59.616999999999997</v>
      </c>
      <c r="P355" s="3">
        <v>0.94598155625967073</v>
      </c>
      <c r="Q355">
        <v>0.84582536847778023</v>
      </c>
      <c r="R355">
        <v>53.091000000000001</v>
      </c>
    </row>
    <row r="356" spans="1:18" x14ac:dyDescent="0.35">
      <c r="A356" s="3" t="s">
        <v>40</v>
      </c>
      <c r="B356" s="3">
        <v>2003</v>
      </c>
      <c r="C356" s="3" t="s">
        <v>74</v>
      </c>
      <c r="D356" s="3">
        <v>4</v>
      </c>
      <c r="E356">
        <v>0.35112610747241302</v>
      </c>
      <c r="F356">
        <v>2.5132546729220695</v>
      </c>
      <c r="G356">
        <v>33250000</v>
      </c>
      <c r="H356">
        <v>6.2801456836302716</v>
      </c>
      <c r="I356">
        <v>35.400454593716169</v>
      </c>
      <c r="J356">
        <v>63.775619713188611</v>
      </c>
      <c r="L356" s="3">
        <v>2070.8362158295936</v>
      </c>
      <c r="M356" s="3" t="str">
        <f>IF(Table134[[#This Row],[gdppc]]&gt;13205, "High-income", IF(Table134[[#This Row],[gdppc]]&gt;=4256, "Upper middle-income", IF(Table134[[#This Row],[gdppc]]&gt;=1086, "Lower middle-income", "Low-income")))</f>
        <v>Lower middle-income</v>
      </c>
      <c r="N356" s="3">
        <v>3406915</v>
      </c>
      <c r="O356" s="3">
        <v>60.076000000000001</v>
      </c>
      <c r="P356" s="3">
        <v>0.98508431029028543</v>
      </c>
      <c r="Q356">
        <v>0.86295079272597064</v>
      </c>
      <c r="R356">
        <v>53.817</v>
      </c>
    </row>
    <row r="357" spans="1:18" x14ac:dyDescent="0.35">
      <c r="A357" s="3" t="s">
        <v>40</v>
      </c>
      <c r="B357" s="3">
        <v>2004</v>
      </c>
      <c r="C357" s="3" t="s">
        <v>74</v>
      </c>
      <c r="D357" s="3">
        <v>4</v>
      </c>
      <c r="E357">
        <v>0.35230095013089019</v>
      </c>
      <c r="F357">
        <v>6.700600337365306</v>
      </c>
      <c r="G357">
        <v>77510000</v>
      </c>
      <c r="H357">
        <v>1.9016206531476505</v>
      </c>
      <c r="I357">
        <v>45.799702299150859</v>
      </c>
      <c r="J357">
        <v>47.119151786864776</v>
      </c>
      <c r="L357" s="3">
        <v>2079.6215754889881</v>
      </c>
      <c r="M357" s="3" t="str">
        <f>IF(Table134[[#This Row],[gdppc]]&gt;13205, "High-income", IF(Table134[[#This Row],[gdppc]]&gt;=4256, "Upper middle-income", IF(Table134[[#This Row],[gdppc]]&gt;=1086, "Lower middle-income", "Low-income")))</f>
        <v>Lower middle-income</v>
      </c>
      <c r="N357" s="3">
        <v>3510468</v>
      </c>
      <c r="O357" s="3">
        <v>60.533000000000001</v>
      </c>
      <c r="P357" s="3">
        <v>1.0241870643209001</v>
      </c>
      <c r="Q357">
        <v>0.81470618732317168</v>
      </c>
      <c r="R357">
        <v>54.667000000000002</v>
      </c>
    </row>
    <row r="358" spans="1:18" x14ac:dyDescent="0.35">
      <c r="A358" s="3" t="s">
        <v>40</v>
      </c>
      <c r="B358" s="3">
        <v>2005</v>
      </c>
      <c r="C358" s="3" t="s">
        <v>74</v>
      </c>
      <c r="D358" s="3">
        <v>4</v>
      </c>
      <c r="E358">
        <v>0.3540741599861908</v>
      </c>
      <c r="F358">
        <v>2.2278491657253952</v>
      </c>
      <c r="G358">
        <v>1289030000</v>
      </c>
      <c r="H358">
        <v>12.049845576594386</v>
      </c>
      <c r="I358">
        <v>48.803361169995256</v>
      </c>
      <c r="J358">
        <v>43.395269809118368</v>
      </c>
      <c r="L358" s="3">
        <v>2171.4431370528137</v>
      </c>
      <c r="M358" s="3" t="str">
        <f>IF(Table134[[#This Row],[gdppc]]&gt;13205, "High-income", IF(Table134[[#This Row],[gdppc]]&gt;=4256, "Upper middle-income", IF(Table134[[#This Row],[gdppc]]&gt;=1086, "Lower middle-income", "Low-income")))</f>
        <v>Lower middle-income</v>
      </c>
      <c r="N358" s="3">
        <v>3622775</v>
      </c>
      <c r="O358" s="3">
        <v>60.988</v>
      </c>
      <c r="P358" s="3">
        <v>1.0632898183515127</v>
      </c>
      <c r="Q358">
        <v>1.3304718068331598</v>
      </c>
      <c r="R358">
        <v>55.6</v>
      </c>
    </row>
    <row r="359" spans="1:18" x14ac:dyDescent="0.35">
      <c r="A359" s="3" t="s">
        <v>40</v>
      </c>
      <c r="B359" s="3">
        <v>2006</v>
      </c>
      <c r="C359" s="3" t="s">
        <v>74</v>
      </c>
      <c r="D359" s="3">
        <v>4</v>
      </c>
      <c r="E359">
        <v>0.35303104674930741</v>
      </c>
      <c r="F359">
        <v>1.2833518557612498</v>
      </c>
      <c r="G359">
        <v>254450000</v>
      </c>
      <c r="H359">
        <v>18.445980120834395</v>
      </c>
      <c r="I359">
        <v>50.63797572288987</v>
      </c>
      <c r="J359">
        <v>43.221257208217438</v>
      </c>
      <c r="L359" s="3">
        <v>2268.2443164187894</v>
      </c>
      <c r="M359" s="3" t="str">
        <f>IF(Table134[[#This Row],[gdppc]]&gt;13205, "High-income", IF(Table134[[#This Row],[gdppc]]&gt;=4256, "Upper middle-income", IF(Table134[[#This Row],[gdppc]]&gt;=1086, "Lower middle-income", "Low-income")))</f>
        <v>Lower middle-income</v>
      </c>
      <c r="N359" s="3">
        <v>3745143</v>
      </c>
      <c r="O359" s="3">
        <v>61.441000000000003</v>
      </c>
      <c r="P359" s="3">
        <v>1.1915492099821337</v>
      </c>
      <c r="Q359">
        <v>1.3217118812285673</v>
      </c>
      <c r="R359">
        <v>56.573</v>
      </c>
    </row>
    <row r="360" spans="1:18" x14ac:dyDescent="0.35">
      <c r="A360" s="3" t="s">
        <v>40</v>
      </c>
      <c r="B360" s="3">
        <v>2007</v>
      </c>
      <c r="C360" s="3" t="s">
        <v>74</v>
      </c>
      <c r="D360" s="3">
        <v>4</v>
      </c>
      <c r="E360">
        <v>0.34037659836609879</v>
      </c>
      <c r="F360">
        <v>1.4718620939587241</v>
      </c>
      <c r="G360">
        <v>91650000</v>
      </c>
      <c r="H360">
        <v>16.21655504272664</v>
      </c>
      <c r="I360">
        <v>40.426514933071296</v>
      </c>
      <c r="J360">
        <v>32.987993372162038</v>
      </c>
      <c r="L360" s="3">
        <v>2046.6448365818067</v>
      </c>
      <c r="M360" s="3" t="str">
        <f>IF(Table134[[#This Row],[gdppc]]&gt;13205, "High-income", IF(Table134[[#This Row],[gdppc]]&gt;=4256, "Upper middle-income", IF(Table134[[#This Row],[gdppc]]&gt;=1086, "Lower middle-income", "Low-income")))</f>
        <v>Lower middle-income</v>
      </c>
      <c r="N360" s="3">
        <v>3876123</v>
      </c>
      <c r="O360" s="3">
        <v>61.893000000000001</v>
      </c>
      <c r="P360" s="3">
        <v>1.3198086016127544</v>
      </c>
      <c r="Q360">
        <v>1.3234874125511495</v>
      </c>
      <c r="R360">
        <v>57.540999999999997</v>
      </c>
    </row>
    <row r="361" spans="1:18" x14ac:dyDescent="0.35">
      <c r="A361" s="3" t="s">
        <v>40</v>
      </c>
      <c r="B361" s="3">
        <v>2008</v>
      </c>
      <c r="C361" s="3" t="s">
        <v>74</v>
      </c>
      <c r="D361" s="3">
        <v>4</v>
      </c>
      <c r="E361">
        <v>0.34190472592522902</v>
      </c>
      <c r="F361">
        <v>1.6397016858565698</v>
      </c>
      <c r="G361">
        <v>464370000</v>
      </c>
      <c r="H361">
        <v>16.721001832813435</v>
      </c>
      <c r="I361">
        <v>45.374301334639412</v>
      </c>
      <c r="J361">
        <v>48.202269914092568</v>
      </c>
      <c r="L361" s="3">
        <v>2102.2964552618723</v>
      </c>
      <c r="M361" s="3" t="str">
        <f>IF(Table134[[#This Row],[gdppc]]&gt;13205, "High-income", IF(Table134[[#This Row],[gdppc]]&gt;=4256, "Upper middle-income", IF(Table134[[#This Row],[gdppc]]&gt;=1086, "Lower middle-income", "Low-income")))</f>
        <v>Lower middle-income</v>
      </c>
      <c r="N361" s="3">
        <v>4011487</v>
      </c>
      <c r="O361" s="3">
        <v>62.345999999999997</v>
      </c>
      <c r="P361" s="3">
        <v>1.448067993243376</v>
      </c>
      <c r="Q361">
        <v>1.348627080182486</v>
      </c>
      <c r="R361">
        <v>58.466000000000001</v>
      </c>
    </row>
    <row r="362" spans="1:18" x14ac:dyDescent="0.35">
      <c r="A362" s="3" t="s">
        <v>40</v>
      </c>
      <c r="B362" s="3">
        <v>2009</v>
      </c>
      <c r="C362" s="3" t="s">
        <v>74</v>
      </c>
      <c r="D362" s="3">
        <v>4</v>
      </c>
      <c r="E362">
        <v>0.36128008197738998</v>
      </c>
      <c r="F362">
        <v>1.9957466821302658</v>
      </c>
      <c r="G362">
        <v>286920000</v>
      </c>
      <c r="H362">
        <v>12.228886258846812</v>
      </c>
      <c r="I362">
        <v>30.121485039474049</v>
      </c>
      <c r="J362">
        <v>50.505467643957346</v>
      </c>
      <c r="L362" s="3">
        <v>2271.1309990163359</v>
      </c>
      <c r="M362" s="3" t="str">
        <f>IF(Table134[[#This Row],[gdppc]]&gt;13205, "High-income", IF(Table134[[#This Row],[gdppc]]&gt;=4256, "Upper middle-income", IF(Table134[[#This Row],[gdppc]]&gt;=1086, "Lower middle-income", "Low-income")))</f>
        <v>Lower middle-income</v>
      </c>
      <c r="N362" s="3">
        <v>4145400</v>
      </c>
      <c r="O362" s="3">
        <v>62.8</v>
      </c>
      <c r="P362" s="3">
        <v>1.5763273848739978</v>
      </c>
      <c r="Q362">
        <v>1.3122979688329233</v>
      </c>
      <c r="R362">
        <v>59.320999999999998</v>
      </c>
    </row>
    <row r="363" spans="1:18" x14ac:dyDescent="0.35">
      <c r="A363" s="3" t="s">
        <v>40</v>
      </c>
      <c r="B363" s="3">
        <v>2010</v>
      </c>
      <c r="C363" s="3" t="s">
        <v>74</v>
      </c>
      <c r="D363" s="3">
        <v>4</v>
      </c>
      <c r="E363">
        <v>0.35641421328464679</v>
      </c>
      <c r="F363">
        <v>1.0788786881251522</v>
      </c>
      <c r="G363">
        <v>1365540000</v>
      </c>
      <c r="H363">
        <v>11.577295226946131</v>
      </c>
      <c r="I363">
        <v>37.659625281459384</v>
      </c>
      <c r="J363">
        <v>51.139144813821403</v>
      </c>
      <c r="L363" s="3">
        <v>2421.7090290666406</v>
      </c>
      <c r="M363" s="3" t="str">
        <f>IF(Table134[[#This Row],[gdppc]]&gt;13205, "High-income", IF(Table134[[#This Row],[gdppc]]&gt;=4256, "Upper middle-income", IF(Table134[[#This Row],[gdppc]]&gt;=1086, "Lower middle-income", "Low-income")))</f>
        <v>Lower middle-income</v>
      </c>
      <c r="N363" s="3">
        <v>4273738</v>
      </c>
      <c r="O363" s="3">
        <v>63.256</v>
      </c>
      <c r="P363" s="3">
        <v>1.7045867765046188</v>
      </c>
      <c r="Q363">
        <v>1.165256269804092</v>
      </c>
      <c r="R363">
        <v>60.093000000000004</v>
      </c>
    </row>
    <row r="364" spans="1:18" x14ac:dyDescent="0.35">
      <c r="A364" s="3" t="s">
        <v>40</v>
      </c>
      <c r="B364" s="3">
        <v>2011</v>
      </c>
      <c r="C364" s="3" t="s">
        <v>74</v>
      </c>
      <c r="D364" s="3">
        <v>4</v>
      </c>
      <c r="E364">
        <v>0.35865421583866219</v>
      </c>
      <c r="F364">
        <v>0.97331190872809481</v>
      </c>
      <c r="G364">
        <v>303370000</v>
      </c>
      <c r="H364">
        <v>1.9078347934782931</v>
      </c>
      <c r="I364">
        <v>45.307722442091702</v>
      </c>
      <c r="J364">
        <v>49.422811754235809</v>
      </c>
      <c r="L364" s="3">
        <v>2406.925445685155</v>
      </c>
      <c r="M364" s="3" t="str">
        <f>IF(Table134[[#This Row],[gdppc]]&gt;13205, "High-income", IF(Table134[[#This Row],[gdppc]]&gt;=4256, "Upper middle-income", IF(Table134[[#This Row],[gdppc]]&gt;=1086, "Lower middle-income", "Low-income")))</f>
        <v>Lower middle-income</v>
      </c>
      <c r="N364" s="3">
        <v>4394842</v>
      </c>
      <c r="O364" s="3">
        <v>63.712000000000003</v>
      </c>
      <c r="P364" s="3">
        <v>1.7502096444364499</v>
      </c>
      <c r="Q364">
        <v>1.1058418027314749</v>
      </c>
      <c r="R364">
        <v>60.784999999999997</v>
      </c>
    </row>
    <row r="365" spans="1:18" x14ac:dyDescent="0.35">
      <c r="A365" s="3" t="s">
        <v>40</v>
      </c>
      <c r="B365" s="3">
        <v>2012</v>
      </c>
      <c r="C365" s="3" t="s">
        <v>74</v>
      </c>
      <c r="D365" s="3">
        <v>4</v>
      </c>
      <c r="E365">
        <v>0.34119752776940349</v>
      </c>
      <c r="F365">
        <v>1.098806635297477</v>
      </c>
      <c r="G365">
        <v>122950000</v>
      </c>
      <c r="H365">
        <v>-0.39139939786751776</v>
      </c>
      <c r="I365">
        <v>34.431093770868799</v>
      </c>
      <c r="J365">
        <v>54.203690512912672</v>
      </c>
      <c r="L365" s="3">
        <v>2578.6617685700758</v>
      </c>
      <c r="M365" s="3" t="str">
        <f>IF(Table134[[#This Row],[gdppc]]&gt;13205, "High-income", IF(Table134[[#This Row],[gdppc]]&gt;=4256, "Upper middle-income", IF(Table134[[#This Row],[gdppc]]&gt;=1086, "Lower middle-income", "Low-income")))</f>
        <v>Lower middle-income</v>
      </c>
      <c r="N365" s="3">
        <v>4510197</v>
      </c>
      <c r="O365" s="3">
        <v>64.168999999999997</v>
      </c>
      <c r="P365" s="3">
        <v>1.7958325123682817</v>
      </c>
      <c r="Q365">
        <v>1.0531690744328908</v>
      </c>
      <c r="R365">
        <v>61.423000000000002</v>
      </c>
    </row>
    <row r="366" spans="1:18" x14ac:dyDescent="0.35">
      <c r="A366" s="3" t="s">
        <v>40</v>
      </c>
      <c r="B366" s="3">
        <v>2013</v>
      </c>
      <c r="C366" s="3" t="s">
        <v>74</v>
      </c>
      <c r="D366" s="3">
        <v>4</v>
      </c>
      <c r="E366">
        <v>0.339274190156512</v>
      </c>
      <c r="F366">
        <v>2.6823097529504545</v>
      </c>
      <c r="G366">
        <v>131190000</v>
      </c>
      <c r="H366">
        <v>10.4621010052408</v>
      </c>
      <c r="I366">
        <v>22.563407424576148</v>
      </c>
      <c r="J366">
        <v>35.469903287051061</v>
      </c>
      <c r="L366" s="3">
        <v>2497.9497092582606</v>
      </c>
      <c r="M366" s="3" t="str">
        <f>IF(Table134[[#This Row],[gdppc]]&gt;13205, "High-income", IF(Table134[[#This Row],[gdppc]]&gt;=4256, "Upper middle-income", IF(Table134[[#This Row],[gdppc]]&gt;=1086, "Lower middle-income", "Low-income")))</f>
        <v>Lower middle-income</v>
      </c>
      <c r="N366" s="3">
        <v>4622757</v>
      </c>
      <c r="O366" s="3">
        <v>64.626999999999995</v>
      </c>
      <c r="P366" s="3">
        <v>1.8414553803001146</v>
      </c>
      <c r="Q366">
        <v>0.86528450446346195</v>
      </c>
      <c r="R366">
        <v>62.021999999999998</v>
      </c>
    </row>
    <row r="367" spans="1:18" x14ac:dyDescent="0.35">
      <c r="A367" s="3" t="s">
        <v>40</v>
      </c>
      <c r="B367" s="3">
        <v>2014</v>
      </c>
      <c r="C367" s="3" t="s">
        <v>74</v>
      </c>
      <c r="D367" s="3">
        <v>4</v>
      </c>
      <c r="E367">
        <v>0.34066816738842071</v>
      </c>
      <c r="F367">
        <v>2.7632201453825544</v>
      </c>
      <c r="G367">
        <v>96690000</v>
      </c>
      <c r="H367">
        <v>16.139771657609472</v>
      </c>
      <c r="I367">
        <v>18.986876893147539</v>
      </c>
      <c r="J367">
        <v>37.12127064068023</v>
      </c>
      <c r="L367" s="3">
        <v>2601.4583826532207</v>
      </c>
      <c r="M367" s="3" t="str">
        <f>IF(Table134[[#This Row],[gdppc]]&gt;13205, "High-income", IF(Table134[[#This Row],[gdppc]]&gt;=4256, "Upper middle-income", IF(Table134[[#This Row],[gdppc]]&gt;=1086, "Lower middle-income", "Low-income")))</f>
        <v>Lower middle-income</v>
      </c>
      <c r="N367" s="3">
        <v>4736965</v>
      </c>
      <c r="O367" s="3">
        <v>65.084999999999994</v>
      </c>
      <c r="P367" s="3">
        <v>1.8870782482319501</v>
      </c>
      <c r="Q367">
        <v>0.86131098709827925</v>
      </c>
      <c r="R367">
        <v>62.582000000000001</v>
      </c>
    </row>
    <row r="368" spans="1:18" x14ac:dyDescent="0.35">
      <c r="A368" s="3" t="s">
        <v>40</v>
      </c>
      <c r="B368" s="3">
        <v>2015</v>
      </c>
      <c r="C368" s="3" t="s">
        <v>74</v>
      </c>
      <c r="D368" s="3">
        <v>4</v>
      </c>
      <c r="E368">
        <v>0.33550029847973101</v>
      </c>
      <c r="F368">
        <v>3.6378637292985343</v>
      </c>
      <c r="G368">
        <v>89360000</v>
      </c>
      <c r="H368">
        <v>35.994498820561098</v>
      </c>
      <c r="I368">
        <v>10.634087154721703</v>
      </c>
      <c r="J368">
        <v>35.865751503853275</v>
      </c>
      <c r="L368" s="3">
        <v>2447.5393082704104</v>
      </c>
      <c r="M368" s="3" t="str">
        <f>IF(Table134[[#This Row],[gdppc]]&gt;13205, "High-income", IF(Table134[[#This Row],[gdppc]]&gt;=4256, "Upper middle-income", IF(Table134[[#This Row],[gdppc]]&gt;=1086, "Lower middle-income", "Low-income")))</f>
        <v>Lower middle-income</v>
      </c>
      <c r="N368" s="3">
        <v>4856093</v>
      </c>
      <c r="O368" s="3">
        <v>65.543000000000006</v>
      </c>
      <c r="P368" s="3">
        <v>1.9327011161637822</v>
      </c>
      <c r="Q368">
        <v>0.70838841018901411</v>
      </c>
      <c r="R368">
        <v>63.097000000000001</v>
      </c>
    </row>
    <row r="369" spans="1:18" x14ac:dyDescent="0.35">
      <c r="A369" s="3" t="s">
        <v>40</v>
      </c>
      <c r="B369" s="3">
        <v>2016</v>
      </c>
      <c r="C369" s="3" t="s">
        <v>74</v>
      </c>
      <c r="D369" s="3">
        <v>4</v>
      </c>
      <c r="E369">
        <v>0.32210084428134977</v>
      </c>
      <c r="F369">
        <v>3.8154974092429481</v>
      </c>
      <c r="G369">
        <v>75030000</v>
      </c>
      <c r="H369">
        <v>0.49522469470134428</v>
      </c>
      <c r="I369">
        <v>11.86329701897477</v>
      </c>
      <c r="J369">
        <v>48.339692926465176</v>
      </c>
      <c r="L369" s="3">
        <v>2128.8591751256386</v>
      </c>
      <c r="M369" s="3" t="str">
        <f>IF(Table134[[#This Row],[gdppc]]&gt;13205, "High-income", IF(Table134[[#This Row],[gdppc]]&gt;=4256, "Upper middle-income", IF(Table134[[#This Row],[gdppc]]&gt;=1086, "Lower middle-income", "Low-income")))</f>
        <v>Lower middle-income</v>
      </c>
      <c r="N369" s="3">
        <v>4980996</v>
      </c>
      <c r="O369" s="3">
        <v>66.001000000000005</v>
      </c>
      <c r="P369" s="3">
        <v>1.9778444954874508</v>
      </c>
      <c r="Q369">
        <v>0.67255625180184853</v>
      </c>
      <c r="R369">
        <v>63.555999999999997</v>
      </c>
    </row>
    <row r="370" spans="1:18" x14ac:dyDescent="0.35">
      <c r="A370" s="3" t="s">
        <v>40</v>
      </c>
      <c r="B370" s="3">
        <v>2017</v>
      </c>
      <c r="C370" s="3" t="s">
        <v>74</v>
      </c>
      <c r="D370" s="3">
        <v>4</v>
      </c>
      <c r="E370">
        <v>0.32460854097156339</v>
      </c>
      <c r="F370">
        <v>4.4909415491240949</v>
      </c>
      <c r="G370">
        <v>86810000</v>
      </c>
      <c r="H370">
        <v>39.810941233551681</v>
      </c>
      <c r="I370">
        <v>24.691131792107335</v>
      </c>
      <c r="J370">
        <v>35.315459378708788</v>
      </c>
      <c r="L370" s="3">
        <v>1983.9005468266355</v>
      </c>
      <c r="M370" s="3" t="str">
        <f>IF(Table134[[#This Row],[gdppc]]&gt;13205, "High-income", IF(Table134[[#This Row],[gdppc]]&gt;=4256, "Upper middle-income", IF(Table134[[#This Row],[gdppc]]&gt;=1086, "Lower middle-income", "Low-income")))</f>
        <v>Lower middle-income</v>
      </c>
      <c r="N370" s="3">
        <v>5110701</v>
      </c>
      <c r="O370" s="3">
        <v>66.459000000000003</v>
      </c>
      <c r="P370" s="3">
        <v>2.022987874811109</v>
      </c>
      <c r="Q370">
        <v>0.6300505547086398</v>
      </c>
      <c r="R370">
        <v>63.954000000000001</v>
      </c>
    </row>
    <row r="371" spans="1:18" x14ac:dyDescent="0.35">
      <c r="A371" s="3" t="s">
        <v>40</v>
      </c>
      <c r="B371" s="3">
        <v>2018</v>
      </c>
      <c r="C371" s="3" t="s">
        <v>74</v>
      </c>
      <c r="D371" s="3">
        <v>4</v>
      </c>
      <c r="E371">
        <v>0.32164614080922871</v>
      </c>
      <c r="F371">
        <v>4.2021395852232413</v>
      </c>
      <c r="G371">
        <v>81530000</v>
      </c>
      <c r="H371">
        <v>31.567219579924654</v>
      </c>
      <c r="I371">
        <v>37.095934271148181</v>
      </c>
      <c r="J371">
        <v>23.229414632870899</v>
      </c>
      <c r="L371" s="3">
        <v>1840.4336288701656</v>
      </c>
      <c r="M371" s="3" t="str">
        <f>IF(Table134[[#This Row],[gdppc]]&gt;13205, "High-income", IF(Table134[[#This Row],[gdppc]]&gt;=4256, "Upper middle-income", IF(Table134[[#This Row],[gdppc]]&gt;=1086, "Lower middle-income", "Low-income")))</f>
        <v>Lower middle-income</v>
      </c>
      <c r="N371" s="3">
        <v>5244363</v>
      </c>
      <c r="O371" s="3">
        <v>66.915999999999997</v>
      </c>
      <c r="P371" s="3">
        <v>2.0681312541347783</v>
      </c>
      <c r="Q371">
        <v>0.61399258594418427</v>
      </c>
      <c r="R371">
        <v>64.290000000000006</v>
      </c>
    </row>
    <row r="372" spans="1:18" x14ac:dyDescent="0.35">
      <c r="A372" s="3" t="s">
        <v>40</v>
      </c>
      <c r="B372" s="3">
        <v>2019</v>
      </c>
      <c r="C372" s="3" t="s">
        <v>74</v>
      </c>
      <c r="D372" s="3">
        <v>4</v>
      </c>
      <c r="E372">
        <v>0.32627187318575313</v>
      </c>
      <c r="F372">
        <v>5.590535882791869</v>
      </c>
      <c r="G372">
        <v>84320000</v>
      </c>
      <c r="H372">
        <v>-11.197186887351872</v>
      </c>
      <c r="I372">
        <v>39.755979603718302</v>
      </c>
      <c r="J372">
        <v>19.306827369305914</v>
      </c>
      <c r="L372" s="3">
        <v>1792.3071667248878</v>
      </c>
      <c r="M372" s="3" t="str">
        <f>IF(Table134[[#This Row],[gdppc]]&gt;13205, "High-income", IF(Table134[[#This Row],[gdppc]]&gt;=4256, "Upper middle-income", IF(Table134[[#This Row],[gdppc]]&gt;=1086, "Lower middle-income", "Low-income")))</f>
        <v>Lower middle-income</v>
      </c>
      <c r="N372" s="3">
        <v>5380504</v>
      </c>
      <c r="O372" s="3">
        <v>67.373000000000005</v>
      </c>
      <c r="P372" s="3">
        <v>2.1132746334584471</v>
      </c>
      <c r="Q372"/>
      <c r="R372">
        <v>64.569999999999993</v>
      </c>
    </row>
    <row r="373" spans="1:18" x14ac:dyDescent="0.35">
      <c r="A373" s="3" t="s">
        <v>40</v>
      </c>
      <c r="B373" s="3">
        <v>2020</v>
      </c>
      <c r="C373" s="3" t="s">
        <v>74</v>
      </c>
      <c r="D373" s="3">
        <v>4</v>
      </c>
      <c r="E373">
        <v>0.32713353972078379</v>
      </c>
      <c r="F373">
        <v>8.3097998853419579</v>
      </c>
      <c r="G373">
        <v>112390000</v>
      </c>
      <c r="H373">
        <v>-18.917774329280419</v>
      </c>
      <c r="I373">
        <v>29.670460929079571</v>
      </c>
      <c r="J373">
        <v>23.943633791471292</v>
      </c>
      <c r="L373" s="3">
        <v>1608.7792663145929</v>
      </c>
      <c r="M373" s="3" t="str">
        <f>IF(Table134[[#This Row],[gdppc]]&gt;13205, "High-income", IF(Table134[[#This Row],[gdppc]]&gt;=4256, "Upper middle-income", IF(Table134[[#This Row],[gdppc]]&gt;=1086, "Lower middle-income", "Low-income")))</f>
        <v>Lower middle-income</v>
      </c>
      <c r="N373" s="3">
        <v>5518092</v>
      </c>
      <c r="O373" s="3">
        <v>67.828999999999994</v>
      </c>
      <c r="P373" s="3">
        <v>2.1584180127821146</v>
      </c>
      <c r="Q373"/>
      <c r="R373"/>
    </row>
    <row r="374" spans="1:18" x14ac:dyDescent="0.35">
      <c r="A374" s="3" t="s">
        <v>21</v>
      </c>
      <c r="B374" s="3">
        <v>1990</v>
      </c>
      <c r="C374" s="3" t="s">
        <v>72</v>
      </c>
      <c r="D374" s="3">
        <v>2</v>
      </c>
      <c r="E374">
        <v>0.30516608020773001</v>
      </c>
      <c r="F374">
        <v>13.702640878107712</v>
      </c>
      <c r="G374">
        <v>286850000</v>
      </c>
      <c r="H374">
        <v>0.44863933011443419</v>
      </c>
      <c r="I374">
        <v>0.10467962917759924</v>
      </c>
      <c r="J374">
        <v>58.536123537113028</v>
      </c>
      <c r="L374" s="3">
        <v>1907.5325515986567</v>
      </c>
      <c r="M374" s="3" t="str">
        <f>IF(Table134[[#This Row],[gdppc]]&gt;13205, "High-income", IF(Table134[[#This Row],[gdppc]]&gt;=4256, "Upper middle-income", IF(Table134[[#This Row],[gdppc]]&gt;=1086, "Lower middle-income", "Low-income")))</f>
        <v>Lower middle-income</v>
      </c>
      <c r="N374" s="3">
        <v>11924873</v>
      </c>
      <c r="O374" s="3">
        <v>39.344999999999999</v>
      </c>
      <c r="P374" s="3">
        <v>3.4061323474424974</v>
      </c>
      <c r="Q374">
        <v>0.22725608901662936</v>
      </c>
      <c r="R374">
        <v>53.253999999999998</v>
      </c>
    </row>
    <row r="375" spans="1:18" x14ac:dyDescent="0.35">
      <c r="A375" s="3" t="s">
        <v>21</v>
      </c>
      <c r="B375" s="3">
        <v>1991</v>
      </c>
      <c r="C375" s="3" t="s">
        <v>72</v>
      </c>
      <c r="D375" s="3">
        <v>2</v>
      </c>
      <c r="E375">
        <v>0.34936324309182548</v>
      </c>
      <c r="F375">
        <v>14.027897825283238</v>
      </c>
      <c r="G375">
        <v>227950000</v>
      </c>
      <c r="H375">
        <v>0.17655142528339549</v>
      </c>
      <c r="I375">
        <v>3.6639744977326201E-2</v>
      </c>
      <c r="J375">
        <v>59.866998172523466</v>
      </c>
      <c r="L375" s="3">
        <v>1840.7740681654307</v>
      </c>
      <c r="M375" s="3" t="str">
        <f>IF(Table134[[#This Row],[gdppc]]&gt;13205, "High-income", IF(Table134[[#This Row],[gdppc]]&gt;=4256, "Upper middle-income", IF(Table134[[#This Row],[gdppc]]&gt;=1086, "Lower middle-income", "Low-income")))</f>
        <v>Lower middle-income</v>
      </c>
      <c r="N375" s="3">
        <v>12362404</v>
      </c>
      <c r="O375" s="3">
        <v>39.716000000000001</v>
      </c>
      <c r="P375" s="3">
        <v>8.7215023857969491</v>
      </c>
      <c r="Q375">
        <v>0.22568426011639806</v>
      </c>
      <c r="R375">
        <v>53.061999999999998</v>
      </c>
    </row>
    <row r="376" spans="1:18" x14ac:dyDescent="0.35">
      <c r="A376" s="3" t="s">
        <v>21</v>
      </c>
      <c r="B376" s="3">
        <v>1992</v>
      </c>
      <c r="C376" s="3" t="s">
        <v>72</v>
      </c>
      <c r="D376" s="3">
        <v>2</v>
      </c>
      <c r="E376">
        <v>0.34786150606975719</v>
      </c>
      <c r="F376">
        <v>11.823874854037761</v>
      </c>
      <c r="G376">
        <v>192560000</v>
      </c>
      <c r="H376">
        <v>0.61915198867657284</v>
      </c>
      <c r="I376">
        <v>0.19665992335745075</v>
      </c>
      <c r="J376">
        <v>58.060421707363638</v>
      </c>
      <c r="L376" s="3">
        <v>1771.7749930077775</v>
      </c>
      <c r="M376" s="3" t="str">
        <f>IF(Table134[[#This Row],[gdppc]]&gt;13205, "High-income", IF(Table134[[#This Row],[gdppc]]&gt;=4256, "Upper middle-income", IF(Table134[[#This Row],[gdppc]]&gt;=1086, "Lower middle-income", "Low-income")))</f>
        <v>Lower middle-income</v>
      </c>
      <c r="N376" s="3">
        <v>12812428</v>
      </c>
      <c r="O376" s="3">
        <v>40.088000000000001</v>
      </c>
      <c r="P376" s="3">
        <v>14.036872424151426</v>
      </c>
      <c r="Q376">
        <v>0.21619633686917109</v>
      </c>
      <c r="R376">
        <v>52.779000000000003</v>
      </c>
    </row>
    <row r="377" spans="1:18" x14ac:dyDescent="0.35">
      <c r="A377" s="3" t="s">
        <v>21</v>
      </c>
      <c r="B377" s="3">
        <v>1993</v>
      </c>
      <c r="C377" s="3" t="s">
        <v>72</v>
      </c>
      <c r="D377" s="3">
        <v>2</v>
      </c>
      <c r="E377">
        <v>0.36674380476470059</v>
      </c>
      <c r="F377">
        <v>11.301242905934512</v>
      </c>
      <c r="G377">
        <v>212050000</v>
      </c>
      <c r="H377">
        <v>1.5857083787900916</v>
      </c>
      <c r="I377">
        <v>0.20679506131604461</v>
      </c>
      <c r="J377">
        <v>63.800833976481087</v>
      </c>
      <c r="L377" s="3">
        <v>1707.1776663101059</v>
      </c>
      <c r="M377" s="3" t="str">
        <f>IF(Table134[[#This Row],[gdppc]]&gt;13205, "High-income", IF(Table134[[#This Row],[gdppc]]&gt;=4256, "Upper middle-income", IF(Table134[[#This Row],[gdppc]]&gt;=1086, "Lower middle-income", "Low-income")))</f>
        <v>Lower middle-income</v>
      </c>
      <c r="N377" s="3">
        <v>13271638</v>
      </c>
      <c r="O377" s="3">
        <v>40.460999999999999</v>
      </c>
      <c r="P377" s="3">
        <v>19.352242462505863</v>
      </c>
      <c r="Q377">
        <v>0.22303200253050906</v>
      </c>
      <c r="R377">
        <v>52.423000000000002</v>
      </c>
    </row>
    <row r="378" spans="1:18" x14ac:dyDescent="0.35">
      <c r="A378" s="3" t="s">
        <v>21</v>
      </c>
      <c r="B378" s="3">
        <v>1994</v>
      </c>
      <c r="C378" s="3" t="s">
        <v>72</v>
      </c>
      <c r="D378" s="3">
        <v>2</v>
      </c>
      <c r="E378">
        <v>0.34718835366297812</v>
      </c>
      <c r="F378">
        <v>16.502323617606095</v>
      </c>
      <c r="G378">
        <v>684280000</v>
      </c>
      <c r="H378">
        <v>1.4138179413968601</v>
      </c>
      <c r="I378">
        <v>0.26989068846180847</v>
      </c>
      <c r="J378">
        <v>63.755970306819002</v>
      </c>
      <c r="L378" s="3">
        <v>1662.9130752423464</v>
      </c>
      <c r="M378" s="3" t="str">
        <f>IF(Table134[[#This Row],[gdppc]]&gt;13205, "High-income", IF(Table134[[#This Row],[gdppc]]&gt;=4256, "Upper middle-income", IF(Table134[[#This Row],[gdppc]]&gt;=1086, "Lower middle-income", "Low-income")))</f>
        <v>Lower middle-income</v>
      </c>
      <c r="N378" s="3">
        <v>13735438</v>
      </c>
      <c r="O378" s="3">
        <v>40.835000000000001</v>
      </c>
      <c r="P378" s="3">
        <v>24.667612500860276</v>
      </c>
      <c r="Q378">
        <v>0.22496552348749271</v>
      </c>
      <c r="R378">
        <v>52.012999999999998</v>
      </c>
    </row>
    <row r="379" spans="1:18" x14ac:dyDescent="0.35">
      <c r="A379" s="3" t="s">
        <v>21</v>
      </c>
      <c r="B379" s="3">
        <v>1995</v>
      </c>
      <c r="C379" s="3" t="s">
        <v>72</v>
      </c>
      <c r="D379" s="3">
        <v>2</v>
      </c>
      <c r="E379">
        <v>0.4030135463570324</v>
      </c>
      <c r="F379">
        <v>10.448069105997652</v>
      </c>
      <c r="G379">
        <v>454810000</v>
      </c>
      <c r="H379">
        <v>1.9250728512064343</v>
      </c>
      <c r="I379">
        <v>0.30096370051682403</v>
      </c>
      <c r="J379">
        <v>67.642300344875366</v>
      </c>
      <c r="K379">
        <v>53.4</v>
      </c>
      <c r="L379" s="3">
        <v>1723.1573687997338</v>
      </c>
      <c r="M379" s="3" t="str">
        <f>IF(Table134[[#This Row],[gdppc]]&gt;13205, "High-income", IF(Table134[[#This Row],[gdppc]]&gt;=4256, "Upper middle-income", IF(Table134[[#This Row],[gdppc]]&gt;=1086, "Lower middle-income", "Low-income")))</f>
        <v>Lower middle-income</v>
      </c>
      <c r="N379" s="3">
        <v>14199759</v>
      </c>
      <c r="O379" s="3">
        <v>41.21</v>
      </c>
      <c r="P379" s="3">
        <v>25.163756348738605</v>
      </c>
      <c r="Q379">
        <v>0.22958136120479228</v>
      </c>
      <c r="R379">
        <v>51.569000000000003</v>
      </c>
    </row>
    <row r="380" spans="1:18" x14ac:dyDescent="0.35">
      <c r="A380" s="3" t="s">
        <v>21</v>
      </c>
      <c r="B380" s="3">
        <v>1996</v>
      </c>
      <c r="C380" s="3" t="s">
        <v>72</v>
      </c>
      <c r="D380" s="3">
        <v>2</v>
      </c>
      <c r="E380">
        <v>0.41148725258991181</v>
      </c>
      <c r="F380">
        <v>12.248557167195036</v>
      </c>
      <c r="G380">
        <v>497360000</v>
      </c>
      <c r="H380">
        <v>1.4896366398136081</v>
      </c>
      <c r="I380">
        <v>0.54748285173523703</v>
      </c>
      <c r="J380">
        <v>70.76025533258732</v>
      </c>
      <c r="K380">
        <v>49.9</v>
      </c>
      <c r="L380" s="3">
        <v>1797.4387264338225</v>
      </c>
      <c r="M380" s="3" t="str">
        <f>IF(Table134[[#This Row],[gdppc]]&gt;13205, "High-income", IF(Table134[[#This Row],[gdppc]]&gt;=4256, "Upper middle-income", IF(Table134[[#This Row],[gdppc]]&gt;=1086, "Lower middle-income", "Low-income")))</f>
        <v>Lower middle-income</v>
      </c>
      <c r="N380" s="3">
        <v>14665125</v>
      </c>
      <c r="O380" s="3">
        <v>41.587000000000003</v>
      </c>
      <c r="P380" s="3">
        <v>25.637003932592044</v>
      </c>
      <c r="Q380">
        <v>0.2645732648034026</v>
      </c>
      <c r="R380">
        <v>51.109000000000002</v>
      </c>
    </row>
    <row r="381" spans="1:18" x14ac:dyDescent="0.35">
      <c r="A381" s="3" t="s">
        <v>21</v>
      </c>
      <c r="B381" s="3">
        <v>1997</v>
      </c>
      <c r="C381" s="3" t="s">
        <v>72</v>
      </c>
      <c r="D381" s="3">
        <v>2</v>
      </c>
      <c r="E381">
        <v>0.40959891456398101</v>
      </c>
      <c r="F381">
        <v>10.603334218576592</v>
      </c>
      <c r="G381">
        <v>304220000</v>
      </c>
      <c r="H381">
        <v>2.3020183421835085</v>
      </c>
      <c r="I381">
        <v>0.47165351066216649</v>
      </c>
      <c r="J381">
        <v>58.026279506250319</v>
      </c>
      <c r="K381">
        <v>50.5</v>
      </c>
      <c r="L381" s="3">
        <v>1910.2298669236311</v>
      </c>
      <c r="M381" s="3" t="str">
        <f>IF(Table134[[#This Row],[gdppc]]&gt;13205, "High-income", IF(Table134[[#This Row],[gdppc]]&gt;=4256, "Upper middle-income", IF(Table134[[#This Row],[gdppc]]&gt;=1086, "Lower middle-income", "Low-income")))</f>
        <v>Lower middle-income</v>
      </c>
      <c r="N381" s="3">
        <v>15130674</v>
      </c>
      <c r="O381" s="3">
        <v>41.963999999999999</v>
      </c>
      <c r="P381" s="3">
        <v>26.11025151644543</v>
      </c>
      <c r="Q381">
        <v>0.31657545460301373</v>
      </c>
      <c r="R381">
        <v>50.656999999999996</v>
      </c>
    </row>
    <row r="382" spans="1:18" x14ac:dyDescent="0.35">
      <c r="A382" s="3" t="s">
        <v>21</v>
      </c>
      <c r="B382" s="3">
        <v>1998</v>
      </c>
      <c r="C382" s="3" t="s">
        <v>72</v>
      </c>
      <c r="D382" s="3">
        <v>2</v>
      </c>
      <c r="E382">
        <v>0.40894370409249248</v>
      </c>
      <c r="F382">
        <v>11.50908253170004</v>
      </c>
      <c r="G382">
        <v>513330000.00000006</v>
      </c>
      <c r="H382">
        <v>3.8741719382131832</v>
      </c>
      <c r="I382">
        <v>0.108577173583578</v>
      </c>
      <c r="J382">
        <v>58.337535354557055</v>
      </c>
      <c r="K382">
        <v>51.3</v>
      </c>
      <c r="L382" s="3">
        <v>1933.0732017537882</v>
      </c>
      <c r="M382" s="3" t="str">
        <f>IF(Table134[[#This Row],[gdppc]]&gt;13205, "High-income", IF(Table134[[#This Row],[gdppc]]&gt;=4256, "Upper middle-income", IF(Table134[[#This Row],[gdppc]]&gt;=1086, "Lower middle-income", "Low-income")))</f>
        <v>Lower middle-income</v>
      </c>
      <c r="N382" s="3">
        <v>15589407</v>
      </c>
      <c r="O382" s="3">
        <v>42.341999999999999</v>
      </c>
      <c r="P382" s="3">
        <v>26.58349910029888</v>
      </c>
      <c r="Q382">
        <v>0.30982576822838737</v>
      </c>
      <c r="R382">
        <v>50.241999999999997</v>
      </c>
    </row>
    <row r="383" spans="1:18" x14ac:dyDescent="0.35">
      <c r="A383" s="3" t="s">
        <v>21</v>
      </c>
      <c r="B383" s="3">
        <v>1999</v>
      </c>
      <c r="C383" s="3" t="s">
        <v>72</v>
      </c>
      <c r="D383" s="3">
        <v>2</v>
      </c>
      <c r="E383">
        <v>0.36889982709054492</v>
      </c>
      <c r="F383">
        <v>12.357708238313778</v>
      </c>
      <c r="G383">
        <v>366800000</v>
      </c>
      <c r="H383">
        <v>1.2471456747768106</v>
      </c>
      <c r="I383">
        <v>0.233313114880043</v>
      </c>
      <c r="J383">
        <v>56.593590572787335</v>
      </c>
      <c r="K383">
        <v>51.7</v>
      </c>
      <c r="L383" s="3">
        <v>1901.5727284553609</v>
      </c>
      <c r="M383" s="3" t="str">
        <f>IF(Table134[[#This Row],[gdppc]]&gt;13205, "High-income", IF(Table134[[#This Row],[gdppc]]&gt;=4256, "Upper middle-income", IF(Table134[[#This Row],[gdppc]]&gt;=1086, "Lower middle-income", "Low-income")))</f>
        <v>Lower middle-income</v>
      </c>
      <c r="N383" s="3">
        <v>16032573</v>
      </c>
      <c r="O383" s="3">
        <v>42.741</v>
      </c>
      <c r="P383" s="3">
        <v>27.05674668415222</v>
      </c>
      <c r="Q383">
        <v>0.41727550531034535</v>
      </c>
      <c r="R383">
        <v>49.890999999999998</v>
      </c>
    </row>
    <row r="384" spans="1:18" x14ac:dyDescent="0.35">
      <c r="A384" s="3" t="s">
        <v>21</v>
      </c>
      <c r="B384" s="3">
        <v>2000</v>
      </c>
      <c r="C384" s="3" t="s">
        <v>72</v>
      </c>
      <c r="D384" s="3">
        <v>2</v>
      </c>
      <c r="E384">
        <v>0.43596405739623512</v>
      </c>
      <c r="F384">
        <v>10.498320887973836</v>
      </c>
      <c r="G384">
        <v>238030000</v>
      </c>
      <c r="H384">
        <v>1.415781989315003</v>
      </c>
      <c r="I384">
        <v>0.44891407641364001</v>
      </c>
      <c r="J384">
        <v>54.104566284553577</v>
      </c>
      <c r="K384">
        <v>50.2</v>
      </c>
      <c r="L384" s="3">
        <v>1847.8699696369595</v>
      </c>
      <c r="M384" s="3" t="str">
        <f>IF(Table134[[#This Row],[gdppc]]&gt;13205, "High-income", IF(Table134[[#This Row],[gdppc]]&gt;=4256, "Upper middle-income", IF(Table134[[#This Row],[gdppc]]&gt;=1086, "Lower middle-income", "Low-income")))</f>
        <v>Lower middle-income</v>
      </c>
      <c r="N384" s="3">
        <v>16454660</v>
      </c>
      <c r="O384" s="3">
        <v>43.155000000000001</v>
      </c>
      <c r="P384" s="3">
        <v>27.529994268005662</v>
      </c>
      <c r="Q384">
        <v>0.38469345462015014</v>
      </c>
      <c r="R384">
        <v>49.634999999999998</v>
      </c>
    </row>
    <row r="385" spans="1:18" x14ac:dyDescent="0.35">
      <c r="A385" s="3" t="s">
        <v>21</v>
      </c>
      <c r="B385" s="3">
        <v>2001</v>
      </c>
      <c r="C385" s="3" t="s">
        <v>72</v>
      </c>
      <c r="D385" s="3">
        <v>2</v>
      </c>
      <c r="E385">
        <v>0.4520885176210892</v>
      </c>
      <c r="F385">
        <v>6.2429916455596226</v>
      </c>
      <c r="G385">
        <v>214880000</v>
      </c>
      <c r="H385">
        <v>1.6220772734814422</v>
      </c>
      <c r="I385">
        <v>0.29634726650990001</v>
      </c>
      <c r="J385">
        <v>58.721550615167203</v>
      </c>
      <c r="K385">
        <v>54.8</v>
      </c>
      <c r="L385" s="3">
        <v>1765.3280614922553</v>
      </c>
      <c r="M385" s="3" t="str">
        <f>IF(Table134[[#This Row],[gdppc]]&gt;13205, "High-income", IF(Table134[[#This Row],[gdppc]]&gt;=4256, "Upper middle-income", IF(Table134[[#This Row],[gdppc]]&gt;=1086, "Lower middle-income", "Low-income")))</f>
        <v>Lower middle-income</v>
      </c>
      <c r="N385" s="3">
        <v>16853027</v>
      </c>
      <c r="O385" s="3">
        <v>43.567999999999998</v>
      </c>
      <c r="P385" s="3">
        <v>25.732173457031038</v>
      </c>
      <c r="Q385">
        <v>0.37144662498908948</v>
      </c>
      <c r="R385">
        <v>49.494999999999997</v>
      </c>
    </row>
    <row r="386" spans="1:18" x14ac:dyDescent="0.35">
      <c r="A386" s="3" t="s">
        <v>21</v>
      </c>
      <c r="B386" s="3">
        <v>2002</v>
      </c>
      <c r="C386" s="3" t="s">
        <v>72</v>
      </c>
      <c r="D386" s="3">
        <v>2</v>
      </c>
      <c r="E386">
        <v>0.45684523202340832</v>
      </c>
      <c r="F386">
        <v>7.6530637713930938</v>
      </c>
      <c r="G386">
        <v>672580000</v>
      </c>
      <c r="H386">
        <v>1.1774448642573525</v>
      </c>
      <c r="I386">
        <v>0.57896136789322805</v>
      </c>
      <c r="J386">
        <v>58.074878611295198</v>
      </c>
      <c r="K386">
        <v>57.3</v>
      </c>
      <c r="L386" s="3">
        <v>1679.4065368030272</v>
      </c>
      <c r="M386" s="3" t="str">
        <f>IF(Table134[[#This Row],[gdppc]]&gt;13205, "High-income", IF(Table134[[#This Row],[gdppc]]&gt;=4256, "Upper middle-income", IF(Table134[[#This Row],[gdppc]]&gt;=1086, "Lower middle-income", "Low-income")))</f>
        <v>Lower middle-income</v>
      </c>
      <c r="N386" s="3">
        <v>17231539</v>
      </c>
      <c r="O386" s="3">
        <v>43.982999999999997</v>
      </c>
      <c r="P386" s="3">
        <v>23.934352646056279</v>
      </c>
      <c r="Q386">
        <v>0.37025131649587423</v>
      </c>
      <c r="R386">
        <v>49.475000000000001</v>
      </c>
    </row>
    <row r="387" spans="1:18" x14ac:dyDescent="0.35">
      <c r="A387" s="3" t="s">
        <v>21</v>
      </c>
      <c r="B387" s="3">
        <v>2003</v>
      </c>
      <c r="C387" s="3" t="s">
        <v>72</v>
      </c>
      <c r="D387" s="3">
        <v>2</v>
      </c>
      <c r="E387">
        <v>0.36407252191316197</v>
      </c>
      <c r="F387">
        <v>4.3757682141229832</v>
      </c>
      <c r="G387">
        <v>285980000</v>
      </c>
      <c r="H387">
        <v>0.77824428591531358</v>
      </c>
      <c r="I387">
        <v>0.69614844944581011</v>
      </c>
      <c r="J387">
        <v>62.882570771356683</v>
      </c>
      <c r="K387">
        <v>56.7</v>
      </c>
      <c r="L387" s="3">
        <v>1566.5771788744514</v>
      </c>
      <c r="M387" s="3" t="str">
        <f>IF(Table134[[#This Row],[gdppc]]&gt;13205, "High-income", IF(Table134[[#This Row],[gdppc]]&gt;=4256, "Upper middle-income", IF(Table134[[#This Row],[gdppc]]&gt;=1086, "Lower middle-income", "Low-income")))</f>
        <v>Lower middle-income</v>
      </c>
      <c r="N387" s="3">
        <v>17599613</v>
      </c>
      <c r="O387" s="3">
        <v>44.399000000000001</v>
      </c>
      <c r="P387" s="3">
        <v>22.136531835081666</v>
      </c>
      <c r="Q387">
        <v>0.29262007067996326</v>
      </c>
      <c r="R387">
        <v>49.572000000000003</v>
      </c>
    </row>
    <row r="388" spans="1:18" x14ac:dyDescent="0.35">
      <c r="A388" s="3" t="s">
        <v>21</v>
      </c>
      <c r="B388" s="3">
        <v>2004</v>
      </c>
      <c r="C388" s="3" t="s">
        <v>72</v>
      </c>
      <c r="D388" s="3">
        <v>2</v>
      </c>
      <c r="E388">
        <v>0.36192180750786213</v>
      </c>
      <c r="F388">
        <v>2.6496395046112617</v>
      </c>
      <c r="G388">
        <v>223410000</v>
      </c>
      <c r="H388">
        <v>1.2036277529888308</v>
      </c>
      <c r="I388">
        <v>1.33998403464472</v>
      </c>
      <c r="J388">
        <v>61.220199930320682</v>
      </c>
      <c r="K388">
        <v>57.8</v>
      </c>
      <c r="L388" s="3">
        <v>1583.112039088646</v>
      </c>
      <c r="M388" s="3" t="str">
        <f>IF(Table134[[#This Row],[gdppc]]&gt;13205, "High-income", IF(Table134[[#This Row],[gdppc]]&gt;=4256, "Upper middle-income", IF(Table134[[#This Row],[gdppc]]&gt;=1086, "Lower middle-income", "Low-income")))</f>
        <v>Lower middle-income</v>
      </c>
      <c r="N388" s="3">
        <v>17970493</v>
      </c>
      <c r="O388" s="3">
        <v>44.817</v>
      </c>
      <c r="P388" s="3">
        <v>20.338711024106999</v>
      </c>
      <c r="Q388">
        <v>0.30160552634810855</v>
      </c>
      <c r="R388">
        <v>49.787999999999997</v>
      </c>
    </row>
    <row r="389" spans="1:18" x14ac:dyDescent="0.35">
      <c r="A389" s="3" t="s">
        <v>21</v>
      </c>
      <c r="B389" s="3">
        <v>2005</v>
      </c>
      <c r="C389" s="3" t="s">
        <v>72</v>
      </c>
      <c r="D389" s="3">
        <v>2</v>
      </c>
      <c r="E389">
        <v>0.3618923181977492</v>
      </c>
      <c r="F389">
        <v>1.8681316375328434</v>
      </c>
      <c r="G389">
        <v>158310000</v>
      </c>
      <c r="H389">
        <v>1.4521811857250897</v>
      </c>
      <c r="I389">
        <v>2.9371662275730799</v>
      </c>
      <c r="J389">
        <v>60.412952940380748</v>
      </c>
      <c r="K389">
        <v>56.6</v>
      </c>
      <c r="L389" s="3">
        <v>1565.4284880620789</v>
      </c>
      <c r="M389" s="3" t="str">
        <f>IF(Table134[[#This Row],[gdppc]]&gt;13205, "High-income", IF(Table134[[#This Row],[gdppc]]&gt;=4256, "Upper middle-income", IF(Table134[[#This Row],[gdppc]]&gt;=1086, "Lower middle-income", "Low-income")))</f>
        <v>Lower middle-income</v>
      </c>
      <c r="N389" s="3">
        <v>18354513</v>
      </c>
      <c r="O389" s="3">
        <v>45.234000000000002</v>
      </c>
      <c r="P389" s="3">
        <v>18.540890213132325</v>
      </c>
      <c r="Q389">
        <v>0.31654340270428316</v>
      </c>
      <c r="R389">
        <v>50.12</v>
      </c>
    </row>
    <row r="390" spans="1:18" x14ac:dyDescent="0.35">
      <c r="A390" s="3" t="s">
        <v>21</v>
      </c>
      <c r="B390" s="3">
        <v>2006</v>
      </c>
      <c r="C390" s="3" t="s">
        <v>72</v>
      </c>
      <c r="D390" s="3">
        <v>2</v>
      </c>
      <c r="E390">
        <v>0.36323948294796832</v>
      </c>
      <c r="F390">
        <v>1.5786599565233297</v>
      </c>
      <c r="G390">
        <v>199480000</v>
      </c>
      <c r="H390">
        <v>1.3882317341633368</v>
      </c>
      <c r="I390">
        <v>5.2970380409364619</v>
      </c>
      <c r="J390">
        <v>59.723926696000753</v>
      </c>
      <c r="K390">
        <v>56.2</v>
      </c>
      <c r="L390" s="3">
        <v>1575.1428480726668</v>
      </c>
      <c r="M390" s="3" t="str">
        <f>IF(Table134[[#This Row],[gdppc]]&gt;13205, "High-income", IF(Table134[[#This Row],[gdppc]]&gt;=4256, "Upper middle-income", IF(Table134[[#This Row],[gdppc]]&gt;=1086, "Lower middle-income", "Low-income")))</f>
        <v>Lower middle-income</v>
      </c>
      <c r="N390" s="3">
        <v>18754914</v>
      </c>
      <c r="O390" s="3">
        <v>45.652000000000001</v>
      </c>
      <c r="P390" s="3">
        <v>16.742768632908881</v>
      </c>
      <c r="Q390">
        <v>0.30018799339735708</v>
      </c>
      <c r="R390">
        <v>50.561</v>
      </c>
    </row>
    <row r="391" spans="1:18" x14ac:dyDescent="0.35">
      <c r="A391" s="3" t="s">
        <v>21</v>
      </c>
      <c r="B391" s="3">
        <v>2007</v>
      </c>
      <c r="C391" s="3" t="s">
        <v>72</v>
      </c>
      <c r="D391" s="3">
        <v>2</v>
      </c>
      <c r="E391">
        <v>0.36280851101865402</v>
      </c>
      <c r="F391">
        <v>2.2046864740973056</v>
      </c>
      <c r="G391">
        <v>239000000</v>
      </c>
      <c r="H391">
        <v>1.5431165897912471</v>
      </c>
      <c r="I391">
        <v>3.9442857350292999</v>
      </c>
      <c r="J391">
        <v>57.278301004150798</v>
      </c>
      <c r="K391">
        <v>54.9</v>
      </c>
      <c r="L391" s="3">
        <v>1557.9082941817057</v>
      </c>
      <c r="M391" s="3" t="str">
        <f>IF(Table134[[#This Row],[gdppc]]&gt;13205, "High-income", IF(Table134[[#This Row],[gdppc]]&gt;=4256, "Upper middle-income", IF(Table134[[#This Row],[gdppc]]&gt;=1086, "Lower middle-income", "Low-income")))</f>
        <v>Lower middle-income</v>
      </c>
      <c r="N391" s="3">
        <v>19171250</v>
      </c>
      <c r="O391" s="3">
        <v>46.070999999999998</v>
      </c>
      <c r="P391" s="3">
        <v>14.944647052685433</v>
      </c>
      <c r="Q391">
        <v>0.28949599008932647</v>
      </c>
      <c r="R391">
        <v>51.091000000000001</v>
      </c>
    </row>
    <row r="392" spans="1:18" x14ac:dyDescent="0.35">
      <c r="A392" s="3" t="s">
        <v>21</v>
      </c>
      <c r="B392" s="3">
        <v>2008</v>
      </c>
      <c r="C392" s="3" t="s">
        <v>72</v>
      </c>
      <c r="D392" s="3">
        <v>2</v>
      </c>
      <c r="E392">
        <v>0.35025141967624618</v>
      </c>
      <c r="F392">
        <v>4.4745799319328254</v>
      </c>
      <c r="G392">
        <v>736080000</v>
      </c>
      <c r="H392">
        <v>1.3744186812499553</v>
      </c>
      <c r="I392">
        <v>4.5986729829045414</v>
      </c>
      <c r="J392">
        <v>60.250403281943775</v>
      </c>
      <c r="K392">
        <v>53.9</v>
      </c>
      <c r="L392" s="3">
        <v>1596.2552370465314</v>
      </c>
      <c r="M392" s="3" t="str">
        <f>IF(Table134[[#This Row],[gdppc]]&gt;13205, "High-income", IF(Table134[[#This Row],[gdppc]]&gt;=4256, "Upper middle-income", IF(Table134[[#This Row],[gdppc]]&gt;=1086, "Lower middle-income", "Low-income")))</f>
        <v>Lower middle-income</v>
      </c>
      <c r="N392" s="3">
        <v>19605568</v>
      </c>
      <c r="O392" s="3">
        <v>46.491</v>
      </c>
      <c r="P392" s="3">
        <v>13.146525472461995</v>
      </c>
      <c r="Q392">
        <v>0.3243976405070233</v>
      </c>
      <c r="R392">
        <v>51.682000000000002</v>
      </c>
    </row>
    <row r="393" spans="1:18" x14ac:dyDescent="0.35">
      <c r="A393" s="3" t="s">
        <v>21</v>
      </c>
      <c r="B393" s="3">
        <v>2009</v>
      </c>
      <c r="C393" s="3" t="s">
        <v>72</v>
      </c>
      <c r="D393" s="3">
        <v>2</v>
      </c>
      <c r="E393">
        <v>0.35176269769497781</v>
      </c>
      <c r="F393">
        <v>4.8346533928904787</v>
      </c>
      <c r="G393">
        <v>1328770000</v>
      </c>
      <c r="H393">
        <v>1.173390728396434</v>
      </c>
      <c r="I393">
        <v>2.4108435758626992</v>
      </c>
      <c r="J393">
        <v>60.595730788936145</v>
      </c>
      <c r="K393">
        <v>55</v>
      </c>
      <c r="L393" s="3">
        <v>1616.3781918108377</v>
      </c>
      <c r="M393" s="3" t="str">
        <f>IF(Table134[[#This Row],[gdppc]]&gt;13205, "High-income", IF(Table134[[#This Row],[gdppc]]&gt;=4256, "Upper middle-income", IF(Table134[[#This Row],[gdppc]]&gt;=1086, "Lower middle-income", "Low-income")))</f>
        <v>Lower middle-income</v>
      </c>
      <c r="N393" s="3">
        <v>20059147</v>
      </c>
      <c r="O393" s="3">
        <v>46.91</v>
      </c>
      <c r="P393" s="3">
        <v>11.34840389223856</v>
      </c>
      <c r="Q393">
        <v>0.29562573124370639</v>
      </c>
      <c r="R393">
        <v>52.313000000000002</v>
      </c>
    </row>
    <row r="394" spans="1:18" x14ac:dyDescent="0.35">
      <c r="A394" s="3" t="s">
        <v>21</v>
      </c>
      <c r="B394" s="3">
        <v>2010</v>
      </c>
      <c r="C394" s="3" t="s">
        <v>72</v>
      </c>
      <c r="D394" s="3">
        <v>2</v>
      </c>
      <c r="E394">
        <v>0.38652393217755732</v>
      </c>
      <c r="F394">
        <v>3.1314425997307036</v>
      </c>
      <c r="G394">
        <v>642270000</v>
      </c>
      <c r="H394">
        <v>1.0260624708162926</v>
      </c>
      <c r="I394">
        <v>1.8487608065959371</v>
      </c>
      <c r="J394">
        <v>57.576240822975485</v>
      </c>
      <c r="K394">
        <v>54.1</v>
      </c>
      <c r="L394" s="3">
        <v>1687.2165190894077</v>
      </c>
      <c r="M394" s="3" t="str">
        <f>IF(Table134[[#This Row],[gdppc]]&gt;13205, "High-income", IF(Table134[[#This Row],[gdppc]]&gt;=4256, "Upper middle-income", IF(Table134[[#This Row],[gdppc]]&gt;=1086, "Lower middle-income", "Low-income")))</f>
        <v>Lower middle-income</v>
      </c>
      <c r="N394" s="3">
        <v>20532944</v>
      </c>
      <c r="O394" s="3">
        <v>47.33</v>
      </c>
      <c r="P394" s="3">
        <v>9.5502823120151099</v>
      </c>
      <c r="Q394">
        <v>0.30292782174830851</v>
      </c>
      <c r="R394">
        <v>52.963999999999999</v>
      </c>
    </row>
    <row r="395" spans="1:18" x14ac:dyDescent="0.35">
      <c r="A395" s="3" t="s">
        <v>21</v>
      </c>
      <c r="B395" s="3">
        <v>2011</v>
      </c>
      <c r="C395" s="3" t="s">
        <v>72</v>
      </c>
      <c r="D395" s="3">
        <v>2</v>
      </c>
      <c r="E395">
        <v>0.39621781459836469</v>
      </c>
      <c r="F395">
        <v>2.9927660805694254</v>
      </c>
      <c r="G395">
        <v>715590000</v>
      </c>
      <c r="H395">
        <v>0.82295423185842642</v>
      </c>
      <c r="I395">
        <v>3.370436144724215</v>
      </c>
      <c r="J395">
        <v>57.510634516540819</v>
      </c>
      <c r="K395">
        <v>55.4</v>
      </c>
      <c r="L395" s="3">
        <v>1558.9686973122605</v>
      </c>
      <c r="M395" s="3" t="str">
        <f>IF(Table134[[#This Row],[gdppc]]&gt;13205, "High-income", IF(Table134[[#This Row],[gdppc]]&gt;=4256, "Upper middle-income", IF(Table134[[#This Row],[gdppc]]&gt;=1086, "Lower middle-income", "Low-income")))</f>
        <v>Lower middle-income</v>
      </c>
      <c r="N395" s="3">
        <v>21028652</v>
      </c>
      <c r="O395" s="3">
        <v>47.750999999999998</v>
      </c>
      <c r="P395" s="3">
        <v>7.7522371141735587</v>
      </c>
      <c r="Q395">
        <v>0.28484945207139289</v>
      </c>
      <c r="R395">
        <v>53.62</v>
      </c>
    </row>
    <row r="396" spans="1:18" x14ac:dyDescent="0.35">
      <c r="A396" s="3" t="s">
        <v>21</v>
      </c>
      <c r="B396" s="3">
        <v>2012</v>
      </c>
      <c r="C396" s="3" t="s">
        <v>72</v>
      </c>
      <c r="D396" s="3">
        <v>2</v>
      </c>
      <c r="E396">
        <v>0.48614855053325562</v>
      </c>
      <c r="F396">
        <v>2.7781025637651249</v>
      </c>
      <c r="G396">
        <v>2734370000</v>
      </c>
      <c r="H396">
        <v>0.90973704119897814</v>
      </c>
      <c r="I396">
        <v>2.2971014304363511</v>
      </c>
      <c r="J396">
        <v>51.686226322778886</v>
      </c>
      <c r="K396">
        <v>54.3</v>
      </c>
      <c r="L396" s="3">
        <v>1637.3928041666577</v>
      </c>
      <c r="M396" s="3" t="str">
        <f>IF(Table134[[#This Row],[gdppc]]&gt;13205, "High-income", IF(Table134[[#This Row],[gdppc]]&gt;=4256, "Upper middle-income", IF(Table134[[#This Row],[gdppc]]&gt;=1086, "Lower middle-income", "Low-income")))</f>
        <v>Lower middle-income</v>
      </c>
      <c r="N396" s="3">
        <v>21547188</v>
      </c>
      <c r="O396" s="3">
        <v>48.171999999999997</v>
      </c>
      <c r="P396" s="3">
        <v>5.9541919163320092</v>
      </c>
      <c r="Q396">
        <v>0.36617307093621682</v>
      </c>
      <c r="R396">
        <v>54.271000000000001</v>
      </c>
    </row>
    <row r="397" spans="1:18" x14ac:dyDescent="0.35">
      <c r="A397" s="3" t="s">
        <v>21</v>
      </c>
      <c r="B397" s="3">
        <v>2013</v>
      </c>
      <c r="C397" s="3" t="s">
        <v>72</v>
      </c>
      <c r="D397" s="3">
        <v>2</v>
      </c>
      <c r="E397">
        <v>0.48547315001019858</v>
      </c>
      <c r="F397">
        <v>3.5280383790818646</v>
      </c>
      <c r="G397">
        <v>1817300000</v>
      </c>
      <c r="H397">
        <v>0.95320359601787152</v>
      </c>
      <c r="I397">
        <v>1.787830254529422</v>
      </c>
      <c r="J397">
        <v>45.093665003659531</v>
      </c>
      <c r="K397">
        <v>54.1</v>
      </c>
      <c r="L397" s="3">
        <v>1769.2148690409585</v>
      </c>
      <c r="M397" s="3" t="str">
        <f>IF(Table134[[#This Row],[gdppc]]&gt;13205, "High-income", IF(Table134[[#This Row],[gdppc]]&gt;=4256, "Upper middle-income", IF(Table134[[#This Row],[gdppc]]&gt;=1086, "Lower middle-income", "Low-income")))</f>
        <v>Lower middle-income</v>
      </c>
      <c r="N397" s="3">
        <v>22087506</v>
      </c>
      <c r="O397" s="3">
        <v>48.593000000000004</v>
      </c>
      <c r="P397" s="3">
        <v>6.1194108913959511</v>
      </c>
      <c r="Q397">
        <v>0.38302196726058613</v>
      </c>
      <c r="R397">
        <v>54.905999999999999</v>
      </c>
    </row>
    <row r="398" spans="1:18" x14ac:dyDescent="0.35">
      <c r="A398" s="3" t="s">
        <v>21</v>
      </c>
      <c r="B398" s="3">
        <v>2014</v>
      </c>
      <c r="C398" s="3" t="s">
        <v>72</v>
      </c>
      <c r="D398" s="3">
        <v>2</v>
      </c>
      <c r="E398">
        <v>0.48761445853867191</v>
      </c>
      <c r="F398">
        <v>2.1057665722350705</v>
      </c>
      <c r="G398">
        <v>860110000</v>
      </c>
      <c r="H398">
        <v>0.89952886589350844</v>
      </c>
      <c r="I398">
        <v>1.2852256978903529</v>
      </c>
      <c r="J398">
        <v>50.602324286599419</v>
      </c>
      <c r="K398">
        <v>57.7</v>
      </c>
      <c r="L398" s="3">
        <v>1887.164890043528</v>
      </c>
      <c r="M398" s="3" t="str">
        <f>IF(Table134[[#This Row],[gdppc]]&gt;13205, "High-income", IF(Table134[[#This Row],[gdppc]]&gt;=4256, "Upper middle-income", IF(Table134[[#This Row],[gdppc]]&gt;=1086, "Lower middle-income", "Low-income")))</f>
        <v>Lower middle-income</v>
      </c>
      <c r="N398" s="3">
        <v>22647672</v>
      </c>
      <c r="O398" s="3">
        <v>49.014000000000003</v>
      </c>
      <c r="P398" s="3">
        <v>6.2846298664598974</v>
      </c>
      <c r="Q398">
        <v>0.39562565194338739</v>
      </c>
      <c r="R398">
        <v>55.508000000000003</v>
      </c>
    </row>
    <row r="399" spans="1:18" x14ac:dyDescent="0.35">
      <c r="A399" s="3" t="s">
        <v>21</v>
      </c>
      <c r="B399" s="3">
        <v>2015</v>
      </c>
      <c r="C399" s="3" t="s">
        <v>72</v>
      </c>
      <c r="D399" s="3">
        <v>2</v>
      </c>
      <c r="E399">
        <v>0.54807308347045469</v>
      </c>
      <c r="F399">
        <v>1.8061296853055828</v>
      </c>
      <c r="G399">
        <v>597690000</v>
      </c>
      <c r="H399">
        <v>1.0791501966776946</v>
      </c>
      <c r="I399">
        <v>0.65959261853741902</v>
      </c>
      <c r="J399">
        <v>55.498114826701809</v>
      </c>
      <c r="K399">
        <v>58.5</v>
      </c>
      <c r="L399" s="3">
        <v>1972.545683058358</v>
      </c>
      <c r="M399" s="3" t="str">
        <f>IF(Table134[[#This Row],[gdppc]]&gt;13205, "High-income", IF(Table134[[#This Row],[gdppc]]&gt;=4256, "Upper middle-income", IF(Table134[[#This Row],[gdppc]]&gt;=1086, "Lower middle-income", "Low-income")))</f>
        <v>Lower middle-income</v>
      </c>
      <c r="N399" s="3">
        <v>23226148</v>
      </c>
      <c r="O399" s="3">
        <v>49.444000000000003</v>
      </c>
      <c r="P399" s="3">
        <v>6.4498488415238411</v>
      </c>
      <c r="Q399">
        <v>0.41160505823006038</v>
      </c>
      <c r="R399">
        <v>56.064999999999998</v>
      </c>
    </row>
    <row r="400" spans="1:18" x14ac:dyDescent="0.35">
      <c r="A400" s="3" t="s">
        <v>21</v>
      </c>
      <c r="B400" s="3">
        <v>2016</v>
      </c>
      <c r="C400" s="3" t="s">
        <v>72</v>
      </c>
      <c r="D400" s="3">
        <v>2</v>
      </c>
      <c r="E400">
        <v>0.54882211126950975</v>
      </c>
      <c r="F400">
        <v>3.34195741316644</v>
      </c>
      <c r="G400">
        <v>721180000</v>
      </c>
      <c r="H400">
        <v>1.2047967187565927</v>
      </c>
      <c r="I400">
        <v>0.72996499254244207</v>
      </c>
      <c r="J400">
        <v>56.591429215320751</v>
      </c>
      <c r="K400">
        <v>60</v>
      </c>
      <c r="L400" s="3">
        <v>2061.2152465349864</v>
      </c>
      <c r="M400" s="3" t="str">
        <f>IF(Table134[[#This Row],[gdppc]]&gt;13205, "High-income", IF(Table134[[#This Row],[gdppc]]&gt;=4256, "Upper middle-income", IF(Table134[[#This Row],[gdppc]]&gt;=1086, "Lower middle-income", "Low-income")))</f>
        <v>Lower middle-income</v>
      </c>
      <c r="N400" s="3">
        <v>23822726</v>
      </c>
      <c r="O400" s="3">
        <v>49.881</v>
      </c>
      <c r="P400" s="3">
        <v>6.6100094554729161</v>
      </c>
      <c r="Q400">
        <v>0.39122306993750422</v>
      </c>
      <c r="R400">
        <v>56.567</v>
      </c>
    </row>
    <row r="401" spans="1:18" x14ac:dyDescent="0.35">
      <c r="A401" s="3" t="s">
        <v>21</v>
      </c>
      <c r="B401" s="3">
        <v>2017</v>
      </c>
      <c r="C401" s="3" t="s">
        <v>72</v>
      </c>
      <c r="D401" s="3">
        <v>2</v>
      </c>
      <c r="E401">
        <v>0.56230186271691829</v>
      </c>
      <c r="F401">
        <v>4.4923459946604289</v>
      </c>
      <c r="G401">
        <v>888770000</v>
      </c>
      <c r="H401">
        <v>1.8899976720124445</v>
      </c>
      <c r="I401">
        <v>0.97753838362147594</v>
      </c>
      <c r="J401">
        <v>56.897956863912746</v>
      </c>
      <c r="K401">
        <v>63</v>
      </c>
      <c r="L401" s="3">
        <v>2157.2451946790243</v>
      </c>
      <c r="M401" s="3" t="str">
        <f>IF(Table134[[#This Row],[gdppc]]&gt;13205, "High-income", IF(Table134[[#This Row],[gdppc]]&gt;=4256, "Upper middle-income", IF(Table134[[#This Row],[gdppc]]&gt;=1086, "Lower middle-income", "Low-income")))</f>
        <v>Lower middle-income</v>
      </c>
      <c r="N401" s="3">
        <v>24437475</v>
      </c>
      <c r="O401" s="3">
        <v>50.326000000000001</v>
      </c>
      <c r="P401" s="3">
        <v>6.7701700694219795</v>
      </c>
      <c r="Q401">
        <v>0.42475746778257573</v>
      </c>
      <c r="R401">
        <v>57.017000000000003</v>
      </c>
    </row>
    <row r="402" spans="1:18" x14ac:dyDescent="0.35">
      <c r="A402" s="3" t="s">
        <v>21</v>
      </c>
      <c r="B402" s="3">
        <v>2018</v>
      </c>
      <c r="C402" s="3" t="s">
        <v>72</v>
      </c>
      <c r="D402" s="3">
        <v>2</v>
      </c>
      <c r="E402">
        <v>0.55776726881879035</v>
      </c>
      <c r="F402">
        <v>2.9649898372449304</v>
      </c>
      <c r="G402">
        <v>736280000</v>
      </c>
      <c r="H402">
        <v>1.0693242083187311</v>
      </c>
      <c r="I402">
        <v>1.1659720986334949</v>
      </c>
      <c r="J402">
        <v>51.971660256859764</v>
      </c>
      <c r="K402">
        <v>62</v>
      </c>
      <c r="L402" s="3">
        <v>2247.7766085926496</v>
      </c>
      <c r="M402" s="3" t="str">
        <f>IF(Table134[[#This Row],[gdppc]]&gt;13205, "High-income", IF(Table134[[#This Row],[gdppc]]&gt;=4256, "Upper middle-income", IF(Table134[[#This Row],[gdppc]]&gt;=1086, "Lower middle-income", "Low-income")))</f>
        <v>Lower middle-income</v>
      </c>
      <c r="N402" s="3">
        <v>25069226</v>
      </c>
      <c r="O402" s="3">
        <v>50.779000000000003</v>
      </c>
      <c r="P402" s="3">
        <v>6.9303306833710625</v>
      </c>
      <c r="Q402">
        <v>0.39530538358064982</v>
      </c>
      <c r="R402">
        <v>57.421999999999997</v>
      </c>
    </row>
    <row r="403" spans="1:18" x14ac:dyDescent="0.35">
      <c r="A403" s="3" t="s">
        <v>21</v>
      </c>
      <c r="B403" s="3">
        <v>2019</v>
      </c>
      <c r="C403" s="3" t="s">
        <v>72</v>
      </c>
      <c r="D403" s="3">
        <v>2</v>
      </c>
      <c r="E403">
        <v>0.55853782672885399</v>
      </c>
      <c r="F403">
        <v>5.2699203862050696</v>
      </c>
      <c r="G403">
        <v>670250000</v>
      </c>
      <c r="H403">
        <v>1.4501016032561618</v>
      </c>
      <c r="I403">
        <v>1.254231868651225</v>
      </c>
      <c r="J403">
        <v>53.717761632377226</v>
      </c>
      <c r="K403">
        <v>62.4</v>
      </c>
      <c r="L403" s="3">
        <v>2327.7453636556738</v>
      </c>
      <c r="M403" s="3" t="str">
        <f>IF(Table134[[#This Row],[gdppc]]&gt;13205, "High-income", IF(Table134[[#This Row],[gdppc]]&gt;=4256, "Upper middle-income", IF(Table134[[#This Row],[gdppc]]&gt;=1086, "Lower middle-income", "Low-income")))</f>
        <v>Lower middle-income</v>
      </c>
      <c r="N403" s="3">
        <v>25716554</v>
      </c>
      <c r="O403" s="3">
        <v>51.238999999999997</v>
      </c>
      <c r="P403" s="3">
        <v>7.0904912973201357</v>
      </c>
      <c r="Q403"/>
      <c r="R403">
        <v>57.783000000000001</v>
      </c>
    </row>
    <row r="404" spans="1:18" x14ac:dyDescent="0.35">
      <c r="A404" s="3" t="s">
        <v>21</v>
      </c>
      <c r="B404" s="3">
        <v>2020</v>
      </c>
      <c r="C404" s="3" t="s">
        <v>72</v>
      </c>
      <c r="D404" s="3">
        <v>2</v>
      </c>
      <c r="E404">
        <v>0.46592033710832093</v>
      </c>
      <c r="F404">
        <v>4.1031336539572019</v>
      </c>
      <c r="G404">
        <v>627480000</v>
      </c>
      <c r="H404">
        <v>1.1620740051318721</v>
      </c>
      <c r="I404">
        <v>0.56981474635282703</v>
      </c>
      <c r="J404">
        <v>54.344933700675369</v>
      </c>
      <c r="K404">
        <v>59.7</v>
      </c>
      <c r="L404" s="3">
        <v>2313.7933882755306</v>
      </c>
      <c r="M404" s="3" t="str">
        <f>IF(Table134[[#This Row],[gdppc]]&gt;13205, "High-income", IF(Table134[[#This Row],[gdppc]]&gt;=4256, "Upper middle-income", IF(Table134[[#This Row],[gdppc]]&gt;=1086, "Lower middle-income", "Low-income")))</f>
        <v>Lower middle-income</v>
      </c>
      <c r="N404" s="3">
        <v>26378275</v>
      </c>
      <c r="O404" s="3">
        <v>51.706000000000003</v>
      </c>
      <c r="P404" s="3">
        <v>7.2506519112692107</v>
      </c>
      <c r="Q404"/>
      <c r="R404"/>
    </row>
    <row r="405" spans="1:18" x14ac:dyDescent="0.35">
      <c r="A405" s="3" t="s">
        <v>54</v>
      </c>
      <c r="B405" s="3">
        <v>1990</v>
      </c>
      <c r="C405" s="3" t="s">
        <v>73</v>
      </c>
      <c r="D405" s="3">
        <v>3</v>
      </c>
      <c r="E405">
        <v>0.21959101328483449</v>
      </c>
      <c r="F405"/>
      <c r="G405">
        <v>144070000</v>
      </c>
      <c r="H405">
        <v>1.3264708004408609E-2</v>
      </c>
      <c r="I405"/>
      <c r="J405">
        <v>9.2193810124955426</v>
      </c>
      <c r="L405" s="3"/>
      <c r="M405" s="3" t="str">
        <f>IF(Table134[[#This Row],[gdppc]]&gt;13205, "High-income", IF(Table134[[#This Row],[gdppc]]&gt;=4256, "Upper middle-income", IF(Table134[[#This Row],[gdppc]]&gt;=1086, "Lower middle-income", "Low-income")))</f>
        <v>Low-income</v>
      </c>
      <c r="N405" s="3">
        <v>590393</v>
      </c>
      <c r="O405" s="3">
        <v>75.956999999999994</v>
      </c>
      <c r="P405" s="3">
        <v>0.32031853436691915</v>
      </c>
      <c r="Q405">
        <v>0.55894971654474224</v>
      </c>
      <c r="R405">
        <v>56.677999999999997</v>
      </c>
    </row>
    <row r="406" spans="1:18" x14ac:dyDescent="0.35">
      <c r="A406" s="3" t="s">
        <v>54</v>
      </c>
      <c r="B406" s="3">
        <v>1991</v>
      </c>
      <c r="C406" s="3" t="s">
        <v>73</v>
      </c>
      <c r="D406" s="3">
        <v>3</v>
      </c>
      <c r="E406">
        <v>0.21770154324027871</v>
      </c>
      <c r="F406">
        <v>2.1569105859033768</v>
      </c>
      <c r="G406">
        <v>51580000</v>
      </c>
      <c r="H406">
        <v>0.49524166454738866</v>
      </c>
      <c r="I406">
        <v>0.55851227522159397</v>
      </c>
      <c r="J406">
        <v>8.8960884117528458</v>
      </c>
      <c r="L406" s="3"/>
      <c r="M406" s="3" t="str">
        <f>IF(Table134[[#This Row],[gdppc]]&gt;13205, "High-income", IF(Table134[[#This Row],[gdppc]]&gt;=4256, "Upper middle-income", IF(Table134[[#This Row],[gdppc]]&gt;=1086, "Lower middle-income", "Low-income")))</f>
        <v>Low-income</v>
      </c>
      <c r="N406" s="3">
        <v>606843</v>
      </c>
      <c r="O406" s="3">
        <v>76.114000000000004</v>
      </c>
      <c r="P406" s="3">
        <v>0.33074228638515046</v>
      </c>
      <c r="Q406">
        <v>0.56027671078021823</v>
      </c>
      <c r="R406">
        <v>56.831000000000003</v>
      </c>
    </row>
    <row r="407" spans="1:18" x14ac:dyDescent="0.35">
      <c r="A407" s="3" t="s">
        <v>54</v>
      </c>
      <c r="B407" s="3">
        <v>1992</v>
      </c>
      <c r="C407" s="3" t="s">
        <v>73</v>
      </c>
      <c r="D407" s="3">
        <v>3</v>
      </c>
      <c r="E407">
        <v>0.29709965993021231</v>
      </c>
      <c r="F407">
        <v>2.0191427279214356</v>
      </c>
      <c r="G407">
        <v>56620000</v>
      </c>
      <c r="H407">
        <v>0.4790433257612311</v>
      </c>
      <c r="I407">
        <v>0.47644340927857698</v>
      </c>
      <c r="J407">
        <v>7.8043555266840636</v>
      </c>
      <c r="L407" s="3"/>
      <c r="M407" s="3" t="str">
        <f>IF(Table134[[#This Row],[gdppc]]&gt;13205, "High-income", IF(Table134[[#This Row],[gdppc]]&gt;=4256, "Upper middle-income", IF(Table134[[#This Row],[gdppc]]&gt;=1086, "Lower middle-income", "Low-income")))</f>
        <v>Low-income</v>
      </c>
      <c r="N407" s="3">
        <v>615050</v>
      </c>
      <c r="O407" s="3">
        <v>76.161000000000001</v>
      </c>
      <c r="P407" s="3">
        <v>0.34116603840338089</v>
      </c>
      <c r="Q407">
        <v>0.55280058531826681</v>
      </c>
      <c r="R407">
        <v>56.942999999999998</v>
      </c>
    </row>
    <row r="408" spans="1:18" x14ac:dyDescent="0.35">
      <c r="A408" s="3" t="s">
        <v>54</v>
      </c>
      <c r="B408" s="3">
        <v>1993</v>
      </c>
      <c r="C408" s="3" t="s">
        <v>73</v>
      </c>
      <c r="D408" s="3">
        <v>3</v>
      </c>
      <c r="E408">
        <v>0.30931067232959059</v>
      </c>
      <c r="F408">
        <v>1.7394694169454747</v>
      </c>
      <c r="G408">
        <v>53670000</v>
      </c>
      <c r="H408">
        <v>0.30545742551306065</v>
      </c>
      <c r="I408">
        <v>0.36296395314958801</v>
      </c>
      <c r="J408">
        <v>4.9209644681030609</v>
      </c>
      <c r="L408" s="3"/>
      <c r="M408" s="3" t="str">
        <f>IF(Table134[[#This Row],[gdppc]]&gt;13205, "High-income", IF(Table134[[#This Row],[gdppc]]&gt;=4256, "Upper middle-income", IF(Table134[[#This Row],[gdppc]]&gt;=1086, "Lower middle-income", "Low-income")))</f>
        <v>Low-income</v>
      </c>
      <c r="N408" s="3">
        <v>618504</v>
      </c>
      <c r="O408" s="3">
        <v>76.206999999999994</v>
      </c>
      <c r="P408" s="3">
        <v>0.35158979042161226</v>
      </c>
      <c r="Q408">
        <v>0.54971350225705895</v>
      </c>
      <c r="R408">
        <v>57.017000000000003</v>
      </c>
    </row>
    <row r="409" spans="1:18" x14ac:dyDescent="0.35">
      <c r="A409" s="3" t="s">
        <v>54</v>
      </c>
      <c r="B409" s="3">
        <v>1994</v>
      </c>
      <c r="C409" s="3" t="s">
        <v>73</v>
      </c>
      <c r="D409" s="3">
        <v>3</v>
      </c>
      <c r="E409">
        <v>0.30661837221635158</v>
      </c>
      <c r="F409">
        <v>2.1097571805284452</v>
      </c>
      <c r="G409">
        <v>54340000</v>
      </c>
      <c r="H409">
        <v>0.28952834345156775</v>
      </c>
      <c r="I409">
        <v>0.40493277681683798</v>
      </c>
      <c r="J409">
        <v>3.248426066199845</v>
      </c>
      <c r="L409" s="3"/>
      <c r="M409" s="3" t="str">
        <f>IF(Table134[[#This Row],[gdppc]]&gt;13205, "High-income", IF(Table134[[#This Row],[gdppc]]&gt;=4256, "Upper middle-income", IF(Table134[[#This Row],[gdppc]]&gt;=1086, "Lower middle-income", "Low-income")))</f>
        <v>Low-income</v>
      </c>
      <c r="N409" s="3">
        <v>622364</v>
      </c>
      <c r="O409" s="3">
        <v>76.254000000000005</v>
      </c>
      <c r="P409" s="3">
        <v>0.36201354243984268</v>
      </c>
      <c r="Q409">
        <v>0.5302363247231523</v>
      </c>
      <c r="R409">
        <v>57.055999999999997</v>
      </c>
    </row>
    <row r="410" spans="1:18" x14ac:dyDescent="0.35">
      <c r="A410" s="3" t="s">
        <v>54</v>
      </c>
      <c r="B410" s="3">
        <v>1995</v>
      </c>
      <c r="C410" s="3" t="s">
        <v>73</v>
      </c>
      <c r="D410" s="3">
        <v>3</v>
      </c>
      <c r="E410">
        <v>0.31004592246217411</v>
      </c>
      <c r="F410">
        <v>2.1637042654165755</v>
      </c>
      <c r="G410">
        <v>49640000</v>
      </c>
      <c r="H410">
        <v>0.6466491815139721</v>
      </c>
      <c r="I410">
        <v>0.61122394051365803</v>
      </c>
      <c r="J410">
        <v>14.160151241641323</v>
      </c>
      <c r="L410" s="3"/>
      <c r="M410" s="3" t="str">
        <f>IF(Table134[[#This Row],[gdppc]]&gt;13205, "High-income", IF(Table134[[#This Row],[gdppc]]&gt;=4256, "Upper middle-income", IF(Table134[[#This Row],[gdppc]]&gt;=1086, "Lower middle-income", "Low-income")))</f>
        <v>Low-income</v>
      </c>
      <c r="N410" s="3">
        <v>630385</v>
      </c>
      <c r="O410" s="3">
        <v>76.3</v>
      </c>
      <c r="P410" s="3">
        <v>0.37301775236171231</v>
      </c>
      <c r="Q410">
        <v>0.52348961349016876</v>
      </c>
      <c r="R410">
        <v>57.064999999999998</v>
      </c>
    </row>
    <row r="411" spans="1:18" x14ac:dyDescent="0.35">
      <c r="A411" s="3" t="s">
        <v>54</v>
      </c>
      <c r="B411" s="3">
        <v>1996</v>
      </c>
      <c r="C411" s="3" t="s">
        <v>73</v>
      </c>
      <c r="D411" s="3">
        <v>3</v>
      </c>
      <c r="E411">
        <v>0.3090447419436092</v>
      </c>
      <c r="F411">
        <v>2.2806044382339503</v>
      </c>
      <c r="G411">
        <v>42560000</v>
      </c>
      <c r="H411">
        <v>0.66062987641665272</v>
      </c>
      <c r="I411">
        <v>0.64350617719201797</v>
      </c>
      <c r="J411">
        <v>6.6180704819169272</v>
      </c>
      <c r="L411" s="3"/>
      <c r="M411" s="3" t="str">
        <f>IF(Table134[[#This Row],[gdppc]]&gt;13205, "High-income", IF(Table134[[#This Row],[gdppc]]&gt;=4256, "Upper middle-income", IF(Table134[[#This Row],[gdppc]]&gt;=1086, "Lower middle-income", "Low-income")))</f>
        <v>Low-income</v>
      </c>
      <c r="N411" s="3">
        <v>643649</v>
      </c>
      <c r="O411" s="3">
        <v>76.346999999999994</v>
      </c>
      <c r="P411" s="3">
        <v>0.38378932352075051</v>
      </c>
      <c r="Q411">
        <v>0.5282382167920715</v>
      </c>
      <c r="R411">
        <v>57.05</v>
      </c>
    </row>
    <row r="412" spans="1:18" x14ac:dyDescent="0.35">
      <c r="A412" s="3" t="s">
        <v>54</v>
      </c>
      <c r="B412" s="3">
        <v>1997</v>
      </c>
      <c r="C412" s="3" t="s">
        <v>73</v>
      </c>
      <c r="D412" s="3">
        <v>3</v>
      </c>
      <c r="E412">
        <v>0.31007421475494379</v>
      </c>
      <c r="F412">
        <v>1.3189687096241611</v>
      </c>
      <c r="G412">
        <v>38600000</v>
      </c>
      <c r="H412">
        <v>0.61677263365272594</v>
      </c>
      <c r="I412">
        <v>0.66088558180547496</v>
      </c>
      <c r="J412">
        <v>14.665650048108439</v>
      </c>
      <c r="K412">
        <v>54.5</v>
      </c>
      <c r="L412" s="3"/>
      <c r="M412" s="3" t="str">
        <f>IF(Table134[[#This Row],[gdppc]]&gt;13205, "High-income", IF(Table134[[#This Row],[gdppc]]&gt;=4256, "Upper middle-income", IF(Table134[[#This Row],[gdppc]]&gt;=1086, "Lower middle-income", "Low-income")))</f>
        <v>Low-income</v>
      </c>
      <c r="N412" s="3">
        <v>660858</v>
      </c>
      <c r="O412" s="3">
        <v>76.393000000000001</v>
      </c>
      <c r="P412" s="3">
        <v>0.39456089467978955</v>
      </c>
      <c r="Q412">
        <v>0.5296145314121945</v>
      </c>
      <c r="R412">
        <v>57.021999999999998</v>
      </c>
    </row>
    <row r="413" spans="1:18" x14ac:dyDescent="0.35">
      <c r="A413" s="3" t="s">
        <v>54</v>
      </c>
      <c r="B413" s="3">
        <v>1998</v>
      </c>
      <c r="C413" s="3" t="s">
        <v>73</v>
      </c>
      <c r="D413" s="3">
        <v>3</v>
      </c>
      <c r="E413">
        <v>0.3096654135067034</v>
      </c>
      <c r="F413">
        <v>0.96310632635685511</v>
      </c>
      <c r="G413">
        <v>47800000</v>
      </c>
      <c r="H413">
        <v>0.61709348966368394</v>
      </c>
      <c r="I413">
        <v>0.92823457548091004</v>
      </c>
      <c r="J413">
        <v>17.641375185079557</v>
      </c>
      <c r="K413">
        <v>55.9</v>
      </c>
      <c r="L413" s="3"/>
      <c r="M413" s="3" t="str">
        <f>IF(Table134[[#This Row],[gdppc]]&gt;13205, "High-income", IF(Table134[[#This Row],[gdppc]]&gt;=4256, "Upper middle-income", IF(Table134[[#This Row],[gdppc]]&gt;=1086, "Lower middle-income", "Low-income")))</f>
        <v>Low-income</v>
      </c>
      <c r="N413" s="3">
        <v>680465</v>
      </c>
      <c r="O413" s="3">
        <v>76.438999999999993</v>
      </c>
      <c r="P413" s="3">
        <v>0.4053324658388287</v>
      </c>
      <c r="Q413">
        <v>0.51435415487938396</v>
      </c>
      <c r="R413">
        <v>56.997999999999998</v>
      </c>
    </row>
    <row r="414" spans="1:18" x14ac:dyDescent="0.35">
      <c r="A414" s="3" t="s">
        <v>54</v>
      </c>
      <c r="B414" s="3">
        <v>1999</v>
      </c>
      <c r="C414" s="3" t="s">
        <v>73</v>
      </c>
      <c r="D414" s="3">
        <v>3</v>
      </c>
      <c r="E414">
        <v>0.30953922440549592</v>
      </c>
      <c r="F414">
        <v>1.7619722288783537</v>
      </c>
      <c r="G414">
        <v>42620000</v>
      </c>
      <c r="H414">
        <v>0.59933223263327196</v>
      </c>
      <c r="I414">
        <v>0.38225648789664302</v>
      </c>
      <c r="J414">
        <v>30.093688590334704</v>
      </c>
      <c r="K414">
        <v>57.1</v>
      </c>
      <c r="L414" s="3"/>
      <c r="M414" s="3" t="str">
        <f>IF(Table134[[#This Row],[gdppc]]&gt;13205, "High-income", IF(Table134[[#This Row],[gdppc]]&gt;=4256, "Upper middle-income", IF(Table134[[#This Row],[gdppc]]&gt;=1086, "Lower middle-income", "Low-income")))</f>
        <v>Low-income</v>
      </c>
      <c r="N414" s="3">
        <v>699973</v>
      </c>
      <c r="O414" s="3">
        <v>76.484999999999999</v>
      </c>
      <c r="P414" s="3">
        <v>0.41610403699786686</v>
      </c>
      <c r="Q414">
        <v>0.50001928645819205</v>
      </c>
      <c r="R414">
        <v>56.991999999999997</v>
      </c>
    </row>
    <row r="415" spans="1:18" x14ac:dyDescent="0.35">
      <c r="A415" s="3" t="s">
        <v>54</v>
      </c>
      <c r="B415" s="3">
        <v>2000</v>
      </c>
      <c r="C415" s="3" t="s">
        <v>73</v>
      </c>
      <c r="D415" s="3">
        <v>3</v>
      </c>
      <c r="E415">
        <v>0.31249053537397942</v>
      </c>
      <c r="F415">
        <v>2.6606097306992171</v>
      </c>
      <c r="G415">
        <v>28740000</v>
      </c>
      <c r="H415">
        <v>0.59612944583439231</v>
      </c>
      <c r="I415">
        <v>0.371440183167703</v>
      </c>
      <c r="J415">
        <v>31.272827613532243</v>
      </c>
      <c r="K415">
        <v>55.1</v>
      </c>
      <c r="L415" s="3"/>
      <c r="M415" s="3" t="str">
        <f>IF(Table134[[#This Row],[gdppc]]&gt;13205, "High-income", IF(Table134[[#This Row],[gdppc]]&gt;=4256, "Upper middle-income", IF(Table134[[#This Row],[gdppc]]&gt;=1086, "Lower middle-income", "Low-income")))</f>
        <v>Low-income</v>
      </c>
      <c r="N415" s="3">
        <v>717577</v>
      </c>
      <c r="O415" s="3">
        <v>76.531999999999996</v>
      </c>
      <c r="P415" s="3">
        <v>0.42687560815690606</v>
      </c>
      <c r="Q415">
        <v>0.5156241072386657</v>
      </c>
      <c r="R415">
        <v>57.021999999999998</v>
      </c>
    </row>
    <row r="416" spans="1:18" x14ac:dyDescent="0.35">
      <c r="A416" s="3" t="s">
        <v>54</v>
      </c>
      <c r="B416" s="3">
        <v>2001</v>
      </c>
      <c r="C416" s="3" t="s">
        <v>73</v>
      </c>
      <c r="D416" s="3">
        <v>3</v>
      </c>
      <c r="E416">
        <v>0.31731787560015912</v>
      </c>
      <c r="F416">
        <v>2.0936416475130271</v>
      </c>
      <c r="G416">
        <v>21880000</v>
      </c>
      <c r="H416">
        <v>0.59274200682980327</v>
      </c>
      <c r="I416">
        <v>0.40714183047361002</v>
      </c>
      <c r="J416">
        <v>58.75120935224647</v>
      </c>
      <c r="K416">
        <v>58.3</v>
      </c>
      <c r="L416" s="3"/>
      <c r="M416" s="3" t="str">
        <f>IF(Table134[[#This Row],[gdppc]]&gt;13205, "High-income", IF(Table134[[#This Row],[gdppc]]&gt;=4256, "Upper middle-income", IF(Table134[[#This Row],[gdppc]]&gt;=1086, "Lower middle-income", "Low-income")))</f>
        <v>Low-income</v>
      </c>
      <c r="N416" s="3">
        <v>733019</v>
      </c>
      <c r="O416" s="3">
        <v>76.578000000000003</v>
      </c>
      <c r="P416" s="3">
        <v>0.43141657665755218</v>
      </c>
      <c r="Q416">
        <v>0.51840402499798777</v>
      </c>
      <c r="R416">
        <v>57.1</v>
      </c>
    </row>
    <row r="417" spans="1:18" x14ac:dyDescent="0.35">
      <c r="A417" s="3" t="s">
        <v>54</v>
      </c>
      <c r="B417" s="3">
        <v>2002</v>
      </c>
      <c r="C417" s="3" t="s">
        <v>73</v>
      </c>
      <c r="D417" s="3">
        <v>3</v>
      </c>
      <c r="E417">
        <v>0.31435784639978021</v>
      </c>
      <c r="F417">
        <v>2.1887096044735781</v>
      </c>
      <c r="G417">
        <v>25180000</v>
      </c>
      <c r="H417">
        <v>0.58064933729824764</v>
      </c>
      <c r="I417">
        <v>0.44282096656994702</v>
      </c>
      <c r="J417">
        <v>12.592684270597934</v>
      </c>
      <c r="K417">
        <v>57.8</v>
      </c>
      <c r="L417" s="3"/>
      <c r="M417" s="3" t="str">
        <f>IF(Table134[[#This Row],[gdppc]]&gt;13205, "High-income", IF(Table134[[#This Row],[gdppc]]&gt;=4256, "Upper middle-income", IF(Table134[[#This Row],[gdppc]]&gt;=1086, "Lower middle-income", "Low-income")))</f>
        <v>Low-income</v>
      </c>
      <c r="N417" s="3">
        <v>746947</v>
      </c>
      <c r="O417" s="3">
        <v>76.623999999999995</v>
      </c>
      <c r="P417" s="3">
        <v>0.43595754515819857</v>
      </c>
      <c r="Q417">
        <v>0.53551322918493549</v>
      </c>
      <c r="R417">
        <v>57.234999999999999</v>
      </c>
    </row>
    <row r="418" spans="1:18" x14ac:dyDescent="0.35">
      <c r="A418" s="3" t="s">
        <v>54</v>
      </c>
      <c r="B418" s="3">
        <v>2003</v>
      </c>
      <c r="C418" s="3" t="s">
        <v>73</v>
      </c>
      <c r="D418" s="3">
        <v>3</v>
      </c>
      <c r="E418">
        <v>0.32516846288114892</v>
      </c>
      <c r="F418">
        <v>2.5058325831128565</v>
      </c>
      <c r="G418">
        <v>26470000</v>
      </c>
      <c r="H418">
        <v>2.2867398037456157</v>
      </c>
      <c r="I418">
        <v>0.602791699638767</v>
      </c>
      <c r="J418">
        <v>17.917403044025168</v>
      </c>
      <c r="K418">
        <v>55.7</v>
      </c>
      <c r="L418" s="3"/>
      <c r="M418" s="3" t="str">
        <f>IF(Table134[[#This Row],[gdppc]]&gt;13205, "High-income", IF(Table134[[#This Row],[gdppc]]&gt;=4256, "Upper middle-income", IF(Table134[[#This Row],[gdppc]]&gt;=1086, "Lower middle-income", "Low-income")))</f>
        <v>Low-income</v>
      </c>
      <c r="N418" s="3">
        <v>759639</v>
      </c>
      <c r="O418" s="3">
        <v>76.67</v>
      </c>
      <c r="P418" s="3">
        <v>0.44049851365884474</v>
      </c>
      <c r="Q418">
        <v>0.53973005598712021</v>
      </c>
      <c r="R418">
        <v>57.427</v>
      </c>
    </row>
    <row r="419" spans="1:18" x14ac:dyDescent="0.35">
      <c r="A419" s="3" t="s">
        <v>54</v>
      </c>
      <c r="B419" s="3">
        <v>2004</v>
      </c>
      <c r="C419" s="3" t="s">
        <v>73</v>
      </c>
      <c r="D419" s="3">
        <v>3</v>
      </c>
      <c r="E419">
        <v>0.32345157330904201</v>
      </c>
      <c r="F419">
        <v>2.8587993206052507</v>
      </c>
      <c r="G419">
        <v>30770000</v>
      </c>
      <c r="H419">
        <v>5.7866948257655748</v>
      </c>
      <c r="I419">
        <v>0.55440221256246303</v>
      </c>
      <c r="J419">
        <v>17.942684378476535</v>
      </c>
      <c r="K419">
        <v>55.6</v>
      </c>
      <c r="L419" s="3"/>
      <c r="M419" s="3" t="str">
        <f>IF(Table134[[#This Row],[gdppc]]&gt;13205, "High-income", IF(Table134[[#This Row],[gdppc]]&gt;=4256, "Upper middle-income", IF(Table134[[#This Row],[gdppc]]&gt;=1086, "Lower middle-income", "Low-income")))</f>
        <v>Low-income</v>
      </c>
      <c r="N419" s="3">
        <v>771599</v>
      </c>
      <c r="O419" s="3">
        <v>76.715999999999994</v>
      </c>
      <c r="P419" s="3">
        <v>0.44503948215949085</v>
      </c>
      <c r="Q419">
        <v>0.51840398963710421</v>
      </c>
      <c r="R419">
        <v>57.682000000000002</v>
      </c>
    </row>
    <row r="420" spans="1:18" x14ac:dyDescent="0.35">
      <c r="A420" s="3" t="s">
        <v>54</v>
      </c>
      <c r="B420" s="3">
        <v>2005</v>
      </c>
      <c r="C420" s="3" t="s">
        <v>73</v>
      </c>
      <c r="D420" s="3">
        <v>3</v>
      </c>
      <c r="E420">
        <v>0.29207205453306789</v>
      </c>
      <c r="F420">
        <v>2.4397506909577733</v>
      </c>
      <c r="G420">
        <v>41540000</v>
      </c>
      <c r="H420">
        <v>3.133262928878263</v>
      </c>
      <c r="I420">
        <v>0.51416437697822803</v>
      </c>
      <c r="J420">
        <v>15.216071753960497</v>
      </c>
      <c r="K420">
        <v>55.2</v>
      </c>
      <c r="L420" s="3"/>
      <c r="M420" s="3" t="str">
        <f>IF(Table134[[#This Row],[gdppc]]&gt;13205, "High-income", IF(Table134[[#This Row],[gdppc]]&gt;=4256, "Upper middle-income", IF(Table134[[#This Row],[gdppc]]&gt;=1086, "Lower middle-income", "Low-income")))</f>
        <v>Low-income</v>
      </c>
      <c r="N420" s="3">
        <v>783248</v>
      </c>
      <c r="O420" s="3">
        <v>76.760999999999996</v>
      </c>
      <c r="P420" s="3">
        <v>0.44958045066013713</v>
      </c>
      <c r="Q420">
        <v>0.54899597573182435</v>
      </c>
      <c r="R420">
        <v>57.991</v>
      </c>
    </row>
    <row r="421" spans="1:18" x14ac:dyDescent="0.35">
      <c r="A421" s="3" t="s">
        <v>54</v>
      </c>
      <c r="B421" s="3">
        <v>2006</v>
      </c>
      <c r="C421" s="3" t="s">
        <v>73</v>
      </c>
      <c r="D421" s="3">
        <v>3</v>
      </c>
      <c r="E421">
        <v>0.29046721449370838</v>
      </c>
      <c r="F421">
        <v>3.3107957875929372</v>
      </c>
      <c r="G421">
        <v>65420000</v>
      </c>
      <c r="H421">
        <v>14.083940136850895</v>
      </c>
      <c r="I421">
        <v>0.59845120691293097</v>
      </c>
      <c r="J421">
        <v>16.142599828621485</v>
      </c>
      <c r="K421">
        <v>53.2</v>
      </c>
      <c r="L421" s="3"/>
      <c r="M421" s="3" t="str">
        <f>IF(Table134[[#This Row],[gdppc]]&gt;13205, "High-income", IF(Table134[[#This Row],[gdppc]]&gt;=4256, "Upper middle-income", IF(Table134[[#This Row],[gdppc]]&gt;=1086, "Lower middle-income", "Low-income")))</f>
        <v>Low-income</v>
      </c>
      <c r="N421" s="3">
        <v>794554</v>
      </c>
      <c r="O421" s="3">
        <v>76.807000000000002</v>
      </c>
      <c r="P421" s="3">
        <v>0.45161752429038937</v>
      </c>
      <c r="Q421">
        <v>0.5411841108345059</v>
      </c>
      <c r="R421">
        <v>58.34</v>
      </c>
    </row>
    <row r="422" spans="1:18" x14ac:dyDescent="0.35">
      <c r="A422" s="3" t="s">
        <v>54</v>
      </c>
      <c r="B422" s="3">
        <v>2007</v>
      </c>
      <c r="C422" s="3" t="s">
        <v>73</v>
      </c>
      <c r="D422" s="3">
        <v>3</v>
      </c>
      <c r="E422">
        <v>0.29120282152834792</v>
      </c>
      <c r="F422">
        <v>3.5012769956968595</v>
      </c>
      <c r="G422">
        <v>83010000</v>
      </c>
      <c r="H422">
        <v>23.038893644694859</v>
      </c>
      <c r="I422">
        <v>0.50897243670112602</v>
      </c>
      <c r="J422">
        <v>25.530736108353707</v>
      </c>
      <c r="K422">
        <v>52.4</v>
      </c>
      <c r="L422" s="3"/>
      <c r="M422" s="3" t="str">
        <f>IF(Table134[[#This Row],[gdppc]]&gt;13205, "High-income", IF(Table134[[#This Row],[gdppc]]&gt;=4256, "Upper middle-income", IF(Table134[[#This Row],[gdppc]]&gt;=1086, "Lower middle-income", "Low-income")))</f>
        <v>Low-income</v>
      </c>
      <c r="N422" s="3">
        <v>805456</v>
      </c>
      <c r="O422" s="3">
        <v>76.852999999999994</v>
      </c>
      <c r="P422" s="3">
        <v>0.45365459792064128</v>
      </c>
      <c r="Q422">
        <v>0.58352039093383123</v>
      </c>
      <c r="R422">
        <v>58.719000000000001</v>
      </c>
    </row>
    <row r="423" spans="1:18" x14ac:dyDescent="0.35">
      <c r="A423" s="3" t="s">
        <v>54</v>
      </c>
      <c r="B423" s="3">
        <v>2008</v>
      </c>
      <c r="C423" s="3" t="s">
        <v>73</v>
      </c>
      <c r="D423" s="3">
        <v>3</v>
      </c>
      <c r="E423">
        <v>0.29171914733461513</v>
      </c>
      <c r="F423">
        <v>3.295780074851355</v>
      </c>
      <c r="G423">
        <v>92300000</v>
      </c>
      <c r="H423">
        <v>22.785843817933976</v>
      </c>
      <c r="I423">
        <v>0.76538134158184801</v>
      </c>
      <c r="J423">
        <v>39.464054824347137</v>
      </c>
      <c r="K423">
        <v>51.2</v>
      </c>
      <c r="L423" s="3"/>
      <c r="M423" s="3" t="str">
        <f>IF(Table134[[#This Row],[gdppc]]&gt;13205, "High-income", IF(Table134[[#This Row],[gdppc]]&gt;=4256, "Upper middle-income", IF(Table134[[#This Row],[gdppc]]&gt;=1086, "Lower middle-income", "Low-income")))</f>
        <v>Low-income</v>
      </c>
      <c r="N423" s="3">
        <v>816361</v>
      </c>
      <c r="O423" s="3">
        <v>76.899000000000001</v>
      </c>
      <c r="P423" s="3">
        <v>0.45569167155089357</v>
      </c>
      <c r="Q423">
        <v>0.57572568998274043</v>
      </c>
      <c r="R423">
        <v>59.124000000000002</v>
      </c>
    </row>
    <row r="424" spans="1:18" x14ac:dyDescent="0.35">
      <c r="A424" s="3" t="s">
        <v>54</v>
      </c>
      <c r="B424" s="3">
        <v>2009</v>
      </c>
      <c r="C424" s="3" t="s">
        <v>73</v>
      </c>
      <c r="D424" s="3">
        <v>3</v>
      </c>
      <c r="E424">
        <v>0.28626052800115798</v>
      </c>
      <c r="F424">
        <v>3.164719223898961</v>
      </c>
      <c r="G424">
        <v>103910000</v>
      </c>
      <c r="H424">
        <v>9.2325515288363018</v>
      </c>
      <c r="I424">
        <v>0.72816443347837401</v>
      </c>
      <c r="J424">
        <v>30.07446388059542</v>
      </c>
      <c r="K424">
        <v>51.3</v>
      </c>
      <c r="L424" s="3"/>
      <c r="M424" s="3" t="str">
        <f>IF(Table134[[#This Row],[gdppc]]&gt;13205, "High-income", IF(Table134[[#This Row],[gdppc]]&gt;=4256, "Upper middle-income", IF(Table134[[#This Row],[gdppc]]&gt;=1086, "Lower middle-income", "Low-income")))</f>
        <v>Low-income</v>
      </c>
      <c r="N424" s="3">
        <v>827820</v>
      </c>
      <c r="O424" s="3">
        <v>76.944000000000003</v>
      </c>
      <c r="P424" s="3">
        <v>0.45772874518114559</v>
      </c>
      <c r="Q424">
        <v>0.55567635476311272</v>
      </c>
      <c r="R424">
        <v>59.561</v>
      </c>
    </row>
    <row r="425" spans="1:18" x14ac:dyDescent="0.35">
      <c r="A425" s="3" t="s">
        <v>54</v>
      </c>
      <c r="B425" s="3">
        <v>2010</v>
      </c>
      <c r="C425" s="3" t="s">
        <v>73</v>
      </c>
      <c r="D425" s="3">
        <v>3</v>
      </c>
      <c r="E425">
        <v>0.29162141227893662</v>
      </c>
      <c r="F425">
        <v>3.1190758817131239</v>
      </c>
      <c r="G425">
        <v>105760000</v>
      </c>
      <c r="H425">
        <v>3.2341532969717521</v>
      </c>
      <c r="I425">
        <v>0.82546014954166402</v>
      </c>
      <c r="J425">
        <v>22.068331679873854</v>
      </c>
      <c r="K425">
        <v>51</v>
      </c>
      <c r="L425" s="3"/>
      <c r="M425" s="3" t="str">
        <f>IF(Table134[[#This Row],[gdppc]]&gt;13205, "High-income", IF(Table134[[#This Row],[gdppc]]&gt;=4256, "Upper middle-income", IF(Table134[[#This Row],[gdppc]]&gt;=1086, "Lower middle-income", "Low-income")))</f>
        <v>Low-income</v>
      </c>
      <c r="N425" s="3">
        <v>840194</v>
      </c>
      <c r="O425" s="3">
        <v>76.998999999999995</v>
      </c>
      <c r="P425" s="3">
        <v>0.45976581881139866</v>
      </c>
      <c r="Q425">
        <v>0.61890468153783529</v>
      </c>
      <c r="R425">
        <v>60.061999999999998</v>
      </c>
    </row>
    <row r="426" spans="1:18" x14ac:dyDescent="0.35">
      <c r="A426" s="3" t="s">
        <v>54</v>
      </c>
      <c r="B426" s="3">
        <v>2011</v>
      </c>
      <c r="C426" s="3" t="s">
        <v>73</v>
      </c>
      <c r="D426" s="3">
        <v>3</v>
      </c>
      <c r="E426">
        <v>0.29926233705823252</v>
      </c>
      <c r="F426">
        <v>3.1758001447903292</v>
      </c>
      <c r="G426">
        <v>107620000</v>
      </c>
      <c r="H426">
        <v>6.3753848389352568</v>
      </c>
      <c r="I426">
        <v>0.88223796488716999</v>
      </c>
      <c r="J426">
        <v>21.144977619111234</v>
      </c>
      <c r="K426">
        <v>54.5</v>
      </c>
      <c r="L426" s="3"/>
      <c r="M426" s="3" t="str">
        <f>IF(Table134[[#This Row],[gdppc]]&gt;13205, "High-income", IF(Table134[[#This Row],[gdppc]]&gt;=4256, "Upper middle-income", IF(Table134[[#This Row],[gdppc]]&gt;=1086, "Lower middle-income", "Low-income")))</f>
        <v>Low-income</v>
      </c>
      <c r="N426" s="3">
        <v>853671</v>
      </c>
      <c r="O426" s="3">
        <v>77.063999999999993</v>
      </c>
      <c r="P426" s="3">
        <v>0.46250619901796602</v>
      </c>
      <c r="Q426">
        <v>0.56227750503414087</v>
      </c>
      <c r="R426">
        <v>60.667000000000002</v>
      </c>
    </row>
    <row r="427" spans="1:18" x14ac:dyDescent="0.35">
      <c r="A427" s="3" t="s">
        <v>54</v>
      </c>
      <c r="B427" s="3">
        <v>2012</v>
      </c>
      <c r="C427" s="3" t="s">
        <v>73</v>
      </c>
      <c r="D427" s="3">
        <v>3</v>
      </c>
      <c r="E427">
        <v>0.30059302552428091</v>
      </c>
      <c r="F427">
        <v>3.0421158114386917</v>
      </c>
      <c r="G427">
        <v>115340000</v>
      </c>
      <c r="H427">
        <v>8.1261509172004764</v>
      </c>
      <c r="I427">
        <v>0.87589421184281102</v>
      </c>
      <c r="J427">
        <v>27.809812178610716</v>
      </c>
      <c r="K427">
        <v>53.9</v>
      </c>
      <c r="L427" s="3"/>
      <c r="M427" s="3" t="str">
        <f>IF(Table134[[#This Row],[gdppc]]&gt;13205, "High-income", IF(Table134[[#This Row],[gdppc]]&gt;=4256, "Upper middle-income", IF(Table134[[#This Row],[gdppc]]&gt;=1086, "Lower middle-income", "Low-income")))</f>
        <v>Low-income</v>
      </c>
      <c r="N427" s="3">
        <v>868136</v>
      </c>
      <c r="O427" s="3">
        <v>77.138000000000005</v>
      </c>
      <c r="P427" s="3">
        <v>0.46524657922453372</v>
      </c>
      <c r="Q427">
        <v>0.58746555839177272</v>
      </c>
      <c r="R427">
        <v>61.395000000000003</v>
      </c>
    </row>
    <row r="428" spans="1:18" x14ac:dyDescent="0.35">
      <c r="A428" s="3" t="s">
        <v>54</v>
      </c>
      <c r="B428" s="3">
        <v>2013</v>
      </c>
      <c r="C428" s="3" t="s">
        <v>73</v>
      </c>
      <c r="D428" s="3">
        <v>3</v>
      </c>
      <c r="E428">
        <v>0.34861524205538003</v>
      </c>
      <c r="F428">
        <v>2.058425112562301</v>
      </c>
      <c r="G428">
        <v>108880000</v>
      </c>
      <c r="H428">
        <v>14.000492695927605</v>
      </c>
      <c r="I428">
        <v>0.529834567450996</v>
      </c>
      <c r="J428">
        <v>30.430934448697212</v>
      </c>
      <c r="K428">
        <v>53.9</v>
      </c>
      <c r="L428" s="3">
        <v>2386.2481879402044</v>
      </c>
      <c r="M428" s="3" t="str">
        <f>IF(Table134[[#This Row],[gdppc]]&gt;13205, "High-income", IF(Table134[[#This Row],[gdppc]]&gt;=4256, "Upper middle-income", IF(Table134[[#This Row],[gdppc]]&gt;=1086, "Lower middle-income", "Low-income")))</f>
        <v>Lower middle-income</v>
      </c>
      <c r="N428" s="3">
        <v>883296</v>
      </c>
      <c r="O428" s="3">
        <v>77.221999999999994</v>
      </c>
      <c r="P428" s="3">
        <v>0.46798695943110236</v>
      </c>
      <c r="Q428">
        <v>0.63398905916023618</v>
      </c>
      <c r="R428">
        <v>62.238999999999997</v>
      </c>
    </row>
    <row r="429" spans="1:18" x14ac:dyDescent="0.35">
      <c r="A429" s="3" t="s">
        <v>54</v>
      </c>
      <c r="B429" s="3">
        <v>2014</v>
      </c>
      <c r="C429" s="3" t="s">
        <v>73</v>
      </c>
      <c r="D429" s="3">
        <v>3</v>
      </c>
      <c r="E429">
        <v>0.35033570468723851</v>
      </c>
      <c r="F429">
        <v>1.7470357767454148</v>
      </c>
      <c r="G429">
        <v>113920000</v>
      </c>
      <c r="H429">
        <v>6.9083706125815798</v>
      </c>
      <c r="I429">
        <v>0.79751551483941696</v>
      </c>
      <c r="J429">
        <v>27.778799004451226</v>
      </c>
      <c r="K429">
        <v>55.9</v>
      </c>
      <c r="L429" s="3">
        <v>2510.9452902446988</v>
      </c>
      <c r="M429" s="3" t="str">
        <f>IF(Table134[[#This Row],[gdppc]]&gt;13205, "High-income", IF(Table134[[#This Row],[gdppc]]&gt;=4256, "Upper middle-income", IF(Table134[[#This Row],[gdppc]]&gt;=1086, "Lower middle-income", "Low-income")))</f>
        <v>Lower middle-income</v>
      </c>
      <c r="N429" s="3">
        <v>898707</v>
      </c>
      <c r="O429" s="3">
        <v>77.313999999999993</v>
      </c>
      <c r="P429" s="3">
        <v>0.47072733963766994</v>
      </c>
      <c r="Q429">
        <v>0.51184646386419597</v>
      </c>
      <c r="R429">
        <v>63.170999999999999</v>
      </c>
    </row>
    <row r="430" spans="1:18" x14ac:dyDescent="0.35">
      <c r="A430" s="3" t="s">
        <v>54</v>
      </c>
      <c r="B430" s="3">
        <v>2015</v>
      </c>
      <c r="C430" s="3" t="s">
        <v>73</v>
      </c>
      <c r="D430" s="3">
        <v>3</v>
      </c>
      <c r="E430">
        <v>0.34725016738434872</v>
      </c>
      <c r="F430">
        <v>1.8424188928058489</v>
      </c>
      <c r="G430">
        <v>106940000</v>
      </c>
      <c r="H430">
        <v>5.9327121659294813</v>
      </c>
      <c r="I430">
        <v>0.66844191801587105</v>
      </c>
      <c r="J430">
        <v>24.881110837684261</v>
      </c>
      <c r="K430">
        <v>57.5</v>
      </c>
      <c r="L430" s="3">
        <v>2658.9492452823747</v>
      </c>
      <c r="M430" s="3" t="str">
        <f>IF(Table134[[#This Row],[gdppc]]&gt;13205, "High-income", IF(Table134[[#This Row],[gdppc]]&gt;=4256, "Upper middle-income", IF(Table134[[#This Row],[gdppc]]&gt;=1086, "Lower middle-income", "Low-income")))</f>
        <v>Lower middle-income</v>
      </c>
      <c r="N430" s="3">
        <v>913998</v>
      </c>
      <c r="O430" s="3">
        <v>77.417000000000002</v>
      </c>
      <c r="P430" s="3">
        <v>0.47346771984423747</v>
      </c>
      <c r="Q430">
        <v>0.59081092081164299</v>
      </c>
      <c r="R430">
        <v>64.135999999999996</v>
      </c>
    </row>
    <row r="431" spans="1:18" x14ac:dyDescent="0.35">
      <c r="A431" s="3" t="s">
        <v>54</v>
      </c>
      <c r="B431" s="3">
        <v>2016</v>
      </c>
      <c r="C431" s="3" t="s">
        <v>73</v>
      </c>
      <c r="D431" s="3">
        <v>3</v>
      </c>
      <c r="E431">
        <v>0.34682904643875517</v>
      </c>
      <c r="F431">
        <v>2.3315595514693572</v>
      </c>
      <c r="G431">
        <v>115070000</v>
      </c>
      <c r="H431">
        <v>6.1420623506391001</v>
      </c>
      <c r="I431">
        <v>0.50005002920675801</v>
      </c>
      <c r="J431">
        <v>26.134298524385557</v>
      </c>
      <c r="K431">
        <v>56</v>
      </c>
      <c r="L431" s="3">
        <v>2789.6938103929792</v>
      </c>
      <c r="M431" s="3" t="str">
        <f>IF(Table134[[#This Row],[gdppc]]&gt;13205, "High-income", IF(Table134[[#This Row],[gdppc]]&gt;=4256, "Upper middle-income", IF(Table134[[#This Row],[gdppc]]&gt;=1086, "Lower middle-income", "Low-income")))</f>
        <v>Lower middle-income</v>
      </c>
      <c r="N431" s="3">
        <v>929117</v>
      </c>
      <c r="O431" s="3">
        <v>77.528000000000006</v>
      </c>
      <c r="P431" s="3">
        <v>0.48243239380456843</v>
      </c>
      <c r="Q431">
        <v>0.52738245021886365</v>
      </c>
      <c r="R431">
        <v>65.063999999999993</v>
      </c>
    </row>
    <row r="432" spans="1:18" x14ac:dyDescent="0.35">
      <c r="A432" s="3" t="s">
        <v>54</v>
      </c>
      <c r="B432" s="3">
        <v>2017</v>
      </c>
      <c r="C432" s="3" t="s">
        <v>73</v>
      </c>
      <c r="D432" s="3">
        <v>3</v>
      </c>
      <c r="E432">
        <v>0.3485479551996144</v>
      </c>
      <c r="F432">
        <v>2.7267464061070155</v>
      </c>
      <c r="G432">
        <v>101320000</v>
      </c>
      <c r="H432">
        <v>5.9701359714308566</v>
      </c>
      <c r="I432">
        <v>0.60139587632043501</v>
      </c>
      <c r="J432">
        <v>26.175694465406863</v>
      </c>
      <c r="K432">
        <v>46.7</v>
      </c>
      <c r="L432" s="3">
        <v>2893.7588131040065</v>
      </c>
      <c r="M432" s="3" t="str">
        <f>IF(Table134[[#This Row],[gdppc]]&gt;13205, "High-income", IF(Table134[[#This Row],[gdppc]]&gt;=4256, "Upper middle-income", IF(Table134[[#This Row],[gdppc]]&gt;=1086, "Lower middle-income", "Low-income")))</f>
        <v>Lower middle-income</v>
      </c>
      <c r="N432" s="3">
        <v>944100</v>
      </c>
      <c r="O432" s="3">
        <v>77.647999999999996</v>
      </c>
      <c r="P432" s="3">
        <v>0.4913970677648995</v>
      </c>
      <c r="Q432">
        <v>0.4978286198495922</v>
      </c>
      <c r="R432">
        <v>65.893000000000001</v>
      </c>
    </row>
    <row r="433" spans="1:18" x14ac:dyDescent="0.35">
      <c r="A433" s="3" t="s">
        <v>54</v>
      </c>
      <c r="B433" s="3">
        <v>2018</v>
      </c>
      <c r="C433" s="3" t="s">
        <v>73</v>
      </c>
      <c r="D433" s="3">
        <v>3</v>
      </c>
      <c r="E433">
        <v>0.33328650332217807</v>
      </c>
      <c r="F433">
        <v>2.6417109514804475</v>
      </c>
      <c r="G433">
        <v>122260000</v>
      </c>
      <c r="H433">
        <v>5.8349730966724511</v>
      </c>
      <c r="I433">
        <v>0.28081643726012601</v>
      </c>
      <c r="J433">
        <v>21.914167443671921</v>
      </c>
      <c r="K433">
        <v>45.1</v>
      </c>
      <c r="L433" s="3">
        <v>3088.5637801271027</v>
      </c>
      <c r="M433" s="3" t="str">
        <f>IF(Table134[[#This Row],[gdppc]]&gt;13205, "High-income", IF(Table134[[#This Row],[gdppc]]&gt;=4256, "Upper middle-income", IF(Table134[[#This Row],[gdppc]]&gt;=1086, "Lower middle-income", "Low-income")))</f>
        <v>Lower middle-income</v>
      </c>
      <c r="N433" s="3">
        <v>958923</v>
      </c>
      <c r="O433" s="3">
        <v>77.777000000000001</v>
      </c>
      <c r="P433" s="3">
        <v>0.5003617417252314</v>
      </c>
      <c r="Q433">
        <v>0.51098993349831012</v>
      </c>
      <c r="R433">
        <v>66.581999999999994</v>
      </c>
    </row>
    <row r="434" spans="1:18" x14ac:dyDescent="0.35">
      <c r="A434" s="3" t="s">
        <v>54</v>
      </c>
      <c r="B434" s="3">
        <v>2019</v>
      </c>
      <c r="C434" s="3" t="s">
        <v>73</v>
      </c>
      <c r="D434" s="3">
        <v>3</v>
      </c>
      <c r="E434">
        <v>0.33489129449656668</v>
      </c>
      <c r="F434">
        <v>2.6594221622368086</v>
      </c>
      <c r="G434">
        <v>176850000</v>
      </c>
      <c r="H434">
        <v>5.6655004020076181</v>
      </c>
      <c r="I434">
        <v>0.34150325067210102</v>
      </c>
      <c r="J434">
        <v>26.690930118165795</v>
      </c>
      <c r="K434">
        <v>47.1</v>
      </c>
      <c r="L434" s="3">
        <v>3278.5273615071937</v>
      </c>
      <c r="M434" s="3" t="str">
        <f>IF(Table134[[#This Row],[gdppc]]&gt;13205, "High-income", IF(Table134[[#This Row],[gdppc]]&gt;=4256, "Upper middle-income", IF(Table134[[#This Row],[gdppc]]&gt;=1086, "Lower middle-income", "Low-income")))</f>
        <v>Lower middle-income</v>
      </c>
      <c r="N434" s="3">
        <v>973557</v>
      </c>
      <c r="O434" s="3">
        <v>77.915000000000006</v>
      </c>
      <c r="P434" s="3">
        <v>0.50932641568556269</v>
      </c>
      <c r="Q434"/>
      <c r="R434">
        <v>67.111999999999995</v>
      </c>
    </row>
    <row r="435" spans="1:18" x14ac:dyDescent="0.35">
      <c r="A435" s="3" t="s">
        <v>54</v>
      </c>
      <c r="B435" s="3">
        <v>2020</v>
      </c>
      <c r="C435" s="3" t="s">
        <v>73</v>
      </c>
      <c r="D435" s="3">
        <v>3</v>
      </c>
      <c r="E435">
        <v>0.3326060370378392</v>
      </c>
      <c r="F435">
        <v>2.0240413668630364</v>
      </c>
      <c r="G435">
        <v>191360000</v>
      </c>
      <c r="H435">
        <v>4.974111026024616</v>
      </c>
      <c r="I435">
        <v>0.30827143757765002</v>
      </c>
      <c r="J435">
        <v>23.315323757170209</v>
      </c>
      <c r="K435">
        <v>52.9</v>
      </c>
      <c r="L435" s="3">
        <v>3246.746898082486</v>
      </c>
      <c r="M435" s="3" t="str">
        <f>IF(Table134[[#This Row],[gdppc]]&gt;13205, "High-income", IF(Table134[[#This Row],[gdppc]]&gt;=4256, "Upper middle-income", IF(Table134[[#This Row],[gdppc]]&gt;=1086, "Lower middle-income", "Low-income")))</f>
        <v>Lower middle-income</v>
      </c>
      <c r="N435" s="3">
        <v>988002</v>
      </c>
      <c r="O435" s="3">
        <v>78.061999999999998</v>
      </c>
      <c r="P435" s="3">
        <v>0.51829108964589343</v>
      </c>
      <c r="Q435"/>
      <c r="R435"/>
    </row>
    <row r="436" spans="1:18" x14ac:dyDescent="0.35">
      <c r="A436" s="3" t="s">
        <v>8</v>
      </c>
      <c r="B436" s="3">
        <v>1990</v>
      </c>
      <c r="C436" s="3" t="s">
        <v>74</v>
      </c>
      <c r="D436" s="3">
        <v>4</v>
      </c>
      <c r="E436">
        <v>0.20657192093473989</v>
      </c>
      <c r="F436"/>
      <c r="G436">
        <v>373880000</v>
      </c>
      <c r="H436">
        <v>-0.15465630044091686</v>
      </c>
      <c r="I436"/>
      <c r="J436">
        <v>45.684086386818471</v>
      </c>
      <c r="L436" s="3">
        <v>849.55258583965247</v>
      </c>
      <c r="M436" s="3" t="str">
        <f>IF(Table134[[#This Row],[gdppc]]&gt;13205, "High-income", IF(Table134[[#This Row],[gdppc]]&gt;=4256, "Upper middle-income", IF(Table134[[#This Row],[gdppc]]&gt;=1086, "Lower middle-income", "Low-income")))</f>
        <v>Low-income</v>
      </c>
      <c r="N436" s="3">
        <v>34612023</v>
      </c>
      <c r="O436" s="3">
        <v>30.632999999999999</v>
      </c>
      <c r="P436" s="3">
        <v>17.991318428152674</v>
      </c>
      <c r="Q436">
        <v>9.1875589011367526E-2</v>
      </c>
      <c r="R436">
        <v>49.042999999999999</v>
      </c>
    </row>
    <row r="437" spans="1:18" x14ac:dyDescent="0.35">
      <c r="A437" s="3" t="s">
        <v>8</v>
      </c>
      <c r="B437" s="3">
        <v>1991</v>
      </c>
      <c r="C437" s="3" t="s">
        <v>74</v>
      </c>
      <c r="D437" s="3">
        <v>4</v>
      </c>
      <c r="E437">
        <v>0.18421699417514029</v>
      </c>
      <c r="F437"/>
      <c r="G437">
        <v>474180000</v>
      </c>
      <c r="H437">
        <v>0.12860820000000001</v>
      </c>
      <c r="I437"/>
      <c r="J437">
        <v>49.078870156870529</v>
      </c>
      <c r="L437" s="3">
        <v>749.92664295764314</v>
      </c>
      <c r="M437" s="3" t="str">
        <f>IF(Table134[[#This Row],[gdppc]]&gt;13205, "High-income", IF(Table134[[#This Row],[gdppc]]&gt;=4256, "Upper middle-income", IF(Table134[[#This Row],[gdppc]]&gt;=1086, "Lower middle-income", "Low-income")))</f>
        <v>Low-income</v>
      </c>
      <c r="N437" s="3">
        <v>35908240</v>
      </c>
      <c r="O437" s="3">
        <v>31.067</v>
      </c>
      <c r="P437" s="3">
        <v>18.45897976736596</v>
      </c>
      <c r="Q437">
        <v>4.8456844445731673E-2</v>
      </c>
      <c r="R437">
        <v>49.225000000000001</v>
      </c>
    </row>
    <row r="438" spans="1:18" x14ac:dyDescent="0.35">
      <c r="A438" s="3" t="s">
        <v>8</v>
      </c>
      <c r="B438" s="3">
        <v>1992</v>
      </c>
      <c r="C438" s="3" t="s">
        <v>74</v>
      </c>
      <c r="D438" s="3">
        <v>4</v>
      </c>
      <c r="E438">
        <v>0.1457716826709464</v>
      </c>
      <c r="F438"/>
      <c r="G438">
        <v>109310000</v>
      </c>
      <c r="H438">
        <v>-8.8730056497175139E-3</v>
      </c>
      <c r="I438"/>
      <c r="J438">
        <v>54.296993249335337</v>
      </c>
      <c r="L438" s="3">
        <v>645.5536464127764</v>
      </c>
      <c r="M438" s="3" t="str">
        <f>IF(Table134[[#This Row],[gdppc]]&gt;13205, "High-income", IF(Table134[[#This Row],[gdppc]]&gt;=4256, "Upper middle-income", IF(Table134[[#This Row],[gdppc]]&gt;=1086, "Lower middle-income", "Low-income")))</f>
        <v>Low-income</v>
      </c>
      <c r="N438" s="3">
        <v>37333917</v>
      </c>
      <c r="O438" s="3">
        <v>31.506</v>
      </c>
      <c r="P438" s="3">
        <v>18.926641106579261</v>
      </c>
      <c r="Q438">
        <v>3.9642237378949549E-2</v>
      </c>
      <c r="R438">
        <v>49.311</v>
      </c>
    </row>
    <row r="439" spans="1:18" x14ac:dyDescent="0.35">
      <c r="A439" s="3" t="s">
        <v>8</v>
      </c>
      <c r="B439" s="3">
        <v>1993</v>
      </c>
      <c r="C439" s="3" t="s">
        <v>74</v>
      </c>
      <c r="D439" s="3">
        <v>4</v>
      </c>
      <c r="E439">
        <v>0</v>
      </c>
      <c r="F439"/>
      <c r="G439">
        <v>74730000</v>
      </c>
      <c r="H439">
        <v>6.4168147845468052E-2</v>
      </c>
      <c r="I439"/>
      <c r="J439">
        <v>47.366035421027171</v>
      </c>
      <c r="L439" s="3">
        <v>537.2772260090037</v>
      </c>
      <c r="M439" s="3" t="str">
        <f>IF(Table134[[#This Row],[gdppc]]&gt;13205, "High-income", IF(Table134[[#This Row],[gdppc]]&gt;=4256, "Upper middle-income", IF(Table134[[#This Row],[gdppc]]&gt;=1086, "Lower middle-income", "Low-income")))</f>
        <v>Low-income</v>
      </c>
      <c r="N439" s="3">
        <v>38815835</v>
      </c>
      <c r="O439" s="3">
        <v>31.946000000000002</v>
      </c>
      <c r="P439" s="3">
        <v>19.394302445792544</v>
      </c>
      <c r="Q439">
        <v>3.6840634756408044E-2</v>
      </c>
      <c r="R439">
        <v>49.302</v>
      </c>
    </row>
    <row r="440" spans="1:18" x14ac:dyDescent="0.35">
      <c r="A440" s="3" t="s">
        <v>8</v>
      </c>
      <c r="B440" s="3">
        <v>1994</v>
      </c>
      <c r="C440" s="3" t="s">
        <v>74</v>
      </c>
      <c r="D440" s="3">
        <v>4</v>
      </c>
      <c r="E440">
        <v>0</v>
      </c>
      <c r="F440">
        <v>0.30571539207766402</v>
      </c>
      <c r="G440">
        <v>220980000</v>
      </c>
      <c r="H440">
        <v>-2.5771503317156413E-2</v>
      </c>
      <c r="I440">
        <v>25.906737028949692</v>
      </c>
      <c r="J440">
        <v>40.927134300388282</v>
      </c>
      <c r="L440" s="3">
        <v>497.88931413141751</v>
      </c>
      <c r="M440" s="3" t="str">
        <f>IF(Table134[[#This Row],[gdppc]]&gt;13205, "High-income", IF(Table134[[#This Row],[gdppc]]&gt;=4256, "Upper middle-income", IF(Table134[[#This Row],[gdppc]]&gt;=1086, "Lower middle-income", "Low-income")))</f>
        <v>Low-income</v>
      </c>
      <c r="N440" s="3">
        <v>40252973</v>
      </c>
      <c r="O440" s="3">
        <v>32.39</v>
      </c>
      <c r="P440" s="3">
        <v>19.861963785005841</v>
      </c>
      <c r="Q440">
        <v>3.1798893463098984E-2</v>
      </c>
      <c r="R440">
        <v>49.22</v>
      </c>
    </row>
    <row r="441" spans="1:18" x14ac:dyDescent="0.35">
      <c r="A441" s="3" t="s">
        <v>8</v>
      </c>
      <c r="B441" s="3">
        <v>1995</v>
      </c>
      <c r="C441" s="3" t="s">
        <v>74</v>
      </c>
      <c r="D441" s="3">
        <v>4</v>
      </c>
      <c r="E441">
        <v>0</v>
      </c>
      <c r="F441">
        <v>0.51187260462469253</v>
      </c>
      <c r="G441">
        <v>161060000</v>
      </c>
      <c r="H441">
        <v>-0.39603508642688168</v>
      </c>
      <c r="I441">
        <v>41.089923946547252</v>
      </c>
      <c r="J441">
        <v>48.294683942347348</v>
      </c>
      <c r="K441">
        <v>41.4</v>
      </c>
      <c r="L441" s="3">
        <v>485.4170566035196</v>
      </c>
      <c r="M441" s="3" t="str">
        <f>IF(Table134[[#This Row],[gdppc]]&gt;13205, "High-income", IF(Table134[[#This Row],[gdppc]]&gt;=4256, "Upper middle-income", IF(Table134[[#This Row],[gdppc]]&gt;=1086, "Lower middle-income", "Low-income")))</f>
        <v>Low-income</v>
      </c>
      <c r="N441" s="3">
        <v>41576239</v>
      </c>
      <c r="O441" s="3">
        <v>32.838000000000001</v>
      </c>
      <c r="P441" s="3">
        <v>19.289983843165107</v>
      </c>
      <c r="Q441">
        <v>2.9824727532473536E-2</v>
      </c>
      <c r="R441">
        <v>49.110999999999997</v>
      </c>
    </row>
    <row r="442" spans="1:18" x14ac:dyDescent="0.35">
      <c r="A442" s="3" t="s">
        <v>8</v>
      </c>
      <c r="B442" s="3">
        <v>1996</v>
      </c>
      <c r="C442" s="3" t="s">
        <v>74</v>
      </c>
      <c r="D442" s="3">
        <v>4</v>
      </c>
      <c r="E442">
        <v>0</v>
      </c>
      <c r="F442">
        <v>0.89682116777910215</v>
      </c>
      <c r="G442">
        <v>123790000</v>
      </c>
      <c r="H442">
        <v>0.42952773883416734</v>
      </c>
      <c r="I442">
        <v>38.129533324989012</v>
      </c>
      <c r="J442">
        <v>42.943794705161565</v>
      </c>
      <c r="K442">
        <v>39.5</v>
      </c>
      <c r="L442" s="3">
        <v>467.17985566269948</v>
      </c>
      <c r="M442" s="3" t="str">
        <f>IF(Table134[[#This Row],[gdppc]]&gt;13205, "High-income", IF(Table134[[#This Row],[gdppc]]&gt;=4256, "Upper middle-income", IF(Table134[[#This Row],[gdppc]]&gt;=1086, "Lower middle-income", "Low-income")))</f>
        <v>Low-income</v>
      </c>
      <c r="N442" s="3">
        <v>42757239</v>
      </c>
      <c r="O442" s="3">
        <v>33.289000000000001</v>
      </c>
      <c r="P442" s="3">
        <v>18.557066888218166</v>
      </c>
      <c r="Q442">
        <v>2.9234815653087422E-2</v>
      </c>
      <c r="R442">
        <v>49.04</v>
      </c>
    </row>
    <row r="443" spans="1:18" x14ac:dyDescent="0.35">
      <c r="A443" s="3" t="s">
        <v>8</v>
      </c>
      <c r="B443" s="3">
        <v>1997</v>
      </c>
      <c r="C443" s="3" t="s">
        <v>74</v>
      </c>
      <c r="D443" s="3">
        <v>4</v>
      </c>
      <c r="E443">
        <v>0</v>
      </c>
      <c r="F443">
        <v>0.22022705331177816</v>
      </c>
      <c r="G443">
        <v>113080000</v>
      </c>
      <c r="H443">
        <v>-0.72814252235178145</v>
      </c>
      <c r="I443">
        <v>33.798697185487278</v>
      </c>
      <c r="J443">
        <v>87.342302544526021</v>
      </c>
      <c r="K443">
        <v>39.5</v>
      </c>
      <c r="L443" s="3">
        <v>430.17353473769055</v>
      </c>
      <c r="M443" s="3" t="str">
        <f>IF(Table134[[#This Row],[gdppc]]&gt;13205, "High-income", IF(Table134[[#This Row],[gdppc]]&gt;=4256, "Upper middle-income", IF(Table134[[#This Row],[gdppc]]&gt;=1086, "Lower middle-income", "Low-income")))</f>
        <v>Low-income</v>
      </c>
      <c r="N443" s="3">
        <v>43827191</v>
      </c>
      <c r="O443" s="3">
        <v>33.741999999999997</v>
      </c>
      <c r="P443" s="3">
        <v>17.824149933271226</v>
      </c>
      <c r="Q443">
        <v>2.7380262631935503E-2</v>
      </c>
      <c r="R443">
        <v>49.066000000000003</v>
      </c>
    </row>
    <row r="444" spans="1:18" x14ac:dyDescent="0.35">
      <c r="A444" s="3" t="s">
        <v>8</v>
      </c>
      <c r="B444" s="3">
        <v>1998</v>
      </c>
      <c r="C444" s="3" t="s">
        <v>74</v>
      </c>
      <c r="D444" s="3">
        <v>4</v>
      </c>
      <c r="E444">
        <v>0</v>
      </c>
      <c r="F444">
        <v>0.33191062245376574</v>
      </c>
      <c r="G444">
        <v>98220000</v>
      </c>
      <c r="H444">
        <v>0.9863607389084752</v>
      </c>
      <c r="I444">
        <v>33.769161308629428</v>
      </c>
      <c r="J444">
        <v>96.537378750506591</v>
      </c>
      <c r="K444">
        <v>40.6</v>
      </c>
      <c r="L444" s="3">
        <v>413.53632790571424</v>
      </c>
      <c r="M444" s="3" t="str">
        <f>IF(Table134[[#This Row],[gdppc]]&gt;13205, "High-income", IF(Table134[[#This Row],[gdppc]]&gt;=4256, "Upper middle-income", IF(Table134[[#This Row],[gdppc]]&gt;=1086, "Lower middle-income", "Low-income")))</f>
        <v>Low-income</v>
      </c>
      <c r="N444" s="3">
        <v>44849968</v>
      </c>
      <c r="O444" s="3">
        <v>34.198999999999998</v>
      </c>
      <c r="P444" s="3">
        <v>17.091232978324289</v>
      </c>
      <c r="Q444">
        <v>2.9654424725565023E-2</v>
      </c>
      <c r="R444">
        <v>49.232999999999997</v>
      </c>
    </row>
    <row r="445" spans="1:18" x14ac:dyDescent="0.35">
      <c r="A445" s="3" t="s">
        <v>8</v>
      </c>
      <c r="B445" s="3">
        <v>1999</v>
      </c>
      <c r="C445" s="3" t="s">
        <v>74</v>
      </c>
      <c r="D445" s="3">
        <v>4</v>
      </c>
      <c r="E445">
        <v>0</v>
      </c>
      <c r="F445">
        <v>0.58615527977945292</v>
      </c>
      <c r="G445">
        <v>96850000</v>
      </c>
      <c r="H445">
        <v>0.23687933496925567</v>
      </c>
      <c r="I445">
        <v>30.161069882261945</v>
      </c>
      <c r="J445">
        <v>98.100444965765831</v>
      </c>
      <c r="K445">
        <v>34</v>
      </c>
      <c r="L445" s="3">
        <v>386.65620703691968</v>
      </c>
      <c r="M445" s="3" t="str">
        <f>IF(Table134[[#This Row],[gdppc]]&gt;13205, "High-income", IF(Table134[[#This Row],[gdppc]]&gt;=4256, "Upper middle-income", IF(Table134[[#This Row],[gdppc]]&gt;=1086, "Lower middle-income", "Low-income")))</f>
        <v>Low-income</v>
      </c>
      <c r="N445" s="3">
        <v>45919615</v>
      </c>
      <c r="O445" s="3">
        <v>34.658999999999999</v>
      </c>
      <c r="P445" s="3">
        <v>16.358316023377348</v>
      </c>
      <c r="Q445">
        <v>2.8745885609014796E-2</v>
      </c>
      <c r="R445">
        <v>49.557000000000002</v>
      </c>
    </row>
    <row r="446" spans="1:18" x14ac:dyDescent="0.35">
      <c r="A446" s="3" t="s">
        <v>8</v>
      </c>
      <c r="B446" s="3">
        <v>2000</v>
      </c>
      <c r="C446" s="3" t="s">
        <v>74</v>
      </c>
      <c r="D446" s="3">
        <v>4</v>
      </c>
      <c r="E446">
        <v>0</v>
      </c>
      <c r="F446">
        <v>0.15907184385364906</v>
      </c>
      <c r="G446">
        <v>138550000</v>
      </c>
      <c r="H446">
        <v>0.49345228102990346</v>
      </c>
      <c r="I446">
        <v>7.3652742002163585</v>
      </c>
      <c r="J446">
        <v>26.462016783072972</v>
      </c>
      <c r="K446">
        <v>34.799999999999997</v>
      </c>
      <c r="L446" s="3">
        <v>350.87083320078966</v>
      </c>
      <c r="M446" s="3" t="str">
        <f>IF(Table134[[#This Row],[gdppc]]&gt;13205, "High-income", IF(Table134[[#This Row],[gdppc]]&gt;=4256, "Upper middle-income", IF(Table134[[#This Row],[gdppc]]&gt;=1086, "Lower middle-income", "Low-income")))</f>
        <v>Low-income</v>
      </c>
      <c r="N446" s="3">
        <v>47105830</v>
      </c>
      <c r="O446" s="3">
        <v>35.122</v>
      </c>
      <c r="P446" s="3">
        <v>16.614373167686534</v>
      </c>
      <c r="Q446">
        <v>1.9530491236435066E-2</v>
      </c>
      <c r="R446">
        <v>50.040999999999997</v>
      </c>
    </row>
    <row r="447" spans="1:18" x14ac:dyDescent="0.35">
      <c r="A447" s="3" t="s">
        <v>8</v>
      </c>
      <c r="B447" s="3">
        <v>2001</v>
      </c>
      <c r="C447" s="3" t="s">
        <v>74</v>
      </c>
      <c r="D447" s="3">
        <v>4</v>
      </c>
      <c r="E447">
        <v>0</v>
      </c>
      <c r="F447">
        <v>0.28632502779369806</v>
      </c>
      <c r="G447">
        <v>198290000</v>
      </c>
      <c r="H447">
        <v>1.3742847690631994</v>
      </c>
      <c r="I447">
        <v>18.523985968752996</v>
      </c>
      <c r="J447">
        <v>26.379130234858344</v>
      </c>
      <c r="K447"/>
      <c r="L447" s="3">
        <v>334.12004428668467</v>
      </c>
      <c r="M447" s="3" t="str">
        <f>IF(Table134[[#This Row],[gdppc]]&gt;13205, "High-income", IF(Table134[[#This Row],[gdppc]]&gt;=4256, "Upper middle-income", IF(Table134[[#This Row],[gdppc]]&gt;=1086, "Lower middle-income", "Low-income")))</f>
        <v>Low-income</v>
      </c>
      <c r="N447" s="3">
        <v>48428534</v>
      </c>
      <c r="O447" s="3">
        <v>35.587000000000003</v>
      </c>
      <c r="P447" s="3">
        <v>16.8636748626217</v>
      </c>
      <c r="Q447">
        <v>1.6312696973234828E-2</v>
      </c>
      <c r="R447">
        <v>50.667000000000002</v>
      </c>
    </row>
    <row r="448" spans="1:18" x14ac:dyDescent="0.35">
      <c r="A448" s="3" t="s">
        <v>8</v>
      </c>
      <c r="B448" s="3">
        <v>2002</v>
      </c>
      <c r="C448" s="3" t="s">
        <v>74</v>
      </c>
      <c r="D448" s="3">
        <v>4</v>
      </c>
      <c r="E448">
        <v>0</v>
      </c>
      <c r="F448">
        <v>11.019027596251656</v>
      </c>
      <c r="G448">
        <v>493480000</v>
      </c>
      <c r="H448">
        <v>2.1493797610956769</v>
      </c>
      <c r="I448">
        <v>18.720907890064755</v>
      </c>
      <c r="J448">
        <v>26.45071502568312</v>
      </c>
      <c r="K448"/>
      <c r="L448" s="3">
        <v>334.015687788528</v>
      </c>
      <c r="M448" s="3" t="str">
        <f>IF(Table134[[#This Row],[gdppc]]&gt;13205, "High-income", IF(Table134[[#This Row],[gdppc]]&gt;=4256, "Upper middle-income", IF(Table134[[#This Row],[gdppc]]&gt;=1086, "Lower middle-income", "Low-income")))</f>
        <v>Low-income</v>
      </c>
      <c r="N448" s="3">
        <v>49871670</v>
      </c>
      <c r="O448" s="3">
        <v>36.055</v>
      </c>
      <c r="P448" s="3">
        <v>17.126476557556856</v>
      </c>
      <c r="Q448">
        <v>1.7645288397200254E-2</v>
      </c>
      <c r="R448">
        <v>51.384999999999998</v>
      </c>
    </row>
    <row r="449" spans="1:18" x14ac:dyDescent="0.35">
      <c r="A449" s="3" t="s">
        <v>8</v>
      </c>
      <c r="B449" s="3">
        <v>2003</v>
      </c>
      <c r="C449" s="3" t="s">
        <v>74</v>
      </c>
      <c r="D449" s="3">
        <v>4</v>
      </c>
      <c r="E449">
        <v>0</v>
      </c>
      <c r="F449">
        <v>1.7016556347028706</v>
      </c>
      <c r="G449">
        <v>4846990000</v>
      </c>
      <c r="H449">
        <v>4.3776423816322199</v>
      </c>
      <c r="I449">
        <v>29.364117838868289</v>
      </c>
      <c r="J449">
        <v>26.497945121440619</v>
      </c>
      <c r="K449"/>
      <c r="L449" s="3">
        <v>341.99066529412579</v>
      </c>
      <c r="M449" s="3" t="str">
        <f>IF(Table134[[#This Row],[gdppc]]&gt;13205, "High-income", IF(Table134[[#This Row],[gdppc]]&gt;=4256, "Upper middle-income", IF(Table134[[#This Row],[gdppc]]&gt;=1086, "Lower middle-income", "Low-income")))</f>
        <v>Low-income</v>
      </c>
      <c r="N449" s="3">
        <v>51425583</v>
      </c>
      <c r="O449" s="3">
        <v>36.526000000000003</v>
      </c>
      <c r="P449" s="3">
        <v>17.506528252492018</v>
      </c>
      <c r="Q449">
        <v>2.0806764601968637E-2</v>
      </c>
      <c r="R449">
        <v>52.143999999999998</v>
      </c>
    </row>
    <row r="450" spans="1:18" x14ac:dyDescent="0.35">
      <c r="A450" s="3" t="s">
        <v>8</v>
      </c>
      <c r="B450" s="3">
        <v>2004</v>
      </c>
      <c r="C450" s="3" t="s">
        <v>74</v>
      </c>
      <c r="D450" s="3">
        <v>4</v>
      </c>
      <c r="E450">
        <v>0</v>
      </c>
      <c r="F450">
        <v>1.3337858757272671</v>
      </c>
      <c r="G450">
        <v>1558010000</v>
      </c>
      <c r="H450">
        <v>3.9721628604294681</v>
      </c>
      <c r="I450">
        <v>23.485969758429103</v>
      </c>
      <c r="J450">
        <v>26.498029251813403</v>
      </c>
      <c r="K450"/>
      <c r="L450" s="3">
        <v>353.73189957297058</v>
      </c>
      <c r="M450" s="3" t="str">
        <f>IF(Table134[[#This Row],[gdppc]]&gt;13205, "High-income", IF(Table134[[#This Row],[gdppc]]&gt;=4256, "Upper middle-income", IF(Table134[[#This Row],[gdppc]]&gt;=1086, "Lower middle-income", "Low-income")))</f>
        <v>Low-income</v>
      </c>
      <c r="N450" s="3">
        <v>53068869</v>
      </c>
      <c r="O450" s="3">
        <v>37</v>
      </c>
      <c r="P450" s="3">
        <v>17.737996348708002</v>
      </c>
      <c r="Q450">
        <v>2.2046823722585832E-2</v>
      </c>
      <c r="R450">
        <v>52.917000000000002</v>
      </c>
    </row>
    <row r="451" spans="1:18" x14ac:dyDescent="0.35">
      <c r="A451" s="3" t="s">
        <v>8</v>
      </c>
      <c r="B451" s="3">
        <v>2005</v>
      </c>
      <c r="C451" s="3" t="s">
        <v>74</v>
      </c>
      <c r="D451" s="3">
        <v>4</v>
      </c>
      <c r="E451">
        <v>0</v>
      </c>
      <c r="F451">
        <v>1.8996826669452627</v>
      </c>
      <c r="G451">
        <v>1115330000</v>
      </c>
      <c r="H451">
        <v>1.5044525944587936</v>
      </c>
      <c r="I451">
        <v>22.022568215570963</v>
      </c>
      <c r="J451">
        <v>26.499121439242668</v>
      </c>
      <c r="K451"/>
      <c r="L451" s="3">
        <v>363.66754789205652</v>
      </c>
      <c r="M451" s="3" t="str">
        <f>IF(Table134[[#This Row],[gdppc]]&gt;13205, "High-income", IF(Table134[[#This Row],[gdppc]]&gt;=4256, "Upper middle-income", IF(Table134[[#This Row],[gdppc]]&gt;=1086, "Lower middle-income", "Low-income")))</f>
        <v>Low-income</v>
      </c>
      <c r="N451" s="3">
        <v>54785894</v>
      </c>
      <c r="O451" s="3">
        <v>37.481000000000002</v>
      </c>
      <c r="P451" s="3">
        <v>17.967816246411747</v>
      </c>
      <c r="Q451">
        <v>2.7196781711730397E-2</v>
      </c>
      <c r="R451">
        <v>53.674999999999997</v>
      </c>
    </row>
    <row r="452" spans="1:18" x14ac:dyDescent="0.35">
      <c r="A452" s="3" t="s">
        <v>8</v>
      </c>
      <c r="B452" s="3">
        <v>2006</v>
      </c>
      <c r="C452" s="3" t="s">
        <v>74</v>
      </c>
      <c r="D452" s="3">
        <v>4</v>
      </c>
      <c r="E452">
        <v>0.35957573239150448</v>
      </c>
      <c r="F452">
        <v>2.0715488919961942</v>
      </c>
      <c r="G452">
        <v>1907480000</v>
      </c>
      <c r="H452">
        <v>1.7720850287239422</v>
      </c>
      <c r="I452">
        <v>19.809787430104947</v>
      </c>
      <c r="J452">
        <v>26.500151519882603</v>
      </c>
      <c r="K452"/>
      <c r="L452" s="3">
        <v>370.88583457387045</v>
      </c>
      <c r="M452" s="3" t="str">
        <f>IF(Table134[[#This Row],[gdppc]]&gt;13205, "High-income", IF(Table134[[#This Row],[gdppc]]&gt;=4256, "Upper middle-income", IF(Table134[[#This Row],[gdppc]]&gt;=1086, "Lower middle-income", "Low-income")))</f>
        <v>Low-income</v>
      </c>
      <c r="N452" s="3">
        <v>56578046</v>
      </c>
      <c r="O452" s="3">
        <v>37.970999999999997</v>
      </c>
      <c r="P452" s="3">
        <v>18.537775758652661</v>
      </c>
      <c r="Q452">
        <v>2.8279520293083293E-2</v>
      </c>
      <c r="R452">
        <v>54.401000000000003</v>
      </c>
    </row>
    <row r="453" spans="1:18" x14ac:dyDescent="0.35">
      <c r="A453" s="3" t="s">
        <v>8</v>
      </c>
      <c r="B453" s="3">
        <v>2007</v>
      </c>
      <c r="C453" s="3" t="s">
        <v>74</v>
      </c>
      <c r="D453" s="3">
        <v>4</v>
      </c>
      <c r="E453">
        <v>0.43634599555989451</v>
      </c>
      <c r="F453">
        <v>3.1101337125281687</v>
      </c>
      <c r="G453">
        <v>1211290000</v>
      </c>
      <c r="H453">
        <v>10.802367462094372</v>
      </c>
      <c r="I453">
        <v>24.025067556511729</v>
      </c>
      <c r="J453">
        <v>26.499905440573091</v>
      </c>
      <c r="K453"/>
      <c r="L453" s="3">
        <v>381.45556773907487</v>
      </c>
      <c r="M453" s="3" t="str">
        <f>IF(Table134[[#This Row],[gdppc]]&gt;13205, "High-income", IF(Table134[[#This Row],[gdppc]]&gt;=4256, "Upper middle-income", IF(Table134[[#This Row],[gdppc]]&gt;=1086, "Lower middle-income", "Low-income")))</f>
        <v>Low-income</v>
      </c>
      <c r="N453" s="3">
        <v>58453687</v>
      </c>
      <c r="O453" s="3">
        <v>38.47</v>
      </c>
      <c r="P453" s="3">
        <v>19.107735270893567</v>
      </c>
      <c r="Q453">
        <v>2.993823127016778E-2</v>
      </c>
      <c r="R453">
        <v>55.091000000000001</v>
      </c>
    </row>
    <row r="454" spans="1:18" x14ac:dyDescent="0.35">
      <c r="A454" s="3" t="s">
        <v>8</v>
      </c>
      <c r="B454" s="3">
        <v>2008</v>
      </c>
      <c r="C454" s="3" t="s">
        <v>74</v>
      </c>
      <c r="D454" s="3">
        <v>4</v>
      </c>
      <c r="E454">
        <v>0.43433889966543793</v>
      </c>
      <c r="F454">
        <v>3.2079833326567302</v>
      </c>
      <c r="G454">
        <v>1639380000</v>
      </c>
      <c r="H454">
        <v>8.7262734153704731</v>
      </c>
      <c r="I454">
        <v>26.350546317853322</v>
      </c>
      <c r="J454">
        <v>26.49972974792502</v>
      </c>
      <c r="K454"/>
      <c r="L454" s="3">
        <v>392.07471664685414</v>
      </c>
      <c r="M454" s="3" t="str">
        <f>IF(Table134[[#This Row],[gdppc]]&gt;13205, "High-income", IF(Table134[[#This Row],[gdppc]]&gt;=4256, "Upper middle-income", IF(Table134[[#This Row],[gdppc]]&gt;=1086, "Lower middle-income", "Low-income")))</f>
        <v>Low-income</v>
      </c>
      <c r="N454" s="3">
        <v>60411195</v>
      </c>
      <c r="O454" s="3">
        <v>38.975999999999999</v>
      </c>
      <c r="P454" s="3">
        <v>19.677694783134466</v>
      </c>
      <c r="Q454">
        <v>3.0954527550729631E-2</v>
      </c>
      <c r="R454">
        <v>55.743000000000002</v>
      </c>
    </row>
    <row r="455" spans="1:18" x14ac:dyDescent="0.35">
      <c r="A455" s="3" t="s">
        <v>8</v>
      </c>
      <c r="B455" s="3">
        <v>2009</v>
      </c>
      <c r="C455" s="3" t="s">
        <v>74</v>
      </c>
      <c r="D455" s="3">
        <v>4</v>
      </c>
      <c r="E455">
        <v>0.4367521192322491</v>
      </c>
      <c r="F455">
        <v>3.4962418991551258</v>
      </c>
      <c r="G455">
        <v>1962630000</v>
      </c>
      <c r="H455">
        <v>-1.3041351968108283</v>
      </c>
      <c r="I455">
        <v>26.800344842763376</v>
      </c>
      <c r="J455">
        <v>26.500241000558162</v>
      </c>
      <c r="K455">
        <v>42.8</v>
      </c>
      <c r="L455" s="3">
        <v>390.11210888682774</v>
      </c>
      <c r="M455" s="3" t="str">
        <f>IF(Table134[[#This Row],[gdppc]]&gt;13205, "High-income", IF(Table134[[#This Row],[gdppc]]&gt;=4256, "Upper middle-income", IF(Table134[[#This Row],[gdppc]]&gt;=1086, "Lower middle-income", "Low-income")))</f>
        <v>Low-income</v>
      </c>
      <c r="N455" s="3">
        <v>62448572</v>
      </c>
      <c r="O455" s="3">
        <v>39.491</v>
      </c>
      <c r="P455" s="3">
        <v>20.247905714323508</v>
      </c>
      <c r="Q455">
        <v>3.0745298707550914E-2</v>
      </c>
      <c r="R455">
        <v>56.35</v>
      </c>
    </row>
    <row r="456" spans="1:18" x14ac:dyDescent="0.35">
      <c r="A456" s="3" t="s">
        <v>8</v>
      </c>
      <c r="B456" s="3">
        <v>2010</v>
      </c>
      <c r="C456" s="3" t="s">
        <v>74</v>
      </c>
      <c r="D456" s="3">
        <v>4</v>
      </c>
      <c r="E456">
        <v>0.42989010831539559</v>
      </c>
      <c r="F456">
        <v>1.3285362825025857</v>
      </c>
      <c r="G456">
        <v>3908670000</v>
      </c>
      <c r="H456">
        <v>12.716014092485791</v>
      </c>
      <c r="I456">
        <v>22.865193497682192</v>
      </c>
      <c r="J456">
        <v>26.499786407133275</v>
      </c>
      <c r="K456">
        <v>41.4</v>
      </c>
      <c r="L456" s="3">
        <v>404.15161408266056</v>
      </c>
      <c r="M456" s="3" t="str">
        <f>IF(Table134[[#This Row],[gdppc]]&gt;13205, "High-income", IF(Table134[[#This Row],[gdppc]]&gt;=4256, "Upper middle-income", IF(Table134[[#This Row],[gdppc]]&gt;=1086, "Lower middle-income", "Low-income")))</f>
        <v>Low-income</v>
      </c>
      <c r="N456" s="3">
        <v>64563853</v>
      </c>
      <c r="O456" s="3">
        <v>40.012999999999998</v>
      </c>
      <c r="P456" s="3">
        <v>20.818940744768582</v>
      </c>
      <c r="Q456">
        <v>3.1906398151299926E-2</v>
      </c>
      <c r="R456">
        <v>56.908999999999999</v>
      </c>
    </row>
    <row r="457" spans="1:18" x14ac:dyDescent="0.35">
      <c r="A457" s="3" t="s">
        <v>8</v>
      </c>
      <c r="B457" s="3">
        <v>2011</v>
      </c>
      <c r="C457" s="3" t="s">
        <v>74</v>
      </c>
      <c r="D457" s="3">
        <v>4</v>
      </c>
      <c r="E457">
        <v>0.40340272520232001</v>
      </c>
      <c r="F457">
        <v>1.0405668508474446</v>
      </c>
      <c r="G457">
        <v>6976790000</v>
      </c>
      <c r="H457">
        <v>6.1766245932818107</v>
      </c>
      <c r="I457">
        <v>24.947188883300122</v>
      </c>
      <c r="J457">
        <v>26.49958981051681</v>
      </c>
      <c r="K457">
        <v>40.700000000000003</v>
      </c>
      <c r="L457" s="3">
        <v>417.75702853392511</v>
      </c>
      <c r="M457" s="3" t="str">
        <f>IF(Table134[[#This Row],[gdppc]]&gt;13205, "High-income", IF(Table134[[#This Row],[gdppc]]&gt;=4256, "Upper middle-income", IF(Table134[[#This Row],[gdppc]]&gt;=1086, "Lower middle-income", "Low-income")))</f>
        <v>Low-income</v>
      </c>
      <c r="N457" s="3">
        <v>66755151</v>
      </c>
      <c r="O457" s="3">
        <v>40.543999999999997</v>
      </c>
      <c r="P457" s="3">
        <v>21.746613538451896</v>
      </c>
      <c r="Q457">
        <v>3.7749895884438944E-2</v>
      </c>
      <c r="R457">
        <v>57.427</v>
      </c>
    </row>
    <row r="458" spans="1:18" x14ac:dyDescent="0.35">
      <c r="A458" s="3" t="s">
        <v>8</v>
      </c>
      <c r="B458" s="3">
        <v>2012</v>
      </c>
      <c r="C458" s="3" t="s">
        <v>74</v>
      </c>
      <c r="D458" s="3">
        <v>4</v>
      </c>
      <c r="E458">
        <v>0.40113841484911722</v>
      </c>
      <c r="F458">
        <v>1.0070509334473889</v>
      </c>
      <c r="G458">
        <v>2509640000</v>
      </c>
      <c r="H458">
        <v>9.8668686972473498</v>
      </c>
      <c r="I458">
        <v>24.607980992826139</v>
      </c>
      <c r="J458">
        <v>26.500099020076156</v>
      </c>
      <c r="K458">
        <v>41.1</v>
      </c>
      <c r="L458" s="3">
        <v>432.6784073810461</v>
      </c>
      <c r="M458" s="3" t="str">
        <f>IF(Table134[[#This Row],[gdppc]]&gt;13205, "High-income", IF(Table134[[#This Row],[gdppc]]&gt;=4256, "Upper middle-income", IF(Table134[[#This Row],[gdppc]]&gt;=1086, "Lower middle-income", "Low-income")))</f>
        <v>Low-income</v>
      </c>
      <c r="N458" s="3">
        <v>69020749</v>
      </c>
      <c r="O458" s="3">
        <v>41.082000000000001</v>
      </c>
      <c r="P458" s="3">
        <v>22.674286332135303</v>
      </c>
      <c r="Q458">
        <v>3.5206804261136024E-2</v>
      </c>
      <c r="R458">
        <v>57.914000000000001</v>
      </c>
    </row>
    <row r="459" spans="1:18" x14ac:dyDescent="0.35">
      <c r="A459" s="3" t="s">
        <v>8</v>
      </c>
      <c r="B459" s="3">
        <v>2013</v>
      </c>
      <c r="C459" s="3" t="s">
        <v>74</v>
      </c>
      <c r="D459" s="3">
        <v>4</v>
      </c>
      <c r="E459">
        <v>0.39807827688555519</v>
      </c>
      <c r="F459">
        <v>1.3424711768794275</v>
      </c>
      <c r="G459">
        <v>2250470000</v>
      </c>
      <c r="H459">
        <v>5.1946115716164289</v>
      </c>
      <c r="I459">
        <v>24.80838533246768</v>
      </c>
      <c r="J459">
        <v>26.499574612348347</v>
      </c>
      <c r="K459">
        <v>39.6</v>
      </c>
      <c r="L459" s="3">
        <v>453.99893866939954</v>
      </c>
      <c r="M459" s="3" t="str">
        <f>IF(Table134[[#This Row],[gdppc]]&gt;13205, "High-income", IF(Table134[[#This Row],[gdppc]]&gt;=4256, "Upper middle-income", IF(Table134[[#This Row],[gdppc]]&gt;=1086, "Lower middle-income", "Low-income")))</f>
        <v>Low-income</v>
      </c>
      <c r="N459" s="3">
        <v>71358804</v>
      </c>
      <c r="O459" s="3">
        <v>41.627000000000002</v>
      </c>
      <c r="P459" s="3">
        <v>23.601959125818702</v>
      </c>
      <c r="Q459">
        <v>5.1149960416937479E-2</v>
      </c>
      <c r="R459">
        <v>58.381</v>
      </c>
    </row>
    <row r="460" spans="1:18" x14ac:dyDescent="0.35">
      <c r="A460" s="3" t="s">
        <v>8</v>
      </c>
      <c r="B460" s="3">
        <v>2014</v>
      </c>
      <c r="C460" s="3" t="s">
        <v>74</v>
      </c>
      <c r="D460" s="3">
        <v>4</v>
      </c>
      <c r="E460">
        <v>0.39362649648516679</v>
      </c>
      <c r="F460">
        <v>1.2497685569501098</v>
      </c>
      <c r="G460">
        <v>2167280000</v>
      </c>
      <c r="H460">
        <v>4.1760296053376491</v>
      </c>
      <c r="I460">
        <v>24.375573845020934</v>
      </c>
      <c r="J460">
        <v>26.49952974575497</v>
      </c>
      <c r="K460">
        <v>40.6</v>
      </c>
      <c r="L460" s="3">
        <v>480.76619151330914</v>
      </c>
      <c r="M460" s="3" t="str">
        <f>IF(Table134[[#This Row],[gdppc]]&gt;13205, "High-income", IF(Table134[[#This Row],[gdppc]]&gt;=4256, "Upper middle-income", IF(Table134[[#This Row],[gdppc]]&gt;=1086, "Lower middle-income", "Low-income")))</f>
        <v>Low-income</v>
      </c>
      <c r="N460" s="3">
        <v>73767445</v>
      </c>
      <c r="O460" s="3">
        <v>42.18</v>
      </c>
      <c r="P460" s="3">
        <v>24.529415582267639</v>
      </c>
      <c r="Q460">
        <v>6.4933792948908553E-2</v>
      </c>
      <c r="R460">
        <v>58.828000000000003</v>
      </c>
    </row>
    <row r="461" spans="1:18" x14ac:dyDescent="0.35">
      <c r="A461" s="3" t="s">
        <v>8</v>
      </c>
      <c r="B461" s="3">
        <v>2015</v>
      </c>
      <c r="C461" s="3" t="s">
        <v>74</v>
      </c>
      <c r="D461" s="3">
        <v>4</v>
      </c>
      <c r="E461">
        <v>0.39115219845854438</v>
      </c>
      <c r="F461">
        <v>1.1294928597358656</v>
      </c>
      <c r="G461">
        <v>2478930000</v>
      </c>
      <c r="H461">
        <v>3.0743422192339227</v>
      </c>
      <c r="I461">
        <v>20.630027594217562</v>
      </c>
      <c r="J461">
        <v>26.499918331026894</v>
      </c>
      <c r="K461">
        <v>45</v>
      </c>
      <c r="L461" s="3">
        <v>497.3170390773646</v>
      </c>
      <c r="M461" s="3" t="str">
        <f>IF(Table134[[#This Row],[gdppc]]&gt;13205, "High-income", IF(Table134[[#This Row],[gdppc]]&gt;=4256, "Upper middle-income", IF(Table134[[#This Row],[gdppc]]&gt;=1086, "Lower middle-income", "Low-income")))</f>
        <v>Low-income</v>
      </c>
      <c r="N461" s="3">
        <v>76244532</v>
      </c>
      <c r="O461" s="3">
        <v>42.74</v>
      </c>
      <c r="P461" s="3">
        <v>25.456872038716675</v>
      </c>
      <c r="Q461">
        <v>3.7904357521664635E-2</v>
      </c>
      <c r="R461">
        <v>59.253999999999998</v>
      </c>
    </row>
    <row r="462" spans="1:18" x14ac:dyDescent="0.35">
      <c r="A462" s="3" t="s">
        <v>8</v>
      </c>
      <c r="B462" s="3">
        <v>2016</v>
      </c>
      <c r="C462" s="3" t="s">
        <v>74</v>
      </c>
      <c r="D462" s="3">
        <v>4</v>
      </c>
      <c r="E462">
        <v>0.38651450763285</v>
      </c>
      <c r="F462">
        <v>1.3315797763674997</v>
      </c>
      <c r="G462">
        <v>1995230000</v>
      </c>
      <c r="H462">
        <v>2.5107841432311262</v>
      </c>
      <c r="I462">
        <v>20.161655592357768</v>
      </c>
      <c r="J462">
        <v>26.502237784160165</v>
      </c>
      <c r="K462">
        <v>46.4</v>
      </c>
      <c r="L462" s="3">
        <v>492.80277494773082</v>
      </c>
      <c r="M462" s="3" t="str">
        <f>IF(Table134[[#This Row],[gdppc]]&gt;13205, "High-income", IF(Table134[[#This Row],[gdppc]]&gt;=4256, "Upper middle-income", IF(Table134[[#This Row],[gdppc]]&gt;=1086, "Lower middle-income", "Low-income")))</f>
        <v>Low-income</v>
      </c>
      <c r="N462" s="3">
        <v>78789130</v>
      </c>
      <c r="O462" s="3">
        <v>43.307000000000002</v>
      </c>
      <c r="P462" s="3">
        <v>26.03034699441563</v>
      </c>
      <c r="Q462">
        <v>2.6145738631712271E-2</v>
      </c>
      <c r="R462">
        <v>59.655000000000001</v>
      </c>
    </row>
    <row r="463" spans="1:18" x14ac:dyDescent="0.35">
      <c r="A463" s="3" t="s">
        <v>8</v>
      </c>
      <c r="B463" s="3">
        <v>2017</v>
      </c>
      <c r="C463" s="3" t="s">
        <v>74</v>
      </c>
      <c r="D463" s="3">
        <v>4</v>
      </c>
      <c r="E463">
        <v>0.38377367109541938</v>
      </c>
      <c r="F463">
        <v>1.0715950087891291</v>
      </c>
      <c r="G463">
        <v>2207150000</v>
      </c>
      <c r="H463">
        <v>2.7564432539742891</v>
      </c>
      <c r="I463">
        <v>19.044144247208393</v>
      </c>
      <c r="J463">
        <v>29.782959738609232</v>
      </c>
      <c r="K463">
        <v>56.4</v>
      </c>
      <c r="L463" s="3">
        <v>494.78124847000726</v>
      </c>
      <c r="M463" s="3" t="str">
        <f>IF(Table134[[#This Row],[gdppc]]&gt;13205, "High-income", IF(Table134[[#This Row],[gdppc]]&gt;=4256, "Upper middle-income", IF(Table134[[#This Row],[gdppc]]&gt;=1086, "Lower middle-income", "Low-income")))</f>
        <v>Low-income</v>
      </c>
      <c r="N463" s="3">
        <v>81398765</v>
      </c>
      <c r="O463" s="3">
        <v>43.88</v>
      </c>
      <c r="P463" s="3">
        <v>26.603821950114568</v>
      </c>
      <c r="Q463">
        <v>2.8010252981110956E-2</v>
      </c>
      <c r="R463">
        <v>60.026000000000003</v>
      </c>
    </row>
    <row r="464" spans="1:18" x14ac:dyDescent="0.35">
      <c r="A464" s="3" t="s">
        <v>8</v>
      </c>
      <c r="B464" s="3">
        <v>2018</v>
      </c>
      <c r="C464" s="3" t="s">
        <v>74</v>
      </c>
      <c r="D464" s="3">
        <v>4</v>
      </c>
      <c r="E464">
        <v>0.37803132791104371</v>
      </c>
      <c r="F464">
        <v>0.82058236680612373</v>
      </c>
      <c r="G464">
        <v>2347310000</v>
      </c>
      <c r="H464">
        <v>2.9590425756985508</v>
      </c>
      <c r="I464">
        <v>16.120228247694293</v>
      </c>
      <c r="J464">
        <v>19.933909007857217</v>
      </c>
      <c r="K464">
        <v>52.1</v>
      </c>
      <c r="L464" s="3">
        <v>506.95827371137295</v>
      </c>
      <c r="M464" s="3" t="str">
        <f>IF(Table134[[#This Row],[gdppc]]&gt;13205, "High-income", IF(Table134[[#This Row],[gdppc]]&gt;=4256, "Upper middle-income", IF(Table134[[#This Row],[gdppc]]&gt;=1086, "Lower middle-income", "Low-income")))</f>
        <v>Low-income</v>
      </c>
      <c r="N464" s="3">
        <v>84068092</v>
      </c>
      <c r="O464" s="3">
        <v>44.46</v>
      </c>
      <c r="P464" s="3">
        <v>27.17729690581352</v>
      </c>
      <c r="Q464">
        <v>2.6169262887517419E-2</v>
      </c>
      <c r="R464">
        <v>60.368000000000002</v>
      </c>
    </row>
    <row r="465" spans="1:18" x14ac:dyDescent="0.35">
      <c r="A465" s="3" t="s">
        <v>8</v>
      </c>
      <c r="B465" s="3">
        <v>2019</v>
      </c>
      <c r="C465" s="3" t="s">
        <v>74</v>
      </c>
      <c r="D465" s="3">
        <v>4</v>
      </c>
      <c r="E465">
        <v>0.40073626879954688</v>
      </c>
      <c r="F465">
        <v>2.2406992877867475</v>
      </c>
      <c r="G465">
        <v>2605180000</v>
      </c>
      <c r="H465">
        <v>2.6093144373856672</v>
      </c>
      <c r="I465">
        <v>10.521655390306128</v>
      </c>
      <c r="J465">
        <v>21.520539994578026</v>
      </c>
      <c r="K465">
        <v>50.3</v>
      </c>
      <c r="L465" s="3">
        <v>512.5863193683582</v>
      </c>
      <c r="M465" s="3" t="str">
        <f>IF(Table134[[#This Row],[gdppc]]&gt;13205, "High-income", IF(Table134[[#This Row],[gdppc]]&gt;=4256, "Upper middle-income", IF(Table134[[#This Row],[gdppc]]&gt;=1086, "Lower middle-income", "Low-income")))</f>
        <v>Low-income</v>
      </c>
      <c r="N465" s="3">
        <v>86790568</v>
      </c>
      <c r="O465" s="3">
        <v>45.045999999999999</v>
      </c>
      <c r="P465" s="3">
        <v>27.749304276490186</v>
      </c>
      <c r="Q465"/>
      <c r="R465">
        <v>60.680999999999997</v>
      </c>
    </row>
    <row r="466" spans="1:18" x14ac:dyDescent="0.35">
      <c r="A466" s="3" t="s">
        <v>8</v>
      </c>
      <c r="B466" s="3">
        <v>2020</v>
      </c>
      <c r="C466" s="3" t="s">
        <v>74</v>
      </c>
      <c r="D466" s="3">
        <v>4</v>
      </c>
      <c r="E466">
        <v>0.3998350240362552</v>
      </c>
      <c r="F466">
        <v>0.68757163375277353</v>
      </c>
      <c r="G466">
        <v>2793710000</v>
      </c>
      <c r="H466">
        <v>3.0750785381868715</v>
      </c>
      <c r="I466">
        <v>13.907356285123715</v>
      </c>
      <c r="J466">
        <v>18.189230297645455</v>
      </c>
      <c r="K466">
        <v>49.5</v>
      </c>
      <c r="L466" s="3">
        <v>505.34833897406111</v>
      </c>
      <c r="M466" s="3" t="str">
        <f>IF(Table134[[#This Row],[gdppc]]&gt;13205, "High-income", IF(Table134[[#This Row],[gdppc]]&gt;=4256, "Upper middle-income", IF(Table134[[#This Row],[gdppc]]&gt;=1086, "Lower middle-income", "Low-income")))</f>
        <v>Low-income</v>
      </c>
      <c r="N466" s="3">
        <v>89561404</v>
      </c>
      <c r="O466" s="3">
        <v>45.637999999999998</v>
      </c>
      <c r="P466" s="3">
        <v>28.322744150475454</v>
      </c>
      <c r="Q466"/>
      <c r="R466"/>
    </row>
    <row r="467" spans="1:18" x14ac:dyDescent="0.35">
      <c r="A467" s="3" t="s">
        <v>7</v>
      </c>
      <c r="B467" s="3">
        <v>1990</v>
      </c>
      <c r="C467" s="3" t="s">
        <v>79</v>
      </c>
      <c r="D467" s="3">
        <v>1</v>
      </c>
      <c r="E467">
        <v>0.29728445188593638</v>
      </c>
      <c r="F467">
        <v>7.3399933366344854</v>
      </c>
      <c r="G467">
        <v>4840610000</v>
      </c>
      <c r="H467">
        <v>1.7078141962421713</v>
      </c>
      <c r="I467">
        <v>14.704768240432637</v>
      </c>
      <c r="J467">
        <v>67.908845349411592</v>
      </c>
      <c r="L467" s="3">
        <v>2051.6122582723933</v>
      </c>
      <c r="M467" s="3" t="str">
        <f>IF(Table134[[#This Row],[gdppc]]&gt;13205, "High-income", IF(Table134[[#This Row],[gdppc]]&gt;=4256, "Upper middle-income", IF(Table134[[#This Row],[gdppc]]&gt;=1086, "Lower middle-income", "Low-income")))</f>
        <v>Lower middle-income</v>
      </c>
      <c r="N467" s="3">
        <v>56134478</v>
      </c>
      <c r="O467" s="3">
        <v>43.478000000000002</v>
      </c>
      <c r="P467" s="3">
        <v>27.124897266006084</v>
      </c>
      <c r="Q467">
        <v>1.5466430452956201</v>
      </c>
      <c r="R467">
        <v>64.572000000000003</v>
      </c>
    </row>
    <row r="468" spans="1:18" x14ac:dyDescent="0.35">
      <c r="A468" s="3" t="s">
        <v>7</v>
      </c>
      <c r="B468" s="3">
        <v>1991</v>
      </c>
      <c r="C468" s="3" t="s">
        <v>79</v>
      </c>
      <c r="D468" s="3">
        <v>1</v>
      </c>
      <c r="E468">
        <v>0.30025658434137831</v>
      </c>
      <c r="F468">
        <v>6.941751623975315</v>
      </c>
      <c r="G468">
        <v>3726610000</v>
      </c>
      <c r="H468">
        <v>0.67669066666666655</v>
      </c>
      <c r="I468">
        <v>10.211732896827924</v>
      </c>
      <c r="J468">
        <v>78.36959679202225</v>
      </c>
      <c r="L468" s="3">
        <v>2028.0918986304534</v>
      </c>
      <c r="M468" s="3" t="str">
        <f>IF(Table134[[#This Row],[gdppc]]&gt;13205, "High-income", IF(Table134[[#This Row],[gdppc]]&gt;=4256, "Upper middle-income", IF(Table134[[#This Row],[gdppc]]&gt;=1086, "Lower middle-income", "Low-income")))</f>
        <v>Lower middle-income</v>
      </c>
      <c r="N468" s="3">
        <v>57424552</v>
      </c>
      <c r="O468" s="3">
        <v>43.344999999999999</v>
      </c>
      <c r="P468" s="3">
        <v>29.072308255615283</v>
      </c>
      <c r="Q468">
        <v>1.5566512386548526</v>
      </c>
      <c r="R468">
        <v>64.977999999999994</v>
      </c>
    </row>
    <row r="469" spans="1:18" x14ac:dyDescent="0.35">
      <c r="A469" s="3" t="s">
        <v>7</v>
      </c>
      <c r="B469" s="3">
        <v>1992</v>
      </c>
      <c r="C469" s="3" t="s">
        <v>79</v>
      </c>
      <c r="D469" s="3">
        <v>1</v>
      </c>
      <c r="E469">
        <v>0.29956760699363832</v>
      </c>
      <c r="F469">
        <v>6.3703111529380925</v>
      </c>
      <c r="G469">
        <v>2576700000</v>
      </c>
      <c r="H469">
        <v>1.0966173256649894</v>
      </c>
      <c r="I469">
        <v>9.5813315286320773</v>
      </c>
      <c r="J469">
        <v>80.356067305173326</v>
      </c>
      <c r="L469" s="3">
        <v>2073.9402369627715</v>
      </c>
      <c r="M469" s="3" t="str">
        <f>IF(Table134[[#This Row],[gdppc]]&gt;13205, "High-income", IF(Table134[[#This Row],[gdppc]]&gt;=4256, "Upper middle-income", IF(Table134[[#This Row],[gdppc]]&gt;=1086, "Lower middle-income", "Low-income")))</f>
        <v>Lower middle-income</v>
      </c>
      <c r="N469" s="3">
        <v>58666812</v>
      </c>
      <c r="O469" s="3">
        <v>43.212000000000003</v>
      </c>
      <c r="P469" s="3">
        <v>31.019719245224483</v>
      </c>
      <c r="Q469">
        <v>1.5732915570731882</v>
      </c>
      <c r="R469">
        <v>65.391999999999996</v>
      </c>
    </row>
    <row r="470" spans="1:18" x14ac:dyDescent="0.35">
      <c r="A470" s="3" t="s">
        <v>7</v>
      </c>
      <c r="B470" s="3">
        <v>1993</v>
      </c>
      <c r="C470" s="3" t="s">
        <v>79</v>
      </c>
      <c r="D470" s="3">
        <v>1</v>
      </c>
      <c r="E470">
        <v>0.30456574063193143</v>
      </c>
      <c r="F470">
        <v>4.7066251605619245</v>
      </c>
      <c r="G470">
        <v>986270000</v>
      </c>
      <c r="H470">
        <v>1.0584252577319588</v>
      </c>
      <c r="I470">
        <v>7.5044724905361582</v>
      </c>
      <c r="J470">
        <v>81.555966668884352</v>
      </c>
      <c r="L470" s="3">
        <v>2090.8404301488622</v>
      </c>
      <c r="M470" s="3" t="str">
        <f>IF(Table134[[#This Row],[gdppc]]&gt;13205, "High-income", IF(Table134[[#This Row],[gdppc]]&gt;=4256, "Upper middle-income", IF(Table134[[#This Row],[gdppc]]&gt;=1086, "Lower middle-income", "Low-income")))</f>
        <v>Lower middle-income</v>
      </c>
      <c r="N470" s="3">
        <v>59880656</v>
      </c>
      <c r="O470" s="3">
        <v>43.079000000000001</v>
      </c>
      <c r="P470" s="3">
        <v>32.967130234833697</v>
      </c>
      <c r="Q470">
        <v>1.5335503338507179</v>
      </c>
      <c r="R470">
        <v>65.831000000000003</v>
      </c>
    </row>
    <row r="471" spans="1:18" x14ac:dyDescent="0.35">
      <c r="A471" s="3" t="s">
        <v>7</v>
      </c>
      <c r="B471" s="3">
        <v>1994</v>
      </c>
      <c r="C471" s="3" t="s">
        <v>79</v>
      </c>
      <c r="D471" s="3">
        <v>1</v>
      </c>
      <c r="E471">
        <v>0.30377758565229368</v>
      </c>
      <c r="F471">
        <v>4.2710050875413774</v>
      </c>
      <c r="G471">
        <v>1206360000</v>
      </c>
      <c r="H471">
        <v>2.4201325714285713</v>
      </c>
      <c r="I471">
        <v>6.1987163887105412</v>
      </c>
      <c r="J471">
        <v>78.228753598399081</v>
      </c>
      <c r="L471" s="3">
        <v>2130.6756802176697</v>
      </c>
      <c r="M471" s="3" t="str">
        <f>IF(Table134[[#This Row],[gdppc]]&gt;13205, "High-income", IF(Table134[[#This Row],[gdppc]]&gt;=4256, "Upper middle-income", IF(Table134[[#This Row],[gdppc]]&gt;=1086, "Lower middle-income", "Low-income")))</f>
        <v>Lower middle-income</v>
      </c>
      <c r="N471" s="3">
        <v>61095804</v>
      </c>
      <c r="O471" s="3">
        <v>42.945999999999998</v>
      </c>
      <c r="P471" s="3">
        <v>34.9145412244429</v>
      </c>
      <c r="Q471">
        <v>1.4146634358064916</v>
      </c>
      <c r="R471">
        <v>66.298000000000002</v>
      </c>
    </row>
    <row r="472" spans="1:18" x14ac:dyDescent="0.35">
      <c r="A472" s="3" t="s">
        <v>7</v>
      </c>
      <c r="B472" s="3">
        <v>1995</v>
      </c>
      <c r="C472" s="3" t="s">
        <v>79</v>
      </c>
      <c r="D472" s="3">
        <v>1</v>
      </c>
      <c r="E472">
        <v>0.31183575178500311</v>
      </c>
      <c r="F472">
        <v>3.9362102550115616</v>
      </c>
      <c r="G472">
        <v>1025750000</v>
      </c>
      <c r="H472">
        <v>0.99402843137254904</v>
      </c>
      <c r="I472">
        <v>7.0635164690089507</v>
      </c>
      <c r="J472">
        <v>77.793607954525825</v>
      </c>
      <c r="K472">
        <v>45.7</v>
      </c>
      <c r="L472" s="3">
        <v>2185.302174991999</v>
      </c>
      <c r="M472" s="3" t="str">
        <f>IF(Table134[[#This Row],[gdppc]]&gt;13205, "High-income", IF(Table134[[#This Row],[gdppc]]&gt;=4256, "Upper middle-income", IF(Table134[[#This Row],[gdppc]]&gt;=1086, "Lower middle-income", "Low-income")))</f>
        <v>Lower middle-income</v>
      </c>
      <c r="N472" s="3">
        <v>62334025</v>
      </c>
      <c r="O472" s="3">
        <v>42.814</v>
      </c>
      <c r="P472" s="3">
        <v>36.861952214052131</v>
      </c>
      <c r="Q472">
        <v>1.4738339133402665</v>
      </c>
      <c r="R472">
        <v>66.778999999999996</v>
      </c>
    </row>
    <row r="473" spans="1:18" x14ac:dyDescent="0.35">
      <c r="A473" s="3" t="s">
        <v>7</v>
      </c>
      <c r="B473" s="3">
        <v>1996</v>
      </c>
      <c r="C473" s="3" t="s">
        <v>79</v>
      </c>
      <c r="D473" s="3">
        <v>1</v>
      </c>
      <c r="E473">
        <v>0.30886066842866627</v>
      </c>
      <c r="F473">
        <v>3.4206644908030306</v>
      </c>
      <c r="G473">
        <v>1227950000</v>
      </c>
      <c r="H473">
        <v>0.94041499564080211</v>
      </c>
      <c r="I473">
        <v>7.5486118099825692</v>
      </c>
      <c r="J473">
        <v>80.201660362773012</v>
      </c>
      <c r="K473">
        <v>52</v>
      </c>
      <c r="L473" s="3">
        <v>2248.5942398443085</v>
      </c>
      <c r="M473" s="3" t="str">
        <f>IF(Table134[[#This Row],[gdppc]]&gt;13205, "High-income", IF(Table134[[#This Row],[gdppc]]&gt;=4256, "Upper middle-income", IF(Table134[[#This Row],[gdppc]]&gt;=1086, "Lower middle-income", "Low-income")))</f>
        <v>Lower middle-income</v>
      </c>
      <c r="N473" s="3">
        <v>63601632</v>
      </c>
      <c r="O473" s="3">
        <v>42.680999999999997</v>
      </c>
      <c r="P473" s="3">
        <v>38.802525856826826</v>
      </c>
      <c r="Q473">
        <v>1.5215018381918251</v>
      </c>
      <c r="R473">
        <v>67.248999999999995</v>
      </c>
    </row>
    <row r="474" spans="1:18" x14ac:dyDescent="0.35">
      <c r="A474" s="3" t="s">
        <v>7</v>
      </c>
      <c r="B474" s="3">
        <v>1997</v>
      </c>
      <c r="C474" s="3" t="s">
        <v>79</v>
      </c>
      <c r="D474" s="3">
        <v>1</v>
      </c>
      <c r="E474">
        <v>0.31047415752129809</v>
      </c>
      <c r="F474">
        <v>2.6759246478683285</v>
      </c>
      <c r="G474">
        <v>1052890000.0000001</v>
      </c>
      <c r="H474">
        <v>1.1353758931929296</v>
      </c>
      <c r="I474">
        <v>5.4945354533772139</v>
      </c>
      <c r="J474">
        <v>77.215628687505401</v>
      </c>
      <c r="K474">
        <v>54.5</v>
      </c>
      <c r="L474" s="3">
        <v>2324.9166095977134</v>
      </c>
      <c r="M474" s="3" t="str">
        <f>IF(Table134[[#This Row],[gdppc]]&gt;13205, "High-income", IF(Table134[[#This Row],[gdppc]]&gt;=4256, "Upper middle-income", IF(Table134[[#This Row],[gdppc]]&gt;=1086, "Lower middle-income", "Low-income")))</f>
        <v>Lower middle-income</v>
      </c>
      <c r="N474" s="3">
        <v>64892269</v>
      </c>
      <c r="O474" s="3">
        <v>42.658000000000001</v>
      </c>
      <c r="P474" s="3">
        <v>40.743099499601698</v>
      </c>
      <c r="Q474">
        <v>1.6020398362091484</v>
      </c>
      <c r="R474">
        <v>67.680000000000007</v>
      </c>
    </row>
    <row r="475" spans="1:18" x14ac:dyDescent="0.35">
      <c r="A475" s="3" t="s">
        <v>7</v>
      </c>
      <c r="B475" s="3">
        <v>1998</v>
      </c>
      <c r="C475" s="3" t="s">
        <v>79</v>
      </c>
      <c r="D475" s="3">
        <v>1</v>
      </c>
      <c r="E475">
        <v>0.30919205548757689</v>
      </c>
      <c r="F475">
        <v>2.2135233142218933</v>
      </c>
      <c r="G475">
        <v>1394610000</v>
      </c>
      <c r="H475">
        <v>1.268437021572721</v>
      </c>
      <c r="I475">
        <v>3.2429328026488404</v>
      </c>
      <c r="J475">
        <v>71.641528453254296</v>
      </c>
      <c r="K475">
        <v>55.8</v>
      </c>
      <c r="L475" s="3">
        <v>2406.0452339792719</v>
      </c>
      <c r="M475" s="3" t="str">
        <f>IF(Table134[[#This Row],[gdppc]]&gt;13205, "High-income", IF(Table134[[#This Row],[gdppc]]&gt;=4256, "Upper middle-income", IF(Table134[[#This Row],[gdppc]]&gt;=1086, "Lower middle-income", "Low-income")))</f>
        <v>Lower middle-income</v>
      </c>
      <c r="N475" s="3">
        <v>66200259</v>
      </c>
      <c r="O475" s="3">
        <v>42.704000000000001</v>
      </c>
      <c r="P475" s="3">
        <v>42.683673142376435</v>
      </c>
      <c r="Q475">
        <v>1.6505977718304696</v>
      </c>
      <c r="R475">
        <v>68.051000000000002</v>
      </c>
    </row>
    <row r="476" spans="1:18" x14ac:dyDescent="0.35">
      <c r="A476" s="3" t="s">
        <v>7</v>
      </c>
      <c r="B476" s="3">
        <v>1999</v>
      </c>
      <c r="C476" s="3" t="s">
        <v>79</v>
      </c>
      <c r="D476" s="3">
        <v>1</v>
      </c>
      <c r="E476">
        <v>0.30393561595622698</v>
      </c>
      <c r="F476">
        <v>2.3364382782984259</v>
      </c>
      <c r="G476">
        <v>803200000</v>
      </c>
      <c r="H476">
        <v>1.1743928153446033</v>
      </c>
      <c r="I476">
        <v>4.4669077491835409</v>
      </c>
      <c r="J476">
        <v>66.297025809800942</v>
      </c>
      <c r="K476">
        <v>58</v>
      </c>
      <c r="L476" s="3">
        <v>2501.9818673338018</v>
      </c>
      <c r="M476" s="3" t="str">
        <f>IF(Table134[[#This Row],[gdppc]]&gt;13205, "High-income", IF(Table134[[#This Row],[gdppc]]&gt;=4256, "Upper middle-income", IF(Table134[[#This Row],[gdppc]]&gt;=1086, "Lower middle-income", "Low-income")))</f>
        <v>Lower middle-income</v>
      </c>
      <c r="N476" s="3">
        <v>67515591</v>
      </c>
      <c r="O476" s="3">
        <v>42.75</v>
      </c>
      <c r="P476" s="3">
        <v>44.624246785151236</v>
      </c>
      <c r="Q476">
        <v>1.6984225169561205</v>
      </c>
      <c r="R476">
        <v>68.356999999999999</v>
      </c>
    </row>
    <row r="477" spans="1:18" x14ac:dyDescent="0.35">
      <c r="A477" s="3" t="s">
        <v>7</v>
      </c>
      <c r="B477" s="3">
        <v>2000</v>
      </c>
      <c r="C477" s="3" t="s">
        <v>79</v>
      </c>
      <c r="D477" s="3">
        <v>1</v>
      </c>
      <c r="E477">
        <v>0.30894877159984402</v>
      </c>
      <c r="F477">
        <v>1.8359485538835003</v>
      </c>
      <c r="G477">
        <v>1007480000</v>
      </c>
      <c r="H477">
        <v>1.2369972067039108</v>
      </c>
      <c r="I477">
        <v>6.2522390732811859</v>
      </c>
      <c r="J477">
        <v>65.952382580533879</v>
      </c>
      <c r="K477">
        <v>51.7</v>
      </c>
      <c r="L477" s="3">
        <v>2610.476497697322</v>
      </c>
      <c r="M477" s="3" t="str">
        <f>IF(Table134[[#This Row],[gdppc]]&gt;13205, "High-income", IF(Table134[[#This Row],[gdppc]]&gt;=4256, "Upper middle-income", IF(Table134[[#This Row],[gdppc]]&gt;=1086, "Lower middle-income", "Low-income")))</f>
        <v>Lower middle-income</v>
      </c>
      <c r="N477" s="3">
        <v>68831561</v>
      </c>
      <c r="O477" s="3">
        <v>42.796999999999997</v>
      </c>
      <c r="P477" s="3">
        <v>46.56482042792603</v>
      </c>
      <c r="Q477">
        <v>1.63965480893278</v>
      </c>
      <c r="R477">
        <v>68.602000000000004</v>
      </c>
    </row>
    <row r="478" spans="1:18" x14ac:dyDescent="0.35">
      <c r="A478" s="3" t="s">
        <v>7</v>
      </c>
      <c r="B478" s="3">
        <v>2001</v>
      </c>
      <c r="C478" s="3" t="s">
        <v>79</v>
      </c>
      <c r="D478" s="3">
        <v>1</v>
      </c>
      <c r="E478">
        <v>0.31338471850882987</v>
      </c>
      <c r="F478">
        <v>2.0347654374215458</v>
      </c>
      <c r="G478">
        <v>698640000</v>
      </c>
      <c r="H478">
        <v>0.52738472260942293</v>
      </c>
      <c r="I478">
        <v>5.0062417779991</v>
      </c>
      <c r="J478">
        <v>58.439654160048129</v>
      </c>
      <c r="K478">
        <v>51.5</v>
      </c>
      <c r="L478" s="3">
        <v>2651.8655154845851</v>
      </c>
      <c r="M478" s="3" t="str">
        <f>IF(Table134[[#This Row],[gdppc]]&gt;13205, "High-income", IF(Table134[[#This Row],[gdppc]]&gt;=4256, "Upper middle-income", IF(Table134[[#This Row],[gdppc]]&gt;=1086, "Lower middle-income", "Low-income")))</f>
        <v>Lower middle-income</v>
      </c>
      <c r="N478" s="3">
        <v>70152662</v>
      </c>
      <c r="O478" s="3">
        <v>42.843000000000004</v>
      </c>
      <c r="P478" s="3">
        <v>47.1016296520365</v>
      </c>
      <c r="Q478">
        <v>1.7819708680477442</v>
      </c>
      <c r="R478">
        <v>68.796000000000006</v>
      </c>
    </row>
    <row r="479" spans="1:18" x14ac:dyDescent="0.35">
      <c r="A479" s="3" t="s">
        <v>7</v>
      </c>
      <c r="B479" s="3">
        <v>2002</v>
      </c>
      <c r="C479" s="3" t="s">
        <v>79</v>
      </c>
      <c r="D479" s="3">
        <v>1</v>
      </c>
      <c r="E479">
        <v>0.3107159867244626</v>
      </c>
      <c r="F479">
        <v>2.4399923015015754</v>
      </c>
      <c r="G479">
        <v>729730000</v>
      </c>
      <c r="H479">
        <v>0.75975323304301934</v>
      </c>
      <c r="I479">
        <v>5.7830172695770319</v>
      </c>
      <c r="J479">
        <v>50.337800633836729</v>
      </c>
      <c r="K479">
        <v>54.1</v>
      </c>
      <c r="L479" s="3">
        <v>2664.6420110345475</v>
      </c>
      <c r="M479" s="3" t="str">
        <f>IF(Table134[[#This Row],[gdppc]]&gt;13205, "High-income", IF(Table134[[#This Row],[gdppc]]&gt;=4256, "Upper middle-income", IF(Table134[[#This Row],[gdppc]]&gt;=1086, "Lower middle-income", "Low-income")))</f>
        <v>Lower middle-income</v>
      </c>
      <c r="N479" s="3">
        <v>71485044</v>
      </c>
      <c r="O479" s="3">
        <v>42.889000000000003</v>
      </c>
      <c r="P479" s="3">
        <v>47.638438876147063</v>
      </c>
      <c r="Q479">
        <v>1.7869472109438724</v>
      </c>
      <c r="R479">
        <v>68.960999999999999</v>
      </c>
    </row>
    <row r="480" spans="1:18" x14ac:dyDescent="0.35">
      <c r="A480" s="3" t="s">
        <v>7</v>
      </c>
      <c r="B480" s="3">
        <v>2003</v>
      </c>
      <c r="C480" s="3" t="s">
        <v>79</v>
      </c>
      <c r="D480" s="3">
        <v>1</v>
      </c>
      <c r="E480">
        <v>0.31282172410716719</v>
      </c>
      <c r="F480">
        <v>3.3484692754704635</v>
      </c>
      <c r="G480">
        <v>588050000</v>
      </c>
      <c r="H480">
        <v>0.29568383233532936</v>
      </c>
      <c r="I480">
        <v>6.8756526103026721</v>
      </c>
      <c r="J480">
        <v>55.939548872030088</v>
      </c>
      <c r="K480">
        <v>55.3</v>
      </c>
      <c r="L480" s="3">
        <v>2699.1010654461261</v>
      </c>
      <c r="M480" s="3" t="str">
        <f>IF(Table134[[#This Row],[gdppc]]&gt;13205, "High-income", IF(Table134[[#This Row],[gdppc]]&gt;=4256, "Upper middle-income", IF(Table134[[#This Row],[gdppc]]&gt;=1086, "Lower middle-income", "Low-income")))</f>
        <v>Lower middle-income</v>
      </c>
      <c r="N480" s="3">
        <v>72826102</v>
      </c>
      <c r="O480" s="3">
        <v>42.935000000000002</v>
      </c>
      <c r="P480" s="3">
        <v>48.175248100257477</v>
      </c>
      <c r="Q480">
        <v>1.8021011202823956</v>
      </c>
      <c r="R480">
        <v>69.116</v>
      </c>
    </row>
    <row r="481" spans="1:18" x14ac:dyDescent="0.35">
      <c r="A481" s="3" t="s">
        <v>7</v>
      </c>
      <c r="B481" s="3">
        <v>2004</v>
      </c>
      <c r="C481" s="3" t="s">
        <v>79</v>
      </c>
      <c r="D481" s="3">
        <v>1</v>
      </c>
      <c r="E481">
        <v>0.31155980049188442</v>
      </c>
      <c r="F481">
        <v>2.7668036232693334</v>
      </c>
      <c r="G481">
        <v>1437320000</v>
      </c>
      <c r="H481">
        <v>1.590836183803833</v>
      </c>
      <c r="I481">
        <v>8.5857905797770542</v>
      </c>
      <c r="J481">
        <v>56.115241367939994</v>
      </c>
      <c r="K481">
        <v>55.5</v>
      </c>
      <c r="L481" s="3">
        <v>2758.566427737187</v>
      </c>
      <c r="M481" s="3" t="str">
        <f>IF(Table134[[#This Row],[gdppc]]&gt;13205, "High-income", IF(Table134[[#This Row],[gdppc]]&gt;=4256, "Upper middle-income", IF(Table134[[#This Row],[gdppc]]&gt;=1086, "Lower middle-income", "Low-income")))</f>
        <v>Lower middle-income</v>
      </c>
      <c r="N481" s="3">
        <v>74172073</v>
      </c>
      <c r="O481" s="3">
        <v>42.981000000000002</v>
      </c>
      <c r="P481" s="3">
        <v>48.712057324367983</v>
      </c>
      <c r="Q481">
        <v>1.9237698803429697</v>
      </c>
      <c r="R481">
        <v>69.271000000000001</v>
      </c>
    </row>
    <row r="482" spans="1:18" x14ac:dyDescent="0.35">
      <c r="A482" s="3" t="s">
        <v>7</v>
      </c>
      <c r="B482" s="3">
        <v>2005</v>
      </c>
      <c r="C482" s="3" t="s">
        <v>79</v>
      </c>
      <c r="D482" s="3">
        <v>1</v>
      </c>
      <c r="E482">
        <v>0.31188530238414591</v>
      </c>
      <c r="F482">
        <v>2.5594709867362417</v>
      </c>
      <c r="G482">
        <v>878120000</v>
      </c>
      <c r="H482">
        <v>5.9995090064995358</v>
      </c>
      <c r="I482">
        <v>10.390979053371808</v>
      </c>
      <c r="J482">
        <v>56.94918915016931</v>
      </c>
      <c r="K482">
        <v>55.8</v>
      </c>
      <c r="L482" s="3">
        <v>2830.3501383377939</v>
      </c>
      <c r="M482" s="3" t="str">
        <f>IF(Table134[[#This Row],[gdppc]]&gt;13205, "High-income", IF(Table134[[#This Row],[gdppc]]&gt;=4256, "Upper middle-income", IF(Table134[[#This Row],[gdppc]]&gt;=1086, "Lower middle-income", "Low-income")))</f>
        <v>Lower middle-income</v>
      </c>
      <c r="N482" s="3">
        <v>75523576</v>
      </c>
      <c r="O482" s="3">
        <v>43.027000000000001</v>
      </c>
      <c r="P482" s="3">
        <v>49.248866548478503</v>
      </c>
      <c r="Q482">
        <v>2.1263558812416403</v>
      </c>
      <c r="R482">
        <v>69.433999999999997</v>
      </c>
    </row>
    <row r="483" spans="1:18" x14ac:dyDescent="0.35">
      <c r="A483" s="3" t="s">
        <v>7</v>
      </c>
      <c r="B483" s="3">
        <v>2006</v>
      </c>
      <c r="C483" s="3" t="s">
        <v>79</v>
      </c>
      <c r="D483" s="3">
        <v>1</v>
      </c>
      <c r="E483">
        <v>0.30406936934886603</v>
      </c>
      <c r="F483">
        <v>2.3039496255123981</v>
      </c>
      <c r="G483">
        <v>677270000</v>
      </c>
      <c r="H483">
        <v>9.3485672656629415</v>
      </c>
      <c r="I483">
        <v>10.628166076552748</v>
      </c>
      <c r="J483">
        <v>55.082331583426658</v>
      </c>
      <c r="K483">
        <v>53.2</v>
      </c>
      <c r="L483" s="3">
        <v>2970.9447544429695</v>
      </c>
      <c r="M483" s="3" t="str">
        <f>IF(Table134[[#This Row],[gdppc]]&gt;13205, "High-income", IF(Table134[[#This Row],[gdppc]]&gt;=4256, "Upper middle-income", IF(Table134[[#This Row],[gdppc]]&gt;=1086, "Lower middle-income", "Low-income")))</f>
        <v>Lower middle-income</v>
      </c>
      <c r="N483" s="3">
        <v>76873670</v>
      </c>
      <c r="O483" s="3">
        <v>43.073</v>
      </c>
      <c r="P483" s="3">
        <v>50.023749346110982</v>
      </c>
      <c r="Q483">
        <v>2.2001031042228112</v>
      </c>
      <c r="R483">
        <v>69.608000000000004</v>
      </c>
    </row>
    <row r="484" spans="1:18" x14ac:dyDescent="0.35">
      <c r="A484" s="3" t="s">
        <v>7</v>
      </c>
      <c r="B484" s="3">
        <v>2007</v>
      </c>
      <c r="C484" s="3" t="s">
        <v>79</v>
      </c>
      <c r="D484" s="3">
        <v>1</v>
      </c>
      <c r="E484">
        <v>0.30597910109793791</v>
      </c>
      <c r="F484">
        <v>2.1984260715196298</v>
      </c>
      <c r="G484">
        <v>1277910000</v>
      </c>
      <c r="H484">
        <v>8.8763360633727189</v>
      </c>
      <c r="I484">
        <v>9.2778088399715148</v>
      </c>
      <c r="J484">
        <v>47.680917466610772</v>
      </c>
      <c r="K484">
        <v>54.4</v>
      </c>
      <c r="L484" s="3">
        <v>3126.2749980747385</v>
      </c>
      <c r="M484" s="3" t="str">
        <f>IF(Table134[[#This Row],[gdppc]]&gt;13205, "High-income", IF(Table134[[#This Row],[gdppc]]&gt;=4256, "Upper middle-income", IF(Table134[[#This Row],[gdppc]]&gt;=1086, "Lower middle-income", "Low-income")))</f>
        <v>Lower middle-income</v>
      </c>
      <c r="N484" s="3">
        <v>78232124</v>
      </c>
      <c r="O484" s="3">
        <v>43.078000000000003</v>
      </c>
      <c r="P484" s="3">
        <v>50.79863214374334</v>
      </c>
      <c r="Q484">
        <v>2.3293500250613164</v>
      </c>
      <c r="R484">
        <v>69.787999999999997</v>
      </c>
    </row>
    <row r="485" spans="1:18" x14ac:dyDescent="0.35">
      <c r="A485" s="3" t="s">
        <v>7</v>
      </c>
      <c r="B485" s="3">
        <v>2008</v>
      </c>
      <c r="C485" s="3" t="s">
        <v>79</v>
      </c>
      <c r="D485" s="3">
        <v>1</v>
      </c>
      <c r="E485">
        <v>0.30484796844289153</v>
      </c>
      <c r="F485">
        <v>2.0055586154695737</v>
      </c>
      <c r="G485">
        <v>1612940000</v>
      </c>
      <c r="H485">
        <v>5.8314126186487991</v>
      </c>
      <c r="I485">
        <v>10.952363244219312</v>
      </c>
      <c r="J485">
        <v>59.24139667302628</v>
      </c>
      <c r="K485">
        <v>58.5</v>
      </c>
      <c r="L485" s="3">
        <v>3290.9407404517501</v>
      </c>
      <c r="M485" s="3" t="str">
        <f>IF(Table134[[#This Row],[gdppc]]&gt;13205, "High-income", IF(Table134[[#This Row],[gdppc]]&gt;=4256, "Upper middle-income", IF(Table134[[#This Row],[gdppc]]&gt;=1086, "Lower middle-income", "Low-income")))</f>
        <v>Lower middle-income</v>
      </c>
      <c r="N485" s="3">
        <v>79636081</v>
      </c>
      <c r="O485" s="3">
        <v>43.058</v>
      </c>
      <c r="P485" s="3">
        <v>51.573514941375748</v>
      </c>
      <c r="Q485">
        <v>2.3748029489296441</v>
      </c>
      <c r="R485">
        <v>69.971000000000004</v>
      </c>
    </row>
    <row r="486" spans="1:18" x14ac:dyDescent="0.35">
      <c r="A486" s="3" t="s">
        <v>7</v>
      </c>
      <c r="B486" s="3">
        <v>2009</v>
      </c>
      <c r="C486" s="3" t="s">
        <v>79</v>
      </c>
      <c r="D486" s="3">
        <v>1</v>
      </c>
      <c r="E486">
        <v>0.30688120294044058</v>
      </c>
      <c r="F486">
        <v>1.5682912504831423</v>
      </c>
      <c r="G486">
        <v>901580000</v>
      </c>
      <c r="H486">
        <v>3.548351180195739</v>
      </c>
      <c r="I486">
        <v>6.442942444471556</v>
      </c>
      <c r="J486">
        <v>52.873418372329198</v>
      </c>
      <c r="K486">
        <v>58</v>
      </c>
      <c r="L486" s="3">
        <v>3381.115376483875</v>
      </c>
      <c r="M486" s="3" t="str">
        <f>IF(Table134[[#This Row],[gdppc]]&gt;13205, "High-income", IF(Table134[[#This Row],[gdppc]]&gt;=4256, "Upper middle-income", IF(Table134[[#This Row],[gdppc]]&gt;=1086, "Lower middle-income", "Low-income")))</f>
        <v>Lower middle-income</v>
      </c>
      <c r="N486" s="3">
        <v>81134789</v>
      </c>
      <c r="O486" s="3">
        <v>43.039000000000001</v>
      </c>
      <c r="P486" s="3">
        <v>52.348397739008263</v>
      </c>
      <c r="Q486">
        <v>2.4094473210499134</v>
      </c>
      <c r="R486">
        <v>70.159000000000006</v>
      </c>
    </row>
    <row r="487" spans="1:18" x14ac:dyDescent="0.35">
      <c r="A487" s="3" t="s">
        <v>7</v>
      </c>
      <c r="B487" s="3">
        <v>2010</v>
      </c>
      <c r="C487" s="3" t="s">
        <v>79</v>
      </c>
      <c r="D487" s="3">
        <v>1</v>
      </c>
      <c r="E487">
        <v>0.29917435154747563</v>
      </c>
      <c r="F487">
        <v>1.4279882648017443</v>
      </c>
      <c r="G487">
        <v>647800000</v>
      </c>
      <c r="H487">
        <v>2.9160165755014087</v>
      </c>
      <c r="I487">
        <v>6.5824147161904403</v>
      </c>
      <c r="J487">
        <v>55.361698640896464</v>
      </c>
      <c r="K487">
        <v>59</v>
      </c>
      <c r="L487" s="3">
        <v>3485.2821981352067</v>
      </c>
      <c r="M487" s="3" t="str">
        <f>IF(Table134[[#This Row],[gdppc]]&gt;13205, "High-income", IF(Table134[[#This Row],[gdppc]]&gt;=4256, "Upper middle-income", IF(Table134[[#This Row],[gdppc]]&gt;=1086, "Lower middle-income", "Low-income")))</f>
        <v>Lower middle-income</v>
      </c>
      <c r="N487" s="3">
        <v>82761244</v>
      </c>
      <c r="O487" s="3">
        <v>43.018999999999998</v>
      </c>
      <c r="P487" s="3">
        <v>53.123280536640735</v>
      </c>
      <c r="Q487">
        <v>2.3742997386554507</v>
      </c>
      <c r="R487">
        <v>70.349000000000004</v>
      </c>
    </row>
    <row r="488" spans="1:18" x14ac:dyDescent="0.35">
      <c r="A488" s="3" t="s">
        <v>7</v>
      </c>
      <c r="B488" s="3">
        <v>2011</v>
      </c>
      <c r="C488" s="3" t="s">
        <v>79</v>
      </c>
      <c r="D488" s="3">
        <v>1</v>
      </c>
      <c r="E488">
        <v>0.29367016791399803</v>
      </c>
      <c r="F488">
        <v>1.628096763789201</v>
      </c>
      <c r="G488">
        <v>419980000</v>
      </c>
      <c r="H488">
        <v>-0.20454284880752679</v>
      </c>
      <c r="I488">
        <v>8.7697819647562394</v>
      </c>
      <c r="J488">
        <v>54.338005969163071</v>
      </c>
      <c r="K488">
        <v>59.1</v>
      </c>
      <c r="L488" s="3">
        <v>3472.5982930802479</v>
      </c>
      <c r="M488" s="3" t="str">
        <f>IF(Table134[[#This Row],[gdppc]]&gt;13205, "High-income", IF(Table134[[#This Row],[gdppc]]&gt;=4256, "Upper middle-income", IF(Table134[[#This Row],[gdppc]]&gt;=1086, "Lower middle-income", "Low-income")))</f>
        <v>Lower middle-income</v>
      </c>
      <c r="N488" s="3">
        <v>84529251</v>
      </c>
      <c r="O488" s="3">
        <v>43</v>
      </c>
      <c r="P488" s="3">
        <v>53.479124058491379</v>
      </c>
      <c r="Q488">
        <v>2.3850915229332861</v>
      </c>
      <c r="R488">
        <v>70.543000000000006</v>
      </c>
    </row>
    <row r="489" spans="1:18" x14ac:dyDescent="0.35">
      <c r="A489" s="3" t="s">
        <v>7</v>
      </c>
      <c r="B489" s="3">
        <v>2012</v>
      </c>
      <c r="C489" s="3" t="s">
        <v>79</v>
      </c>
      <c r="D489" s="3">
        <v>1</v>
      </c>
      <c r="E489">
        <v>0.44844865920550808</v>
      </c>
      <c r="F489">
        <v>1.1848502724865932</v>
      </c>
      <c r="G489">
        <v>564340000</v>
      </c>
      <c r="H489">
        <v>1.0023407177404908</v>
      </c>
      <c r="I489">
        <v>7.6973464038785906</v>
      </c>
      <c r="J489">
        <v>51.395172264245645</v>
      </c>
      <c r="K489">
        <v>57.9</v>
      </c>
      <c r="L489" s="3">
        <v>3472.1482980303954</v>
      </c>
      <c r="M489" s="3" t="str">
        <f>IF(Table134[[#This Row],[gdppc]]&gt;13205, "High-income", IF(Table134[[#This Row],[gdppc]]&gt;=4256, "Upper middle-income", IF(Table134[[#This Row],[gdppc]]&gt;=1086, "Lower middle-income", "Low-income")))</f>
        <v>Lower middle-income</v>
      </c>
      <c r="N489" s="3">
        <v>86422240</v>
      </c>
      <c r="O489" s="3">
        <v>42.945999999999998</v>
      </c>
      <c r="P489" s="3">
        <v>53.834967580341967</v>
      </c>
      <c r="Q489">
        <v>2.4578164139230827</v>
      </c>
      <c r="R489">
        <v>70.736000000000004</v>
      </c>
    </row>
    <row r="490" spans="1:18" x14ac:dyDescent="0.35">
      <c r="A490" s="3" t="s">
        <v>7</v>
      </c>
      <c r="B490" s="3">
        <v>2013</v>
      </c>
      <c r="C490" s="3" t="s">
        <v>79</v>
      </c>
      <c r="D490" s="3">
        <v>1</v>
      </c>
      <c r="E490">
        <v>0.40291213635002188</v>
      </c>
      <c r="F490">
        <v>1.2241573497610698</v>
      </c>
      <c r="G490">
        <v>3189570000</v>
      </c>
      <c r="H490">
        <v>1.4534342076972695</v>
      </c>
      <c r="I490">
        <v>6.9373664562964992</v>
      </c>
      <c r="J490">
        <v>51.235893688945865</v>
      </c>
      <c r="K490">
        <v>54.8</v>
      </c>
      <c r="L490" s="3">
        <v>3468.4688282560105</v>
      </c>
      <c r="M490" s="3" t="str">
        <f>IF(Table134[[#This Row],[gdppc]]&gt;13205, "High-income", IF(Table134[[#This Row],[gdppc]]&gt;=4256, "Upper middle-income", IF(Table134[[#This Row],[gdppc]]&gt;=1086, "Lower middle-income", "Low-income")))</f>
        <v>Lower middle-income</v>
      </c>
      <c r="N490" s="3">
        <v>88404652</v>
      </c>
      <c r="O490" s="3">
        <v>42.893000000000001</v>
      </c>
      <c r="P490" s="3">
        <v>54.190811102192605</v>
      </c>
      <c r="Q490">
        <v>2.3803046020700358</v>
      </c>
      <c r="R490">
        <v>70.927999999999997</v>
      </c>
    </row>
    <row r="491" spans="1:18" x14ac:dyDescent="0.35">
      <c r="A491" s="3" t="s">
        <v>7</v>
      </c>
      <c r="B491" s="3">
        <v>2014</v>
      </c>
      <c r="C491" s="3" t="s">
        <v>79</v>
      </c>
      <c r="D491" s="3">
        <v>1</v>
      </c>
      <c r="E491">
        <v>0.21783796519886919</v>
      </c>
      <c r="F491">
        <v>2.0111386348207487</v>
      </c>
      <c r="G491">
        <v>3546390000</v>
      </c>
      <c r="H491">
        <v>1.5092504225352112</v>
      </c>
      <c r="I491">
        <v>5.8409103233108626</v>
      </c>
      <c r="J491">
        <v>53.810731611360893</v>
      </c>
      <c r="K491">
        <v>52.9</v>
      </c>
      <c r="L491" s="3">
        <v>3489.8641236596795</v>
      </c>
      <c r="M491" s="3" t="str">
        <f>IF(Table134[[#This Row],[gdppc]]&gt;13205, "High-income", IF(Table134[[#This Row],[gdppc]]&gt;=4256, "Upper middle-income", IF(Table134[[#This Row],[gdppc]]&gt;=1086, "Lower middle-income", "Low-income")))</f>
        <v>Lower middle-income</v>
      </c>
      <c r="N491" s="3">
        <v>90424668</v>
      </c>
      <c r="O491" s="3">
        <v>42.838999999999999</v>
      </c>
      <c r="P491" s="3">
        <v>54.546654624043143</v>
      </c>
      <c r="Q491">
        <v>2.3959170079562804</v>
      </c>
      <c r="R491">
        <v>71.117000000000004</v>
      </c>
    </row>
    <row r="492" spans="1:18" x14ac:dyDescent="0.35">
      <c r="A492" s="3" t="s">
        <v>7</v>
      </c>
      <c r="B492" s="3">
        <v>2015</v>
      </c>
      <c r="C492" s="3" t="s">
        <v>79</v>
      </c>
      <c r="D492" s="3">
        <v>1</v>
      </c>
      <c r="E492">
        <v>0.2124611276893647</v>
      </c>
      <c r="F492">
        <v>1.1677112167221873</v>
      </c>
      <c r="G492">
        <v>746780000</v>
      </c>
      <c r="H492">
        <v>2.1025812840132576</v>
      </c>
      <c r="I492">
        <v>2.9193337748634645</v>
      </c>
      <c r="J492">
        <v>56.332582960257113</v>
      </c>
      <c r="K492">
        <v>55.2</v>
      </c>
      <c r="L492" s="3">
        <v>3562.9326579842254</v>
      </c>
      <c r="M492" s="3" t="str">
        <f>IF(Table134[[#This Row],[gdppc]]&gt;13205, "High-income", IF(Table134[[#This Row],[gdppc]]&gt;=4256, "Upper middle-income", IF(Table134[[#This Row],[gdppc]]&gt;=1086, "Lower middle-income", "Low-income")))</f>
        <v>Lower middle-income</v>
      </c>
      <c r="N492" s="3">
        <v>92442549</v>
      </c>
      <c r="O492" s="3">
        <v>42.784999999999997</v>
      </c>
      <c r="P492" s="3">
        <v>54.902498145893858</v>
      </c>
      <c r="Q492">
        <v>2.4442207884163816</v>
      </c>
      <c r="R492">
        <v>71.302000000000007</v>
      </c>
    </row>
    <row r="493" spans="1:18" x14ac:dyDescent="0.35">
      <c r="A493" s="3" t="s">
        <v>7</v>
      </c>
      <c r="B493" s="3">
        <v>2016</v>
      </c>
      <c r="C493" s="3" t="s">
        <v>79</v>
      </c>
      <c r="D493" s="3">
        <v>1</v>
      </c>
      <c r="E493">
        <v>0.29754923754781443</v>
      </c>
      <c r="F493">
        <v>2.0222690817482682</v>
      </c>
      <c r="G493">
        <v>769050000</v>
      </c>
      <c r="H493">
        <v>2.4385627814276227</v>
      </c>
      <c r="I493">
        <v>2.126541241834901</v>
      </c>
      <c r="J493">
        <v>69.732129926200344</v>
      </c>
      <c r="K493">
        <v>56</v>
      </c>
      <c r="L493" s="3">
        <v>3638.8949273857666</v>
      </c>
      <c r="M493" s="3" t="str">
        <f>IF(Table134[[#This Row],[gdppc]]&gt;13205, "High-income", IF(Table134[[#This Row],[gdppc]]&gt;=4256, "Upper middle-income", IF(Table134[[#This Row],[gdppc]]&gt;=1086, "Lower middle-income", "Low-income")))</f>
        <v>Lower middle-income</v>
      </c>
      <c r="N493" s="3">
        <v>94447071</v>
      </c>
      <c r="O493" s="3">
        <v>42.731999999999999</v>
      </c>
      <c r="P493" s="3">
        <v>55.518950890011446</v>
      </c>
      <c r="Q493">
        <v>2.4771546382841243</v>
      </c>
      <c r="R493">
        <v>71.481999999999999</v>
      </c>
    </row>
    <row r="494" spans="1:18" x14ac:dyDescent="0.35">
      <c r="A494" s="3" t="s">
        <v>7</v>
      </c>
      <c r="B494" s="3">
        <v>2017</v>
      </c>
      <c r="C494" s="3" t="s">
        <v>79</v>
      </c>
      <c r="D494" s="3">
        <v>1</v>
      </c>
      <c r="E494">
        <v>0.29702252867437412</v>
      </c>
      <c r="F494">
        <v>2.8963904547181065</v>
      </c>
      <c r="G494">
        <v>301900000</v>
      </c>
      <c r="H494">
        <v>3.1428260518731994</v>
      </c>
      <c r="I494">
        <v>3.8644448415641541</v>
      </c>
      <c r="J494">
        <v>67.923985637987599</v>
      </c>
      <c r="K494">
        <v>52.6</v>
      </c>
      <c r="L494" s="3">
        <v>3712.6036534778073</v>
      </c>
      <c r="M494" s="3" t="str">
        <f>IF(Table134[[#This Row],[gdppc]]&gt;13205, "High-income", IF(Table134[[#This Row],[gdppc]]&gt;=4256, "Upper middle-income", IF(Table134[[#This Row],[gdppc]]&gt;=1086, "Lower middle-income", "Low-income")))</f>
        <v>Lower middle-income</v>
      </c>
      <c r="N494" s="3">
        <v>96442590</v>
      </c>
      <c r="O494" s="3">
        <v>42.704999999999998</v>
      </c>
      <c r="P494" s="3">
        <v>56.135403634129176</v>
      </c>
      <c r="Q494">
        <v>2.4749439018591266</v>
      </c>
      <c r="R494">
        <v>71.656000000000006</v>
      </c>
    </row>
    <row r="495" spans="1:18" x14ac:dyDescent="0.35">
      <c r="A495" s="3" t="s">
        <v>7</v>
      </c>
      <c r="B495" s="3">
        <v>2018</v>
      </c>
      <c r="C495" s="3" t="s">
        <v>79</v>
      </c>
      <c r="D495" s="3">
        <v>1</v>
      </c>
      <c r="E495">
        <v>0.2378352153555191</v>
      </c>
      <c r="F495">
        <v>3.2483021453422967</v>
      </c>
      <c r="G495">
        <v>362290000</v>
      </c>
      <c r="H495">
        <v>3.2602627890205973</v>
      </c>
      <c r="I495">
        <v>5.1909068003685643</v>
      </c>
      <c r="J495">
        <v>65.48049099847151</v>
      </c>
      <c r="K495">
        <v>53.4</v>
      </c>
      <c r="L495" s="3">
        <v>3831.1998349150472</v>
      </c>
      <c r="M495" s="3" t="str">
        <f>IF(Table134[[#This Row],[gdppc]]&gt;13205, "High-income", IF(Table134[[#This Row],[gdppc]]&gt;=4256, "Upper middle-income", IF(Table134[[#This Row],[gdppc]]&gt;=1086, "Lower middle-income", "Low-income")))</f>
        <v>Lower middle-income</v>
      </c>
      <c r="N495" s="3">
        <v>98423602</v>
      </c>
      <c r="O495" s="3">
        <v>42.704000000000001</v>
      </c>
      <c r="P495" s="3">
        <v>56.751856378246757</v>
      </c>
      <c r="Q495">
        <v>2.5020421422902204</v>
      </c>
      <c r="R495">
        <v>71.825000000000003</v>
      </c>
    </row>
    <row r="496" spans="1:18" x14ac:dyDescent="0.35">
      <c r="A496" s="3" t="s">
        <v>7</v>
      </c>
      <c r="B496" s="3">
        <v>2019</v>
      </c>
      <c r="C496" s="3" t="s">
        <v>79</v>
      </c>
      <c r="D496" s="3">
        <v>1</v>
      </c>
      <c r="E496">
        <v>0.23772322655716879</v>
      </c>
      <c r="F496">
        <v>3.0124017471269546</v>
      </c>
      <c r="G496">
        <v>466430000</v>
      </c>
      <c r="H496">
        <v>2.9728369628530089</v>
      </c>
      <c r="I496">
        <v>3.8815237485224192</v>
      </c>
      <c r="J496">
        <v>56.128824005074065</v>
      </c>
      <c r="K496">
        <v>52.5</v>
      </c>
      <c r="L496" s="3">
        <v>3964.9871290034448</v>
      </c>
      <c r="M496" s="3" t="str">
        <f>IF(Table134[[#This Row],[gdppc]]&gt;13205, "High-income", IF(Table134[[#This Row],[gdppc]]&gt;=4256, "Upper middle-income", IF(Table134[[#This Row],[gdppc]]&gt;=1086, "Lower middle-income", "Low-income")))</f>
        <v>Lower middle-income</v>
      </c>
      <c r="N496" s="3">
        <v>100388076</v>
      </c>
      <c r="O496" s="3">
        <v>42.73</v>
      </c>
      <c r="P496" s="3">
        <v>57.368309122364501</v>
      </c>
      <c r="Q496"/>
      <c r="R496">
        <v>71.989999999999995</v>
      </c>
    </row>
    <row r="497" spans="1:18" x14ac:dyDescent="0.35">
      <c r="A497" s="3" t="s">
        <v>7</v>
      </c>
      <c r="B497" s="3">
        <v>2020</v>
      </c>
      <c r="C497" s="3" t="s">
        <v>79</v>
      </c>
      <c r="D497" s="3">
        <v>1</v>
      </c>
      <c r="E497">
        <v>0.27204519769863178</v>
      </c>
      <c r="F497">
        <v>3.3847332323009049</v>
      </c>
      <c r="G497">
        <v>417520000</v>
      </c>
      <c r="H497">
        <v>1.6021238941076006</v>
      </c>
      <c r="I497">
        <v>2.0670296137610449</v>
      </c>
      <c r="J497">
        <v>58.14185214948774</v>
      </c>
      <c r="K497">
        <v>54</v>
      </c>
      <c r="L497" s="3">
        <v>4028.4209197610853</v>
      </c>
      <c r="M497" s="3" t="str">
        <f>IF(Table134[[#This Row],[gdppc]]&gt;13205, "High-income", IF(Table134[[#This Row],[gdppc]]&gt;=4256, "Upper middle-income", IF(Table134[[#This Row],[gdppc]]&gt;=1086, "Lower middle-income", "Low-income")))</f>
        <v>Lower middle-income</v>
      </c>
      <c r="N497" s="3">
        <v>102334403</v>
      </c>
      <c r="O497" s="3">
        <v>42.783000000000001</v>
      </c>
      <c r="P497" s="3">
        <v>57.984761866482089</v>
      </c>
      <c r="Q497"/>
      <c r="R497"/>
    </row>
    <row r="498" spans="1:18" x14ac:dyDescent="0.35">
      <c r="A498" s="3" t="s">
        <v>51</v>
      </c>
      <c r="B498" s="3">
        <v>1990</v>
      </c>
      <c r="C498" s="3" t="s">
        <v>74</v>
      </c>
      <c r="D498" s="3">
        <v>4</v>
      </c>
      <c r="E498">
        <v>0.15126976916736351</v>
      </c>
      <c r="F498" s="3"/>
      <c r="G498">
        <v>43450000</v>
      </c>
      <c r="H498">
        <v>9.8767724568112705</v>
      </c>
      <c r="I498">
        <v>19.654519447516201</v>
      </c>
      <c r="J498">
        <v>91.247877040895773</v>
      </c>
      <c r="L498" s="3">
        <v>414.45222192177317</v>
      </c>
      <c r="M498" s="3" t="str">
        <f>IF(Table134[[#This Row],[gdppc]]&gt;13205, "High-income", IF(Table134[[#This Row],[gdppc]]&gt;=4256, "Upper middle-income", IF(Table134[[#This Row],[gdppc]]&gt;=1086, "Lower middle-income", "Low-income")))</f>
        <v>Low-income</v>
      </c>
      <c r="N498" s="3">
        <v>419188</v>
      </c>
      <c r="O498" s="3">
        <v>34.744999999999997</v>
      </c>
      <c r="P498" s="3">
        <v>0.12442890542609002</v>
      </c>
      <c r="Q498">
        <v>0.14313386833592565</v>
      </c>
      <c r="R498">
        <v>48.774999999999999</v>
      </c>
    </row>
    <row r="499" spans="1:18" x14ac:dyDescent="0.35">
      <c r="A499" s="3" t="s">
        <v>51</v>
      </c>
      <c r="B499" s="3">
        <v>1991</v>
      </c>
      <c r="C499" s="3" t="s">
        <v>74</v>
      </c>
      <c r="D499" s="3">
        <v>4</v>
      </c>
      <c r="E499">
        <v>0.15401242937109441</v>
      </c>
      <c r="F499" s="3"/>
      <c r="G499">
        <v>10040000</v>
      </c>
      <c r="H499">
        <v>37.261056193524738</v>
      </c>
      <c r="I499">
        <v>15.292481987614201</v>
      </c>
      <c r="J499">
        <v>93.496700092163181</v>
      </c>
      <c r="L499" s="3">
        <v>397.27344647312481</v>
      </c>
      <c r="M499" s="3" t="str">
        <f>IF(Table134[[#This Row],[gdppc]]&gt;13205, "High-income", IF(Table134[[#This Row],[gdppc]]&gt;=4256, "Upper middle-income", IF(Table134[[#This Row],[gdppc]]&gt;=1086, "Lower middle-income", "Low-income")))</f>
        <v>Low-income</v>
      </c>
      <c r="N499" s="3">
        <v>432844</v>
      </c>
      <c r="O499" s="3">
        <v>35.747999999999998</v>
      </c>
      <c r="P499" s="3">
        <v>0.17381909632954495</v>
      </c>
      <c r="Q499">
        <v>0.16172108196024435</v>
      </c>
      <c r="R499">
        <v>49.228999999999999</v>
      </c>
    </row>
    <row r="500" spans="1:18" x14ac:dyDescent="0.35">
      <c r="A500" s="3" t="s">
        <v>51</v>
      </c>
      <c r="B500" s="3">
        <v>1992</v>
      </c>
      <c r="C500" s="3" t="s">
        <v>74</v>
      </c>
      <c r="D500" s="3">
        <v>4</v>
      </c>
      <c r="E500">
        <v>0.1539717540439291</v>
      </c>
      <c r="F500" s="3"/>
      <c r="G500">
        <v>22910000</v>
      </c>
      <c r="H500">
        <v>4.4677054058845025</v>
      </c>
      <c r="I500">
        <v>14.051565188976268</v>
      </c>
      <c r="J500">
        <v>76.515250732903397</v>
      </c>
      <c r="L500" s="3">
        <v>518.04302605644466</v>
      </c>
      <c r="M500" s="3" t="str">
        <f>IF(Table134[[#This Row],[gdppc]]&gt;13205, "High-income", IF(Table134[[#This Row],[gdppc]]&gt;=4256, "Upper middle-income", IF(Table134[[#This Row],[gdppc]]&gt;=1086, "Lower middle-income", "Low-income")))</f>
        <v>Low-income</v>
      </c>
      <c r="N500" s="3">
        <v>447269</v>
      </c>
      <c r="O500" s="3">
        <v>36.765999999999998</v>
      </c>
      <c r="P500" s="3">
        <v>0.2232092872330001</v>
      </c>
      <c r="Q500">
        <v>0.15650536925206085</v>
      </c>
      <c r="R500">
        <v>49.707999999999998</v>
      </c>
    </row>
    <row r="501" spans="1:18" x14ac:dyDescent="0.35">
      <c r="A501" s="3" t="s">
        <v>51</v>
      </c>
      <c r="B501" s="3">
        <v>1993</v>
      </c>
      <c r="C501" s="3" t="s">
        <v>74</v>
      </c>
      <c r="D501" s="3">
        <v>4</v>
      </c>
      <c r="E501">
        <v>0.19729330179685589</v>
      </c>
      <c r="F501" s="3"/>
      <c r="G501">
        <v>14610000</v>
      </c>
      <c r="H501">
        <v>16.392517830292078</v>
      </c>
      <c r="I501">
        <v>16.269405305934221</v>
      </c>
      <c r="J501">
        <v>61.785353969496683</v>
      </c>
      <c r="L501" s="3">
        <v>556.09267489792501</v>
      </c>
      <c r="M501" s="3" t="str">
        <f>IF(Table134[[#This Row],[gdppc]]&gt;13205, "High-income", IF(Table134[[#This Row],[gdppc]]&gt;=4256, "Upper middle-income", IF(Table134[[#This Row],[gdppc]]&gt;=1086, "Lower middle-income", "Low-income")))</f>
        <v>Low-income</v>
      </c>
      <c r="N501" s="3">
        <v>462637</v>
      </c>
      <c r="O501" s="3">
        <v>37.792000000000002</v>
      </c>
      <c r="P501" s="3">
        <v>0.27259947813645474</v>
      </c>
      <c r="Q501">
        <v>2.1399066654850345</v>
      </c>
      <c r="R501">
        <v>50.2</v>
      </c>
    </row>
    <row r="502" spans="1:18" x14ac:dyDescent="0.35">
      <c r="A502" s="3" t="s">
        <v>51</v>
      </c>
      <c r="B502" s="3">
        <v>1994</v>
      </c>
      <c r="C502" s="3" t="s">
        <v>74</v>
      </c>
      <c r="D502" s="3">
        <v>4</v>
      </c>
      <c r="E502">
        <v>0.24962090141468171</v>
      </c>
      <c r="F502" s="3"/>
      <c r="G502">
        <v>10960000</v>
      </c>
      <c r="H502">
        <v>16.859477205257605</v>
      </c>
      <c r="I502">
        <v>34.150874990507631</v>
      </c>
      <c r="J502">
        <v>84.814854847614583</v>
      </c>
      <c r="L502" s="3">
        <v>626.49431777990128</v>
      </c>
      <c r="M502" s="3" t="str">
        <f>IF(Table134[[#This Row],[gdppc]]&gt;13205, "High-income", IF(Table134[[#This Row],[gdppc]]&gt;=4256, "Upper middle-income", IF(Table134[[#This Row],[gdppc]]&gt;=1086, "Lower middle-income", "Low-income")))</f>
        <v>Low-income</v>
      </c>
      <c r="N502" s="3">
        <v>479099</v>
      </c>
      <c r="O502" s="3">
        <v>38.831000000000003</v>
      </c>
      <c r="P502" s="3">
        <v>0.32198966903991039</v>
      </c>
      <c r="Q502">
        <v>2.0663787651403989</v>
      </c>
      <c r="R502">
        <v>50.694000000000003</v>
      </c>
    </row>
    <row r="503" spans="1:18" x14ac:dyDescent="0.35">
      <c r="A503" s="3" t="s">
        <v>51</v>
      </c>
      <c r="B503" s="3">
        <v>1995</v>
      </c>
      <c r="C503" s="3" t="s">
        <v>74</v>
      </c>
      <c r="D503" s="3">
        <v>4</v>
      </c>
      <c r="E503">
        <v>0.24902576184037209</v>
      </c>
      <c r="F503" s="3"/>
      <c r="G503">
        <v>15000000</v>
      </c>
      <c r="H503">
        <v>89.47561290381077</v>
      </c>
      <c r="I503">
        <v>39.670033122528302</v>
      </c>
      <c r="J503">
        <v>63.849165630875738</v>
      </c>
      <c r="L503" s="3">
        <v>709.86519172731494</v>
      </c>
      <c r="M503" s="3" t="str">
        <f>IF(Table134[[#This Row],[gdppc]]&gt;13205, "High-income", IF(Table134[[#This Row],[gdppc]]&gt;=4256, "Upper middle-income", IF(Table134[[#This Row],[gdppc]]&gt;=1086, "Lower middle-income", "Low-income")))</f>
        <v>Low-income</v>
      </c>
      <c r="N503" s="3">
        <v>496768</v>
      </c>
      <c r="O503" s="3">
        <v>40.494</v>
      </c>
      <c r="P503" s="3">
        <v>0.37137985994336503</v>
      </c>
      <c r="Q503">
        <v>2.0130121102808554</v>
      </c>
      <c r="R503">
        <v>51.183999999999997</v>
      </c>
    </row>
    <row r="504" spans="1:18" x14ac:dyDescent="0.35">
      <c r="A504" s="3" t="s">
        <v>51</v>
      </c>
      <c r="B504" s="3">
        <v>1996</v>
      </c>
      <c r="C504" s="3" t="s">
        <v>74</v>
      </c>
      <c r="D504" s="3">
        <v>4</v>
      </c>
      <c r="E504">
        <v>0.26742992993536752</v>
      </c>
      <c r="F504" s="3"/>
      <c r="G504">
        <v>18350000</v>
      </c>
      <c r="H504">
        <v>161.82375055772104</v>
      </c>
      <c r="I504">
        <v>38.926428207975903</v>
      </c>
      <c r="J504">
        <v>70.179652498603289</v>
      </c>
      <c r="L504" s="3">
        <v>1138.7646063646434</v>
      </c>
      <c r="M504" s="3" t="str">
        <f>IF(Table134[[#This Row],[gdppc]]&gt;13205, "High-income", IF(Table134[[#This Row],[gdppc]]&gt;=4256, "Upper middle-income", IF(Table134[[#This Row],[gdppc]]&gt;=1086, "Lower middle-income", "Low-income")))</f>
        <v>Lower middle-income</v>
      </c>
      <c r="N504" s="3">
        <v>515844</v>
      </c>
      <c r="O504" s="3">
        <v>42.186999999999998</v>
      </c>
      <c r="P504" s="3">
        <v>1.8712943346134254</v>
      </c>
      <c r="Q504">
        <v>2.9272415691565667</v>
      </c>
      <c r="R504">
        <v>51.658999999999999</v>
      </c>
    </row>
    <row r="505" spans="1:18" x14ac:dyDescent="0.35">
      <c r="A505" s="3" t="s">
        <v>51</v>
      </c>
      <c r="B505" s="3">
        <v>1997</v>
      </c>
      <c r="C505" s="3" t="s">
        <v>74</v>
      </c>
      <c r="D505" s="3">
        <v>4</v>
      </c>
      <c r="E505">
        <v>0.27002336327348408</v>
      </c>
      <c r="F505" s="3"/>
      <c r="G505">
        <v>13190000</v>
      </c>
      <c r="H505">
        <v>12.083869414185466</v>
      </c>
      <c r="I505">
        <v>48.6200987195229</v>
      </c>
      <c r="J505">
        <v>70.984836476825748</v>
      </c>
      <c r="L505" s="3">
        <v>2737.2145957341268</v>
      </c>
      <c r="M505" s="3" t="str">
        <f>IF(Table134[[#This Row],[gdppc]]&gt;13205, "High-income", IF(Table134[[#This Row],[gdppc]]&gt;=4256, "Upper middle-income", IF(Table134[[#This Row],[gdppc]]&gt;=1086, "Lower middle-income", "Low-income")))</f>
        <v>Lower middle-income</v>
      </c>
      <c r="N505" s="3">
        <v>536459</v>
      </c>
      <c r="O505" s="3">
        <v>43.893000000000001</v>
      </c>
      <c r="P505" s="3">
        <v>3.3712088092834831</v>
      </c>
      <c r="Q505">
        <v>3.0384428260127985</v>
      </c>
      <c r="R505">
        <v>52.112000000000002</v>
      </c>
    </row>
    <row r="506" spans="1:18" x14ac:dyDescent="0.35">
      <c r="A506" s="3" t="s">
        <v>51</v>
      </c>
      <c r="B506" s="3">
        <v>1998</v>
      </c>
      <c r="C506" s="3" t="s">
        <v>74</v>
      </c>
      <c r="D506" s="3">
        <v>4</v>
      </c>
      <c r="E506">
        <v>0.2708814035440627</v>
      </c>
      <c r="F506" s="3"/>
      <c r="G506">
        <v>13040000</v>
      </c>
      <c r="H506">
        <v>74.123899168488066</v>
      </c>
      <c r="I506">
        <v>44.112126316710707</v>
      </c>
      <c r="J506">
        <v>81.77873179548402</v>
      </c>
      <c r="L506" s="3">
        <v>3254.2913697192562</v>
      </c>
      <c r="M506" s="3" t="str">
        <f>IF(Table134[[#This Row],[gdppc]]&gt;13205, "High-income", IF(Table134[[#This Row],[gdppc]]&gt;=4256, "Upper middle-income", IF(Table134[[#This Row],[gdppc]]&gt;=1086, "Lower middle-income", "Low-income")))</f>
        <v>Lower middle-income</v>
      </c>
      <c r="N506" s="3">
        <v>558496</v>
      </c>
      <c r="O506" s="3">
        <v>45.616</v>
      </c>
      <c r="P506" s="3">
        <v>4.8711232839535299</v>
      </c>
      <c r="Q506">
        <v>2.88274222196757</v>
      </c>
      <c r="R506">
        <v>52.537999999999997</v>
      </c>
    </row>
    <row r="507" spans="1:18" x14ac:dyDescent="0.35">
      <c r="A507" s="3" t="s">
        <v>51</v>
      </c>
      <c r="B507" s="3">
        <v>1999</v>
      </c>
      <c r="C507" s="3" t="s">
        <v>74</v>
      </c>
      <c r="D507" s="3">
        <v>4</v>
      </c>
      <c r="E507">
        <v>0.26949101805749992</v>
      </c>
      <c r="F507" s="3"/>
      <c r="G507">
        <v>11390000</v>
      </c>
      <c r="H507">
        <v>24.841689074213765</v>
      </c>
      <c r="I507">
        <v>60.000310770312417</v>
      </c>
      <c r="J507">
        <v>73.586953850670028</v>
      </c>
      <c r="K507">
        <v>45.1</v>
      </c>
      <c r="L507" s="3">
        <v>3925.9055280462567</v>
      </c>
      <c r="M507" s="3" t="str">
        <f>IF(Table134[[#This Row],[gdppc]]&gt;13205, "High-income", IF(Table134[[#This Row],[gdppc]]&gt;=4256, "Upper middle-income", IF(Table134[[#This Row],[gdppc]]&gt;=1086, "Lower middle-income", "Low-income")))</f>
        <v>Lower middle-income</v>
      </c>
      <c r="N507" s="3">
        <v>581765</v>
      </c>
      <c r="O507" s="3">
        <v>47.35</v>
      </c>
      <c r="P507" s="3">
        <v>6.3710377586235873</v>
      </c>
      <c r="Q507">
        <v>3.1284109563139753</v>
      </c>
      <c r="R507">
        <v>52.93</v>
      </c>
    </row>
    <row r="508" spans="1:18" x14ac:dyDescent="0.35">
      <c r="A508" s="3" t="s">
        <v>51</v>
      </c>
      <c r="B508" s="3">
        <v>2000</v>
      </c>
      <c r="C508" s="3" t="s">
        <v>74</v>
      </c>
      <c r="D508" s="3">
        <v>4</v>
      </c>
      <c r="E508">
        <v>0.27127504348394649</v>
      </c>
      <c r="F508" s="3"/>
      <c r="G508">
        <v>17860000</v>
      </c>
      <c r="H508">
        <v>14.770536516048619</v>
      </c>
      <c r="I508"/>
      <c r="J508">
        <v>73.695653000355605</v>
      </c>
      <c r="K508">
        <v>45.6</v>
      </c>
      <c r="L508" s="3">
        <v>4454.0381794759169</v>
      </c>
      <c r="M508" s="3" t="str">
        <f>IF(Table134[[#This Row],[gdppc]]&gt;13205, "High-income", IF(Table134[[#This Row],[gdppc]]&gt;=4256, "Upper middle-income", IF(Table134[[#This Row],[gdppc]]&gt;=1086, "Lower middle-income", "Low-income")))</f>
        <v>Upper middle-income</v>
      </c>
      <c r="N508" s="3">
        <v>606180</v>
      </c>
      <c r="O508" s="3">
        <v>49.091999999999999</v>
      </c>
      <c r="P508" s="3">
        <v>7.8709522332936439</v>
      </c>
      <c r="Q508">
        <v>3.8767362829522583</v>
      </c>
      <c r="R508">
        <v>53.279000000000003</v>
      </c>
    </row>
    <row r="509" spans="1:18" x14ac:dyDescent="0.35">
      <c r="A509" s="3" t="s">
        <v>51</v>
      </c>
      <c r="B509" s="3">
        <v>2001</v>
      </c>
      <c r="C509" s="3" t="s">
        <v>74</v>
      </c>
      <c r="D509" s="3">
        <v>4</v>
      </c>
      <c r="E509">
        <v>0.2700420890126719</v>
      </c>
      <c r="F509" s="3"/>
      <c r="G509">
        <v>15400000</v>
      </c>
      <c r="H509">
        <v>64.384100451447793</v>
      </c>
      <c r="I509"/>
      <c r="J509">
        <v>75.035620724327771</v>
      </c>
      <c r="K509">
        <v>47.9</v>
      </c>
      <c r="L509" s="3">
        <v>6983.4390701779121</v>
      </c>
      <c r="M509" s="3" t="str">
        <f>IF(Table134[[#This Row],[gdppc]]&gt;13205, "High-income", IF(Table134[[#This Row],[gdppc]]&gt;=4256, "Upper middle-income", IF(Table134[[#This Row],[gdppc]]&gt;=1086, "Lower middle-income", "Low-income")))</f>
        <v>Upper middle-income</v>
      </c>
      <c r="N509" s="3">
        <v>631662</v>
      </c>
      <c r="O509" s="3">
        <v>50.832000000000001</v>
      </c>
      <c r="P509" s="3">
        <v>9.7657086759507088</v>
      </c>
      <c r="Q509">
        <v>4.3219316659859226</v>
      </c>
      <c r="R509">
        <v>53.581000000000003</v>
      </c>
    </row>
    <row r="510" spans="1:18" x14ac:dyDescent="0.35">
      <c r="A510" s="3" t="s">
        <v>51</v>
      </c>
      <c r="B510" s="3">
        <v>2002</v>
      </c>
      <c r="C510" s="3" t="s">
        <v>74</v>
      </c>
      <c r="D510" s="3">
        <v>4</v>
      </c>
      <c r="E510">
        <v>0.27084379248268842</v>
      </c>
      <c r="F510" s="3"/>
      <c r="G510">
        <v>12460000</v>
      </c>
      <c r="H510">
        <v>17.899145234751707</v>
      </c>
      <c r="I510">
        <v>100.61332866522011</v>
      </c>
      <c r="J510">
        <v>81.483530676818958</v>
      </c>
      <c r="K510">
        <v>46.4</v>
      </c>
      <c r="L510" s="3">
        <v>8003.9617785871542</v>
      </c>
      <c r="M510" s="3" t="str">
        <f>IF(Table134[[#This Row],[gdppc]]&gt;13205, "High-income", IF(Table134[[#This Row],[gdppc]]&gt;=4256, "Upper middle-income", IF(Table134[[#This Row],[gdppc]]&gt;=1086, "Lower middle-income", "Low-income")))</f>
        <v>Upper middle-income</v>
      </c>
      <c r="N510" s="3">
        <v>658388</v>
      </c>
      <c r="O510" s="3">
        <v>52.573</v>
      </c>
      <c r="P510" s="3">
        <v>11.660465118607764</v>
      </c>
      <c r="Q510">
        <v>6.1210107110093137</v>
      </c>
      <c r="R510">
        <v>53.84</v>
      </c>
    </row>
    <row r="511" spans="1:18" x14ac:dyDescent="0.35">
      <c r="A511" s="3" t="s">
        <v>51</v>
      </c>
      <c r="B511" s="3">
        <v>2003</v>
      </c>
      <c r="C511" s="3" t="s">
        <v>74</v>
      </c>
      <c r="D511" s="3">
        <v>4</v>
      </c>
      <c r="E511">
        <v>0.27138509324111287</v>
      </c>
      <c r="F511" s="3"/>
      <c r="G511">
        <v>11590000</v>
      </c>
      <c r="H511">
        <v>27.760575286966006</v>
      </c>
      <c r="I511">
        <v>86.293648184475032</v>
      </c>
      <c r="J511">
        <v>85.535604570905761</v>
      </c>
      <c r="K511">
        <v>53.1</v>
      </c>
      <c r="L511" s="3">
        <v>8745.2691134121924</v>
      </c>
      <c r="M511" s="3" t="str">
        <f>IF(Table134[[#This Row],[gdppc]]&gt;13205, "High-income", IF(Table134[[#This Row],[gdppc]]&gt;=4256, "Upper middle-income", IF(Table134[[#This Row],[gdppc]]&gt;=1086, "Lower middle-income", "Low-income")))</f>
        <v>Upper middle-income</v>
      </c>
      <c r="N511" s="3">
        <v>686670</v>
      </c>
      <c r="O511" s="3">
        <v>54.307000000000002</v>
      </c>
      <c r="P511" s="3">
        <v>13.555221561264815</v>
      </c>
      <c r="Q511">
        <v>7.5145266285115122</v>
      </c>
      <c r="R511">
        <v>54.064</v>
      </c>
    </row>
    <row r="512" spans="1:18" x14ac:dyDescent="0.35">
      <c r="A512" s="3" t="s">
        <v>51</v>
      </c>
      <c r="B512" s="3">
        <v>2004</v>
      </c>
      <c r="C512" s="3" t="s">
        <v>74</v>
      </c>
      <c r="D512" s="3">
        <v>4</v>
      </c>
      <c r="E512">
        <v>0.23110938635727291</v>
      </c>
      <c r="F512" s="3"/>
      <c r="G512">
        <v>37900000</v>
      </c>
      <c r="H512">
        <v>7.7291472030674031</v>
      </c>
      <c r="I512"/>
      <c r="J512">
        <v>76.001988846602174</v>
      </c>
      <c r="K512">
        <v>53.3</v>
      </c>
      <c r="L512" s="3">
        <v>11558.675423688417</v>
      </c>
      <c r="M512" s="3" t="str">
        <f>IF(Table134[[#This Row],[gdppc]]&gt;13205, "High-income", IF(Table134[[#This Row],[gdppc]]&gt;=4256, "Upper middle-income", IF(Table134[[#This Row],[gdppc]]&gt;=1086, "Lower middle-income", "Low-income")))</f>
        <v>Upper middle-income</v>
      </c>
      <c r="N512" s="3">
        <v>716949</v>
      </c>
      <c r="O512" s="3">
        <v>56.033000000000001</v>
      </c>
      <c r="P512" s="3">
        <v>15.449978003921869</v>
      </c>
      <c r="Q512">
        <v>10.112295295760228</v>
      </c>
      <c r="R512">
        <v>54.262999999999998</v>
      </c>
    </row>
    <row r="513" spans="1:18" x14ac:dyDescent="0.35">
      <c r="A513" s="3" t="s">
        <v>51</v>
      </c>
      <c r="B513" s="3">
        <v>2005</v>
      </c>
      <c r="C513" s="3" t="s">
        <v>74</v>
      </c>
      <c r="D513" s="3">
        <v>4</v>
      </c>
      <c r="E513">
        <v>0.23008124176016351</v>
      </c>
      <c r="F513" s="3"/>
      <c r="G513">
        <v>26060000</v>
      </c>
      <c r="H513">
        <v>9.3600053313797336</v>
      </c>
      <c r="I513">
        <v>92.732069507931001</v>
      </c>
      <c r="J513">
        <v>72.238619770386336</v>
      </c>
      <c r="K513">
        <v>53.3</v>
      </c>
      <c r="L513" s="3">
        <v>12908.063868899928</v>
      </c>
      <c r="M513" s="3" t="str">
        <f>IF(Table134[[#This Row],[gdppc]]&gt;13205, "High-income", IF(Table134[[#This Row],[gdppc]]&gt;=4256, "Upper middle-income", IF(Table134[[#This Row],[gdppc]]&gt;=1086, "Lower middle-income", "Low-income")))</f>
        <v>Upper middle-income</v>
      </c>
      <c r="N513" s="3">
        <v>749527</v>
      </c>
      <c r="O513" s="3">
        <v>57.74</v>
      </c>
      <c r="P513" s="3">
        <v>17.344734446578926</v>
      </c>
      <c r="Q513">
        <v>10.793473750778825</v>
      </c>
      <c r="R513">
        <v>54.448999999999998</v>
      </c>
    </row>
    <row r="514" spans="1:18" x14ac:dyDescent="0.35">
      <c r="A514" s="3" t="s">
        <v>51</v>
      </c>
      <c r="B514" s="3">
        <v>2006</v>
      </c>
      <c r="C514" s="3" t="s">
        <v>74</v>
      </c>
      <c r="D514" s="3">
        <v>4</v>
      </c>
      <c r="E514">
        <v>0.23137378400534939</v>
      </c>
      <c r="F514" s="3"/>
      <c r="G514">
        <v>18310000</v>
      </c>
      <c r="H514">
        <v>4.6547829155777301</v>
      </c>
      <c r="I514">
        <v>55.969118536457117</v>
      </c>
      <c r="J514">
        <v>66.209455217154471</v>
      </c>
      <c r="K514">
        <v>51.5</v>
      </c>
      <c r="L514" s="3">
        <v>13282.942542459161</v>
      </c>
      <c r="M514" s="3" t="str">
        <f>IF(Table134[[#This Row],[gdppc]]&gt;13205, "High-income", IF(Table134[[#This Row],[gdppc]]&gt;=4256, "Upper middle-income", IF(Table134[[#This Row],[gdppc]]&gt;=1086, "Lower middle-income", "Low-income")))</f>
        <v>High-income</v>
      </c>
      <c r="N514" s="3">
        <v>784494</v>
      </c>
      <c r="O514" s="3">
        <v>59.430999999999997</v>
      </c>
      <c r="P514" s="3">
        <v>17.097464823410853</v>
      </c>
      <c r="Q514">
        <v>11.676316198721723</v>
      </c>
      <c r="R514">
        <v>54.637999999999998</v>
      </c>
    </row>
    <row r="515" spans="1:18" x14ac:dyDescent="0.35">
      <c r="A515" s="3" t="s">
        <v>51</v>
      </c>
      <c r="B515" s="3">
        <v>2007</v>
      </c>
      <c r="C515" s="3" t="s">
        <v>74</v>
      </c>
      <c r="D515" s="3">
        <v>4</v>
      </c>
      <c r="E515">
        <v>0.23203459763247539</v>
      </c>
      <c r="F515" s="3"/>
      <c r="G515">
        <v>26570000</v>
      </c>
      <c r="H515">
        <v>9.5070213045537137</v>
      </c>
      <c r="I515">
        <v>53.743005803511963</v>
      </c>
      <c r="J515">
        <v>75.144048035320395</v>
      </c>
      <c r="K515">
        <v>53.2</v>
      </c>
      <c r="L515" s="3">
        <v>14619.750613984745</v>
      </c>
      <c r="M515" s="3" t="str">
        <f>IF(Table134[[#This Row],[gdppc]]&gt;13205, "High-income", IF(Table134[[#This Row],[gdppc]]&gt;=4256, "Upper middle-income", IF(Table134[[#This Row],[gdppc]]&gt;=1086, "Lower middle-income", "Low-income")))</f>
        <v>High-income</v>
      </c>
      <c r="N515" s="3">
        <v>821686</v>
      </c>
      <c r="O515" s="3">
        <v>61.1</v>
      </c>
      <c r="P515" s="3">
        <v>16.850195200242773</v>
      </c>
      <c r="Q515">
        <v>9.1884247754008221</v>
      </c>
      <c r="R515">
        <v>54.841999999999999</v>
      </c>
    </row>
    <row r="516" spans="1:18" x14ac:dyDescent="0.35">
      <c r="A516" s="3" t="s">
        <v>51</v>
      </c>
      <c r="B516" s="3">
        <v>2008</v>
      </c>
      <c r="C516" s="3" t="s">
        <v>74</v>
      </c>
      <c r="D516" s="3">
        <v>4</v>
      </c>
      <c r="E516">
        <v>0.2125388175346424</v>
      </c>
      <c r="F516" s="3"/>
      <c r="G516">
        <v>23450000</v>
      </c>
      <c r="H516">
        <v>-4.0196284165454177</v>
      </c>
      <c r="I516">
        <v>55.627278740978255</v>
      </c>
      <c r="J516">
        <v>81.064270497951767</v>
      </c>
      <c r="K516">
        <v>51.6</v>
      </c>
      <c r="L516" s="3">
        <v>16438.64147455724</v>
      </c>
      <c r="M516" s="3" t="str">
        <f>IF(Table134[[#This Row],[gdppc]]&gt;13205, "High-income", IF(Table134[[#This Row],[gdppc]]&gt;=4256, "Upper middle-income", IF(Table134[[#This Row],[gdppc]]&gt;=1086, "Lower middle-income", "Low-income")))</f>
        <v>High-income</v>
      </c>
      <c r="N516" s="3">
        <v>860839</v>
      </c>
      <c r="O516" s="3">
        <v>62.744999999999997</v>
      </c>
      <c r="P516" s="3">
        <v>16.6029255770747</v>
      </c>
      <c r="Q516">
        <v>10.431683508762964</v>
      </c>
      <c r="R516">
        <v>55.07</v>
      </c>
    </row>
    <row r="517" spans="1:18" x14ac:dyDescent="0.35">
      <c r="A517" s="3" t="s">
        <v>51</v>
      </c>
      <c r="B517" s="3">
        <v>2009</v>
      </c>
      <c r="C517" s="3" t="s">
        <v>74</v>
      </c>
      <c r="D517" s="3">
        <v>4</v>
      </c>
      <c r="E517">
        <v>0.21031036476249179</v>
      </c>
      <c r="F517" s="3"/>
      <c r="G517">
        <v>17240000</v>
      </c>
      <c r="H517">
        <v>10.887955328490472</v>
      </c>
      <c r="I517">
        <v>38.931286654260411</v>
      </c>
      <c r="J517">
        <v>79.009784893692995</v>
      </c>
      <c r="K517">
        <v>51.3</v>
      </c>
      <c r="L517" s="3">
        <v>15906.496590861661</v>
      </c>
      <c r="M517" s="3" t="str">
        <f>IF(Table134[[#This Row],[gdppc]]&gt;13205, "High-income", IF(Table134[[#This Row],[gdppc]]&gt;=4256, "Upper middle-income", IF(Table134[[#This Row],[gdppc]]&gt;=1086, "Lower middle-income", "Low-income")))</f>
        <v>High-income</v>
      </c>
      <c r="N517" s="3">
        <v>901589</v>
      </c>
      <c r="O517" s="3">
        <v>64.358000000000004</v>
      </c>
      <c r="P517" s="3">
        <v>16.355655953906627</v>
      </c>
      <c r="Q517">
        <v>10.714416435870447</v>
      </c>
      <c r="R517">
        <v>55.329000000000001</v>
      </c>
    </row>
    <row r="518" spans="1:18" x14ac:dyDescent="0.35">
      <c r="A518" s="3" t="s">
        <v>51</v>
      </c>
      <c r="B518" s="3">
        <v>2010</v>
      </c>
      <c r="C518" s="3" t="s">
        <v>74</v>
      </c>
      <c r="D518" s="3">
        <v>4</v>
      </c>
      <c r="E518">
        <v>0.20980951086627939</v>
      </c>
      <c r="F518" s="3"/>
      <c r="G518">
        <v>75880000</v>
      </c>
      <c r="H518">
        <v>16.758158012847154</v>
      </c>
      <c r="I518">
        <v>55.080297694256423</v>
      </c>
      <c r="J518">
        <v>80.583598796628308</v>
      </c>
      <c r="K518">
        <v>48.6</v>
      </c>
      <c r="L518" s="3">
        <v>13841.396476964976</v>
      </c>
      <c r="M518" s="3" t="str">
        <f>IF(Table134[[#This Row],[gdppc]]&gt;13205, "High-income", IF(Table134[[#This Row],[gdppc]]&gt;=4256, "Upper middle-income", IF(Table134[[#This Row],[gdppc]]&gt;=1086, "Lower middle-income", "Low-income")))</f>
        <v>High-income</v>
      </c>
      <c r="N518" s="3">
        <v>943640</v>
      </c>
      <c r="O518" s="3">
        <v>65.94</v>
      </c>
      <c r="P518" s="3">
        <v>16.108386330738554</v>
      </c>
      <c r="Q518">
        <v>10.08859310754101</v>
      </c>
      <c r="R518">
        <v>55.622</v>
      </c>
    </row>
    <row r="519" spans="1:18" x14ac:dyDescent="0.35">
      <c r="A519" s="3" t="s">
        <v>51</v>
      </c>
      <c r="B519" s="3">
        <v>2011</v>
      </c>
      <c r="C519" s="3" t="s">
        <v>74</v>
      </c>
      <c r="D519" s="3">
        <v>4</v>
      </c>
      <c r="E519">
        <v>0.2101265073610353</v>
      </c>
      <c r="F519" s="3"/>
      <c r="G519">
        <v>24010000</v>
      </c>
      <c r="H519">
        <v>9.2474041792301573</v>
      </c>
      <c r="I519">
        <v>54.126059878667242</v>
      </c>
      <c r="J519">
        <v>78.263451961811271</v>
      </c>
      <c r="K519">
        <v>47.5</v>
      </c>
      <c r="L519" s="3">
        <v>14098.646421975234</v>
      </c>
      <c r="M519" s="3" t="str">
        <f>IF(Table134[[#This Row],[gdppc]]&gt;13205, "High-income", IF(Table134[[#This Row],[gdppc]]&gt;=4256, "Upper middle-income", IF(Table134[[#This Row],[gdppc]]&gt;=1086, "Lower middle-income", "Low-income")))</f>
        <v>High-income</v>
      </c>
      <c r="N519" s="3">
        <v>986861</v>
      </c>
      <c r="O519" s="3">
        <v>67.488</v>
      </c>
      <c r="P519" s="3">
        <v>15.635828621450074</v>
      </c>
      <c r="Q519">
        <v>9.839278277285251</v>
      </c>
      <c r="R519">
        <v>55.945</v>
      </c>
    </row>
    <row r="520" spans="1:18" x14ac:dyDescent="0.35">
      <c r="A520" s="3" t="s">
        <v>51</v>
      </c>
      <c r="B520" s="3">
        <v>2012</v>
      </c>
      <c r="C520" s="3" t="s">
        <v>74</v>
      </c>
      <c r="D520" s="3">
        <v>4</v>
      </c>
      <c r="E520">
        <v>0.20801389025953909</v>
      </c>
      <c r="F520" s="3"/>
      <c r="G520">
        <v>7860000</v>
      </c>
      <c r="H520">
        <v>4.4007557318552433</v>
      </c>
      <c r="I520">
        <v>50.828803410271426</v>
      </c>
      <c r="J520">
        <v>82.137539048234061</v>
      </c>
      <c r="K520">
        <v>42.8</v>
      </c>
      <c r="L520" s="3">
        <v>14614.176981615148</v>
      </c>
      <c r="M520" s="3" t="str">
        <f>IF(Table134[[#This Row],[gdppc]]&gt;13205, "High-income", IF(Table134[[#This Row],[gdppc]]&gt;=4256, "Upper middle-income", IF(Table134[[#This Row],[gdppc]]&gt;=1086, "Lower middle-income", "Low-income")))</f>
        <v>High-income</v>
      </c>
      <c r="N520" s="3">
        <v>1031191</v>
      </c>
      <c r="O520" s="3">
        <v>69</v>
      </c>
      <c r="P520" s="3">
        <v>15.163270912161591</v>
      </c>
      <c r="Q520">
        <v>9.7072220374305047</v>
      </c>
      <c r="R520">
        <v>56.287999999999997</v>
      </c>
    </row>
    <row r="521" spans="1:18" x14ac:dyDescent="0.35">
      <c r="A521" s="3" t="s">
        <v>51</v>
      </c>
      <c r="B521" s="3">
        <v>2013</v>
      </c>
      <c r="C521" s="3" t="s">
        <v>74</v>
      </c>
      <c r="D521" s="3">
        <v>4</v>
      </c>
      <c r="E521">
        <v>0.21841957145844049</v>
      </c>
      <c r="F521" s="3"/>
      <c r="G521">
        <v>7540000</v>
      </c>
      <c r="H521">
        <v>2.6559436643708043</v>
      </c>
      <c r="I521">
        <v>42.755923544228907</v>
      </c>
      <c r="J521">
        <v>67.037513328618942</v>
      </c>
      <c r="K521">
        <v>42.3</v>
      </c>
      <c r="L521" s="3">
        <v>13421.565757636619</v>
      </c>
      <c r="M521" s="3" t="str">
        <f>IF(Table134[[#This Row],[gdppc]]&gt;13205, "High-income", IF(Table134[[#This Row],[gdppc]]&gt;=4256, "Upper middle-income", IF(Table134[[#This Row],[gdppc]]&gt;=1086, "Lower middle-income", "Low-income")))</f>
        <v>High-income</v>
      </c>
      <c r="N521" s="3">
        <v>1076412</v>
      </c>
      <c r="O521" s="3">
        <v>69.543999999999997</v>
      </c>
      <c r="P521" s="3">
        <v>14.690713202873113</v>
      </c>
      <c r="Q521">
        <v>8.6862651103852428</v>
      </c>
      <c r="R521">
        <v>56.642000000000003</v>
      </c>
    </row>
    <row r="522" spans="1:18" x14ac:dyDescent="0.35">
      <c r="A522" s="3" t="s">
        <v>51</v>
      </c>
      <c r="B522" s="3">
        <v>2014</v>
      </c>
      <c r="C522" s="3" t="s">
        <v>74</v>
      </c>
      <c r="D522" s="3">
        <v>4</v>
      </c>
      <c r="E522">
        <v>0.21868694129701971</v>
      </c>
      <c r="F522" s="3"/>
      <c r="G522">
        <v>7280000</v>
      </c>
      <c r="H522">
        <v>0.77129188050767972</v>
      </c>
      <c r="I522">
        <v>35.786835052065243</v>
      </c>
      <c r="J522">
        <v>56.352949789252861</v>
      </c>
      <c r="K522">
        <v>44.4</v>
      </c>
      <c r="L522" s="3">
        <v>12926.533585782841</v>
      </c>
      <c r="M522" s="3" t="str">
        <f>IF(Table134[[#This Row],[gdppc]]&gt;13205, "High-income", IF(Table134[[#This Row],[gdppc]]&gt;=4256, "Upper middle-income", IF(Table134[[#This Row],[gdppc]]&gt;=1086, "Lower middle-income", "Low-income")))</f>
        <v>Upper middle-income</v>
      </c>
      <c r="N522" s="3">
        <v>1122273</v>
      </c>
      <c r="O522" s="3">
        <v>70.082999999999998</v>
      </c>
      <c r="P522" s="3">
        <v>14.21815549358463</v>
      </c>
      <c r="Q522">
        <v>7.2085847204735387</v>
      </c>
      <c r="R522">
        <v>57.000999999999998</v>
      </c>
    </row>
    <row r="523" spans="1:18" x14ac:dyDescent="0.35">
      <c r="A523" s="3" t="s">
        <v>51</v>
      </c>
      <c r="B523" s="3">
        <v>2015</v>
      </c>
      <c r="C523" s="3" t="s">
        <v>74</v>
      </c>
      <c r="D523" s="3">
        <v>4</v>
      </c>
      <c r="E523">
        <v>0.21764276654937301</v>
      </c>
      <c r="F523" s="3"/>
      <c r="G523">
        <v>8990000</v>
      </c>
      <c r="H523">
        <v>1.7695584454001094</v>
      </c>
      <c r="I523">
        <v>20.199505895580312</v>
      </c>
      <c r="J523">
        <v>62.763245630394628</v>
      </c>
      <c r="K523">
        <v>40.4</v>
      </c>
      <c r="L523" s="3">
        <v>11283.398054387149</v>
      </c>
      <c r="M523" s="3" t="str">
        <f>IF(Table134[[#This Row],[gdppc]]&gt;13205, "High-income", IF(Table134[[#This Row],[gdppc]]&gt;=4256, "Upper middle-income", IF(Table134[[#This Row],[gdppc]]&gt;=1086, "Lower middle-income", "Low-income")))</f>
        <v>Upper middle-income</v>
      </c>
      <c r="N523" s="3">
        <v>1168575</v>
      </c>
      <c r="O523" s="3">
        <v>70.616</v>
      </c>
      <c r="P523" s="3">
        <v>13.74559778429605</v>
      </c>
      <c r="Q523">
        <v>6.1100057762659645</v>
      </c>
      <c r="R523">
        <v>57.359000000000002</v>
      </c>
    </row>
    <row r="524" spans="1:18" x14ac:dyDescent="0.35">
      <c r="A524" s="3" t="s">
        <v>51</v>
      </c>
      <c r="B524" s="3">
        <v>2016</v>
      </c>
      <c r="C524" s="3" t="s">
        <v>74</v>
      </c>
      <c r="D524" s="3">
        <v>4</v>
      </c>
      <c r="E524">
        <v>0.2185098435226929</v>
      </c>
      <c r="F524" s="3"/>
      <c r="G524">
        <v>10440000</v>
      </c>
      <c r="H524">
        <v>0.48038190371800193</v>
      </c>
      <c r="I524">
        <v>17.202125705181739</v>
      </c>
      <c r="J524">
        <v>56.769326585284766</v>
      </c>
      <c r="K524">
        <v>43.7</v>
      </c>
      <c r="L524" s="3">
        <v>9894.0062938791489</v>
      </c>
      <c r="M524" s="3" t="str">
        <f>IF(Table134[[#This Row],[gdppc]]&gt;13205, "High-income", IF(Table134[[#This Row],[gdppc]]&gt;=4256, "Upper middle-income", IF(Table134[[#This Row],[gdppc]]&gt;=1086, "Lower middle-income", "Low-income")))</f>
        <v>Upper middle-income</v>
      </c>
      <c r="N524" s="3">
        <v>1215181</v>
      </c>
      <c r="O524" s="3">
        <v>71.138000000000005</v>
      </c>
      <c r="P524" s="3">
        <v>13.238922463820952</v>
      </c>
      <c r="Q524">
        <v>4.608366984013081</v>
      </c>
      <c r="R524">
        <v>57.713000000000001</v>
      </c>
    </row>
    <row r="525" spans="1:18" x14ac:dyDescent="0.35">
      <c r="A525" s="3" t="s">
        <v>51</v>
      </c>
      <c r="B525" s="3">
        <v>2017</v>
      </c>
      <c r="C525" s="3" t="s">
        <v>74</v>
      </c>
      <c r="D525" s="3">
        <v>4</v>
      </c>
      <c r="E525">
        <v>0.2166390921890628</v>
      </c>
      <c r="F525" s="3"/>
      <c r="G525">
        <v>10240000</v>
      </c>
      <c r="H525">
        <v>2.4983970771491495</v>
      </c>
      <c r="I525">
        <v>24.882868957588052</v>
      </c>
      <c r="J525">
        <v>51.314820861200737</v>
      </c>
      <c r="K525">
        <v>45</v>
      </c>
      <c r="L525" s="3">
        <v>8986.9510352383204</v>
      </c>
      <c r="M525" s="3" t="str">
        <f>IF(Table134[[#This Row],[gdppc]]&gt;13205, "High-income", IF(Table134[[#This Row],[gdppc]]&gt;=4256, "Upper middle-income", IF(Table134[[#This Row],[gdppc]]&gt;=1086, "Lower middle-income", "Low-income")))</f>
        <v>Upper middle-income</v>
      </c>
      <c r="N525" s="3">
        <v>1262008</v>
      </c>
      <c r="O525" s="3">
        <v>71.646000000000001</v>
      </c>
      <c r="P525" s="3">
        <v>12.732247143345854</v>
      </c>
      <c r="Q525">
        <v>4.4611444618417631</v>
      </c>
      <c r="R525">
        <v>58.061</v>
      </c>
    </row>
    <row r="526" spans="1:18" x14ac:dyDescent="0.35">
      <c r="A526" s="3" t="s">
        <v>51</v>
      </c>
      <c r="B526" s="3">
        <v>2018</v>
      </c>
      <c r="C526" s="3" t="s">
        <v>74</v>
      </c>
      <c r="D526" s="3">
        <v>4</v>
      </c>
      <c r="E526">
        <v>0.21497325966480221</v>
      </c>
      <c r="F526" s="3"/>
      <c r="G526">
        <v>8420000</v>
      </c>
      <c r="H526">
        <v>3.0241844777215072</v>
      </c>
      <c r="I526">
        <v>29.375298819281848</v>
      </c>
      <c r="J526">
        <v>50.968229925085794</v>
      </c>
      <c r="K526">
        <v>42</v>
      </c>
      <c r="L526" s="3">
        <v>8124.1828894291029</v>
      </c>
      <c r="M526" s="3" t="str">
        <f>IF(Table134[[#This Row],[gdppc]]&gt;13205, "High-income", IF(Table134[[#This Row],[gdppc]]&gt;=4256, "Upper middle-income", IF(Table134[[#This Row],[gdppc]]&gt;=1086, "Lower middle-income", "Low-income")))</f>
        <v>Upper middle-income</v>
      </c>
      <c r="N526" s="3">
        <v>1308966</v>
      </c>
      <c r="O526" s="3">
        <v>72.143000000000001</v>
      </c>
      <c r="P526" s="3">
        <v>12.225571822870799</v>
      </c>
      <c r="Q526">
        <v>5.095625096450175</v>
      </c>
      <c r="R526">
        <v>58.402000000000001</v>
      </c>
    </row>
    <row r="527" spans="1:18" x14ac:dyDescent="0.35">
      <c r="A527" s="3" t="s">
        <v>51</v>
      </c>
      <c r="B527" s="3">
        <v>2019</v>
      </c>
      <c r="C527" s="3" t="s">
        <v>74</v>
      </c>
      <c r="D527" s="3">
        <v>4</v>
      </c>
      <c r="E527">
        <v>0.2130737788694374</v>
      </c>
      <c r="F527" s="3"/>
      <c r="G527">
        <v>11250000</v>
      </c>
      <c r="H527">
        <v>3.9799522581085065</v>
      </c>
      <c r="I527">
        <v>26.701837470617541</v>
      </c>
      <c r="J527">
        <v>40.149228812005703</v>
      </c>
      <c r="K527">
        <v>41</v>
      </c>
      <c r="L527" s="3">
        <v>7373.5951786672322</v>
      </c>
      <c r="M527" s="3" t="str">
        <f>IF(Table134[[#This Row],[gdppc]]&gt;13205, "High-income", IF(Table134[[#This Row],[gdppc]]&gt;=4256, "Upper middle-income", IF(Table134[[#This Row],[gdppc]]&gt;=1086, "Lower middle-income", "Low-income")))</f>
        <v>Upper middle-income</v>
      </c>
      <c r="N527" s="3">
        <v>1355982</v>
      </c>
      <c r="O527" s="3">
        <v>72.626999999999995</v>
      </c>
      <c r="P527" s="3">
        <v>11.718896502395699</v>
      </c>
      <c r="Q527"/>
      <c r="R527">
        <v>58.734999999999999</v>
      </c>
    </row>
    <row r="528" spans="1:18" x14ac:dyDescent="0.35">
      <c r="A528" s="3" t="s">
        <v>51</v>
      </c>
      <c r="B528" s="3">
        <v>2020</v>
      </c>
      <c r="C528" s="3" t="s">
        <v>74</v>
      </c>
      <c r="D528" s="3">
        <v>4</v>
      </c>
      <c r="E528">
        <v>0.2155300016338455</v>
      </c>
      <c r="F528" s="3"/>
      <c r="G528">
        <v>8460000</v>
      </c>
      <c r="H528">
        <v>5.2469204308991113</v>
      </c>
      <c r="I528">
        <v>23.143075993182389</v>
      </c>
      <c r="J528">
        <v>51.045803327523473</v>
      </c>
      <c r="K528">
        <v>48.3</v>
      </c>
      <c r="L528" s="3">
        <v>6777.835781155135</v>
      </c>
      <c r="M528" s="3" t="str">
        <f>IF(Table134[[#This Row],[gdppc]]&gt;13205, "High-income", IF(Table134[[#This Row],[gdppc]]&gt;=4256, "Upper middle-income", IF(Table134[[#This Row],[gdppc]]&gt;=1086, "Lower middle-income", "Low-income")))</f>
        <v>Upper middle-income</v>
      </c>
      <c r="N528" s="3">
        <v>1402985</v>
      </c>
      <c r="O528" s="3">
        <v>73.099999999999994</v>
      </c>
      <c r="P528" s="3">
        <v>11.212221181920603</v>
      </c>
      <c r="Q528"/>
      <c r="R528"/>
    </row>
    <row r="529" spans="1:18" x14ac:dyDescent="0.35">
      <c r="A529" s="3" t="s">
        <v>44</v>
      </c>
      <c r="B529" s="3">
        <v>1990</v>
      </c>
      <c r="C529" s="3" t="s">
        <v>73</v>
      </c>
      <c r="D529" s="3">
        <v>3</v>
      </c>
      <c r="E529" s="3"/>
      <c r="F529"/>
      <c r="G529">
        <v>4500000</v>
      </c>
      <c r="H529"/>
      <c r="I529"/>
      <c r="J529"/>
      <c r="L529" s="3"/>
      <c r="M529" s="3" t="str">
        <f>IF(Table134[[#This Row],[gdppc]]&gt;13205, "High-income", IF(Table134[[#This Row],[gdppc]]&gt;=4256, "Upper middle-income", IF(Table134[[#This Row],[gdppc]]&gt;=1086, "Lower middle-income", "Low-income")))</f>
        <v>Low-income</v>
      </c>
      <c r="N529" s="3">
        <v>2258649</v>
      </c>
      <c r="O529" s="3">
        <v>18.905000000000001</v>
      </c>
      <c r="P529" s="3">
        <v>2.2303552813908505</v>
      </c>
      <c r="Q529">
        <v>0</v>
      </c>
      <c r="R529">
        <v>49.588000000000001</v>
      </c>
    </row>
    <row r="530" spans="1:18" x14ac:dyDescent="0.35">
      <c r="A530" s="3" t="s">
        <v>44</v>
      </c>
      <c r="B530" s="3">
        <v>1991</v>
      </c>
      <c r="C530" s="3" t="s">
        <v>73</v>
      </c>
      <c r="D530" s="3">
        <v>3</v>
      </c>
      <c r="E530" s="3"/>
      <c r="F530"/>
      <c r="G530"/>
      <c r="H530"/>
      <c r="I530"/>
      <c r="J530"/>
      <c r="L530" s="3"/>
      <c r="M530" s="3" t="str">
        <f>IF(Table134[[#This Row],[gdppc]]&gt;13205, "High-income", IF(Table134[[#This Row],[gdppc]]&gt;=4256, "Upper middle-income", IF(Table134[[#This Row],[gdppc]]&gt;=1086, "Lower middle-income", "Low-income")))</f>
        <v>Low-income</v>
      </c>
      <c r="N530" s="3">
        <v>2266356</v>
      </c>
      <c r="O530" s="3">
        <v>19.59</v>
      </c>
      <c r="P530" s="3">
        <v>2.2195845683882922</v>
      </c>
      <c r="Q530">
        <v>0</v>
      </c>
      <c r="R530">
        <v>50.04</v>
      </c>
    </row>
    <row r="531" spans="1:18" x14ac:dyDescent="0.35">
      <c r="A531" s="3" t="s">
        <v>44</v>
      </c>
      <c r="B531" s="3">
        <v>1992</v>
      </c>
      <c r="C531" s="3" t="s">
        <v>73</v>
      </c>
      <c r="D531" s="3">
        <v>3</v>
      </c>
      <c r="E531" s="3"/>
      <c r="F531"/>
      <c r="G531">
        <v>1000000</v>
      </c>
      <c r="H531">
        <v>2.0959893904056341E-6</v>
      </c>
      <c r="I531"/>
      <c r="J531"/>
      <c r="L531" s="3">
        <v>511.57411704635666</v>
      </c>
      <c r="M531" s="3" t="str">
        <f>IF(Table134[[#This Row],[gdppc]]&gt;13205, "High-income", IF(Table134[[#This Row],[gdppc]]&gt;=4256, "Upper middle-income", IF(Table134[[#This Row],[gdppc]]&gt;=1086, "Lower middle-income", "Low-income")))</f>
        <v>Low-income</v>
      </c>
      <c r="N531" s="3">
        <v>2257593</v>
      </c>
      <c r="O531" s="3">
        <v>20.294</v>
      </c>
      <c r="P531" s="3">
        <v>2.2088138553857344</v>
      </c>
      <c r="Q531">
        <v>0.19489784031045454</v>
      </c>
      <c r="R531">
        <v>50.545000000000002</v>
      </c>
    </row>
    <row r="532" spans="1:18" x14ac:dyDescent="0.35">
      <c r="A532" s="3" t="s">
        <v>44</v>
      </c>
      <c r="B532" s="3">
        <v>1993</v>
      </c>
      <c r="C532" s="3" t="s">
        <v>73</v>
      </c>
      <c r="D532" s="3">
        <v>3</v>
      </c>
      <c r="E532">
        <v>0</v>
      </c>
      <c r="F532"/>
      <c r="G532">
        <v>60400000</v>
      </c>
      <c r="H532">
        <v>2.1373334423281285E-6</v>
      </c>
      <c r="I532">
        <v>5.3891522023834701</v>
      </c>
      <c r="J532"/>
      <c r="L532" s="3">
        <v>585.32143777937972</v>
      </c>
      <c r="M532" s="3" t="str">
        <f>IF(Table134[[#This Row],[gdppc]]&gt;13205, "High-income", IF(Table134[[#This Row],[gdppc]]&gt;=4256, "Upper middle-income", IF(Table134[[#This Row],[gdppc]]&gt;=1086, "Lower middle-income", "Low-income")))</f>
        <v>Low-income</v>
      </c>
      <c r="N532" s="3">
        <v>2238631</v>
      </c>
      <c r="O532" s="3">
        <v>21.015000000000001</v>
      </c>
      <c r="P532" s="3">
        <v>2.1980431423831872</v>
      </c>
      <c r="Q532">
        <v>0.28142199406690965</v>
      </c>
      <c r="R532">
        <v>51.1</v>
      </c>
    </row>
    <row r="533" spans="1:18" x14ac:dyDescent="0.35">
      <c r="A533" s="3" t="s">
        <v>44</v>
      </c>
      <c r="B533" s="3">
        <v>1994</v>
      </c>
      <c r="C533" s="3" t="s">
        <v>73</v>
      </c>
      <c r="D533" s="3">
        <v>3</v>
      </c>
      <c r="E533">
        <v>0</v>
      </c>
      <c r="F533"/>
      <c r="G533">
        <v>113940000</v>
      </c>
      <c r="H533">
        <v>1.8808011724474842E-6</v>
      </c>
      <c r="I533">
        <v>6.0637493532630637</v>
      </c>
      <c r="J533"/>
      <c r="L533" s="3">
        <v>715.9939876919301</v>
      </c>
      <c r="M533" s="3" t="str">
        <f>IF(Table134[[#This Row],[gdppc]]&gt;13205, "High-income", IF(Table134[[#This Row],[gdppc]]&gt;=4256, "Upper middle-income", IF(Table134[[#This Row],[gdppc]]&gt;=1086, "Lower middle-income", "Low-income")))</f>
        <v>Low-income</v>
      </c>
      <c r="N533" s="3">
        <v>2218436</v>
      </c>
      <c r="O533" s="3">
        <v>21.754999999999999</v>
      </c>
      <c r="P533" s="3">
        <v>2.1872724293806289</v>
      </c>
      <c r="Q533">
        <v>0.32906065354150399</v>
      </c>
      <c r="R533">
        <v>51.695999999999998</v>
      </c>
    </row>
    <row r="534" spans="1:18" x14ac:dyDescent="0.35">
      <c r="A534" s="3" t="s">
        <v>44</v>
      </c>
      <c r="B534" s="3">
        <v>1995</v>
      </c>
      <c r="C534" s="3" t="s">
        <v>73</v>
      </c>
      <c r="D534" s="3">
        <v>3</v>
      </c>
      <c r="E534">
        <v>0</v>
      </c>
      <c r="F534">
        <v>2.5616257784940845E-2</v>
      </c>
      <c r="G534">
        <v>103230000</v>
      </c>
      <c r="H534"/>
      <c r="I534">
        <v>8.7479402315081103</v>
      </c>
      <c r="J534"/>
      <c r="L534" s="3">
        <v>741.20721451742122</v>
      </c>
      <c r="M534" s="3" t="str">
        <f>IF(Table134[[#This Row],[gdppc]]&gt;13205, "High-income", IF(Table134[[#This Row],[gdppc]]&gt;=4256, "Upper middle-income", IF(Table134[[#This Row],[gdppc]]&gt;=1086, "Lower middle-income", "Low-income")))</f>
        <v>Low-income</v>
      </c>
      <c r="N534" s="3">
        <v>2204227</v>
      </c>
      <c r="O534" s="3">
        <v>22.513999999999999</v>
      </c>
      <c r="P534" s="3">
        <v>2.511259454575232</v>
      </c>
      <c r="Q534">
        <v>0.36293902578999354</v>
      </c>
      <c r="R534">
        <v>52.316000000000003</v>
      </c>
    </row>
    <row r="535" spans="1:18" x14ac:dyDescent="0.35">
      <c r="A535" s="3" t="s">
        <v>44</v>
      </c>
      <c r="B535" s="3">
        <v>1996</v>
      </c>
      <c r="C535" s="3" t="s">
        <v>73</v>
      </c>
      <c r="D535" s="3">
        <v>3</v>
      </c>
      <c r="E535">
        <v>0</v>
      </c>
      <c r="F535"/>
      <c r="G535">
        <v>92250000</v>
      </c>
      <c r="H535">
        <v>5.2873318249158023</v>
      </c>
      <c r="I535">
        <v>7.7828886601945317</v>
      </c>
      <c r="J535"/>
      <c r="L535" s="3">
        <v>812.69549537005412</v>
      </c>
      <c r="M535" s="3" t="str">
        <f>IF(Table134[[#This Row],[gdppc]]&gt;13205, "High-income", IF(Table134[[#This Row],[gdppc]]&gt;=4256, "Upper middle-income", IF(Table134[[#This Row],[gdppc]]&gt;=1086, "Lower middle-income", "Low-income")))</f>
        <v>Low-income</v>
      </c>
      <c r="N535" s="3">
        <v>2196467</v>
      </c>
      <c r="O535" s="3">
        <v>23.292999999999999</v>
      </c>
      <c r="P535" s="3">
        <v>2.8297660050788993</v>
      </c>
      <c r="Q535">
        <v>0.39609063099969177</v>
      </c>
      <c r="R535">
        <v>52.938000000000002</v>
      </c>
    </row>
    <row r="536" spans="1:18" x14ac:dyDescent="0.35">
      <c r="A536" s="3" t="s">
        <v>44</v>
      </c>
      <c r="B536" s="3">
        <v>1997</v>
      </c>
      <c r="C536" s="3" t="s">
        <v>73</v>
      </c>
      <c r="D536" s="3">
        <v>3</v>
      </c>
      <c r="E536">
        <v>0</v>
      </c>
      <c r="F536">
        <v>7.3851476216769352E-2</v>
      </c>
      <c r="G536">
        <v>60200000</v>
      </c>
      <c r="H536">
        <v>5.9428442203884764</v>
      </c>
      <c r="I536">
        <v>7.7115202173025645</v>
      </c>
      <c r="J536"/>
      <c r="L536" s="3">
        <v>877.47837526221929</v>
      </c>
      <c r="M536" s="3" t="str">
        <f>IF(Table134[[#This Row],[gdppc]]&gt;13205, "High-income", IF(Table134[[#This Row],[gdppc]]&gt;=4256, "Upper middle-income", IF(Table134[[#This Row],[gdppc]]&gt;=1086, "Lower middle-income", "Low-income")))</f>
        <v>Low-income</v>
      </c>
      <c r="N536" s="3">
        <v>2195192</v>
      </c>
      <c r="O536" s="3">
        <v>24.088000000000001</v>
      </c>
      <c r="P536" s="3">
        <v>3.151522555582559</v>
      </c>
      <c r="Q536">
        <v>0.37809904555045759</v>
      </c>
      <c r="R536">
        <v>53.548000000000002</v>
      </c>
    </row>
    <row r="537" spans="1:18" x14ac:dyDescent="0.35">
      <c r="A537" s="3" t="s">
        <v>44</v>
      </c>
      <c r="B537" s="3">
        <v>1998</v>
      </c>
      <c r="C537" s="3" t="s">
        <v>73</v>
      </c>
      <c r="D537" s="3">
        <v>3</v>
      </c>
      <c r="E537">
        <v>0</v>
      </c>
      <c r="F537">
        <v>0.4736008582084652</v>
      </c>
      <c r="G537">
        <v>75360000</v>
      </c>
      <c r="H537">
        <v>6.1021705659422016E-3</v>
      </c>
      <c r="I537">
        <v>7.5796861554228938</v>
      </c>
      <c r="J537"/>
      <c r="L537" s="3">
        <v>888.48030651747808</v>
      </c>
      <c r="M537" s="3" t="str">
        <f>IF(Table134[[#This Row],[gdppc]]&gt;13205, "High-income", IF(Table134[[#This Row],[gdppc]]&gt;=4256, "Upper middle-income", IF(Table134[[#This Row],[gdppc]]&gt;=1086, "Lower middle-income", "Low-income")))</f>
        <v>Low-income</v>
      </c>
      <c r="N537" s="3">
        <v>2206439</v>
      </c>
      <c r="O537" s="3">
        <v>24.902999999999999</v>
      </c>
      <c r="P537" s="3">
        <v>3.4622791060862164</v>
      </c>
      <c r="Q537">
        <v>0.27646356867332383</v>
      </c>
      <c r="R537">
        <v>54.137</v>
      </c>
    </row>
    <row r="538" spans="1:18" x14ac:dyDescent="0.35">
      <c r="A538" s="3" t="s">
        <v>44</v>
      </c>
      <c r="B538" s="3">
        <v>1999</v>
      </c>
      <c r="C538" s="3" t="s">
        <v>73</v>
      </c>
      <c r="D538" s="3">
        <v>3</v>
      </c>
      <c r="E538">
        <v>0</v>
      </c>
      <c r="F538">
        <v>0.58480569248678338</v>
      </c>
      <c r="G538">
        <v>65370000.000000007</v>
      </c>
      <c r="H538">
        <v>12.080058606689931</v>
      </c>
      <c r="I538">
        <v>4.8596282480924771</v>
      </c>
      <c r="J538"/>
      <c r="L538" s="3">
        <v>876.29898284834496</v>
      </c>
      <c r="M538" s="3" t="str">
        <f>IF(Table134[[#This Row],[gdppc]]&gt;13205, "High-income", IF(Table134[[#This Row],[gdppc]]&gt;=4256, "Upper middle-income", IF(Table134[[#This Row],[gdppc]]&gt;=1086, "Lower middle-income", "Low-income")))</f>
        <v>Low-income</v>
      </c>
      <c r="N538" s="3">
        <v>2237412</v>
      </c>
      <c r="O538" s="3">
        <v>25.734999999999999</v>
      </c>
      <c r="P538" s="3">
        <v>3.7737856565898849</v>
      </c>
      <c r="Q538">
        <v>0.29051421910671793</v>
      </c>
      <c r="R538">
        <v>54.707000000000001</v>
      </c>
    </row>
    <row r="539" spans="1:18" x14ac:dyDescent="0.35">
      <c r="A539" s="3" t="s">
        <v>44</v>
      </c>
      <c r="B539" s="3">
        <v>2000</v>
      </c>
      <c r="C539" s="3" t="s">
        <v>73</v>
      </c>
      <c r="D539" s="3">
        <v>3</v>
      </c>
      <c r="E539">
        <v>0</v>
      </c>
      <c r="F539">
        <v>0.64801431098989315</v>
      </c>
      <c r="G539">
        <v>106520000</v>
      </c>
      <c r="H539">
        <v>3.9455348501256635</v>
      </c>
      <c r="I539">
        <v>4.898703455058091</v>
      </c>
      <c r="J539">
        <v>76.629871622449755</v>
      </c>
      <c r="L539" s="3">
        <v>828.40167499422296</v>
      </c>
      <c r="M539" s="3" t="str">
        <f>IF(Table134[[#This Row],[gdppc]]&gt;13205, "High-income", IF(Table134[[#This Row],[gdppc]]&gt;=4256, "Upper middle-income", IF(Table134[[#This Row],[gdppc]]&gt;=1086, "Lower middle-income", "Low-income")))</f>
        <v>Low-income</v>
      </c>
      <c r="N539" s="3">
        <v>2292413</v>
      </c>
      <c r="O539" s="3">
        <v>26.587</v>
      </c>
      <c r="P539" s="3">
        <v>4.0072922070935437</v>
      </c>
      <c r="Q539">
        <v>0.2791818053727666</v>
      </c>
      <c r="R539">
        <v>55.273000000000003</v>
      </c>
    </row>
    <row r="540" spans="1:18" x14ac:dyDescent="0.35">
      <c r="A540" s="3" t="s">
        <v>44</v>
      </c>
      <c r="B540" s="3">
        <v>2001</v>
      </c>
      <c r="C540" s="3" t="s">
        <v>73</v>
      </c>
      <c r="D540" s="3">
        <v>3</v>
      </c>
      <c r="E540">
        <v>0</v>
      </c>
      <c r="F540">
        <v>0.91987544836731083</v>
      </c>
      <c r="G540">
        <v>151410000</v>
      </c>
      <c r="H540">
        <v>1.6124580537804394</v>
      </c>
      <c r="I540">
        <v>4.2528810152910275</v>
      </c>
      <c r="J540">
        <v>56.114496898268627</v>
      </c>
      <c r="L540" s="3">
        <v>869.70548710828427</v>
      </c>
      <c r="M540" s="3" t="str">
        <f>IF(Table134[[#This Row],[gdppc]]&gt;13205, "High-income", IF(Table134[[#This Row],[gdppc]]&gt;=4256, "Upper middle-income", IF(Table134[[#This Row],[gdppc]]&gt;=1086, "Lower middle-income", "Low-income")))</f>
        <v>Low-income</v>
      </c>
      <c r="N540" s="3">
        <v>2374721</v>
      </c>
      <c r="O540" s="3">
        <v>27.454999999999998</v>
      </c>
      <c r="P540" s="3">
        <v>3.9915149652885775</v>
      </c>
      <c r="Q540">
        <v>0.29477146999584369</v>
      </c>
      <c r="R540">
        <v>55.863999999999997</v>
      </c>
    </row>
    <row r="541" spans="1:18" x14ac:dyDescent="0.35">
      <c r="A541" s="3" t="s">
        <v>44</v>
      </c>
      <c r="B541" s="3">
        <v>2002</v>
      </c>
      <c r="C541" s="3" t="s">
        <v>73</v>
      </c>
      <c r="D541" s="3">
        <v>3</v>
      </c>
      <c r="E541">
        <v>0</v>
      </c>
      <c r="F541">
        <v>1.3644967343303414</v>
      </c>
      <c r="G541">
        <v>120810000</v>
      </c>
      <c r="H541">
        <v>3.1215547550065623</v>
      </c>
      <c r="I541">
        <v>2.6156293585655899</v>
      </c>
      <c r="J541">
        <v>65.801135533463722</v>
      </c>
      <c r="L541" s="3">
        <v>857.44806959359335</v>
      </c>
      <c r="M541" s="3" t="str">
        <f>IF(Table134[[#This Row],[gdppc]]&gt;13205, "High-income", IF(Table134[[#This Row],[gdppc]]&gt;=4256, "Upper middle-income", IF(Table134[[#This Row],[gdppc]]&gt;=1086, "Lower middle-income", "Low-income")))</f>
        <v>Low-income</v>
      </c>
      <c r="N541" s="3">
        <v>2481059</v>
      </c>
      <c r="O541" s="3">
        <v>28.341000000000001</v>
      </c>
      <c r="P541" s="3">
        <v>3.9757377234836011</v>
      </c>
      <c r="Q541">
        <v>0.27407651329533078</v>
      </c>
      <c r="R541">
        <v>56.5</v>
      </c>
    </row>
    <row r="542" spans="1:18" x14ac:dyDescent="0.35">
      <c r="A542" s="3" t="s">
        <v>44</v>
      </c>
      <c r="B542" s="3">
        <v>2003</v>
      </c>
      <c r="C542" s="3" t="s">
        <v>73</v>
      </c>
      <c r="D542" s="3">
        <v>3</v>
      </c>
      <c r="E542">
        <v>0</v>
      </c>
      <c r="F542">
        <v>1.373060046003685</v>
      </c>
      <c r="G542">
        <v>205950000</v>
      </c>
      <c r="H542">
        <v>2.8727207677271935</v>
      </c>
      <c r="I542">
        <v>3.8120563991394598</v>
      </c>
      <c r="J542">
        <v>71.576410067804119</v>
      </c>
      <c r="L542" s="3">
        <v>796.19709682724988</v>
      </c>
      <c r="M542" s="3" t="str">
        <f>IF(Table134[[#This Row],[gdppc]]&gt;13205, "High-income", IF(Table134[[#This Row],[gdppc]]&gt;=4256, "Upper middle-income", IF(Table134[[#This Row],[gdppc]]&gt;=1086, "Lower middle-income", "Low-income")))</f>
        <v>Low-income</v>
      </c>
      <c r="N542" s="3">
        <v>2600972</v>
      </c>
      <c r="O542" s="3">
        <v>29.244</v>
      </c>
      <c r="P542" s="3">
        <v>3.9599604816786345</v>
      </c>
      <c r="Q542">
        <v>0.2652854394434081</v>
      </c>
      <c r="R542">
        <v>57.191000000000003</v>
      </c>
    </row>
    <row r="543" spans="1:18" x14ac:dyDescent="0.35">
      <c r="A543" s="3" t="s">
        <v>44</v>
      </c>
      <c r="B543" s="3">
        <v>2004</v>
      </c>
      <c r="C543" s="3" t="s">
        <v>73</v>
      </c>
      <c r="D543" s="3">
        <v>3</v>
      </c>
      <c r="E543">
        <v>0</v>
      </c>
      <c r="F543">
        <v>1.8680616866128505</v>
      </c>
      <c r="G543">
        <v>191680000</v>
      </c>
      <c r="H543">
        <v>2.1733535681559122</v>
      </c>
      <c r="I543">
        <v>2.9020422601174043</v>
      </c>
      <c r="J543">
        <v>72.300777114037857</v>
      </c>
      <c r="L543" s="3">
        <v>772.46238580716022</v>
      </c>
      <c r="M543" s="3" t="str">
        <f>IF(Table134[[#This Row],[gdppc]]&gt;13205, "High-income", IF(Table134[[#This Row],[gdppc]]&gt;=4256, "Upper middle-income", IF(Table134[[#This Row],[gdppc]]&gt;=1086, "Lower middle-income", "Low-income")))</f>
        <v>Low-income</v>
      </c>
      <c r="N543" s="3">
        <v>2719809</v>
      </c>
      <c r="O543" s="3">
        <v>30.164000000000001</v>
      </c>
      <c r="P543" s="3">
        <v>3.9441832398736669</v>
      </c>
      <c r="Q543">
        <v>0.25001755637987816</v>
      </c>
      <c r="R543">
        <v>57.932000000000002</v>
      </c>
    </row>
    <row r="544" spans="1:18" x14ac:dyDescent="0.35">
      <c r="A544" s="3" t="s">
        <v>44</v>
      </c>
      <c r="B544" s="3">
        <v>2005</v>
      </c>
      <c r="C544" s="3" t="s">
        <v>73</v>
      </c>
      <c r="D544" s="3">
        <v>3</v>
      </c>
      <c r="E544">
        <v>0</v>
      </c>
      <c r="F544">
        <v>2.0254679490891316</v>
      </c>
      <c r="G544">
        <v>238660000</v>
      </c>
      <c r="H544">
        <v>0.13032775347286232</v>
      </c>
      <c r="I544">
        <v>3.1900174664836203</v>
      </c>
      <c r="J544">
        <v>64.459995331638027</v>
      </c>
      <c r="L544" s="3">
        <v>762.39922295546194</v>
      </c>
      <c r="M544" s="3" t="str">
        <f>IF(Table134[[#This Row],[gdppc]]&gt;13205, "High-income", IF(Table134[[#This Row],[gdppc]]&gt;=4256, "Upper middle-income", IF(Table134[[#This Row],[gdppc]]&gt;=1086, "Lower middle-income", "Low-income")))</f>
        <v>Low-income</v>
      </c>
      <c r="N544" s="3">
        <v>2826653</v>
      </c>
      <c r="O544" s="3">
        <v>31.099</v>
      </c>
      <c r="P544" s="3">
        <v>3.9284059980687016</v>
      </c>
      <c r="Q544">
        <v>0.21226517722550309</v>
      </c>
      <c r="R544">
        <v>58.707000000000001</v>
      </c>
    </row>
    <row r="545" spans="1:18" x14ac:dyDescent="0.35">
      <c r="A545" s="3" t="s">
        <v>44</v>
      </c>
      <c r="B545" s="3">
        <v>2006</v>
      </c>
      <c r="C545" s="3" t="s">
        <v>73</v>
      </c>
      <c r="D545" s="3">
        <v>3</v>
      </c>
      <c r="E545">
        <v>0</v>
      </c>
      <c r="F545">
        <v>1.1676806323218127</v>
      </c>
      <c r="G545">
        <v>88850000</v>
      </c>
      <c r="H545">
        <v>1.2694925391912459</v>
      </c>
      <c r="I545">
        <v>2.332447666121265</v>
      </c>
      <c r="J545">
        <v>57.758651367608714</v>
      </c>
      <c r="L545" s="3">
        <v>731.32220935319333</v>
      </c>
      <c r="M545" s="3" t="str">
        <f>IF(Table134[[#This Row],[gdppc]]&gt;13205, "High-income", IF(Table134[[#This Row],[gdppc]]&gt;=4256, "Upper middle-income", IF(Table134[[#This Row],[gdppc]]&gt;=1086, "Lower middle-income", "Low-income")))</f>
        <v>Low-income</v>
      </c>
      <c r="N545" s="3">
        <v>2918209</v>
      </c>
      <c r="O545" s="3">
        <v>32.051000000000002</v>
      </c>
      <c r="P545" s="3">
        <v>3.9558087221102149</v>
      </c>
      <c r="Q545">
        <v>0.17819148662758563</v>
      </c>
      <c r="R545">
        <v>59.487000000000002</v>
      </c>
    </row>
    <row r="546" spans="1:18" x14ac:dyDescent="0.35">
      <c r="A546" s="3" t="s">
        <v>44</v>
      </c>
      <c r="B546" s="3">
        <v>2007</v>
      </c>
      <c r="C546" s="3" t="s">
        <v>73</v>
      </c>
      <c r="D546" s="3">
        <v>3</v>
      </c>
      <c r="E546">
        <v>0</v>
      </c>
      <c r="F546">
        <v>0.55832640110511267</v>
      </c>
      <c r="G546">
        <v>117680000</v>
      </c>
      <c r="H546">
        <v>0.54678630344514167</v>
      </c>
      <c r="I546">
        <v>2.466097863936008</v>
      </c>
      <c r="J546">
        <v>48.719949076408753</v>
      </c>
      <c r="L546" s="3">
        <v>722.36699476147442</v>
      </c>
      <c r="M546" s="3" t="str">
        <f>IF(Table134[[#This Row],[gdppc]]&gt;13205, "High-income", IF(Table134[[#This Row],[gdppc]]&gt;=4256, "Upper middle-income", IF(Table134[[#This Row],[gdppc]]&gt;=1086, "Lower middle-income", "Low-income")))</f>
        <v>Low-income</v>
      </c>
      <c r="N546" s="3">
        <v>2996540</v>
      </c>
      <c r="O546" s="3">
        <v>33.017000000000003</v>
      </c>
      <c r="P546" s="3">
        <v>3.9832114461517385</v>
      </c>
      <c r="Q546">
        <v>0.17019629305799355</v>
      </c>
      <c r="R546">
        <v>60.243000000000002</v>
      </c>
    </row>
    <row r="547" spans="1:18" x14ac:dyDescent="0.35">
      <c r="A547" s="3" t="s">
        <v>44</v>
      </c>
      <c r="B547" s="3">
        <v>2008</v>
      </c>
      <c r="C547" s="3" t="s">
        <v>73</v>
      </c>
      <c r="D547" s="3">
        <v>3</v>
      </c>
      <c r="E547">
        <v>0</v>
      </c>
      <c r="F547">
        <v>1.1761520489474286</v>
      </c>
      <c r="G547">
        <v>110510000</v>
      </c>
      <c r="H547">
        <v>2.82570036794966</v>
      </c>
      <c r="I547">
        <v>1.5860283485539757</v>
      </c>
      <c r="J547">
        <v>34.319816021609448</v>
      </c>
      <c r="L547" s="3">
        <v>637.60266670236797</v>
      </c>
      <c r="M547" s="3" t="str">
        <f>IF(Table134[[#This Row],[gdppc]]&gt;13205, "High-income", IF(Table134[[#This Row],[gdppc]]&gt;=4256, "Upper middle-income", IF(Table134[[#This Row],[gdppc]]&gt;=1086, "Lower middle-income", "Low-income")))</f>
        <v>Low-income</v>
      </c>
      <c r="N547" s="3">
        <v>3062782</v>
      </c>
      <c r="O547" s="3">
        <v>34</v>
      </c>
      <c r="P547" s="3">
        <v>4.0106141701932616</v>
      </c>
      <c r="Q547">
        <v>0.14692524639363819</v>
      </c>
      <c r="R547">
        <v>60.951999999999998</v>
      </c>
    </row>
    <row r="548" spans="1:18" x14ac:dyDescent="0.35">
      <c r="A548" s="3" t="s">
        <v>44</v>
      </c>
      <c r="B548" s="3">
        <v>2009</v>
      </c>
      <c r="C548" s="3" t="s">
        <v>73</v>
      </c>
      <c r="D548" s="3">
        <v>3</v>
      </c>
      <c r="E548">
        <v>0</v>
      </c>
      <c r="F548">
        <v>1.1810582213766703</v>
      </c>
      <c r="G548">
        <v>127880000</v>
      </c>
      <c r="H548">
        <v>4.9011804838025013</v>
      </c>
      <c r="I548">
        <v>1.0998851687321599E-2</v>
      </c>
      <c r="J548">
        <v>58.710729578189934</v>
      </c>
      <c r="K548">
        <v>38.5</v>
      </c>
      <c r="L548" s="3">
        <v>650.18967297036636</v>
      </c>
      <c r="M548" s="3" t="str">
        <f>IF(Table134[[#This Row],[gdppc]]&gt;13205, "High-income", IF(Table134[[#This Row],[gdppc]]&gt;=4256, "Upper middle-income", IF(Table134[[#This Row],[gdppc]]&gt;=1086, "Lower middle-income", "Low-income")))</f>
        <v>Low-income</v>
      </c>
      <c r="N548" s="3">
        <v>3119920</v>
      </c>
      <c r="O548" s="3">
        <v>34.585000000000001</v>
      </c>
      <c r="P548" s="3">
        <v>4.0380168942347865</v>
      </c>
      <c r="Q548">
        <v>0.15064488833047002</v>
      </c>
      <c r="R548">
        <v>61.601999999999997</v>
      </c>
    </row>
    <row r="549" spans="1:18" x14ac:dyDescent="0.35">
      <c r="A549" s="3" t="s">
        <v>44</v>
      </c>
      <c r="B549" s="3">
        <v>2010</v>
      </c>
      <c r="C549" s="3" t="s">
        <v>73</v>
      </c>
      <c r="D549" s="3">
        <v>3</v>
      </c>
      <c r="E549">
        <v>0</v>
      </c>
      <c r="F549">
        <v>1.7242724184127634</v>
      </c>
      <c r="G549">
        <v>147410000</v>
      </c>
      <c r="H549">
        <v>5.7250151398595666</v>
      </c>
      <c r="I549">
        <v>2.8958418114146799E-2</v>
      </c>
      <c r="J549">
        <v>56.786431928518844</v>
      </c>
      <c r="K549">
        <v>35.299999999999997</v>
      </c>
      <c r="L549" s="3">
        <v>653.8687847225591</v>
      </c>
      <c r="M549" s="3" t="str">
        <f>IF(Table134[[#This Row],[gdppc]]&gt;13205, "High-income", IF(Table134[[#This Row],[gdppc]]&gt;=4256, "Upper middle-income", IF(Table134[[#This Row],[gdppc]]&gt;=1086, "Lower middle-income", "Low-income")))</f>
        <v>Low-income</v>
      </c>
      <c r="N549" s="3">
        <v>3170437</v>
      </c>
      <c r="O549" s="3">
        <v>35.174999999999997</v>
      </c>
      <c r="P549" s="3">
        <v>4.0654196182762998</v>
      </c>
      <c r="Q549">
        <v>0.15770696594822733</v>
      </c>
      <c r="R549">
        <v>62.192999999999998</v>
      </c>
    </row>
    <row r="550" spans="1:18" x14ac:dyDescent="0.35">
      <c r="A550" s="3" t="s">
        <v>44</v>
      </c>
      <c r="B550" s="3">
        <v>2011</v>
      </c>
      <c r="C550" s="3" t="s">
        <v>73</v>
      </c>
      <c r="D550" s="3">
        <v>3</v>
      </c>
      <c r="E550">
        <v>0</v>
      </c>
      <c r="F550">
        <v>1.0850367729563197</v>
      </c>
      <c r="G550">
        <v>108610000</v>
      </c>
      <c r="H550">
        <v>1.8886183675911987</v>
      </c>
      <c r="I550">
        <v>18.999818629318199</v>
      </c>
      <c r="J550">
        <v>25.18429010418139</v>
      </c>
      <c r="K550">
        <v>36.700000000000003</v>
      </c>
      <c r="L550" s="3">
        <v>700.99816328341785</v>
      </c>
      <c r="M550" s="3" t="str">
        <f>IF(Table134[[#This Row],[gdppc]]&gt;13205, "High-income", IF(Table134[[#This Row],[gdppc]]&gt;=4256, "Upper middle-income", IF(Table134[[#This Row],[gdppc]]&gt;=1086, "Lower middle-income", "Low-income")))</f>
        <v>Low-income</v>
      </c>
      <c r="N550" s="3">
        <v>3213969</v>
      </c>
      <c r="O550" s="3">
        <v>35.771000000000001</v>
      </c>
      <c r="P550" s="3">
        <v>4.1004162449484571</v>
      </c>
      <c r="Q550">
        <v>0.18046222598911191</v>
      </c>
      <c r="R550">
        <v>62.731999999999999</v>
      </c>
    </row>
    <row r="551" spans="1:18" x14ac:dyDescent="0.35">
      <c r="A551" s="3" t="s">
        <v>44</v>
      </c>
      <c r="B551" s="3">
        <v>2012</v>
      </c>
      <c r="C551" s="3" t="s">
        <v>73</v>
      </c>
      <c r="D551" s="3">
        <v>3</v>
      </c>
      <c r="E551">
        <v>0</v>
      </c>
      <c r="F551"/>
      <c r="G551">
        <v>74980000</v>
      </c>
      <c r="H551"/>
      <c r="I551"/>
      <c r="J551">
        <v>85.348963061606682</v>
      </c>
      <c r="K551">
        <v>36.200000000000003</v>
      </c>
      <c r="L551" s="3"/>
      <c r="M551" s="3" t="str">
        <f>IF(Table134[[#This Row],[gdppc]]&gt;13205, "High-income", IF(Table134[[#This Row],[gdppc]]&gt;=4256, "Upper middle-income", IF(Table134[[#This Row],[gdppc]]&gt;=1086, "Lower middle-income", "Low-income")))</f>
        <v>Low-income</v>
      </c>
      <c r="N551" s="3"/>
      <c r="O551" s="3"/>
      <c r="P551" s="3">
        <v>4.1354128716206144</v>
      </c>
      <c r="Q551">
        <v>0.19383995096772288</v>
      </c>
      <c r="R551">
        <v>63.238</v>
      </c>
    </row>
    <row r="552" spans="1:18" x14ac:dyDescent="0.35">
      <c r="A552" s="3" t="s">
        <v>44</v>
      </c>
      <c r="B552" s="3">
        <v>2013</v>
      </c>
      <c r="C552" s="3" t="s">
        <v>73</v>
      </c>
      <c r="D552" s="3">
        <v>3</v>
      </c>
      <c r="E552">
        <v>0</v>
      </c>
      <c r="F552"/>
      <c r="G552">
        <v>84330000</v>
      </c>
      <c r="H552"/>
      <c r="I552"/>
      <c r="J552">
        <v>31.709944305538528</v>
      </c>
      <c r="K552">
        <v>36.299999999999997</v>
      </c>
      <c r="L552" s="3"/>
      <c r="M552" s="3" t="str">
        <f>IF(Table134[[#This Row],[gdppc]]&gt;13205, "High-income", IF(Table134[[#This Row],[gdppc]]&gt;=4256, "Upper middle-income", IF(Table134[[#This Row],[gdppc]]&gt;=1086, "Lower middle-income", "Low-income")))</f>
        <v>Low-income</v>
      </c>
      <c r="N552" s="3"/>
      <c r="O552" s="3"/>
      <c r="P552" s="3">
        <v>4.1704094982927824</v>
      </c>
      <c r="Q552">
        <v>0.19808298336133415</v>
      </c>
      <c r="R552">
        <v>63.725999999999999</v>
      </c>
    </row>
    <row r="553" spans="1:18" x14ac:dyDescent="0.35">
      <c r="A553" s="3" t="s">
        <v>44</v>
      </c>
      <c r="B553" s="3">
        <v>2014</v>
      </c>
      <c r="C553" s="3" t="s">
        <v>73</v>
      </c>
      <c r="D553" s="3">
        <v>3</v>
      </c>
      <c r="E553">
        <v>0</v>
      </c>
      <c r="F553"/>
      <c r="G553">
        <v>82710000</v>
      </c>
      <c r="H553"/>
      <c r="I553"/>
      <c r="J553">
        <v>4.1228931042775834</v>
      </c>
      <c r="K553">
        <v>38.5</v>
      </c>
      <c r="L553" s="3"/>
      <c r="M553" s="3" t="str">
        <f>IF(Table134[[#This Row],[gdppc]]&gt;13205, "High-income", IF(Table134[[#This Row],[gdppc]]&gt;=4256, "Upper middle-income", IF(Table134[[#This Row],[gdppc]]&gt;=1086, "Lower middle-income", "Low-income")))</f>
        <v>Low-income</v>
      </c>
      <c r="N553" s="3"/>
      <c r="O553" s="3"/>
      <c r="P553" s="3">
        <v>4.2054061249649388</v>
      </c>
      <c r="Q553">
        <v>0.20534848241431836</v>
      </c>
      <c r="R553">
        <v>64.200999999999993</v>
      </c>
    </row>
    <row r="554" spans="1:18" x14ac:dyDescent="0.35">
      <c r="A554" s="3" t="s">
        <v>44</v>
      </c>
      <c r="B554" s="3">
        <v>2015</v>
      </c>
      <c r="C554" s="3" t="s">
        <v>73</v>
      </c>
      <c r="D554" s="3">
        <v>3</v>
      </c>
      <c r="E554">
        <v>0</v>
      </c>
      <c r="F554"/>
      <c r="G554">
        <v>91070000</v>
      </c>
      <c r="H554"/>
      <c r="I554"/>
      <c r="J554">
        <v>5.1825039566389401</v>
      </c>
      <c r="K554">
        <v>38.9</v>
      </c>
      <c r="L554" s="3"/>
      <c r="M554" s="3" t="str">
        <f>IF(Table134[[#This Row],[gdppc]]&gt;13205, "High-income", IF(Table134[[#This Row],[gdppc]]&gt;=4256, "Upper middle-income", IF(Table134[[#This Row],[gdppc]]&gt;=1086, "Lower middle-income", "Low-income")))</f>
        <v>Low-income</v>
      </c>
      <c r="N554" s="3"/>
      <c r="O554" s="3"/>
      <c r="P554" s="3">
        <v>4.2404027516370979</v>
      </c>
      <c r="Q554">
        <v>0.1944467212992152</v>
      </c>
      <c r="R554">
        <v>64.664000000000001</v>
      </c>
    </row>
    <row r="555" spans="1:18" x14ac:dyDescent="0.35">
      <c r="A555" s="3" t="s">
        <v>44</v>
      </c>
      <c r="B555" s="3">
        <v>2016</v>
      </c>
      <c r="C555" s="3" t="s">
        <v>73</v>
      </c>
      <c r="D555" s="3">
        <v>3</v>
      </c>
      <c r="E555">
        <v>0</v>
      </c>
      <c r="F555"/>
      <c r="G555">
        <v>55170000</v>
      </c>
      <c r="H555"/>
      <c r="I555"/>
      <c r="J555">
        <v>7.177033715165269</v>
      </c>
      <c r="K555">
        <v>42.7</v>
      </c>
      <c r="L555" s="3"/>
      <c r="M555" s="3" t="str">
        <f>IF(Table134[[#This Row],[gdppc]]&gt;13205, "High-income", IF(Table134[[#This Row],[gdppc]]&gt;=4256, "Upper middle-income", IF(Table134[[#This Row],[gdppc]]&gt;=1086, "Lower middle-income", "Low-income")))</f>
        <v>Low-income</v>
      </c>
      <c r="N555" s="3"/>
      <c r="O555" s="3"/>
      <c r="P555" s="3">
        <v>4.2758254427613842</v>
      </c>
      <c r="Q555">
        <v>0.19546532297090707</v>
      </c>
      <c r="R555">
        <v>65.111000000000004</v>
      </c>
    </row>
    <row r="556" spans="1:18" x14ac:dyDescent="0.35">
      <c r="A556" s="3" t="s">
        <v>44</v>
      </c>
      <c r="B556" s="3">
        <v>2017</v>
      </c>
      <c r="C556" s="3" t="s">
        <v>73</v>
      </c>
      <c r="D556" s="3">
        <v>3</v>
      </c>
      <c r="E556">
        <v>0</v>
      </c>
      <c r="F556"/>
      <c r="G556">
        <v>72770000</v>
      </c>
      <c r="H556"/>
      <c r="I556"/>
      <c r="J556">
        <v>30.893888095572315</v>
      </c>
      <c r="K556">
        <v>42.2</v>
      </c>
      <c r="L556" s="3"/>
      <c r="M556" s="3" t="str">
        <f>IF(Table134[[#This Row],[gdppc]]&gt;13205, "High-income", IF(Table134[[#This Row],[gdppc]]&gt;=4256, "Upper middle-income", IF(Table134[[#This Row],[gdppc]]&gt;=1086, "Lower middle-income", "Low-income")))</f>
        <v>Low-income</v>
      </c>
      <c r="N556" s="3"/>
      <c r="O556" s="3"/>
      <c r="P556" s="3">
        <v>4.3112481338856838</v>
      </c>
      <c r="Q556">
        <v>0.21096465345832599</v>
      </c>
      <c r="R556">
        <v>65.537999999999997</v>
      </c>
    </row>
    <row r="557" spans="1:18" x14ac:dyDescent="0.35">
      <c r="A557" s="3" t="s">
        <v>44</v>
      </c>
      <c r="B557" s="3">
        <v>2018</v>
      </c>
      <c r="C557" s="3" t="s">
        <v>73</v>
      </c>
      <c r="D557" s="3">
        <v>3</v>
      </c>
      <c r="E557">
        <v>0</v>
      </c>
      <c r="F557"/>
      <c r="G557">
        <v>82520000</v>
      </c>
      <c r="H557"/>
      <c r="I557"/>
      <c r="J557">
        <v>13.609602147999714</v>
      </c>
      <c r="K557">
        <v>41.7</v>
      </c>
      <c r="L557" s="3"/>
      <c r="M557" s="3" t="str">
        <f>IF(Table134[[#This Row],[gdppc]]&gt;13205, "High-income", IF(Table134[[#This Row],[gdppc]]&gt;=4256, "Upper middle-income", IF(Table134[[#This Row],[gdppc]]&gt;=1086, "Lower middle-income", "Low-income")))</f>
        <v>Low-income</v>
      </c>
      <c r="N557" s="3"/>
      <c r="O557" s="3"/>
      <c r="P557" s="3">
        <v>4.3466708250099728</v>
      </c>
      <c r="Q557">
        <v>0.23169621614013219</v>
      </c>
      <c r="R557">
        <v>65.941000000000003</v>
      </c>
    </row>
    <row r="558" spans="1:18" x14ac:dyDescent="0.35">
      <c r="A558" s="3" t="s">
        <v>44</v>
      </c>
      <c r="B558" s="3">
        <v>2019</v>
      </c>
      <c r="C558" s="3" t="s">
        <v>73</v>
      </c>
      <c r="D558" s="3">
        <v>3</v>
      </c>
      <c r="E558">
        <v>0</v>
      </c>
      <c r="F558"/>
      <c r="G558">
        <v>334430000</v>
      </c>
      <c r="H558"/>
      <c r="I558"/>
      <c r="J558">
        <v>35.811397760595717</v>
      </c>
      <c r="K558">
        <v>38.9</v>
      </c>
      <c r="L558" s="3"/>
      <c r="M558" s="3" t="str">
        <f>IF(Table134[[#This Row],[gdppc]]&gt;13205, "High-income", IF(Table134[[#This Row],[gdppc]]&gt;=4256, "Upper middle-income", IF(Table134[[#This Row],[gdppc]]&gt;=1086, "Lower middle-income", "Low-income")))</f>
        <v>Low-income</v>
      </c>
      <c r="N558" s="3"/>
      <c r="O558" s="3"/>
      <c r="P558" s="3">
        <v>4.3820935161342716</v>
      </c>
      <c r="Q558"/>
      <c r="R558">
        <v>66.320999999999998</v>
      </c>
    </row>
    <row r="559" spans="1:18" x14ac:dyDescent="0.35">
      <c r="A559" s="3" t="s">
        <v>44</v>
      </c>
      <c r="B559" s="3">
        <v>2020</v>
      </c>
      <c r="C559" s="3" t="s">
        <v>73</v>
      </c>
      <c r="D559" s="3">
        <v>3</v>
      </c>
      <c r="E559">
        <v>0</v>
      </c>
      <c r="F559"/>
      <c r="G559">
        <v>59360000</v>
      </c>
      <c r="H559"/>
      <c r="I559"/>
      <c r="J559">
        <v>16.659173105149804</v>
      </c>
      <c r="K559">
        <v>38.5</v>
      </c>
      <c r="L559" s="3"/>
      <c r="M559" s="3" t="str">
        <f>IF(Table134[[#This Row],[gdppc]]&gt;13205, "High-income", IF(Table134[[#This Row],[gdppc]]&gt;=4256, "Upper middle-income", IF(Table134[[#This Row],[gdppc]]&gt;=1086, "Lower middle-income", "Low-income")))</f>
        <v>Low-income</v>
      </c>
      <c r="N559" s="3"/>
      <c r="O559" s="3"/>
      <c r="P559" s="3">
        <v>4.4175162072585614</v>
      </c>
      <c r="Q559"/>
      <c r="R559"/>
    </row>
    <row r="560" spans="1:18" x14ac:dyDescent="0.35">
      <c r="A560" s="3" t="s">
        <v>53</v>
      </c>
      <c r="B560" s="3">
        <v>1990</v>
      </c>
      <c r="C560" s="3" t="s">
        <v>75</v>
      </c>
      <c r="D560" s="3">
        <v>5</v>
      </c>
      <c r="E560">
        <v>0.2332560693964307</v>
      </c>
      <c r="F560">
        <v>3.7661488089093171</v>
      </c>
      <c r="G560">
        <v>20150000</v>
      </c>
      <c r="H560">
        <v>2.7010210441883378</v>
      </c>
      <c r="I560">
        <v>3.6396326417930642</v>
      </c>
      <c r="J560"/>
      <c r="L560" s="3">
        <v>2258.3370879777876</v>
      </c>
      <c r="M560" s="3" t="str">
        <f>IF(Table134[[#This Row],[gdppc]]&gt;13205, "High-income", IF(Table134[[#This Row],[gdppc]]&gt;=4256, "Upper middle-income", IF(Table134[[#This Row],[gdppc]]&gt;=1086, "Lower middle-income", "Low-income")))</f>
        <v>Lower middle-income</v>
      </c>
      <c r="N560" s="3">
        <v>822423</v>
      </c>
      <c r="O560" s="3">
        <v>20.202000000000002</v>
      </c>
      <c r="P560" s="3">
        <v>1.2412855509716463</v>
      </c>
      <c r="Q560">
        <v>1.1551233367743849</v>
      </c>
      <c r="R560">
        <v>61.95</v>
      </c>
    </row>
    <row r="561" spans="1:18" x14ac:dyDescent="0.35">
      <c r="A561" s="3" t="s">
        <v>53</v>
      </c>
      <c r="B561" s="3">
        <v>1991</v>
      </c>
      <c r="C561" s="3" t="s">
        <v>75</v>
      </c>
      <c r="D561" s="3">
        <v>5</v>
      </c>
      <c r="E561">
        <v>0.2273069064055018</v>
      </c>
      <c r="F561">
        <v>2.1101023820449707</v>
      </c>
      <c r="G561">
        <v>17110000</v>
      </c>
      <c r="H561">
        <v>7.1042121214711669</v>
      </c>
      <c r="I561">
        <v>3.1379633277417298</v>
      </c>
      <c r="J561"/>
      <c r="L561" s="3">
        <v>2235.9845824577801</v>
      </c>
      <c r="M561" s="3" t="str">
        <f>IF(Table134[[#This Row],[gdppc]]&gt;13205, "High-income", IF(Table134[[#This Row],[gdppc]]&gt;=4256, "Upper middle-income", IF(Table134[[#This Row],[gdppc]]&gt;=1086, "Lower middle-income", "Low-income")))</f>
        <v>Lower middle-income</v>
      </c>
      <c r="N561" s="3">
        <v>845267</v>
      </c>
      <c r="O561" s="3">
        <v>20.606999999999999</v>
      </c>
      <c r="P561" s="3">
        <v>1.2492070855674122</v>
      </c>
      <c r="Q561">
        <v>1.1120746462360414</v>
      </c>
      <c r="R561">
        <v>61.7</v>
      </c>
    </row>
    <row r="562" spans="1:18" x14ac:dyDescent="0.35">
      <c r="A562" s="3" t="s">
        <v>53</v>
      </c>
      <c r="B562" s="3">
        <v>1992</v>
      </c>
      <c r="C562" s="3" t="s">
        <v>75</v>
      </c>
      <c r="D562" s="3">
        <v>5</v>
      </c>
      <c r="E562">
        <v>0.23091254187133239</v>
      </c>
      <c r="F562">
        <v>1.5783622467019303</v>
      </c>
      <c r="G562">
        <v>29190000</v>
      </c>
      <c r="H562">
        <v>6.7955334498371291</v>
      </c>
      <c r="I562">
        <v>2.911733311356405</v>
      </c>
      <c r="J562"/>
      <c r="L562" s="3">
        <v>2250.2775892799928</v>
      </c>
      <c r="M562" s="3" t="str">
        <f>IF(Table134[[#This Row],[gdppc]]&gt;13205, "High-income", IF(Table134[[#This Row],[gdppc]]&gt;=4256, "Upper middle-income", IF(Table134[[#This Row],[gdppc]]&gt;=1086, "Lower middle-income", "Low-income")))</f>
        <v>Lower middle-income</v>
      </c>
      <c r="N562" s="3">
        <v>866995</v>
      </c>
      <c r="O562" s="3">
        <v>21.018000000000001</v>
      </c>
      <c r="P562" s="3">
        <v>1.2571286201631782</v>
      </c>
      <c r="Q562">
        <v>0.95732962704513869</v>
      </c>
      <c r="R562">
        <v>61.112000000000002</v>
      </c>
    </row>
    <row r="563" spans="1:18" x14ac:dyDescent="0.35">
      <c r="A563" s="3" t="s">
        <v>53</v>
      </c>
      <c r="B563" s="3">
        <v>1993</v>
      </c>
      <c r="C563" s="3" t="s">
        <v>75</v>
      </c>
      <c r="D563" s="3">
        <v>5</v>
      </c>
      <c r="E563">
        <v>0.21926214222284809</v>
      </c>
      <c r="F563">
        <v>1.5014322203286163</v>
      </c>
      <c r="G563">
        <v>21200000</v>
      </c>
      <c r="H563">
        <v>5.2991636514861566</v>
      </c>
      <c r="I563">
        <v>2.9235338854279145</v>
      </c>
      <c r="J563"/>
      <c r="L563" s="3">
        <v>2266.0419851077345</v>
      </c>
      <c r="M563" s="3" t="str">
        <f>IF(Table134[[#This Row],[gdppc]]&gt;13205, "High-income", IF(Table134[[#This Row],[gdppc]]&gt;=4256, "Upper middle-income", IF(Table134[[#This Row],[gdppc]]&gt;=1086, "Lower middle-income", "Low-income")))</f>
        <v>Lower middle-income</v>
      </c>
      <c r="N563" s="3">
        <v>887706</v>
      </c>
      <c r="O563" s="3">
        <v>21.434000000000001</v>
      </c>
      <c r="P563" s="3">
        <v>1.265050154758945</v>
      </c>
      <c r="Q563">
        <v>0.82234433472343327</v>
      </c>
      <c r="R563">
        <v>60.192</v>
      </c>
    </row>
    <row r="564" spans="1:18" x14ac:dyDescent="0.35">
      <c r="A564" s="3" t="s">
        <v>53</v>
      </c>
      <c r="B564" s="3">
        <v>1994</v>
      </c>
      <c r="C564" s="3" t="s">
        <v>75</v>
      </c>
      <c r="D564" s="3">
        <v>5</v>
      </c>
      <c r="E564">
        <v>0.2239470361652294</v>
      </c>
      <c r="F564">
        <v>1.6466909119354136</v>
      </c>
      <c r="G564">
        <v>19940000</v>
      </c>
      <c r="H564">
        <v>4.457296076123499</v>
      </c>
      <c r="I564">
        <v>2.8893367429770525</v>
      </c>
      <c r="J564"/>
      <c r="L564" s="3">
        <v>2269.5250498807436</v>
      </c>
      <c r="M564" s="3" t="str">
        <f>IF(Table134[[#This Row],[gdppc]]&gt;13205, "High-income", IF(Table134[[#This Row],[gdppc]]&gt;=4256, "Upper middle-income", IF(Table134[[#This Row],[gdppc]]&gt;=1086, "Lower middle-income", "Low-income")))</f>
        <v>Lower middle-income</v>
      </c>
      <c r="N564" s="3">
        <v>907622</v>
      </c>
      <c r="O564" s="3">
        <v>21.856999999999999</v>
      </c>
      <c r="P564" s="3">
        <v>1.2729716893547121</v>
      </c>
      <c r="Q564">
        <v>1.1458514668000555</v>
      </c>
      <c r="R564">
        <v>58.957999999999998</v>
      </c>
    </row>
    <row r="565" spans="1:18" x14ac:dyDescent="0.35">
      <c r="A565" s="3" t="s">
        <v>53</v>
      </c>
      <c r="B565" s="3">
        <v>1995</v>
      </c>
      <c r="C565" s="3" t="s">
        <v>75</v>
      </c>
      <c r="D565" s="3">
        <v>5</v>
      </c>
      <c r="E565">
        <v>0.22271956626639181</v>
      </c>
      <c r="F565">
        <v>1.0136766110726902</v>
      </c>
      <c r="G565">
        <v>18850000</v>
      </c>
      <c r="H565">
        <v>3.0463035501358737</v>
      </c>
      <c r="I565">
        <v>2.7681602739676854</v>
      </c>
      <c r="J565"/>
      <c r="K565">
        <v>63.3</v>
      </c>
      <c r="L565" s="3">
        <v>2329.7250593831659</v>
      </c>
      <c r="M565" s="3" t="str">
        <f>IF(Table134[[#This Row],[gdppc]]&gt;13205, "High-income", IF(Table134[[#This Row],[gdppc]]&gt;=4256, "Upper middle-income", IF(Table134[[#This Row],[gdppc]]&gt;=1086, "Lower middle-income", "Low-income")))</f>
        <v>Lower middle-income</v>
      </c>
      <c r="N565" s="3">
        <v>926836</v>
      </c>
      <c r="O565" s="3">
        <v>22.286000000000001</v>
      </c>
      <c r="P565" s="3">
        <v>1.2808932239504789</v>
      </c>
      <c r="Q565">
        <v>1.0789395319128734</v>
      </c>
      <c r="R565">
        <v>57.421999999999997</v>
      </c>
    </row>
    <row r="566" spans="1:18" x14ac:dyDescent="0.35">
      <c r="A566" s="3" t="s">
        <v>53</v>
      </c>
      <c r="B566" s="3">
        <v>1996</v>
      </c>
      <c r="C566" s="3" t="s">
        <v>75</v>
      </c>
      <c r="D566" s="3">
        <v>5</v>
      </c>
      <c r="E566">
        <v>0.22249502920972919</v>
      </c>
      <c r="F566">
        <v>1.7103237759226748</v>
      </c>
      <c r="G566">
        <v>18880000</v>
      </c>
      <c r="H566">
        <v>1.3549030181895216</v>
      </c>
      <c r="I566">
        <v>2.9477958982252912</v>
      </c>
      <c r="J566"/>
      <c r="K566">
        <v>58.6</v>
      </c>
      <c r="L566" s="3">
        <v>2371.464045814289</v>
      </c>
      <c r="M566" s="3" t="str">
        <f>IF(Table134[[#This Row],[gdppc]]&gt;13205, "High-income", IF(Table134[[#This Row],[gdppc]]&gt;=4256, "Upper middle-income", IF(Table134[[#This Row],[gdppc]]&gt;=1086, "Lower middle-income", "Low-income")))</f>
        <v>Lower middle-income</v>
      </c>
      <c r="N566" s="3">
        <v>945506</v>
      </c>
      <c r="O566" s="3">
        <v>22.722000000000001</v>
      </c>
      <c r="P566" s="3">
        <v>1.306622329428998</v>
      </c>
      <c r="Q566">
        <v>0.82495510340494926</v>
      </c>
      <c r="R566">
        <v>55.606000000000002</v>
      </c>
    </row>
    <row r="567" spans="1:18" x14ac:dyDescent="0.35">
      <c r="A567" s="3" t="s">
        <v>53</v>
      </c>
      <c r="B567" s="3">
        <v>1997</v>
      </c>
      <c r="C567" s="3" t="s">
        <v>75</v>
      </c>
      <c r="D567" s="3">
        <v>5</v>
      </c>
      <c r="E567">
        <v>0.2243743261274109</v>
      </c>
      <c r="F567">
        <v>1.5282541605479649</v>
      </c>
      <c r="G567">
        <v>17770000</v>
      </c>
      <c r="H567">
        <v>-0.89205628544364257</v>
      </c>
      <c r="I567">
        <v>2.5535602720164099</v>
      </c>
      <c r="J567"/>
      <c r="K567">
        <v>59.4</v>
      </c>
      <c r="L567" s="3">
        <v>2399.5923096718011</v>
      </c>
      <c r="M567" s="3" t="str">
        <f>IF(Table134[[#This Row],[gdppc]]&gt;13205, "High-income", IF(Table134[[#This Row],[gdppc]]&gt;=4256, "Upper middle-income", IF(Table134[[#This Row],[gdppc]]&gt;=1086, "Lower middle-income", "Low-income")))</f>
        <v>Lower middle-income</v>
      </c>
      <c r="N567" s="3">
        <v>963416</v>
      </c>
      <c r="O567" s="3">
        <v>23.081</v>
      </c>
      <c r="P567" s="3">
        <v>1.3323514349075158</v>
      </c>
      <c r="Q567">
        <v>1.152150265305953</v>
      </c>
      <c r="R567">
        <v>53.594999999999999</v>
      </c>
    </row>
    <row r="568" spans="1:18" x14ac:dyDescent="0.35">
      <c r="A568" s="3" t="s">
        <v>53</v>
      </c>
      <c r="B568" s="3">
        <v>1998</v>
      </c>
      <c r="C568" s="3" t="s">
        <v>75</v>
      </c>
      <c r="D568" s="3">
        <v>5</v>
      </c>
      <c r="E568">
        <v>0.23784847244701579</v>
      </c>
      <c r="F568">
        <v>1.6802987472059316</v>
      </c>
      <c r="G568">
        <v>19780000</v>
      </c>
      <c r="H568">
        <v>9.6848263062501534</v>
      </c>
      <c r="I568">
        <v>2.8367419927931823</v>
      </c>
      <c r="J568"/>
      <c r="K568">
        <v>62</v>
      </c>
      <c r="L568" s="3">
        <v>2420.6068992857472</v>
      </c>
      <c r="M568" s="3" t="str">
        <f>IF(Table134[[#This Row],[gdppc]]&gt;13205, "High-income", IF(Table134[[#This Row],[gdppc]]&gt;=4256, "Upper middle-income", IF(Table134[[#This Row],[gdppc]]&gt;=1086, "Lower middle-income", "Low-income")))</f>
        <v>Lower middle-income</v>
      </c>
      <c r="N568" s="3">
        <v>979922</v>
      </c>
      <c r="O568" s="3">
        <v>22.949000000000002</v>
      </c>
      <c r="P568" s="3">
        <v>1.358080540386035</v>
      </c>
      <c r="Q568">
        <v>1.1633578999144831</v>
      </c>
      <c r="R568">
        <v>51.497999999999998</v>
      </c>
    </row>
    <row r="569" spans="1:18" x14ac:dyDescent="0.35">
      <c r="A569" s="3" t="s">
        <v>53</v>
      </c>
      <c r="B569" s="3">
        <v>1999</v>
      </c>
      <c r="C569" s="3" t="s">
        <v>75</v>
      </c>
      <c r="D569" s="3">
        <v>5</v>
      </c>
      <c r="E569">
        <v>0.24074381060747391</v>
      </c>
      <c r="F569">
        <v>2.1330271936067091</v>
      </c>
      <c r="G569">
        <v>11760000</v>
      </c>
      <c r="H569">
        <v>6.3486967679280273</v>
      </c>
      <c r="I569">
        <v>2.2082010703172523</v>
      </c>
      <c r="J569"/>
      <c r="K569">
        <v>62.1</v>
      </c>
      <c r="L569" s="3">
        <v>2456.4818501791128</v>
      </c>
      <c r="M569" s="3" t="str">
        <f>IF(Table134[[#This Row],[gdppc]]&gt;13205, "High-income", IF(Table134[[#This Row],[gdppc]]&gt;=4256, "Upper middle-income", IF(Table134[[#This Row],[gdppc]]&gt;=1086, "Lower middle-income", "Low-income")))</f>
        <v>Lower middle-income</v>
      </c>
      <c r="N569" s="3">
        <v>994105</v>
      </c>
      <c r="O569" s="3">
        <v>22.817</v>
      </c>
      <c r="P569" s="3">
        <v>1.3838096458645548</v>
      </c>
      <c r="Q569">
        <v>1.2272345476584465</v>
      </c>
      <c r="R569">
        <v>49.423999999999999</v>
      </c>
    </row>
    <row r="570" spans="1:18" x14ac:dyDescent="0.35">
      <c r="A570" s="3" t="s">
        <v>53</v>
      </c>
      <c r="B570" s="3">
        <v>2000</v>
      </c>
      <c r="C570" s="3" t="s">
        <v>75</v>
      </c>
      <c r="D570" s="3">
        <v>5</v>
      </c>
      <c r="E570">
        <v>0.24084178127574829</v>
      </c>
      <c r="F570">
        <v>1.732818167269514</v>
      </c>
      <c r="G570">
        <v>9900000</v>
      </c>
      <c r="H570">
        <v>5.2159232320012858</v>
      </c>
      <c r="I570">
        <v>2.0645159439291487</v>
      </c>
      <c r="J570">
        <v>19.49158411675208</v>
      </c>
      <c r="K570">
        <v>62.6</v>
      </c>
      <c r="L570" s="3">
        <v>2471.5588409327656</v>
      </c>
      <c r="M570" s="3" t="str">
        <f>IF(Table134[[#This Row],[gdppc]]&gt;13205, "High-income", IF(Table134[[#This Row],[gdppc]]&gt;=4256, "Upper middle-income", IF(Table134[[#This Row],[gdppc]]&gt;=1086, "Lower middle-income", "Low-income")))</f>
        <v>Lower middle-income</v>
      </c>
      <c r="N570" s="3">
        <v>1005432</v>
      </c>
      <c r="O570" s="3">
        <v>22.686</v>
      </c>
      <c r="P570" s="3">
        <v>1.4095387513430726</v>
      </c>
      <c r="Q570">
        <v>1.1238950023472498</v>
      </c>
      <c r="R570">
        <v>47.49</v>
      </c>
    </row>
    <row r="571" spans="1:18" x14ac:dyDescent="0.35">
      <c r="A571" s="3" t="s">
        <v>53</v>
      </c>
      <c r="B571" s="3">
        <v>2001</v>
      </c>
      <c r="C571" s="3" t="s">
        <v>75</v>
      </c>
      <c r="D571" s="3">
        <v>5</v>
      </c>
      <c r="E571">
        <v>0.23985939840779941</v>
      </c>
      <c r="F571">
        <v>1.8212200085369386</v>
      </c>
      <c r="G571">
        <v>10970000</v>
      </c>
      <c r="H571">
        <v>1.9014921112843426</v>
      </c>
      <c r="I571">
        <v>2.2625523514603629</v>
      </c>
      <c r="J571">
        <v>5.4205260096289756</v>
      </c>
      <c r="K571">
        <v>63.6</v>
      </c>
      <c r="L571" s="3">
        <v>2477.4815228240054</v>
      </c>
      <c r="M571" s="3" t="str">
        <f>IF(Table134[[#This Row],[gdppc]]&gt;13205, "High-income", IF(Table134[[#This Row],[gdppc]]&gt;=4256, "Upper middle-income", IF(Table134[[#This Row],[gdppc]]&gt;=1086, "Lower middle-income", "Low-income")))</f>
        <v>Lower middle-income</v>
      </c>
      <c r="N571" s="3">
        <v>1013608</v>
      </c>
      <c r="O571" s="3">
        <v>22.555</v>
      </c>
      <c r="P571" s="3">
        <v>1.4240156816169156</v>
      </c>
      <c r="Q571">
        <v>1.0655006669244915</v>
      </c>
      <c r="R571">
        <v>45.798999999999999</v>
      </c>
    </row>
    <row r="572" spans="1:18" x14ac:dyDescent="0.35">
      <c r="A572" s="3" t="s">
        <v>53</v>
      </c>
      <c r="B572" s="3">
        <v>2002</v>
      </c>
      <c r="C572" s="3" t="s">
        <v>75</v>
      </c>
      <c r="D572" s="3">
        <v>5</v>
      </c>
      <c r="E572">
        <v>0.2412020637011062</v>
      </c>
      <c r="F572">
        <v>1.5032249694480602</v>
      </c>
      <c r="G572">
        <v>7800000</v>
      </c>
      <c r="H572">
        <v>6.4895606734911349</v>
      </c>
      <c r="I572">
        <v>3.1973233203655322</v>
      </c>
      <c r="J572">
        <v>12.652839660960923</v>
      </c>
      <c r="K572">
        <v>60.9</v>
      </c>
      <c r="L572" s="3">
        <v>2572.1776517042581</v>
      </c>
      <c r="M572" s="3" t="str">
        <f>IF(Table134[[#This Row],[gdppc]]&gt;13205, "High-income", IF(Table134[[#This Row],[gdppc]]&gt;=4256, "Upper middle-income", IF(Table134[[#This Row],[gdppc]]&gt;=1086, "Lower middle-income", "Low-income")))</f>
        <v>Lower middle-income</v>
      </c>
      <c r="N572" s="3">
        <v>1019054</v>
      </c>
      <c r="O572" s="3">
        <v>22.425000000000001</v>
      </c>
      <c r="P572" s="3">
        <v>1.4384926118907584</v>
      </c>
      <c r="Q572">
        <v>1.0499934252748138</v>
      </c>
      <c r="R572">
        <v>44.41</v>
      </c>
    </row>
    <row r="573" spans="1:18" x14ac:dyDescent="0.35">
      <c r="A573" s="3" t="s">
        <v>53</v>
      </c>
      <c r="B573" s="3">
        <v>2003</v>
      </c>
      <c r="C573" s="3" t="s">
        <v>75</v>
      </c>
      <c r="D573" s="3">
        <v>5</v>
      </c>
      <c r="E573">
        <v>0.23676661821466941</v>
      </c>
      <c r="F573">
        <v>1.4807168900954248</v>
      </c>
      <c r="G573">
        <v>18450000</v>
      </c>
      <c r="H573">
        <v>-2.7389121135687065</v>
      </c>
      <c r="I573">
        <v>2.0670343977302417</v>
      </c>
      <c r="J573">
        <v>26.498875309467063</v>
      </c>
      <c r="K573">
        <v>59.6</v>
      </c>
      <c r="L573" s="3">
        <v>2662.2079228380794</v>
      </c>
      <c r="M573" s="3" t="str">
        <f>IF(Table134[[#This Row],[gdppc]]&gt;13205, "High-income", IF(Table134[[#This Row],[gdppc]]&gt;=4256, "Upper middle-income", IF(Table134[[#This Row],[gdppc]]&gt;=1086, "Lower middle-income", "Low-income")))</f>
        <v>Lower middle-income</v>
      </c>
      <c r="N573" s="3">
        <v>1022796</v>
      </c>
      <c r="O573" s="3">
        <v>22.295999999999999</v>
      </c>
      <c r="P573" s="3">
        <v>1.4529695421646005</v>
      </c>
      <c r="Q573">
        <v>0.97771207552630235</v>
      </c>
      <c r="R573">
        <v>43.372</v>
      </c>
    </row>
    <row r="574" spans="1:18" x14ac:dyDescent="0.35">
      <c r="A574" s="3" t="s">
        <v>53</v>
      </c>
      <c r="B574" s="3">
        <v>2004</v>
      </c>
      <c r="C574" s="3" t="s">
        <v>75</v>
      </c>
      <c r="D574" s="3">
        <v>5</v>
      </c>
      <c r="E574">
        <v>0.2360390054362525</v>
      </c>
      <c r="F574">
        <v>1.6845589375502295</v>
      </c>
      <c r="G574">
        <v>23530000</v>
      </c>
      <c r="H574">
        <v>2.5119109093294898</v>
      </c>
      <c r="I574">
        <v>1.4050663775217562</v>
      </c>
      <c r="J574">
        <v>15.287673620477396</v>
      </c>
      <c r="K574">
        <v>58.6</v>
      </c>
      <c r="L574" s="3">
        <v>2749.3001628048519</v>
      </c>
      <c r="M574" s="3" t="str">
        <f>IF(Table134[[#This Row],[gdppc]]&gt;13205, "High-income", IF(Table134[[#This Row],[gdppc]]&gt;=4256, "Upper middle-income", IF(Table134[[#This Row],[gdppc]]&gt;=1086, "Lower middle-income", "Low-income")))</f>
        <v>Lower middle-income</v>
      </c>
      <c r="N574" s="3">
        <v>1026287</v>
      </c>
      <c r="O574" s="3">
        <v>22.166</v>
      </c>
      <c r="P574" s="3">
        <v>1.4674464724384435</v>
      </c>
      <c r="Q574">
        <v>0.96464244407266198</v>
      </c>
      <c r="R574">
        <v>42.731000000000002</v>
      </c>
    </row>
    <row r="575" spans="1:18" x14ac:dyDescent="0.35">
      <c r="A575" s="3" t="s">
        <v>53</v>
      </c>
      <c r="B575" s="3">
        <v>2005</v>
      </c>
      <c r="C575" s="3" t="s">
        <v>75</v>
      </c>
      <c r="D575" s="3">
        <v>5</v>
      </c>
      <c r="E575">
        <v>0.2297025357658099</v>
      </c>
      <c r="F575">
        <v>1.1624191447670245</v>
      </c>
      <c r="G575">
        <v>38930000</v>
      </c>
      <c r="H575">
        <v>-1.4426847010056583</v>
      </c>
      <c r="I575">
        <v>1.2428227375274481</v>
      </c>
      <c r="J575">
        <v>51.537119612916094</v>
      </c>
      <c r="K575">
        <v>59.4</v>
      </c>
      <c r="L575" s="3">
        <v>2902.0990773515455</v>
      </c>
      <c r="M575" s="3" t="str">
        <f>IF(Table134[[#This Row],[gdppc]]&gt;13205, "High-income", IF(Table134[[#This Row],[gdppc]]&gt;=4256, "Upper middle-income", IF(Table134[[#This Row],[gdppc]]&gt;=1086, "Lower middle-income", "Low-income")))</f>
        <v>Lower middle-income</v>
      </c>
      <c r="N575" s="3">
        <v>1030575</v>
      </c>
      <c r="O575" s="3">
        <v>22.038</v>
      </c>
      <c r="P575" s="3">
        <v>1.4819234027122843</v>
      </c>
      <c r="Q575">
        <v>0.98003541712150988</v>
      </c>
      <c r="R575">
        <v>42.518000000000001</v>
      </c>
    </row>
    <row r="576" spans="1:18" x14ac:dyDescent="0.35">
      <c r="A576" s="3" t="s">
        <v>53</v>
      </c>
      <c r="B576" s="3">
        <v>2006</v>
      </c>
      <c r="C576" s="3" t="s">
        <v>75</v>
      </c>
      <c r="D576" s="3">
        <v>5</v>
      </c>
      <c r="E576">
        <v>0.23131360442931451</v>
      </c>
      <c r="F576">
        <v>1.2831516345546075</v>
      </c>
      <c r="G576">
        <v>25160000</v>
      </c>
      <c r="H576">
        <v>3.6772446466233122</v>
      </c>
      <c r="I576">
        <v>1.280246493976642</v>
      </c>
      <c r="J576">
        <v>6.1597827752135874</v>
      </c>
      <c r="K576">
        <v>61.4</v>
      </c>
      <c r="L576" s="3">
        <v>3059.6097128321417</v>
      </c>
      <c r="M576" s="3" t="str">
        <f>IF(Table134[[#This Row],[gdppc]]&gt;13205, "High-income", IF(Table134[[#This Row],[gdppc]]&gt;=4256, "Upper middle-income", IF(Table134[[#This Row],[gdppc]]&gt;=1086, "Lower middle-income", "Low-income")))</f>
        <v>Lower middle-income</v>
      </c>
      <c r="N576" s="3">
        <v>1036095</v>
      </c>
      <c r="O576" s="3">
        <v>21.91</v>
      </c>
      <c r="P576" s="3">
        <v>1.4549142067244281</v>
      </c>
      <c r="Q576">
        <v>0.97481408558095539</v>
      </c>
      <c r="R576">
        <v>42.732999999999997</v>
      </c>
    </row>
    <row r="577" spans="1:18" x14ac:dyDescent="0.35">
      <c r="A577" s="3" t="s">
        <v>53</v>
      </c>
      <c r="B577" s="3">
        <v>2007</v>
      </c>
      <c r="C577" s="3" t="s">
        <v>75</v>
      </c>
      <c r="D577" s="3">
        <v>5</v>
      </c>
      <c r="E577">
        <v>0.23173445250069491</v>
      </c>
      <c r="F577">
        <v>1.5148388717617383</v>
      </c>
      <c r="G577">
        <v>46160000</v>
      </c>
      <c r="H577">
        <v>1.0807123806318741</v>
      </c>
      <c r="I577">
        <v>1.659931814602579</v>
      </c>
      <c r="J577">
        <v>15.364014113014438</v>
      </c>
      <c r="K577">
        <v>60.1</v>
      </c>
      <c r="L577" s="3">
        <v>3175.2233354303712</v>
      </c>
      <c r="M577" s="3" t="str">
        <f>IF(Table134[[#This Row],[gdppc]]&gt;13205, "High-income", IF(Table134[[#This Row],[gdppc]]&gt;=4256, "Upper middle-income", IF(Table134[[#This Row],[gdppc]]&gt;=1086, "Lower middle-income", "Low-income")))</f>
        <v>Lower middle-income</v>
      </c>
      <c r="N577" s="3">
        <v>1042651</v>
      </c>
      <c r="O577" s="3">
        <v>21.829000000000001</v>
      </c>
      <c r="P577" s="3">
        <v>1.4279050107365712</v>
      </c>
      <c r="Q577">
        <v>0.99745744261502645</v>
      </c>
      <c r="R577">
        <v>43.308</v>
      </c>
    </row>
    <row r="578" spans="1:18" x14ac:dyDescent="0.35">
      <c r="A578" s="3" t="s">
        <v>53</v>
      </c>
      <c r="B578" s="3">
        <v>2008</v>
      </c>
      <c r="C578" s="3" t="s">
        <v>75</v>
      </c>
      <c r="D578" s="3">
        <v>5</v>
      </c>
      <c r="E578">
        <v>0.23664391837808901</v>
      </c>
      <c r="F578">
        <v>1.8480060309424149</v>
      </c>
      <c r="G578">
        <v>66379999.999999993</v>
      </c>
      <c r="H578">
        <v>3.2096652730646831</v>
      </c>
      <c r="I578">
        <v>2.0964325006136657</v>
      </c>
      <c r="J578">
        <v>18.985085286675314</v>
      </c>
      <c r="K578">
        <v>58.4</v>
      </c>
      <c r="L578" s="3">
        <v>3179.0642970060726</v>
      </c>
      <c r="M578" s="3" t="str">
        <f>IF(Table134[[#This Row],[gdppc]]&gt;13205, "High-income", IF(Table134[[#This Row],[gdppc]]&gt;=4256, "Upper middle-income", IF(Table134[[#This Row],[gdppc]]&gt;=1086, "Lower middle-income", "Low-income")))</f>
        <v>Lower middle-income</v>
      </c>
      <c r="N578" s="3">
        <v>1049948</v>
      </c>
      <c r="O578" s="3">
        <v>22.045000000000002</v>
      </c>
      <c r="P578" s="3">
        <v>1.4008958147487132</v>
      </c>
      <c r="Q578">
        <v>0.97147668265476006</v>
      </c>
      <c r="R578">
        <v>44.17</v>
      </c>
    </row>
    <row r="579" spans="1:18" x14ac:dyDescent="0.35">
      <c r="A579" s="3" t="s">
        <v>53</v>
      </c>
      <c r="B579" s="3">
        <v>2009</v>
      </c>
      <c r="C579" s="3" t="s">
        <v>75</v>
      </c>
      <c r="D579" s="3">
        <v>5</v>
      </c>
      <c r="E579">
        <v>0.2355086364367569</v>
      </c>
      <c r="F579">
        <v>1.5885395470728834</v>
      </c>
      <c r="G579">
        <v>57060000</v>
      </c>
      <c r="H579">
        <v>1.8351454114666272</v>
      </c>
      <c r="I579">
        <v>1.9655351881414287</v>
      </c>
      <c r="J579">
        <v>27.835385353192599</v>
      </c>
      <c r="K579">
        <v>59.1</v>
      </c>
      <c r="L579" s="3">
        <v>3205.8752163889017</v>
      </c>
      <c r="M579" s="3" t="str">
        <f>IF(Table134[[#This Row],[gdppc]]&gt;13205, "High-income", IF(Table134[[#This Row],[gdppc]]&gt;=4256, "Upper middle-income", IF(Table134[[#This Row],[gdppc]]&gt;=1086, "Lower middle-income", "Low-income")))</f>
        <v>Lower middle-income</v>
      </c>
      <c r="N579" s="3">
        <v>1057462</v>
      </c>
      <c r="O579" s="3">
        <v>22.262</v>
      </c>
      <c r="P579" s="3">
        <v>1.373886618760856</v>
      </c>
      <c r="Q579">
        <v>1.0118566908314437</v>
      </c>
      <c r="R579">
        <v>45.274999999999999</v>
      </c>
    </row>
    <row r="580" spans="1:18" x14ac:dyDescent="0.35">
      <c r="A580" s="3" t="s">
        <v>53</v>
      </c>
      <c r="B580" s="3">
        <v>2010</v>
      </c>
      <c r="C580" s="3" t="s">
        <v>75</v>
      </c>
      <c r="D580" s="3">
        <v>5</v>
      </c>
      <c r="E580">
        <v>0.23727020924521</v>
      </c>
      <c r="F580">
        <v>1.2871006627989627</v>
      </c>
      <c r="G580">
        <v>89750000</v>
      </c>
      <c r="H580">
        <v>3.0562555894177765</v>
      </c>
      <c r="I580">
        <v>1.7630977846365603</v>
      </c>
      <c r="J580">
        <v>26.400197296858934</v>
      </c>
      <c r="K580">
        <v>57.4</v>
      </c>
      <c r="L580" s="3">
        <v>3304.4397915632117</v>
      </c>
      <c r="M580" s="3" t="str">
        <f>IF(Table134[[#This Row],[gdppc]]&gt;13205, "High-income", IF(Table134[[#This Row],[gdppc]]&gt;=4256, "Upper middle-income", IF(Table134[[#This Row],[gdppc]]&gt;=1086, "Lower middle-income", "Low-income")))</f>
        <v>Lower middle-income</v>
      </c>
      <c r="N580" s="3">
        <v>1064841</v>
      </c>
      <c r="O580" s="3">
        <v>22.48</v>
      </c>
      <c r="P580" s="3">
        <v>1.3468774227729983</v>
      </c>
      <c r="Q580">
        <v>0.9484984143172549</v>
      </c>
      <c r="R580">
        <v>46.600999999999999</v>
      </c>
    </row>
    <row r="581" spans="1:18" x14ac:dyDescent="0.35">
      <c r="A581" s="3" t="s">
        <v>53</v>
      </c>
      <c r="B581" s="3">
        <v>2011</v>
      </c>
      <c r="C581" s="3" t="s">
        <v>75</v>
      </c>
      <c r="D581" s="3">
        <v>5</v>
      </c>
      <c r="E581">
        <v>0.2381966827436264</v>
      </c>
      <c r="F581">
        <v>1.1161171501170537</v>
      </c>
      <c r="G581">
        <v>116700000</v>
      </c>
      <c r="H581">
        <v>2.0476781094662626</v>
      </c>
      <c r="I581">
        <v>1.8916145340725155</v>
      </c>
      <c r="J581">
        <v>21.901596015342321</v>
      </c>
      <c r="K581">
        <v>59.1</v>
      </c>
      <c r="L581" s="3">
        <v>3356.043831351863</v>
      </c>
      <c r="M581" s="3" t="str">
        <f>IF(Table134[[#This Row],[gdppc]]&gt;13205, "High-income", IF(Table134[[#This Row],[gdppc]]&gt;=4256, "Upper middle-income", IF(Table134[[#This Row],[gdppc]]&gt;=1086, "Lower middle-income", "Low-income")))</f>
        <v>Lower middle-income</v>
      </c>
      <c r="N581" s="3">
        <v>1072029</v>
      </c>
      <c r="O581" s="3">
        <v>22.7</v>
      </c>
      <c r="P581" s="3">
        <v>1.3599201553403661</v>
      </c>
      <c r="Q581">
        <v>0.95146679800639722</v>
      </c>
      <c r="R581">
        <v>48.140999999999998</v>
      </c>
    </row>
    <row r="582" spans="1:18" x14ac:dyDescent="0.35">
      <c r="A582" s="3" t="s">
        <v>53</v>
      </c>
      <c r="B582" s="3">
        <v>2012</v>
      </c>
      <c r="C582" s="3" t="s">
        <v>75</v>
      </c>
      <c r="D582" s="3">
        <v>5</v>
      </c>
      <c r="E582">
        <v>0.23700477566053019</v>
      </c>
      <c r="F582">
        <v>0.99927486691758405</v>
      </c>
      <c r="G582">
        <v>78790000</v>
      </c>
      <c r="H582">
        <v>0.54189754075171415</v>
      </c>
      <c r="I582">
        <v>2.1774773572283515</v>
      </c>
      <c r="J582">
        <v>21.436741085270064</v>
      </c>
      <c r="K582">
        <v>57.2</v>
      </c>
      <c r="L582" s="3">
        <v>3513.3769239422786</v>
      </c>
      <c r="M582" s="3" t="str">
        <f>IF(Table134[[#This Row],[gdppc]]&gt;13205, "High-income", IF(Table134[[#This Row],[gdppc]]&gt;=4256, "Upper middle-income", IF(Table134[[#This Row],[gdppc]]&gt;=1086, "Lower middle-income", "Low-income")))</f>
        <v>Lower middle-income</v>
      </c>
      <c r="N582" s="3">
        <v>1079285</v>
      </c>
      <c r="O582" s="3">
        <v>22.849</v>
      </c>
      <c r="P582" s="3">
        <v>1.3729628879077349</v>
      </c>
      <c r="Q582">
        <v>0.98213168903487036</v>
      </c>
      <c r="R582">
        <v>49.862000000000002</v>
      </c>
    </row>
    <row r="583" spans="1:18" x14ac:dyDescent="0.35">
      <c r="A583" s="3" t="s">
        <v>53</v>
      </c>
      <c r="B583" s="3">
        <v>2013</v>
      </c>
      <c r="C583" s="3" t="s">
        <v>75</v>
      </c>
      <c r="D583" s="3">
        <v>5</v>
      </c>
      <c r="E583">
        <v>0.24031516159882049</v>
      </c>
      <c r="F583">
        <v>0.87928287490204737</v>
      </c>
      <c r="G583">
        <v>113150000</v>
      </c>
      <c r="H583">
        <v>1.7790013831044975</v>
      </c>
      <c r="I583">
        <v>2.2714869736786403</v>
      </c>
      <c r="J583">
        <v>22.96524096717371</v>
      </c>
      <c r="K583">
        <v>57.2</v>
      </c>
      <c r="L583" s="3">
        <v>3623.660207860124</v>
      </c>
      <c r="M583" s="3" t="str">
        <f>IF(Table134[[#This Row],[gdppc]]&gt;13205, "High-income", IF(Table134[[#This Row],[gdppc]]&gt;=4256, "Upper middle-income", IF(Table134[[#This Row],[gdppc]]&gt;=1086, "Lower middle-income", "Low-income")))</f>
        <v>Lower middle-income</v>
      </c>
      <c r="N583" s="3">
        <v>1086843</v>
      </c>
      <c r="O583" s="3">
        <v>22.998999999999999</v>
      </c>
      <c r="P583" s="3">
        <v>1.3860056204751043</v>
      </c>
      <c r="Q583">
        <v>1.4261489469960242</v>
      </c>
      <c r="R583">
        <v>51.698999999999998</v>
      </c>
    </row>
    <row r="584" spans="1:18" x14ac:dyDescent="0.35">
      <c r="A584" s="3" t="s">
        <v>53</v>
      </c>
      <c r="B584" s="3">
        <v>2014</v>
      </c>
      <c r="C584" s="3" t="s">
        <v>75</v>
      </c>
      <c r="D584" s="3">
        <v>5</v>
      </c>
      <c r="E584">
        <v>0.24197974589902921</v>
      </c>
      <c r="F584">
        <v>0.85243197278445859</v>
      </c>
      <c r="G584">
        <v>80660000</v>
      </c>
      <c r="H584">
        <v>0.58292606212046083</v>
      </c>
      <c r="I584">
        <v>2.2343093831303911</v>
      </c>
      <c r="J584">
        <v>17.472898295085209</v>
      </c>
      <c r="K584">
        <v>61.2</v>
      </c>
      <c r="L584" s="3">
        <v>3629.7990168818346</v>
      </c>
      <c r="M584" s="3" t="str">
        <f>IF(Table134[[#This Row],[gdppc]]&gt;13205, "High-income", IF(Table134[[#This Row],[gdppc]]&gt;=4256, "Upper middle-income", IF(Table134[[#This Row],[gdppc]]&gt;=1086, "Lower middle-income", "Low-income")))</f>
        <v>Lower middle-income</v>
      </c>
      <c r="N584" s="3">
        <v>1095022</v>
      </c>
      <c r="O584" s="3">
        <v>23.149000000000001</v>
      </c>
      <c r="P584" s="3">
        <v>1.399048353042472</v>
      </c>
      <c r="Q584">
        <v>0.87669471480938277</v>
      </c>
      <c r="R584">
        <v>53.569000000000003</v>
      </c>
    </row>
    <row r="585" spans="1:18" x14ac:dyDescent="0.35">
      <c r="A585" s="3" t="s">
        <v>53</v>
      </c>
      <c r="B585" s="3">
        <v>2015</v>
      </c>
      <c r="C585" s="3" t="s">
        <v>75</v>
      </c>
      <c r="D585" s="3">
        <v>5</v>
      </c>
      <c r="E585">
        <v>0.24315051531898191</v>
      </c>
      <c r="F585">
        <v>0.89890809490393353</v>
      </c>
      <c r="G585">
        <v>88000000</v>
      </c>
      <c r="H585">
        <v>0.77519542056808288</v>
      </c>
      <c r="I585">
        <v>2.7523006993938739</v>
      </c>
      <c r="J585">
        <v>13.315470979884021</v>
      </c>
      <c r="K585">
        <v>59.9</v>
      </c>
      <c r="L585" s="3">
        <v>3680.3494728377518</v>
      </c>
      <c r="M585" s="3" t="str">
        <f>IF(Table134[[#This Row],[gdppc]]&gt;13205, "High-income", IF(Table134[[#This Row],[gdppc]]&gt;=4256, "Upper middle-income", IF(Table134[[#This Row],[gdppc]]&gt;=1086, "Lower middle-income", "Low-income")))</f>
        <v>Lower middle-income</v>
      </c>
      <c r="N585" s="3">
        <v>1104038</v>
      </c>
      <c r="O585" s="3">
        <v>23.3</v>
      </c>
      <c r="P585" s="3">
        <v>1.4120910856098403</v>
      </c>
      <c r="Q585">
        <v>0.93293890246531364</v>
      </c>
      <c r="R585">
        <v>55.359000000000002</v>
      </c>
    </row>
    <row r="586" spans="1:18" x14ac:dyDescent="0.35">
      <c r="A586" s="3" t="s">
        <v>53</v>
      </c>
      <c r="B586" s="3">
        <v>2016</v>
      </c>
      <c r="C586" s="3" t="s">
        <v>75</v>
      </c>
      <c r="D586" s="3">
        <v>5</v>
      </c>
      <c r="E586">
        <v>0.24163354491187669</v>
      </c>
      <c r="F586">
        <v>1.1387490812132486</v>
      </c>
      <c r="G586">
        <v>123860000</v>
      </c>
      <c r="H586">
        <v>0.7036667325944258</v>
      </c>
      <c r="I586">
        <v>3.9455377735257211</v>
      </c>
      <c r="J586">
        <v>11.155455618669169</v>
      </c>
      <c r="K586">
        <v>59.7</v>
      </c>
      <c r="L586" s="3">
        <v>3686.2156654165524</v>
      </c>
      <c r="M586" s="3" t="str">
        <f>IF(Table134[[#This Row],[gdppc]]&gt;13205, "High-income", IF(Table134[[#This Row],[gdppc]]&gt;=4256, "Upper middle-income", IF(Table134[[#This Row],[gdppc]]&gt;=1086, "Lower middle-income", "Low-income")))</f>
        <v>Lower middle-income</v>
      </c>
      <c r="N586" s="3">
        <v>1113994</v>
      </c>
      <c r="O586" s="3">
        <v>23.459</v>
      </c>
      <c r="P586" s="3">
        <v>1.4275183795319377</v>
      </c>
      <c r="Q586">
        <v>1.1041352107821047</v>
      </c>
      <c r="R586">
        <v>56.962000000000003</v>
      </c>
    </row>
    <row r="587" spans="1:18" x14ac:dyDescent="0.35">
      <c r="A587" s="3" t="s">
        <v>53</v>
      </c>
      <c r="B587" s="3">
        <v>2017</v>
      </c>
      <c r="C587" s="3" t="s">
        <v>75</v>
      </c>
      <c r="D587" s="3">
        <v>5</v>
      </c>
      <c r="E587">
        <v>0.24414922212505741</v>
      </c>
      <c r="F587">
        <v>1.1825578008640787</v>
      </c>
      <c r="G587">
        <v>132940000</v>
      </c>
      <c r="H587">
        <v>-1.309289037352358</v>
      </c>
      <c r="I587">
        <v>3.6124263750062346</v>
      </c>
      <c r="J587">
        <v>6.3786037634079795</v>
      </c>
      <c r="K587">
        <v>61.1</v>
      </c>
      <c r="L587" s="3">
        <v>3724.7619041917924</v>
      </c>
      <c r="M587" s="3" t="str">
        <f>IF(Table134[[#This Row],[gdppc]]&gt;13205, "High-income", IF(Table134[[#This Row],[gdppc]]&gt;=4256, "Upper middle-income", IF(Table134[[#This Row],[gdppc]]&gt;=1086, "Lower middle-income", "Low-income")))</f>
        <v>Lower middle-income</v>
      </c>
      <c r="N587" s="3">
        <v>1124808</v>
      </c>
      <c r="O587" s="3">
        <v>23.625</v>
      </c>
      <c r="P587" s="3">
        <v>1.4429456734540331</v>
      </c>
      <c r="Q587">
        <v>0.92460224322728857</v>
      </c>
      <c r="R587">
        <v>58.319000000000003</v>
      </c>
    </row>
    <row r="588" spans="1:18" x14ac:dyDescent="0.35">
      <c r="A588" s="3" t="s">
        <v>53</v>
      </c>
      <c r="B588" s="3">
        <v>2018</v>
      </c>
      <c r="C588" s="3" t="s">
        <v>75</v>
      </c>
      <c r="D588" s="3">
        <v>5</v>
      </c>
      <c r="E588">
        <v>0.26731516803554523</v>
      </c>
      <c r="F588">
        <v>1.0664490499374391</v>
      </c>
      <c r="G588">
        <v>97800000</v>
      </c>
      <c r="H588">
        <v>0.66707228226851889</v>
      </c>
      <c r="I588">
        <v>2.6687560883713521</v>
      </c>
      <c r="J588">
        <v>6.2697372590260994</v>
      </c>
      <c r="K588">
        <v>55.9</v>
      </c>
      <c r="L588" s="3">
        <v>3774.6212428640165</v>
      </c>
      <c r="M588" s="3" t="str">
        <f>IF(Table134[[#This Row],[gdppc]]&gt;13205, "High-income", IF(Table134[[#This Row],[gdppc]]&gt;=4256, "Upper middle-income", IF(Table134[[#This Row],[gdppc]]&gt;=1086, "Lower middle-income", "Low-income")))</f>
        <v>Lower middle-income</v>
      </c>
      <c r="N588" s="3">
        <v>1136274</v>
      </c>
      <c r="O588" s="3">
        <v>23.798999999999999</v>
      </c>
      <c r="P588" s="3">
        <v>1.4583729673761288</v>
      </c>
      <c r="Q588">
        <v>0.95927566766466543</v>
      </c>
      <c r="R588">
        <v>59.401000000000003</v>
      </c>
    </row>
    <row r="589" spans="1:18" x14ac:dyDescent="0.35">
      <c r="A589" s="3" t="s">
        <v>53</v>
      </c>
      <c r="B589" s="3">
        <v>2019</v>
      </c>
      <c r="C589" s="3" t="s">
        <v>75</v>
      </c>
      <c r="D589" s="3">
        <v>5</v>
      </c>
      <c r="E589">
        <v>0.26780480530976691</v>
      </c>
      <c r="F589">
        <v>1.4025348217199292</v>
      </c>
      <c r="G589">
        <v>76550000</v>
      </c>
      <c r="H589">
        <v>2.8654056163571124</v>
      </c>
      <c r="I589">
        <v>3.1315145496884091</v>
      </c>
      <c r="J589">
        <v>8.2155458610771177</v>
      </c>
      <c r="K589">
        <v>54.7</v>
      </c>
      <c r="L589" s="3">
        <v>3833.2468151795556</v>
      </c>
      <c r="M589" s="3" t="str">
        <f>IF(Table134[[#This Row],[gdppc]]&gt;13205, "High-income", IF(Table134[[#This Row],[gdppc]]&gt;=4256, "Upper middle-income", IF(Table134[[#This Row],[gdppc]]&gt;=1086, "Lower middle-income", "Low-income")))</f>
        <v>Lower middle-income</v>
      </c>
      <c r="N589" s="3">
        <v>1148133</v>
      </c>
      <c r="O589" s="3">
        <v>23.981000000000002</v>
      </c>
      <c r="P589" s="3">
        <v>1.4738002612982255</v>
      </c>
      <c r="Q589"/>
      <c r="R589">
        <v>60.194000000000003</v>
      </c>
    </row>
    <row r="590" spans="1:18" x14ac:dyDescent="0.35">
      <c r="A590" s="3" t="s">
        <v>53</v>
      </c>
      <c r="B590" s="3">
        <v>2020</v>
      </c>
      <c r="C590" s="3" t="s">
        <v>75</v>
      </c>
      <c r="D590" s="3">
        <v>5</v>
      </c>
      <c r="E590">
        <v>0.26986870356983661</v>
      </c>
      <c r="F590">
        <v>1.761657050552089</v>
      </c>
      <c r="G590">
        <v>102300000</v>
      </c>
      <c r="H590">
        <v>1.1059303745450797</v>
      </c>
      <c r="I590">
        <v>3.5183116666672349</v>
      </c>
      <c r="J590">
        <v>9.2262960386855539</v>
      </c>
      <c r="K590">
        <v>55.3</v>
      </c>
      <c r="L590" s="3">
        <v>3723.2961419149578</v>
      </c>
      <c r="M590" s="3" t="str">
        <f>IF(Table134[[#This Row],[gdppc]]&gt;13205, "High-income", IF(Table134[[#This Row],[gdppc]]&gt;=4256, "Upper middle-income", IF(Table134[[#This Row],[gdppc]]&gt;=1086, "Lower middle-income", "Low-income")))</f>
        <v>Lower middle-income</v>
      </c>
      <c r="N590" s="3">
        <v>1160164</v>
      </c>
      <c r="O590" s="3">
        <v>24.170999999999999</v>
      </c>
      <c r="P590" s="3">
        <v>1.4892275552203214</v>
      </c>
      <c r="Q590"/>
      <c r="R590"/>
    </row>
    <row r="591" spans="1:18" x14ac:dyDescent="0.35">
      <c r="A591" s="3" t="s">
        <v>6</v>
      </c>
      <c r="B591" s="3">
        <v>1990</v>
      </c>
      <c r="C591" s="3" t="s">
        <v>73</v>
      </c>
      <c r="D591" s="3">
        <v>3</v>
      </c>
      <c r="E591">
        <v>0.15597554918344231</v>
      </c>
      <c r="F591">
        <v>1.9504120119027242</v>
      </c>
      <c r="G591">
        <v>604010000</v>
      </c>
      <c r="H591">
        <v>0</v>
      </c>
      <c r="I591">
        <v>11.952289710075037</v>
      </c>
      <c r="J591">
        <v>74.56806153699732</v>
      </c>
      <c r="L591" s="3">
        <v>276.15577083499346</v>
      </c>
      <c r="M591" s="3" t="str">
        <f>IF(Table134[[#This Row],[gdppc]]&gt;13205, "High-income", IF(Table134[[#This Row],[gdppc]]&gt;=4256, "Upper middle-income", IF(Table134[[#This Row],[gdppc]]&gt;=1086, "Lower middle-income", "Low-income")))</f>
        <v>Low-income</v>
      </c>
      <c r="N591" s="3">
        <v>47887864</v>
      </c>
      <c r="O591" s="3">
        <v>12.621</v>
      </c>
      <c r="P591" s="3">
        <v>42.074597149260399</v>
      </c>
      <c r="Q591">
        <v>4.8237691286460382E-2</v>
      </c>
      <c r="R591">
        <v>47.098999999999997</v>
      </c>
    </row>
    <row r="592" spans="1:18" x14ac:dyDescent="0.35">
      <c r="A592" s="3" t="s">
        <v>6</v>
      </c>
      <c r="B592" s="3">
        <v>1991</v>
      </c>
      <c r="C592" s="3" t="s">
        <v>73</v>
      </c>
      <c r="D592" s="3">
        <v>3</v>
      </c>
      <c r="E592">
        <v>0.2001029260673314</v>
      </c>
      <c r="F592">
        <v>1.0299917150143743</v>
      </c>
      <c r="G592">
        <v>781600000</v>
      </c>
      <c r="H592">
        <v>0</v>
      </c>
      <c r="I592">
        <v>11.24540807224337</v>
      </c>
      <c r="J592">
        <v>87.05101154252462</v>
      </c>
      <c r="L592" s="3">
        <v>247.54322155017041</v>
      </c>
      <c r="M592" s="3" t="str">
        <f>IF(Table134[[#This Row],[gdppc]]&gt;13205, "High-income", IF(Table134[[#This Row],[gdppc]]&gt;=4256, "Upper middle-income", IF(Table134[[#This Row],[gdppc]]&gt;=1086, "Lower middle-income", "Low-income")))</f>
        <v>Low-income</v>
      </c>
      <c r="N592" s="3">
        <v>49609976</v>
      </c>
      <c r="O592" s="3">
        <v>12.867000000000001</v>
      </c>
      <c r="P592" s="3">
        <v>42.918974468082098</v>
      </c>
      <c r="Q592">
        <v>4.6966360153046637E-2</v>
      </c>
      <c r="R592">
        <v>47.503999999999998</v>
      </c>
    </row>
    <row r="593" spans="1:18" x14ac:dyDescent="0.35">
      <c r="A593" s="3" t="s">
        <v>6</v>
      </c>
      <c r="B593" s="3">
        <v>1992</v>
      </c>
      <c r="C593" s="3" t="s">
        <v>73</v>
      </c>
      <c r="D593" s="3">
        <v>3</v>
      </c>
      <c r="E593">
        <v>0.21111237816976111</v>
      </c>
      <c r="F593">
        <v>1.0503553261707255</v>
      </c>
      <c r="G593">
        <v>886660000</v>
      </c>
      <c r="H593">
        <v>1.6201287730071847E-3</v>
      </c>
      <c r="I593">
        <v>15.117001773717378</v>
      </c>
      <c r="J593">
        <v>86.922048151326692</v>
      </c>
      <c r="L593" s="3">
        <v>218.10183445403317</v>
      </c>
      <c r="M593" s="3" t="str">
        <f>IF(Table134[[#This Row],[gdppc]]&gt;13205, "High-income", IF(Table134[[#This Row],[gdppc]]&gt;=4256, "Upper middle-income", IF(Table134[[#This Row],[gdppc]]&gt;=1086, "Lower middle-income", "Low-income")))</f>
        <v>Low-income</v>
      </c>
      <c r="N593" s="3">
        <v>51423591</v>
      </c>
      <c r="O593" s="3">
        <v>13.116</v>
      </c>
      <c r="P593" s="3">
        <v>43.788351786903682</v>
      </c>
      <c r="Q593">
        <v>2.9558418042022777E-2</v>
      </c>
      <c r="R593">
        <v>47.911000000000001</v>
      </c>
    </row>
    <row r="594" spans="1:18" x14ac:dyDescent="0.35">
      <c r="A594" s="3" t="s">
        <v>6</v>
      </c>
      <c r="B594" s="3">
        <v>1993</v>
      </c>
      <c r="C594" s="3" t="s">
        <v>73</v>
      </c>
      <c r="D594" s="3">
        <v>3</v>
      </c>
      <c r="E594">
        <v>0.21507370562931041</v>
      </c>
      <c r="F594">
        <v>1.0876498683373952</v>
      </c>
      <c r="G594">
        <v>561920000</v>
      </c>
      <c r="H594">
        <v>3.9634400001346687E-2</v>
      </c>
      <c r="I594">
        <v>14.725132888359576</v>
      </c>
      <c r="J594">
        <v>79.637156736393379</v>
      </c>
      <c r="L594" s="3">
        <v>238.09911146472581</v>
      </c>
      <c r="M594" s="3" t="str">
        <f>IF(Table134[[#This Row],[gdppc]]&gt;13205, "High-income", IF(Table134[[#This Row],[gdppc]]&gt;=4256, "Upper middle-income", IF(Table134[[#This Row],[gdppc]]&gt;=1086, "Lower middle-income", "Low-income")))</f>
        <v>Low-income</v>
      </c>
      <c r="N594" s="3">
        <v>53295556</v>
      </c>
      <c r="O594" s="3">
        <v>13.37</v>
      </c>
      <c r="P594" s="3">
        <v>44.657729105725394</v>
      </c>
      <c r="Q594">
        <v>3.6400783585032868E-2</v>
      </c>
      <c r="R594">
        <v>48.344000000000001</v>
      </c>
    </row>
    <row r="595" spans="1:18" x14ac:dyDescent="0.35">
      <c r="A595" s="3" t="s">
        <v>6</v>
      </c>
      <c r="B595" s="3">
        <v>1994</v>
      </c>
      <c r="C595" s="3" t="s">
        <v>73</v>
      </c>
      <c r="D595" s="3">
        <v>3</v>
      </c>
      <c r="E595">
        <v>0.28114466878550382</v>
      </c>
      <c r="F595">
        <v>1.639154926069061</v>
      </c>
      <c r="G595">
        <v>638750000</v>
      </c>
      <c r="H595">
        <v>0.2484140127680248</v>
      </c>
      <c r="I595">
        <v>23.137122704985629</v>
      </c>
      <c r="J595">
        <v>82.842310925924394</v>
      </c>
      <c r="L595" s="3">
        <v>237.29944578367852</v>
      </c>
      <c r="M595" s="3" t="str">
        <f>IF(Table134[[#This Row],[gdppc]]&gt;13205, "High-income", IF(Table134[[#This Row],[gdppc]]&gt;=4256, "Upper middle-income", IF(Table134[[#This Row],[gdppc]]&gt;=1086, "Lower middle-income", "Low-income")))</f>
        <v>Low-income</v>
      </c>
      <c r="N595" s="3">
        <v>55180993</v>
      </c>
      <c r="O595" s="3">
        <v>13.627000000000001</v>
      </c>
      <c r="P595" s="3">
        <v>45.439606424547073</v>
      </c>
      <c r="Q595">
        <v>4.0956131398360303E-2</v>
      </c>
      <c r="R595">
        <v>48.81</v>
      </c>
    </row>
    <row r="596" spans="1:18" x14ac:dyDescent="0.35">
      <c r="A596" s="3" t="s">
        <v>6</v>
      </c>
      <c r="B596" s="3">
        <v>1995</v>
      </c>
      <c r="C596" s="3" t="s">
        <v>73</v>
      </c>
      <c r="D596" s="3">
        <v>3</v>
      </c>
      <c r="E596">
        <v>0.34025331271711112</v>
      </c>
      <c r="F596">
        <v>2.0335108661833403</v>
      </c>
      <c r="G596">
        <v>476020000</v>
      </c>
      <c r="H596">
        <v>0.18449932766334115</v>
      </c>
      <c r="I596">
        <v>31.88040165438349</v>
      </c>
      <c r="J596">
        <v>79.852287744813765</v>
      </c>
      <c r="K596">
        <v>42.6</v>
      </c>
      <c r="L596" s="3">
        <v>243.59844301661462</v>
      </c>
      <c r="M596" s="3" t="str">
        <f>IF(Table134[[#This Row],[gdppc]]&gt;13205, "High-income", IF(Table134[[#This Row],[gdppc]]&gt;=4256, "Upper middle-income", IF(Table134[[#This Row],[gdppc]]&gt;=1086, "Lower middle-income", "Low-income")))</f>
        <v>Low-income</v>
      </c>
      <c r="N596" s="3">
        <v>57047906</v>
      </c>
      <c r="O596" s="3">
        <v>13.827</v>
      </c>
      <c r="P596" s="3">
        <v>46.171483743368768</v>
      </c>
      <c r="Q596">
        <v>4.504985686941778E-2</v>
      </c>
      <c r="R596">
        <v>49.302999999999997</v>
      </c>
    </row>
    <row r="597" spans="1:18" x14ac:dyDescent="0.35">
      <c r="A597" s="3" t="s">
        <v>6</v>
      </c>
      <c r="B597" s="3">
        <v>1996</v>
      </c>
      <c r="C597" s="3" t="s">
        <v>73</v>
      </c>
      <c r="D597" s="3">
        <v>3</v>
      </c>
      <c r="E597">
        <v>0.34039256446615029</v>
      </c>
      <c r="F597">
        <v>4.0926807461735599</v>
      </c>
      <c r="G597">
        <v>393610000</v>
      </c>
      <c r="H597">
        <v>0.25655304893451519</v>
      </c>
      <c r="I597">
        <v>28.789990785564125</v>
      </c>
      <c r="J597">
        <v>79.155285409346561</v>
      </c>
      <c r="K597">
        <v>45.9</v>
      </c>
      <c r="L597" s="3">
        <v>265.33088250606687</v>
      </c>
      <c r="M597" s="3" t="str">
        <f>IF(Table134[[#This Row],[gdppc]]&gt;13205, "High-income", IF(Table134[[#This Row],[gdppc]]&gt;=4256, "Upper middle-income", IF(Table134[[#This Row],[gdppc]]&gt;=1086, "Lower middle-income", "Low-income")))</f>
        <v>Low-income</v>
      </c>
      <c r="N597" s="3">
        <v>58883531</v>
      </c>
      <c r="O597" s="3">
        <v>14.006</v>
      </c>
      <c r="P597" s="3">
        <v>47.882853164197769</v>
      </c>
      <c r="Q597">
        <v>4.8740283594745699E-2</v>
      </c>
      <c r="R597">
        <v>49.81</v>
      </c>
    </row>
    <row r="598" spans="1:18" x14ac:dyDescent="0.35">
      <c r="A598" s="3" t="s">
        <v>6</v>
      </c>
      <c r="B598" s="3">
        <v>1997</v>
      </c>
      <c r="C598" s="3" t="s">
        <v>73</v>
      </c>
      <c r="D598" s="3">
        <v>3</v>
      </c>
      <c r="E598">
        <v>0.34142453091180858</v>
      </c>
      <c r="F598">
        <v>1.1772606727178863</v>
      </c>
      <c r="G598">
        <v>357960000</v>
      </c>
      <c r="H598">
        <v>3.3587483982430721</v>
      </c>
      <c r="I598">
        <v>27.371697394851097</v>
      </c>
      <c r="J598">
        <v>81.731510633487176</v>
      </c>
      <c r="K598">
        <v>48.1</v>
      </c>
      <c r="L598" s="3">
        <v>265.4683314944038</v>
      </c>
      <c r="M598" s="3" t="str">
        <f>IF(Table134[[#This Row],[gdppc]]&gt;13205, "High-income", IF(Table134[[#This Row],[gdppc]]&gt;=4256, "Upper middle-income", IF(Table134[[#This Row],[gdppc]]&gt;=1086, "Lower middle-income", "Low-income")))</f>
        <v>Low-income</v>
      </c>
      <c r="N598" s="3">
        <v>60697443</v>
      </c>
      <c r="O598" s="3">
        <v>14.186</v>
      </c>
      <c r="P598" s="3">
        <v>49.594222585026849</v>
      </c>
      <c r="Q598">
        <v>5.0413985314010673E-2</v>
      </c>
      <c r="R598">
        <v>50.32</v>
      </c>
    </row>
    <row r="599" spans="1:18" x14ac:dyDescent="0.35">
      <c r="A599" s="3" t="s">
        <v>6</v>
      </c>
      <c r="B599" s="3">
        <v>1998</v>
      </c>
      <c r="C599" s="3" t="s">
        <v>73</v>
      </c>
      <c r="D599" s="3">
        <v>3</v>
      </c>
      <c r="E599">
        <v>0.34201314252141252</v>
      </c>
      <c r="F599">
        <v>1.5351904420575009</v>
      </c>
      <c r="G599">
        <v>430370000</v>
      </c>
      <c r="H599">
        <v>3.3341327878011273</v>
      </c>
      <c r="I599">
        <v>31.470544261087614</v>
      </c>
      <c r="J599">
        <v>83.756283838705428</v>
      </c>
      <c r="K599">
        <v>49.2</v>
      </c>
      <c r="L599" s="3">
        <v>248.86572981922976</v>
      </c>
      <c r="M599" s="3" t="str">
        <f>IF(Table134[[#This Row],[gdppc]]&gt;13205, "High-income", IF(Table134[[#This Row],[gdppc]]&gt;=4256, "Upper middle-income", IF(Table134[[#This Row],[gdppc]]&gt;=1086, "Lower middle-income", "Low-income")))</f>
        <v>Low-income</v>
      </c>
      <c r="N599" s="3">
        <v>62507724</v>
      </c>
      <c r="O599" s="3">
        <v>14.369</v>
      </c>
      <c r="P599" s="3">
        <v>51.305592005855843</v>
      </c>
      <c r="Q599">
        <v>5.1673613968091364E-2</v>
      </c>
      <c r="R599">
        <v>50.835000000000001</v>
      </c>
    </row>
    <row r="600" spans="1:18" x14ac:dyDescent="0.35">
      <c r="A600" s="3" t="s">
        <v>6</v>
      </c>
      <c r="B600" s="3">
        <v>1999</v>
      </c>
      <c r="C600" s="3" t="s">
        <v>73</v>
      </c>
      <c r="D600" s="3">
        <v>3</v>
      </c>
      <c r="E600">
        <v>0.3396075491770098</v>
      </c>
      <c r="F600">
        <v>2.0450297232043746</v>
      </c>
      <c r="G600">
        <v>356790000</v>
      </c>
      <c r="H600">
        <v>0.90873280357919728</v>
      </c>
      <c r="I600">
        <v>19.717078897437212</v>
      </c>
      <c r="J600">
        <v>70.708088899343565</v>
      </c>
      <c r="K600">
        <v>46.7</v>
      </c>
      <c r="L600" s="3">
        <v>254.24759941853779</v>
      </c>
      <c r="M600" s="3" t="str">
        <f>IF(Table134[[#This Row],[gdppc]]&gt;13205, "High-income", IF(Table134[[#This Row],[gdppc]]&gt;=4256, "Upper middle-income", IF(Table134[[#This Row],[gdppc]]&gt;=1086, "Lower middle-income", "Low-income")))</f>
        <v>Low-income</v>
      </c>
      <c r="N600" s="3">
        <v>64343008</v>
      </c>
      <c r="O600" s="3">
        <v>14.553000000000001</v>
      </c>
      <c r="P600" s="3">
        <v>53.016961426684922</v>
      </c>
      <c r="Q600">
        <v>4.9422619470945471E-2</v>
      </c>
      <c r="R600">
        <v>51.366</v>
      </c>
    </row>
    <row r="601" spans="1:18" x14ac:dyDescent="0.35">
      <c r="A601" s="3" t="s">
        <v>6</v>
      </c>
      <c r="B601" s="3">
        <v>2000</v>
      </c>
      <c r="C601" s="3" t="s">
        <v>73</v>
      </c>
      <c r="D601" s="3">
        <v>3</v>
      </c>
      <c r="E601">
        <v>0.3306911345227318</v>
      </c>
      <c r="F601">
        <v>1.6933651373157075</v>
      </c>
      <c r="G601">
        <v>426640000</v>
      </c>
      <c r="H601">
        <v>1.6335063681316124</v>
      </c>
      <c r="I601">
        <v>18.586817065820146</v>
      </c>
      <c r="J601">
        <v>81.721231507422814</v>
      </c>
      <c r="K601">
        <v>50.2</v>
      </c>
      <c r="L601" s="3">
        <v>262.02531336497526</v>
      </c>
      <c r="M601" s="3" t="str">
        <f>IF(Table134[[#This Row],[gdppc]]&gt;13205, "High-income", IF(Table134[[#This Row],[gdppc]]&gt;=4256, "Upper middle-income", IF(Table134[[#This Row],[gdppc]]&gt;=1086, "Lower middle-income", "Low-income")))</f>
        <v>Low-income</v>
      </c>
      <c r="N601" s="3">
        <v>66224809</v>
      </c>
      <c r="O601" s="3">
        <v>14.74</v>
      </c>
      <c r="P601" s="3">
        <v>54.728330847513924</v>
      </c>
      <c r="Q601">
        <v>5.3756289429237922E-2</v>
      </c>
      <c r="R601">
        <v>51.941000000000003</v>
      </c>
    </row>
    <row r="602" spans="1:18" x14ac:dyDescent="0.35">
      <c r="A602" s="3" t="s">
        <v>6</v>
      </c>
      <c r="B602" s="3">
        <v>2001</v>
      </c>
      <c r="C602" s="3" t="s">
        <v>73</v>
      </c>
      <c r="D602" s="3">
        <v>3</v>
      </c>
      <c r="E602">
        <v>0.33475637129107028</v>
      </c>
      <c r="F602">
        <v>2.2374269390570172</v>
      </c>
      <c r="G602">
        <v>449920000</v>
      </c>
      <c r="H602">
        <v>4.2447595830936393</v>
      </c>
      <c r="I602">
        <v>18.223003060171468</v>
      </c>
      <c r="J602">
        <v>39.739820898971431</v>
      </c>
      <c r="K602">
        <v>48.9</v>
      </c>
      <c r="L602" s="3">
        <v>275.72221557981658</v>
      </c>
      <c r="M602" s="3" t="str">
        <f>IF(Table134[[#This Row],[gdppc]]&gt;13205, "High-income", IF(Table134[[#This Row],[gdppc]]&gt;=4256, "Upper middle-income", IF(Table134[[#This Row],[gdppc]]&gt;=1086, "Lower middle-income", "Low-income")))</f>
        <v>Low-income</v>
      </c>
      <c r="N602" s="3">
        <v>68159422</v>
      </c>
      <c r="O602" s="3">
        <v>14.927</v>
      </c>
      <c r="P602" s="3">
        <v>57.033508860498031</v>
      </c>
      <c r="Q602">
        <v>6.4554538035841921E-2</v>
      </c>
      <c r="R602">
        <v>52.594999999999999</v>
      </c>
    </row>
    <row r="603" spans="1:18" x14ac:dyDescent="0.35">
      <c r="A603" s="3" t="s">
        <v>6</v>
      </c>
      <c r="B603" s="3">
        <v>2002</v>
      </c>
      <c r="C603" s="3" t="s">
        <v>73</v>
      </c>
      <c r="D603" s="3">
        <v>3</v>
      </c>
      <c r="E603">
        <v>0.33475451386748922</v>
      </c>
      <c r="F603">
        <v>1.1001832505462628</v>
      </c>
      <c r="G603">
        <v>566340000</v>
      </c>
      <c r="H603">
        <v>3.2480726995032017</v>
      </c>
      <c r="I603">
        <v>23.343898774355811</v>
      </c>
      <c r="J603">
        <v>72.758607984773676</v>
      </c>
      <c r="K603">
        <v>49.8</v>
      </c>
      <c r="L603" s="3">
        <v>271.98690915836033</v>
      </c>
      <c r="M603" s="3" t="str">
        <f>IF(Table134[[#This Row],[gdppc]]&gt;13205, "High-income", IF(Table134[[#This Row],[gdppc]]&gt;=4256, "Upper middle-income", IF(Table134[[#This Row],[gdppc]]&gt;=1086, "Lower middle-income", "Low-income")))</f>
        <v>Low-income</v>
      </c>
      <c r="N603" s="3">
        <v>70142090</v>
      </c>
      <c r="O603" s="3">
        <v>15.118</v>
      </c>
      <c r="P603" s="3">
        <v>59.338686873482153</v>
      </c>
      <c r="Q603">
        <v>6.5153462065359047E-2</v>
      </c>
      <c r="R603">
        <v>53.348999999999997</v>
      </c>
    </row>
    <row r="604" spans="1:18" x14ac:dyDescent="0.35">
      <c r="A604" s="3" t="s">
        <v>6</v>
      </c>
      <c r="B604" s="3">
        <v>2003</v>
      </c>
      <c r="C604" s="3" t="s">
        <v>73</v>
      </c>
      <c r="D604" s="3">
        <v>3</v>
      </c>
      <c r="E604">
        <v>0.3319473283609477</v>
      </c>
      <c r="F604">
        <v>1.0837169262370032</v>
      </c>
      <c r="G604">
        <v>1294370000</v>
      </c>
      <c r="H604">
        <v>5.3921225125231533</v>
      </c>
      <c r="I604">
        <v>36.396099547152289</v>
      </c>
      <c r="J604">
        <v>63.635983573069197</v>
      </c>
      <c r="K604">
        <v>48.8</v>
      </c>
      <c r="L604" s="3">
        <v>258.62881557324931</v>
      </c>
      <c r="M604" s="3" t="str">
        <f>IF(Table134[[#This Row],[gdppc]]&gt;13205, "High-income", IF(Table134[[#This Row],[gdppc]]&gt;=4256, "Upper middle-income", IF(Table134[[#This Row],[gdppc]]&gt;=1086, "Lower middle-income", "Low-income")))</f>
        <v>Low-income</v>
      </c>
      <c r="N604" s="3">
        <v>72170581</v>
      </c>
      <c r="O604" s="3">
        <v>15.31</v>
      </c>
      <c r="P604" s="3">
        <v>61.643864886466176</v>
      </c>
      <c r="Q604">
        <v>6.9557428116035255E-2</v>
      </c>
      <c r="R604">
        <v>54.210999999999999</v>
      </c>
    </row>
    <row r="605" spans="1:18" x14ac:dyDescent="0.35">
      <c r="A605" s="3" t="s">
        <v>6</v>
      </c>
      <c r="B605" s="3">
        <v>2004</v>
      </c>
      <c r="C605" s="3" t="s">
        <v>73</v>
      </c>
      <c r="D605" s="3">
        <v>3</v>
      </c>
      <c r="E605">
        <v>0.33374946630719993</v>
      </c>
      <c r="F605">
        <v>0.95874505352671269</v>
      </c>
      <c r="G605">
        <v>1491310000</v>
      </c>
      <c r="H605">
        <v>5.3804157985962471</v>
      </c>
      <c r="I605">
        <v>27.973085851254577</v>
      </c>
      <c r="J605">
        <v>76.729613023566742</v>
      </c>
      <c r="K605">
        <v>54.5</v>
      </c>
      <c r="L605" s="3">
        <v>285.54568879308869</v>
      </c>
      <c r="M605" s="3" t="str">
        <f>IF(Table134[[#This Row],[gdppc]]&gt;13205, "High-income", IF(Table134[[#This Row],[gdppc]]&gt;=4256, "Upper middle-income", IF(Table134[[#This Row],[gdppc]]&gt;=1086, "Lower middle-income", "Low-income")))</f>
        <v>Low-income</v>
      </c>
      <c r="N605" s="3">
        <v>74239508</v>
      </c>
      <c r="O605" s="3">
        <v>15.504</v>
      </c>
      <c r="P605" s="3">
        <v>63.949042899450326</v>
      </c>
      <c r="Q605">
        <v>7.1794656828814113E-2</v>
      </c>
      <c r="R605">
        <v>55.173999999999999</v>
      </c>
    </row>
    <row r="606" spans="1:18" x14ac:dyDescent="0.35">
      <c r="A606" s="3" t="s">
        <v>6</v>
      </c>
      <c r="B606" s="3">
        <v>2005</v>
      </c>
      <c r="C606" s="3" t="s">
        <v>73</v>
      </c>
      <c r="D606" s="3">
        <v>3</v>
      </c>
      <c r="E606">
        <v>0.38625093797818272</v>
      </c>
      <c r="F606">
        <v>0.71420452809480539</v>
      </c>
      <c r="G606">
        <v>1494820000</v>
      </c>
      <c r="H606">
        <v>2.1378009372955842</v>
      </c>
      <c r="I606">
        <v>23.324382365000815</v>
      </c>
      <c r="J606">
        <v>71.472066165626657</v>
      </c>
      <c r="K606">
        <v>51.1</v>
      </c>
      <c r="L606" s="3">
        <v>310.48264976352567</v>
      </c>
      <c r="M606" s="3" t="str">
        <f>IF(Table134[[#This Row],[gdppc]]&gt;13205, "High-income", IF(Table134[[#This Row],[gdppc]]&gt;=4256, "Upper middle-income", IF(Table134[[#This Row],[gdppc]]&gt;=1086, "Lower middle-income", "Low-income")))</f>
        <v>Low-income</v>
      </c>
      <c r="N606" s="3">
        <v>76346310</v>
      </c>
      <c r="O606" s="3">
        <v>15.7</v>
      </c>
      <c r="P606" s="3">
        <v>66.254220912434377</v>
      </c>
      <c r="Q606">
        <v>6.6145960426902101E-2</v>
      </c>
      <c r="R606">
        <v>56.222999999999999</v>
      </c>
    </row>
    <row r="607" spans="1:18" x14ac:dyDescent="0.35">
      <c r="A607" s="3" t="s">
        <v>6</v>
      </c>
      <c r="B607" s="3">
        <v>2006</v>
      </c>
      <c r="C607" s="3" t="s">
        <v>73</v>
      </c>
      <c r="D607" s="3">
        <v>3</v>
      </c>
      <c r="E607">
        <v>0.38461037861000558</v>
      </c>
      <c r="F607">
        <v>0.87678503238893157</v>
      </c>
      <c r="G607">
        <v>5611410000</v>
      </c>
      <c r="H607">
        <v>3.5682352741624088</v>
      </c>
      <c r="I607">
        <v>18.83521390151882</v>
      </c>
      <c r="J607">
        <v>73.529637270492785</v>
      </c>
      <c r="K607">
        <v>50.9</v>
      </c>
      <c r="L607" s="3">
        <v>334.72743803557438</v>
      </c>
      <c r="M607" s="3" t="str">
        <f>IF(Table134[[#This Row],[gdppc]]&gt;13205, "High-income", IF(Table134[[#This Row],[gdppc]]&gt;=4256, "Upper middle-income", IF(Table134[[#This Row],[gdppc]]&gt;=1086, "Lower middle-income", "Low-income")))</f>
        <v>Low-income</v>
      </c>
      <c r="N607" s="3">
        <v>78489205</v>
      </c>
      <c r="O607" s="3">
        <v>15.898999999999999</v>
      </c>
      <c r="P607" s="3">
        <v>70.320640341223339</v>
      </c>
      <c r="Q607">
        <v>6.8799269912340172E-2</v>
      </c>
      <c r="R607">
        <v>57.334000000000003</v>
      </c>
    </row>
    <row r="608" spans="1:18" x14ac:dyDescent="0.35">
      <c r="A608" s="3" t="s">
        <v>6</v>
      </c>
      <c r="B608" s="3">
        <v>2007</v>
      </c>
      <c r="C608" s="3" t="s">
        <v>73</v>
      </c>
      <c r="D608" s="3">
        <v>3</v>
      </c>
      <c r="E608">
        <v>0.37936845311577427</v>
      </c>
      <c r="F608">
        <v>0.64349469877432697</v>
      </c>
      <c r="G608">
        <v>2073730000</v>
      </c>
      <c r="H608">
        <v>1.1264709251968568</v>
      </c>
      <c r="I608">
        <v>21.855474796275036</v>
      </c>
      <c r="J608">
        <v>75.841041511168498</v>
      </c>
      <c r="K608">
        <v>53.6</v>
      </c>
      <c r="L608" s="3">
        <v>362.96931343090529</v>
      </c>
      <c r="M608" s="3" t="str">
        <f>IF(Table134[[#This Row],[gdppc]]&gt;13205, "High-income", IF(Table134[[#This Row],[gdppc]]&gt;=4256, "Upper middle-income", IF(Table134[[#This Row],[gdppc]]&gt;=1086, "Lower middle-income", "Low-income")))</f>
        <v>Low-income</v>
      </c>
      <c r="N608" s="3">
        <v>80674343</v>
      </c>
      <c r="O608" s="3">
        <v>16.116</v>
      </c>
      <c r="P608" s="3">
        <v>74.387059770012172</v>
      </c>
      <c r="Q608">
        <v>7.5240773885199161E-2</v>
      </c>
      <c r="R608">
        <v>58.466999999999999</v>
      </c>
    </row>
    <row r="609" spans="1:18" x14ac:dyDescent="0.35">
      <c r="A609" s="3" t="s">
        <v>6</v>
      </c>
      <c r="B609" s="3">
        <v>2008</v>
      </c>
      <c r="C609" s="3" t="s">
        <v>73</v>
      </c>
      <c r="D609" s="3">
        <v>3</v>
      </c>
      <c r="E609">
        <v>0.38335815295130982</v>
      </c>
      <c r="F609">
        <v>0.38200328589493043</v>
      </c>
      <c r="G609">
        <v>2868220000</v>
      </c>
      <c r="H609">
        <v>0.40099713413269156</v>
      </c>
      <c r="I609">
        <v>18.722746865543744</v>
      </c>
      <c r="J609">
        <v>77.396200061606223</v>
      </c>
      <c r="K609">
        <v>52.5</v>
      </c>
      <c r="L609" s="3">
        <v>391.25557207597694</v>
      </c>
      <c r="M609" s="3" t="str">
        <f>IF(Table134[[#This Row],[gdppc]]&gt;13205, "High-income", IF(Table134[[#This Row],[gdppc]]&gt;=4256, "Upper middle-income", IF(Table134[[#This Row],[gdppc]]&gt;=1086, "Lower middle-income", "Low-income")))</f>
        <v>Low-income</v>
      </c>
      <c r="N609" s="3">
        <v>82916236</v>
      </c>
      <c r="O609" s="3">
        <v>16.510000000000002</v>
      </c>
      <c r="P609" s="3">
        <v>78.453479198801034</v>
      </c>
      <c r="Q609">
        <v>8.2975305343093483E-2</v>
      </c>
      <c r="R609">
        <v>59.581000000000003</v>
      </c>
    </row>
    <row r="610" spans="1:18" x14ac:dyDescent="0.35">
      <c r="A610" s="3" t="s">
        <v>6</v>
      </c>
      <c r="B610" s="3">
        <v>2009</v>
      </c>
      <c r="C610" s="3" t="s">
        <v>73</v>
      </c>
      <c r="D610" s="3">
        <v>3</v>
      </c>
      <c r="E610">
        <v>0.38500990115429568</v>
      </c>
      <c r="F610">
        <v>0.29573486235069679</v>
      </c>
      <c r="G610">
        <v>2729760000</v>
      </c>
      <c r="H610">
        <v>0.68272936693443009</v>
      </c>
      <c r="I610">
        <v>16.412019002378013</v>
      </c>
      <c r="J610">
        <v>60.664930877929443</v>
      </c>
      <c r="K610">
        <v>53</v>
      </c>
      <c r="L610" s="3">
        <v>414.12049410820498</v>
      </c>
      <c r="M610" s="3" t="str">
        <f>IF(Table134[[#This Row],[gdppc]]&gt;13205, "High-income", IF(Table134[[#This Row],[gdppc]]&gt;=4256, "Upper middle-income", IF(Table134[[#This Row],[gdppc]]&gt;=1086, "Lower middle-income", "Low-income")))</f>
        <v>Low-income</v>
      </c>
      <c r="N610" s="3">
        <v>85233923</v>
      </c>
      <c r="O610" s="3">
        <v>16.91</v>
      </c>
      <c r="P610" s="3">
        <v>82.519898627589981</v>
      </c>
      <c r="Q610">
        <v>8.1305655730524104E-2</v>
      </c>
      <c r="R610">
        <v>60.645000000000003</v>
      </c>
    </row>
    <row r="611" spans="1:18" x14ac:dyDescent="0.35">
      <c r="A611" s="3" t="s">
        <v>6</v>
      </c>
      <c r="B611" s="3">
        <v>2010</v>
      </c>
      <c r="C611" s="3" t="s">
        <v>73</v>
      </c>
      <c r="D611" s="3">
        <v>3</v>
      </c>
      <c r="E611">
        <v>0.32391215310690608</v>
      </c>
      <c r="F611">
        <v>0.601299423503035</v>
      </c>
      <c r="G611">
        <v>2643330000</v>
      </c>
      <c r="H611">
        <v>0.96303062535993655</v>
      </c>
      <c r="I611">
        <v>15.788916825308311</v>
      </c>
      <c r="J611">
        <v>63.853934861020747</v>
      </c>
      <c r="K611">
        <v>51.2</v>
      </c>
      <c r="L611" s="3">
        <v>453.29882929108993</v>
      </c>
      <c r="M611" s="3" t="str">
        <f>IF(Table134[[#This Row],[gdppc]]&gt;13205, "High-income", IF(Table134[[#This Row],[gdppc]]&gt;=4256, "Upper middle-income", IF(Table134[[#This Row],[gdppc]]&gt;=1086, "Lower middle-income", "Low-income")))</f>
        <v>Low-income</v>
      </c>
      <c r="N611" s="3">
        <v>87639962</v>
      </c>
      <c r="O611" s="3">
        <v>17.318999999999999</v>
      </c>
      <c r="P611" s="3">
        <v>86.586318056378843</v>
      </c>
      <c r="Q611">
        <v>7.3824769572583784E-2</v>
      </c>
      <c r="R611">
        <v>61.627000000000002</v>
      </c>
    </row>
    <row r="612" spans="1:18" x14ac:dyDescent="0.35">
      <c r="A612" s="3" t="s">
        <v>6</v>
      </c>
      <c r="B612" s="3">
        <v>2011</v>
      </c>
      <c r="C612" s="3" t="s">
        <v>73</v>
      </c>
      <c r="D612" s="3">
        <v>3</v>
      </c>
      <c r="E612">
        <v>0.32642345357359531</v>
      </c>
      <c r="F612">
        <v>1.078775489654715</v>
      </c>
      <c r="G612">
        <v>2683390000</v>
      </c>
      <c r="H612">
        <v>1.9673566390525439</v>
      </c>
      <c r="I612">
        <v>17.285089405238438</v>
      </c>
      <c r="J612">
        <v>67.635241259550867</v>
      </c>
      <c r="K612">
        <v>50.5</v>
      </c>
      <c r="L612" s="3">
        <v>489.99267249616702</v>
      </c>
      <c r="M612" s="3" t="str">
        <f>IF(Table134[[#This Row],[gdppc]]&gt;13205, "High-income", IF(Table134[[#This Row],[gdppc]]&gt;=4256, "Upper middle-income", IF(Table134[[#This Row],[gdppc]]&gt;=1086, "Lower middle-income", "Low-income")))</f>
        <v>Low-income</v>
      </c>
      <c r="N612" s="3">
        <v>90139928</v>
      </c>
      <c r="O612" s="3">
        <v>17.734999999999999</v>
      </c>
      <c r="P612" s="3">
        <v>89.358060553774735</v>
      </c>
      <c r="Q612">
        <v>8.3647726011052498E-2</v>
      </c>
      <c r="R612">
        <v>62.505000000000003</v>
      </c>
    </row>
    <row r="613" spans="1:18" x14ac:dyDescent="0.35">
      <c r="A613" s="3" t="s">
        <v>6</v>
      </c>
      <c r="B613" s="3">
        <v>2012</v>
      </c>
      <c r="C613" s="3" t="s">
        <v>73</v>
      </c>
      <c r="D613" s="3">
        <v>3</v>
      </c>
      <c r="E613">
        <v>0.32744572091501428</v>
      </c>
      <c r="F613">
        <v>0.99111865557921142</v>
      </c>
      <c r="G613">
        <v>2412140000</v>
      </c>
      <c r="H613">
        <v>0.643172898229037</v>
      </c>
      <c r="I613">
        <v>14.805723798249405</v>
      </c>
      <c r="J613">
        <v>58.856331809153296</v>
      </c>
      <c r="K613">
        <v>52</v>
      </c>
      <c r="L613" s="3">
        <v>517.51346095388965</v>
      </c>
      <c r="M613" s="3" t="str">
        <f>IF(Table134[[#This Row],[gdppc]]&gt;13205, "High-income", IF(Table134[[#This Row],[gdppc]]&gt;=4256, "Upper middle-income", IF(Table134[[#This Row],[gdppc]]&gt;=1086, "Lower middle-income", "Low-income")))</f>
        <v>Low-income</v>
      </c>
      <c r="N613" s="3">
        <v>92726982</v>
      </c>
      <c r="O613" s="3">
        <v>18.16</v>
      </c>
      <c r="P613" s="3">
        <v>92.129803051170569</v>
      </c>
      <c r="Q613">
        <v>9.1235580168024882E-2</v>
      </c>
      <c r="R613">
        <v>63.280999999999999</v>
      </c>
    </row>
    <row r="614" spans="1:18" x14ac:dyDescent="0.35">
      <c r="A614" s="3" t="s">
        <v>6</v>
      </c>
      <c r="B614" s="3">
        <v>2013</v>
      </c>
      <c r="C614" s="3" t="s">
        <v>73</v>
      </c>
      <c r="D614" s="3">
        <v>3</v>
      </c>
      <c r="E614">
        <v>0.32637984273102361</v>
      </c>
      <c r="F614">
        <v>1.378793566475939</v>
      </c>
      <c r="G614">
        <v>2493980000</v>
      </c>
      <c r="H614">
        <v>2.8204123339994132</v>
      </c>
      <c r="I614">
        <v>13.860715575158995</v>
      </c>
      <c r="J614">
        <v>43.55348767607245</v>
      </c>
      <c r="K614">
        <v>49.4</v>
      </c>
      <c r="L614" s="3">
        <v>556.32628782593952</v>
      </c>
      <c r="M614" s="3" t="str">
        <f>IF(Table134[[#This Row],[gdppc]]&gt;13205, "High-income", IF(Table134[[#This Row],[gdppc]]&gt;=4256, "Upper middle-income", IF(Table134[[#This Row],[gdppc]]&gt;=1086, "Lower middle-income", "Low-income")))</f>
        <v>Low-income</v>
      </c>
      <c r="N614" s="3">
        <v>95385793</v>
      </c>
      <c r="O614" s="3">
        <v>18.574999999999999</v>
      </c>
      <c r="P614" s="3">
        <v>94.901545548566389</v>
      </c>
      <c r="Q614">
        <v>0.10777286298809718</v>
      </c>
      <c r="R614">
        <v>63.960999999999999</v>
      </c>
    </row>
    <row r="615" spans="1:18" x14ac:dyDescent="0.35">
      <c r="A615" s="3" t="s">
        <v>6</v>
      </c>
      <c r="B615" s="3">
        <v>2014</v>
      </c>
      <c r="C615" s="3" t="s">
        <v>73</v>
      </c>
      <c r="D615" s="3">
        <v>3</v>
      </c>
      <c r="E615">
        <v>0.32984072868336017</v>
      </c>
      <c r="F615">
        <v>1.368971942896549</v>
      </c>
      <c r="G615">
        <v>2323580000</v>
      </c>
      <c r="H615">
        <v>3.3356911106881486</v>
      </c>
      <c r="I615">
        <v>13.361092155315006</v>
      </c>
      <c r="J615">
        <v>44.385138836210267</v>
      </c>
      <c r="K615">
        <v>50</v>
      </c>
      <c r="L615" s="3">
        <v>596.45512800806239</v>
      </c>
      <c r="M615" s="3" t="str">
        <f>IF(Table134[[#This Row],[gdppc]]&gt;13205, "High-income", IF(Table134[[#This Row],[gdppc]]&gt;=4256, "Upper middle-income", IF(Table134[[#This Row],[gdppc]]&gt;=1086, "Lower middle-income", "Low-income")))</f>
        <v>Low-income</v>
      </c>
      <c r="N615" s="3">
        <v>98094264</v>
      </c>
      <c r="O615" s="3">
        <v>18.998000000000001</v>
      </c>
      <c r="P615" s="3">
        <v>97.673288045962281</v>
      </c>
      <c r="Q615">
        <v>0.12569542292503463</v>
      </c>
      <c r="R615">
        <v>64.546999999999997</v>
      </c>
    </row>
    <row r="616" spans="1:18" x14ac:dyDescent="0.35">
      <c r="A616" s="3" t="s">
        <v>6</v>
      </c>
      <c r="B616" s="3">
        <v>2015</v>
      </c>
      <c r="C616" s="3" t="s">
        <v>73</v>
      </c>
      <c r="D616" s="3">
        <v>3</v>
      </c>
      <c r="E616">
        <v>0.33165661209846781</v>
      </c>
      <c r="F616">
        <v>1.7136261577721819</v>
      </c>
      <c r="G616">
        <v>2205700000</v>
      </c>
      <c r="H616">
        <v>4.0664885606502095</v>
      </c>
      <c r="I616">
        <v>12.213910460190807</v>
      </c>
      <c r="J616">
        <v>49.130079492754838</v>
      </c>
      <c r="K616">
        <v>51.5</v>
      </c>
      <c r="L616" s="3">
        <v>640.54192307542189</v>
      </c>
      <c r="M616" s="3" t="str">
        <f>IF(Table134[[#This Row],[gdppc]]&gt;13205, "High-income", IF(Table134[[#This Row],[gdppc]]&gt;=4256, "Upper middle-income", IF(Table134[[#This Row],[gdppc]]&gt;=1086, "Lower middle-income", "Low-income")))</f>
        <v>Low-income</v>
      </c>
      <c r="N616" s="3">
        <v>100835453</v>
      </c>
      <c r="O616" s="3">
        <v>19.428000000000001</v>
      </c>
      <c r="P616" s="3">
        <v>100.44503054335811</v>
      </c>
      <c r="Q616">
        <v>0.1277328520555166</v>
      </c>
      <c r="R616">
        <v>65.048000000000002</v>
      </c>
    </row>
    <row r="617" spans="1:18" x14ac:dyDescent="0.35">
      <c r="A617" s="3" t="s">
        <v>6</v>
      </c>
      <c r="B617" s="3">
        <v>2016</v>
      </c>
      <c r="C617" s="3" t="s">
        <v>73</v>
      </c>
      <c r="D617" s="3">
        <v>3</v>
      </c>
      <c r="E617">
        <v>0.33211998948080512</v>
      </c>
      <c r="F617">
        <v>1.6729679175922421</v>
      </c>
      <c r="G617">
        <v>2441490000</v>
      </c>
      <c r="H617">
        <v>5.576212728332786</v>
      </c>
      <c r="I617">
        <v>11.240198644728084</v>
      </c>
      <c r="J617">
        <v>42.239732704776713</v>
      </c>
      <c r="K617">
        <v>51.5</v>
      </c>
      <c r="L617" s="3">
        <v>682.23935774542645</v>
      </c>
      <c r="M617" s="3" t="str">
        <f>IF(Table134[[#This Row],[gdppc]]&gt;13205, "High-income", IF(Table134[[#This Row],[gdppc]]&gt;=4256, "Upper middle-income", IF(Table134[[#This Row],[gdppc]]&gt;=1086, "Lower middle-income", "Low-income")))</f>
        <v>Low-income</v>
      </c>
      <c r="N617" s="3">
        <v>103603461</v>
      </c>
      <c r="O617" s="3">
        <v>19.866</v>
      </c>
      <c r="P617" s="3">
        <v>102.18473908724818</v>
      </c>
      <c r="Q617">
        <v>0.14430019861981253</v>
      </c>
      <c r="R617">
        <v>65.481999999999999</v>
      </c>
    </row>
    <row r="618" spans="1:18" x14ac:dyDescent="0.35">
      <c r="A618" s="3" t="s">
        <v>6</v>
      </c>
      <c r="B618" s="3">
        <v>2017</v>
      </c>
      <c r="C618" s="3" t="s">
        <v>73</v>
      </c>
      <c r="D618" s="3">
        <v>3</v>
      </c>
      <c r="E618">
        <v>0.33062043862662782</v>
      </c>
      <c r="F618">
        <v>1.8235635602018629</v>
      </c>
      <c r="G618">
        <v>2686820000</v>
      </c>
      <c r="H618">
        <v>4.9127071755400227</v>
      </c>
      <c r="I618">
        <v>9.9105446247202966</v>
      </c>
      <c r="J618">
        <v>46.288903130180159</v>
      </c>
      <c r="K618">
        <v>52.7</v>
      </c>
      <c r="L618" s="3">
        <v>727.84405434963674</v>
      </c>
      <c r="M618" s="3" t="str">
        <f>IF(Table134[[#This Row],[gdppc]]&gt;13205, "High-income", IF(Table134[[#This Row],[gdppc]]&gt;=4256, "Upper middle-income", IF(Table134[[#This Row],[gdppc]]&gt;=1086, "Lower middle-income", "Low-income")))</f>
        <v>Low-income</v>
      </c>
      <c r="N618" s="3">
        <v>106399926</v>
      </c>
      <c r="O618" s="3">
        <v>20.309999999999999</v>
      </c>
      <c r="P618" s="3">
        <v>103.92444763113822</v>
      </c>
      <c r="Q618">
        <v>0.14530085293480374</v>
      </c>
      <c r="R618">
        <v>65.872</v>
      </c>
    </row>
    <row r="619" spans="1:18" x14ac:dyDescent="0.35">
      <c r="A619" s="3" t="s">
        <v>6</v>
      </c>
      <c r="B619" s="3">
        <v>2018</v>
      </c>
      <c r="C619" s="3" t="s">
        <v>73</v>
      </c>
      <c r="D619" s="3">
        <v>3</v>
      </c>
      <c r="E619">
        <v>0.35671958202556708</v>
      </c>
      <c r="F619">
        <v>1.9702640846314128</v>
      </c>
      <c r="G619">
        <v>2971350000</v>
      </c>
      <c r="H619">
        <v>3.9877125376588358</v>
      </c>
      <c r="I619">
        <v>5.9234397183708802</v>
      </c>
      <c r="J619">
        <v>44.022790440565352</v>
      </c>
      <c r="K619">
        <v>52.8</v>
      </c>
      <c r="L619" s="3">
        <v>757.35041670678959</v>
      </c>
      <c r="M619" s="3" t="str">
        <f>IF(Table134[[#This Row],[gdppc]]&gt;13205, "High-income", IF(Table134[[#This Row],[gdppc]]&gt;=4256, "Upper middle-income", IF(Table134[[#This Row],[gdppc]]&gt;=1086, "Lower middle-income", "Low-income")))</f>
        <v>Low-income</v>
      </c>
      <c r="N619" s="3">
        <v>109224410</v>
      </c>
      <c r="O619" s="3">
        <v>20.763000000000002</v>
      </c>
      <c r="P619" s="3">
        <v>105.6641561750281</v>
      </c>
      <c r="Q619">
        <v>0.14905093101441333</v>
      </c>
      <c r="R619">
        <v>66.239999999999995</v>
      </c>
    </row>
    <row r="620" spans="1:18" x14ac:dyDescent="0.35">
      <c r="A620" s="3" t="s">
        <v>6</v>
      </c>
      <c r="B620" s="3">
        <v>2019</v>
      </c>
      <c r="C620" s="3" t="s">
        <v>73</v>
      </c>
      <c r="D620" s="3">
        <v>3</v>
      </c>
      <c r="E620">
        <v>0.36277367580225472</v>
      </c>
      <c r="F620">
        <v>2.2716529642838204</v>
      </c>
      <c r="G620">
        <v>3147410000</v>
      </c>
      <c r="H620">
        <v>2.6573606349964716</v>
      </c>
      <c r="I620">
        <v>5.5223745091374257</v>
      </c>
      <c r="J620">
        <v>46.423058549954213</v>
      </c>
      <c r="K620">
        <v>53.6</v>
      </c>
      <c r="L620" s="3">
        <v>799.79513425773735</v>
      </c>
      <c r="M620" s="3" t="str">
        <f>IF(Table134[[#This Row],[gdppc]]&gt;13205, "High-income", IF(Table134[[#This Row],[gdppc]]&gt;=4256, "Upper middle-income", IF(Table134[[#This Row],[gdppc]]&gt;=1086, "Lower middle-income", "Low-income")))</f>
        <v>Low-income</v>
      </c>
      <c r="N620" s="3">
        <v>112078727</v>
      </c>
      <c r="O620" s="3">
        <v>21.225000000000001</v>
      </c>
      <c r="P620" s="3">
        <v>107.40386471891814</v>
      </c>
      <c r="Q620"/>
      <c r="R620">
        <v>66.596999999999994</v>
      </c>
    </row>
    <row r="621" spans="1:18" x14ac:dyDescent="0.35">
      <c r="A621" s="3" t="s">
        <v>6</v>
      </c>
      <c r="B621" s="3">
        <v>2020</v>
      </c>
      <c r="C621" s="3" t="s">
        <v>73</v>
      </c>
      <c r="D621" s="3">
        <v>3</v>
      </c>
      <c r="E621">
        <v>0.35128561028626848</v>
      </c>
      <c r="F621">
        <v>1.8659603429273197</v>
      </c>
      <c r="G621">
        <v>3583650000</v>
      </c>
      <c r="H621">
        <v>2.2253857506664652</v>
      </c>
      <c r="I621">
        <v>5.1323688641248859</v>
      </c>
      <c r="J621">
        <v>49.292275062496913</v>
      </c>
      <c r="K621">
        <v>53.6</v>
      </c>
      <c r="L621" s="3">
        <v>826.9503390416121</v>
      </c>
      <c r="M621" s="3" t="str">
        <f>IF(Table134[[#This Row],[gdppc]]&gt;13205, "High-income", IF(Table134[[#This Row],[gdppc]]&gt;=4256, "Upper middle-income", IF(Table134[[#This Row],[gdppc]]&gt;=1086, "Lower middle-income", "Low-income")))</f>
        <v>Low-income</v>
      </c>
      <c r="N621" s="3">
        <v>114963583</v>
      </c>
      <c r="O621" s="3">
        <v>21.695</v>
      </c>
      <c r="P621" s="3">
        <v>109.14357326280823</v>
      </c>
      <c r="Q621"/>
      <c r="R621"/>
    </row>
    <row r="622" spans="1:18" x14ac:dyDescent="0.35">
      <c r="A622" s="3" t="s">
        <v>48</v>
      </c>
      <c r="B622" s="3">
        <v>1990</v>
      </c>
      <c r="C622" s="3" t="s">
        <v>74</v>
      </c>
      <c r="D622" s="3">
        <v>4</v>
      </c>
      <c r="E622">
        <v>0.257267859089993</v>
      </c>
      <c r="F622">
        <v>3.2957197363766886</v>
      </c>
      <c r="G622">
        <v>29770000</v>
      </c>
      <c r="H622">
        <v>1.234110823132007</v>
      </c>
      <c r="I622">
        <v>31.567786922921112</v>
      </c>
      <c r="J622">
        <v>91.966092603731624</v>
      </c>
      <c r="L622" s="3">
        <v>8655.5378699841749</v>
      </c>
      <c r="M622" s="3" t="str">
        <f>IF(Table134[[#This Row],[gdppc]]&gt;13205, "High-income", IF(Table134[[#This Row],[gdppc]]&gt;=4256, "Upper middle-income", IF(Table134[[#This Row],[gdppc]]&gt;=1086, "Lower middle-income", "Low-income")))</f>
        <v>Upper middle-income</v>
      </c>
      <c r="N622" s="3">
        <v>949493</v>
      </c>
      <c r="O622" s="3">
        <v>69.143000000000001</v>
      </c>
      <c r="P622" s="3">
        <v>1.9660940512141298</v>
      </c>
      <c r="Q622">
        <v>4.3496897818098716</v>
      </c>
      <c r="R622">
        <v>60.965000000000003</v>
      </c>
    </row>
    <row r="623" spans="1:18" x14ac:dyDescent="0.35">
      <c r="A623" s="3" t="s">
        <v>48</v>
      </c>
      <c r="B623" s="3">
        <v>1991</v>
      </c>
      <c r="C623" s="3" t="s">
        <v>74</v>
      </c>
      <c r="D623" s="3">
        <v>4</v>
      </c>
      <c r="E623">
        <v>0.3254680624182586</v>
      </c>
      <c r="F623">
        <v>6.3754625857289247</v>
      </c>
      <c r="G623">
        <v>27970000</v>
      </c>
      <c r="H623">
        <v>-1.010365399257267</v>
      </c>
      <c r="I623">
        <v>20.541697838676402</v>
      </c>
      <c r="J623">
        <v>93.89173395374732</v>
      </c>
      <c r="L623" s="3">
        <v>8937.1336220120174</v>
      </c>
      <c r="M623" s="3" t="str">
        <f>IF(Table134[[#This Row],[gdppc]]&gt;13205, "High-income", IF(Table134[[#This Row],[gdppc]]&gt;=4256, "Upper middle-income", IF(Table134[[#This Row],[gdppc]]&gt;=1086, "Lower middle-income", "Low-income")))</f>
        <v>Upper middle-income</v>
      </c>
      <c r="N623" s="3">
        <v>975785</v>
      </c>
      <c r="O623" s="3">
        <v>70.462000000000003</v>
      </c>
      <c r="P623" s="3">
        <v>1.9079192744279563</v>
      </c>
      <c r="Q623">
        <v>4.4579492408676087</v>
      </c>
      <c r="R623">
        <v>60.944000000000003</v>
      </c>
    </row>
    <row r="624" spans="1:18" x14ac:dyDescent="0.35">
      <c r="A624" s="3" t="s">
        <v>48</v>
      </c>
      <c r="B624" s="3">
        <v>1992</v>
      </c>
      <c r="C624" s="3" t="s">
        <v>74</v>
      </c>
      <c r="D624" s="3">
        <v>4</v>
      </c>
      <c r="E624">
        <v>0.34179431548748651</v>
      </c>
      <c r="F624">
        <v>8.8989363897502205</v>
      </c>
      <c r="G624">
        <v>29650000</v>
      </c>
      <c r="H624">
        <v>2.269871502622606</v>
      </c>
      <c r="I624">
        <v>23.713683543475128</v>
      </c>
      <c r="J624">
        <v>94.696771131234996</v>
      </c>
      <c r="L624" s="3">
        <v>8429.548723844995</v>
      </c>
      <c r="M624" s="3" t="str">
        <f>IF(Table134[[#This Row],[gdppc]]&gt;13205, "High-income", IF(Table134[[#This Row],[gdppc]]&gt;=4256, "Upper middle-income", IF(Table134[[#This Row],[gdppc]]&gt;=1086, "Lower middle-income", "Low-income")))</f>
        <v>Upper middle-income</v>
      </c>
      <c r="N624" s="3">
        <v>1002573</v>
      </c>
      <c r="O624" s="3">
        <v>71.748999999999995</v>
      </c>
      <c r="P624" s="3">
        <v>1.8497444976417834</v>
      </c>
      <c r="Q624">
        <v>4.5981689113909914</v>
      </c>
      <c r="R624">
        <v>60.832999999999998</v>
      </c>
    </row>
    <row r="625" spans="1:18" x14ac:dyDescent="0.35">
      <c r="A625" s="3" t="s">
        <v>48</v>
      </c>
      <c r="B625" s="3">
        <v>1993</v>
      </c>
      <c r="C625" s="3" t="s">
        <v>74</v>
      </c>
      <c r="D625" s="3">
        <v>4</v>
      </c>
      <c r="E625">
        <v>0.37328234328997217</v>
      </c>
      <c r="F625">
        <v>4.1869739338565655</v>
      </c>
      <c r="G625">
        <v>64590000</v>
      </c>
      <c r="H625">
        <v>-2.5970497408274085</v>
      </c>
      <c r="I625">
        <v>31.065421831679259</v>
      </c>
      <c r="J625">
        <v>92.777775846858816</v>
      </c>
      <c r="L625" s="3">
        <v>8530.816821407454</v>
      </c>
      <c r="M625" s="3" t="str">
        <f>IF(Table134[[#This Row],[gdppc]]&gt;13205, "High-income", IF(Table134[[#This Row],[gdppc]]&gt;=4256, "Upper middle-income", IF(Table134[[#This Row],[gdppc]]&gt;=1086, "Lower middle-income", "Low-income")))</f>
        <v>Upper middle-income</v>
      </c>
      <c r="N625" s="3">
        <v>1029769</v>
      </c>
      <c r="O625" s="3">
        <v>72.998999999999995</v>
      </c>
      <c r="P625" s="3">
        <v>1.7915697208556107</v>
      </c>
      <c r="Q625">
        <v>4.5641304020610445</v>
      </c>
      <c r="R625">
        <v>60.658999999999999</v>
      </c>
    </row>
    <row r="626" spans="1:18" x14ac:dyDescent="0.35">
      <c r="A626" s="3" t="s">
        <v>48</v>
      </c>
      <c r="B626" s="3">
        <v>1994</v>
      </c>
      <c r="C626" s="3" t="s">
        <v>74</v>
      </c>
      <c r="D626" s="3">
        <v>4</v>
      </c>
      <c r="E626">
        <v>0.37294512902966648</v>
      </c>
      <c r="F626">
        <v>7.2392556431732116</v>
      </c>
      <c r="G626">
        <v>146820000</v>
      </c>
      <c r="H626">
        <v>-2.3766928739547284</v>
      </c>
      <c r="I626">
        <v>26.731340314339583</v>
      </c>
      <c r="J626">
        <v>87.812782230807557</v>
      </c>
      <c r="L626" s="3">
        <v>8617.5554239483226</v>
      </c>
      <c r="M626" s="3" t="str">
        <f>IF(Table134[[#This Row],[gdppc]]&gt;13205, "High-income", IF(Table134[[#This Row],[gdppc]]&gt;=4256, "Upper middle-income", IF(Table134[[#This Row],[gdppc]]&gt;=1086, "Lower middle-income", "Low-income")))</f>
        <v>Upper middle-income</v>
      </c>
      <c r="N626" s="3">
        <v>1057252</v>
      </c>
      <c r="O626" s="3">
        <v>73.921000000000006</v>
      </c>
      <c r="P626" s="3">
        <v>1.7333949440694378</v>
      </c>
      <c r="Q626">
        <v>4.1995664231422589</v>
      </c>
      <c r="R626">
        <v>60.439</v>
      </c>
    </row>
    <row r="627" spans="1:18" x14ac:dyDescent="0.35">
      <c r="A627" s="3" t="s">
        <v>48</v>
      </c>
      <c r="B627" s="3">
        <v>1995</v>
      </c>
      <c r="C627" s="3" t="s">
        <v>74</v>
      </c>
      <c r="D627" s="3">
        <v>4</v>
      </c>
      <c r="E627">
        <v>0.3735022734189678</v>
      </c>
      <c r="F627">
        <v>10.625097991360223</v>
      </c>
      <c r="G627">
        <v>87160000</v>
      </c>
      <c r="H627">
        <v>-3.9423882892846165</v>
      </c>
      <c r="I627">
        <v>28.655575450500372</v>
      </c>
      <c r="J627">
        <v>85.4880079176246</v>
      </c>
      <c r="K627">
        <v>57.5</v>
      </c>
      <c r="L627" s="3">
        <v>8815.2288730637156</v>
      </c>
      <c r="M627" s="3" t="str">
        <f>IF(Table134[[#This Row],[gdppc]]&gt;13205, "High-income", IF(Table134[[#This Row],[gdppc]]&gt;=4256, "Upper middle-income", IF(Table134[[#This Row],[gdppc]]&gt;=1086, "Lower middle-income", "Low-income")))</f>
        <v>Upper middle-income</v>
      </c>
      <c r="N627" s="3">
        <v>1084951</v>
      </c>
      <c r="O627" s="3">
        <v>74.796999999999997</v>
      </c>
      <c r="P627" s="3">
        <v>1.5934405302843717</v>
      </c>
      <c r="Q627">
        <v>4.2490398183881108</v>
      </c>
      <c r="R627">
        <v>60.174999999999997</v>
      </c>
    </row>
    <row r="628" spans="1:18" x14ac:dyDescent="0.35">
      <c r="A628" s="3" t="s">
        <v>48</v>
      </c>
      <c r="B628" s="3">
        <v>1996</v>
      </c>
      <c r="C628" s="3" t="s">
        <v>74</v>
      </c>
      <c r="D628" s="3">
        <v>4</v>
      </c>
      <c r="E628">
        <v>0.38487002675497511</v>
      </c>
      <c r="F628">
        <v>7.7791606055990696</v>
      </c>
      <c r="G628">
        <v>77830000</v>
      </c>
      <c r="H628">
        <v>-5.007209261498442</v>
      </c>
      <c r="I628">
        <v>27.93579987904371</v>
      </c>
      <c r="J628">
        <v>82.243008183478793</v>
      </c>
      <c r="K628">
        <v>55.7</v>
      </c>
      <c r="L628" s="3">
        <v>8905.0252141770961</v>
      </c>
      <c r="M628" s="3" t="str">
        <f>IF(Table134[[#This Row],[gdppc]]&gt;13205, "High-income", IF(Table134[[#This Row],[gdppc]]&gt;=4256, "Upper middle-income", IF(Table134[[#This Row],[gdppc]]&gt;=1086, "Lower middle-income", "Low-income")))</f>
        <v>Upper middle-income</v>
      </c>
      <c r="N628" s="3">
        <v>1112944</v>
      </c>
      <c r="O628" s="3">
        <v>75.653999999999996</v>
      </c>
      <c r="P628" s="3">
        <v>1.4308097290784789</v>
      </c>
      <c r="Q628">
        <v>4.241004039736052</v>
      </c>
      <c r="R628">
        <v>59.853999999999999</v>
      </c>
    </row>
    <row r="629" spans="1:18" x14ac:dyDescent="0.35">
      <c r="A629" s="3" t="s">
        <v>48</v>
      </c>
      <c r="B629" s="3">
        <v>1997</v>
      </c>
      <c r="C629" s="3" t="s">
        <v>74</v>
      </c>
      <c r="D629" s="3">
        <v>4</v>
      </c>
      <c r="E629">
        <v>0.38606936731102282</v>
      </c>
      <c r="F629">
        <v>9.3858624817643665</v>
      </c>
      <c r="G629">
        <v>58380000</v>
      </c>
      <c r="H629">
        <v>-2.1534850333345035</v>
      </c>
      <c r="I629">
        <v>26.029455823930409</v>
      </c>
      <c r="J629">
        <v>79.38901556785332</v>
      </c>
      <c r="K629">
        <v>58.8</v>
      </c>
      <c r="L629" s="3">
        <v>9181.8263006306624</v>
      </c>
      <c r="M629" s="3" t="str">
        <f>IF(Table134[[#This Row],[gdppc]]&gt;13205, "High-income", IF(Table134[[#This Row],[gdppc]]&gt;=4256, "Upper middle-income", IF(Table134[[#This Row],[gdppc]]&gt;=1086, "Lower middle-income", "Low-income")))</f>
        <v>Upper middle-income</v>
      </c>
      <c r="N629" s="3">
        <v>1141332</v>
      </c>
      <c r="O629" s="3">
        <v>76.489999999999995</v>
      </c>
      <c r="P629" s="3">
        <v>1.2681789278725815</v>
      </c>
      <c r="Q629">
        <v>4.2318974671699383</v>
      </c>
      <c r="R629">
        <v>59.478999999999999</v>
      </c>
    </row>
    <row r="630" spans="1:18" x14ac:dyDescent="0.35">
      <c r="A630" s="3" t="s">
        <v>48</v>
      </c>
      <c r="B630" s="3">
        <v>1998</v>
      </c>
      <c r="C630" s="3" t="s">
        <v>74</v>
      </c>
      <c r="D630" s="3">
        <v>4</v>
      </c>
      <c r="E630">
        <v>0.38299185573088562</v>
      </c>
      <c r="F630">
        <v>7.7359686375771313</v>
      </c>
      <c r="G630">
        <v>52000000</v>
      </c>
      <c r="H630">
        <v>2.9576938893201525</v>
      </c>
      <c r="I630">
        <v>13.672445121116395</v>
      </c>
      <c r="J630">
        <v>77.750695004329799</v>
      </c>
      <c r="K630">
        <v>59.2</v>
      </c>
      <c r="L630" s="3">
        <v>9267.8690850813127</v>
      </c>
      <c r="M630" s="3" t="str">
        <f>IF(Table134[[#This Row],[gdppc]]&gt;13205, "High-income", IF(Table134[[#This Row],[gdppc]]&gt;=4256, "Upper middle-income", IF(Table134[[#This Row],[gdppc]]&gt;=1086, "Lower middle-income", "Low-income")))</f>
        <v>Upper middle-income</v>
      </c>
      <c r="N630" s="3">
        <v>1170061</v>
      </c>
      <c r="O630" s="3">
        <v>77.305999999999997</v>
      </c>
      <c r="P630" s="3">
        <v>1.105548126666684</v>
      </c>
      <c r="Q630">
        <v>4.2134555377882004</v>
      </c>
      <c r="R630">
        <v>59.066000000000003</v>
      </c>
    </row>
    <row r="631" spans="1:18" x14ac:dyDescent="0.35">
      <c r="A631" s="3" t="s">
        <v>48</v>
      </c>
      <c r="B631" s="3">
        <v>1999</v>
      </c>
      <c r="C631" s="3" t="s">
        <v>74</v>
      </c>
      <c r="D631" s="3">
        <v>4</v>
      </c>
      <c r="E631">
        <v>0.3829506599928314</v>
      </c>
      <c r="F631">
        <v>13.141410150528475</v>
      </c>
      <c r="G631">
        <v>38470000</v>
      </c>
      <c r="H631">
        <v>1.918355873906449</v>
      </c>
      <c r="I631">
        <v>22.644854578677919</v>
      </c>
      <c r="J631">
        <v>80.232490324716963</v>
      </c>
      <c r="K631">
        <v>60.5</v>
      </c>
      <c r="L631" s="3">
        <v>8235.8993800684293</v>
      </c>
      <c r="M631" s="3" t="str">
        <f>IF(Table134[[#This Row],[gdppc]]&gt;13205, "High-income", IF(Table134[[#This Row],[gdppc]]&gt;=4256, "Upper middle-income", IF(Table134[[#This Row],[gdppc]]&gt;=1086, "Lower middle-income", "Low-income")))</f>
        <v>Upper middle-income</v>
      </c>
      <c r="N631" s="3">
        <v>1199058</v>
      </c>
      <c r="O631" s="3">
        <v>78.102000000000004</v>
      </c>
      <c r="P631" s="3">
        <v>0.94291732546078821</v>
      </c>
      <c r="Q631">
        <v>4.0198222271149522</v>
      </c>
      <c r="R631">
        <v>58.646000000000001</v>
      </c>
    </row>
    <row r="632" spans="1:18" x14ac:dyDescent="0.35">
      <c r="A632" s="3" t="s">
        <v>48</v>
      </c>
      <c r="B632" s="3">
        <v>2000</v>
      </c>
      <c r="C632" s="3" t="s">
        <v>74</v>
      </c>
      <c r="D632" s="3">
        <v>4</v>
      </c>
      <c r="E632">
        <v>0.38192991065436471</v>
      </c>
      <c r="F632">
        <v>8.1959319210974275</v>
      </c>
      <c r="G632">
        <v>39170000</v>
      </c>
      <c r="H632">
        <v>5.4731254208000006</v>
      </c>
      <c r="I632">
        <v>32.719114304055978</v>
      </c>
      <c r="J632">
        <v>87.277055237875786</v>
      </c>
      <c r="K632">
        <v>58.2</v>
      </c>
      <c r="L632" s="3">
        <v>7888.062091007786</v>
      </c>
      <c r="M632" s="3" t="str">
        <f>IF(Table134[[#This Row],[gdppc]]&gt;13205, "High-income", IF(Table134[[#This Row],[gdppc]]&gt;=4256, "Upper middle-income", IF(Table134[[#This Row],[gdppc]]&gt;=1086, "Lower middle-income", "Low-income")))</f>
        <v>Upper middle-income</v>
      </c>
      <c r="N632" s="3">
        <v>1228359</v>
      </c>
      <c r="O632" s="3">
        <v>78.879000000000005</v>
      </c>
      <c r="P632" s="3">
        <v>0.78028652425489031</v>
      </c>
      <c r="Q632">
        <v>3.8018201519262691</v>
      </c>
      <c r="R632">
        <v>58.264000000000003</v>
      </c>
    </row>
    <row r="633" spans="1:18" x14ac:dyDescent="0.35">
      <c r="A633" s="3" t="s">
        <v>48</v>
      </c>
      <c r="B633" s="3">
        <v>2001</v>
      </c>
      <c r="C633" s="3" t="s">
        <v>74</v>
      </c>
      <c r="D633" s="3">
        <v>4</v>
      </c>
      <c r="E633">
        <v>0.38171133902050219</v>
      </c>
      <c r="F633">
        <v>10.379316482428356</v>
      </c>
      <c r="G633">
        <v>35890000</v>
      </c>
      <c r="H633">
        <v>-2.002988966314974</v>
      </c>
      <c r="I633">
        <v>21.622975780106174</v>
      </c>
      <c r="J633">
        <v>86.388392880711308</v>
      </c>
      <c r="K633">
        <v>55</v>
      </c>
      <c r="L633" s="3">
        <v>7866.6135451416221</v>
      </c>
      <c r="M633" s="3" t="str">
        <f>IF(Table134[[#This Row],[gdppc]]&gt;13205, "High-income", IF(Table134[[#This Row],[gdppc]]&gt;=4256, "Upper middle-income", IF(Table134[[#This Row],[gdppc]]&gt;=1086, "Lower middle-income", "Low-income")))</f>
        <v>Upper middle-income</v>
      </c>
      <c r="N633" s="3">
        <v>1258008</v>
      </c>
      <c r="O633" s="3">
        <v>79.632999999999996</v>
      </c>
      <c r="P633" s="3">
        <v>0.79260648162941871</v>
      </c>
      <c r="Q633">
        <v>3.6406763708974821</v>
      </c>
      <c r="R633">
        <v>57.968000000000004</v>
      </c>
    </row>
    <row r="634" spans="1:18" x14ac:dyDescent="0.35">
      <c r="A634" s="3" t="s">
        <v>48</v>
      </c>
      <c r="B634" s="3">
        <v>2002</v>
      </c>
      <c r="C634" s="3" t="s">
        <v>74</v>
      </c>
      <c r="D634" s="3">
        <v>4</v>
      </c>
      <c r="E634">
        <v>0.38160431499646508</v>
      </c>
      <c r="F634">
        <v>8.3761931470011639</v>
      </c>
      <c r="G634">
        <v>55910000</v>
      </c>
      <c r="H634">
        <v>2.1754641608230721E-2</v>
      </c>
      <c r="I634">
        <v>20.171952360839324</v>
      </c>
      <c r="J634">
        <v>81.481315897453115</v>
      </c>
      <c r="K634">
        <v>58</v>
      </c>
      <c r="L634" s="3">
        <v>7662.4553065227246</v>
      </c>
      <c r="M634" s="3" t="str">
        <f>IF(Table134[[#This Row],[gdppc]]&gt;13205, "High-income", IF(Table134[[#This Row],[gdppc]]&gt;=4256, "Upper middle-income", IF(Table134[[#This Row],[gdppc]]&gt;=1086, "Lower middle-income", "Low-income")))</f>
        <v>Upper middle-income</v>
      </c>
      <c r="N634" s="3">
        <v>1288310</v>
      </c>
      <c r="O634" s="3">
        <v>80.367999999999995</v>
      </c>
      <c r="P634" s="3">
        <v>0.80492643900394723</v>
      </c>
      <c r="Q634">
        <v>3.3609923077520163</v>
      </c>
      <c r="R634">
        <v>57.790999999999997</v>
      </c>
    </row>
    <row r="635" spans="1:18" x14ac:dyDescent="0.35">
      <c r="A635" s="3" t="s">
        <v>48</v>
      </c>
      <c r="B635" s="3">
        <v>2003</v>
      </c>
      <c r="C635" s="3" t="s">
        <v>74</v>
      </c>
      <c r="D635" s="3">
        <v>4</v>
      </c>
      <c r="E635">
        <v>0.38428522243304619</v>
      </c>
      <c r="F635">
        <v>6.4668189007459258</v>
      </c>
      <c r="G635">
        <v>85510000</v>
      </c>
      <c r="H635">
        <v>1.5305225517190859</v>
      </c>
      <c r="I635">
        <v>20.197549116581911</v>
      </c>
      <c r="J635">
        <v>88.157598678645385</v>
      </c>
      <c r="K635">
        <v>58.7</v>
      </c>
      <c r="L635" s="3">
        <v>7646.8776944629635</v>
      </c>
      <c r="M635" s="3" t="str">
        <f>IF(Table134[[#This Row],[gdppc]]&gt;13205, "High-income", IF(Table134[[#This Row],[gdppc]]&gt;=4256, "Upper middle-income", IF(Table134[[#This Row],[gdppc]]&gt;=1086, "Lower middle-income", "Low-income")))</f>
        <v>Upper middle-income</v>
      </c>
      <c r="N635" s="3">
        <v>1319946</v>
      </c>
      <c r="O635" s="3">
        <v>81.082999999999998</v>
      </c>
      <c r="P635" s="3">
        <v>0.81724639637847574</v>
      </c>
      <c r="Q635">
        <v>3.3258936350426453</v>
      </c>
      <c r="R635">
        <v>57.759</v>
      </c>
    </row>
    <row r="636" spans="1:18" x14ac:dyDescent="0.35">
      <c r="A636" s="3" t="s">
        <v>48</v>
      </c>
      <c r="B636" s="3">
        <v>2004</v>
      </c>
      <c r="C636" s="3" t="s">
        <v>74</v>
      </c>
      <c r="D636" s="3">
        <v>4</v>
      </c>
      <c r="E636">
        <v>0.38189888537316391</v>
      </c>
      <c r="F636">
        <v>3.627418375471962</v>
      </c>
      <c r="G636">
        <v>33490000.000000004</v>
      </c>
      <c r="H636">
        <v>4.0406939965959658</v>
      </c>
      <c r="I636">
        <v>26.508610207197954</v>
      </c>
      <c r="J636">
        <v>84.063827507078798</v>
      </c>
      <c r="K636">
        <v>57.1</v>
      </c>
      <c r="L636" s="3">
        <v>7507.1314096988381</v>
      </c>
      <c r="M636" s="3" t="str">
        <f>IF(Table134[[#This Row],[gdppc]]&gt;13205, "High-income", IF(Table134[[#This Row],[gdppc]]&gt;=4256, "Upper middle-income", IF(Table134[[#This Row],[gdppc]]&gt;=1086, "Lower middle-income", "Low-income")))</f>
        <v>Upper middle-income</v>
      </c>
      <c r="N636" s="3">
        <v>1353788</v>
      </c>
      <c r="O636" s="3">
        <v>81.778000000000006</v>
      </c>
      <c r="P636" s="3">
        <v>0.82956635375300491</v>
      </c>
      <c r="Q636">
        <v>3.272299651053193</v>
      </c>
      <c r="R636">
        <v>57.884999999999998</v>
      </c>
    </row>
    <row r="637" spans="1:18" x14ac:dyDescent="0.35">
      <c r="A637" s="3" t="s">
        <v>48</v>
      </c>
      <c r="B637" s="3">
        <v>2005</v>
      </c>
      <c r="C637" s="3" t="s">
        <v>74</v>
      </c>
      <c r="D637" s="3">
        <v>4</v>
      </c>
      <c r="E637">
        <v>0.38732985368541989</v>
      </c>
      <c r="F637">
        <v>2.2938635234479787</v>
      </c>
      <c r="G637">
        <v>47200000</v>
      </c>
      <c r="H637">
        <v>3.403623634816153</v>
      </c>
      <c r="I637">
        <v>31.553298379100159</v>
      </c>
      <c r="J637">
        <v>86.093678169021672</v>
      </c>
      <c r="K637">
        <v>54.8</v>
      </c>
      <c r="L637" s="3">
        <v>7504.2599586809356</v>
      </c>
      <c r="M637" s="3" t="str">
        <f>IF(Table134[[#This Row],[gdppc]]&gt;13205, "High-income", IF(Table134[[#This Row],[gdppc]]&gt;=4256, "Upper middle-income", IF(Table134[[#This Row],[gdppc]]&gt;=1086, "Lower middle-income", "Low-income")))</f>
        <v>Upper middle-income</v>
      </c>
      <c r="N637" s="3">
        <v>1390550</v>
      </c>
      <c r="O637" s="3">
        <v>82.451999999999998</v>
      </c>
      <c r="P637" s="3">
        <v>0.84188631112753332</v>
      </c>
      <c r="Q637">
        <v>3.3296177771385422</v>
      </c>
      <c r="R637">
        <v>58.180999999999997</v>
      </c>
    </row>
    <row r="638" spans="1:18" x14ac:dyDescent="0.35">
      <c r="A638" s="3" t="s">
        <v>48</v>
      </c>
      <c r="B638" s="3">
        <v>2006</v>
      </c>
      <c r="C638" s="3" t="s">
        <v>74</v>
      </c>
      <c r="D638" s="3">
        <v>4</v>
      </c>
      <c r="E638">
        <v>0.38374891758006391</v>
      </c>
      <c r="F638">
        <v>1.9846455221738082</v>
      </c>
      <c r="G638">
        <v>22690000</v>
      </c>
      <c r="H638">
        <v>2.5931003437371305</v>
      </c>
      <c r="I638">
        <v>32.700565982892094</v>
      </c>
      <c r="J638">
        <v>79.194262205740159</v>
      </c>
      <c r="K638">
        <v>56.1</v>
      </c>
      <c r="L638" s="3">
        <v>7091.7200419884548</v>
      </c>
      <c r="M638" s="3" t="str">
        <f>IF(Table134[[#This Row],[gdppc]]&gt;13205, "High-income", IF(Table134[[#This Row],[gdppc]]&gt;=4256, "Upper middle-income", IF(Table134[[#This Row],[gdppc]]&gt;=1086, "Lower middle-income", "Low-income")))</f>
        <v>Upper middle-income</v>
      </c>
      <c r="N638" s="3">
        <v>1430144</v>
      </c>
      <c r="O638" s="3">
        <v>83.106999999999999</v>
      </c>
      <c r="P638" s="3">
        <v>0.85244328205946696</v>
      </c>
      <c r="Q638">
        <v>2.8248903606909517</v>
      </c>
      <c r="R638">
        <v>58.640999999999998</v>
      </c>
    </row>
    <row r="639" spans="1:18" x14ac:dyDescent="0.35">
      <c r="A639" s="3" t="s">
        <v>48</v>
      </c>
      <c r="B639" s="3">
        <v>2007</v>
      </c>
      <c r="C639" s="3" t="s">
        <v>74</v>
      </c>
      <c r="D639" s="3">
        <v>4</v>
      </c>
      <c r="E639">
        <v>0.38477714490157983</v>
      </c>
      <c r="F639">
        <v>8.2111126509324333</v>
      </c>
      <c r="G639">
        <v>31130000</v>
      </c>
      <c r="H639">
        <v>5.2572221569425874</v>
      </c>
      <c r="I639">
        <v>32.053522997636534</v>
      </c>
      <c r="J639">
        <v>79.042488599353007</v>
      </c>
      <c r="K639">
        <v>54.8</v>
      </c>
      <c r="L639" s="3">
        <v>7301.2288424219651</v>
      </c>
      <c r="M639" s="3" t="str">
        <f>IF(Table134[[#This Row],[gdppc]]&gt;13205, "High-income", IF(Table134[[#This Row],[gdppc]]&gt;=4256, "Upper middle-income", IF(Table134[[#This Row],[gdppc]]&gt;=1086, "Lower middle-income", "Low-income")))</f>
        <v>Upper middle-income</v>
      </c>
      <c r="N639" s="3">
        <v>1472565</v>
      </c>
      <c r="O639" s="3">
        <v>83.742000000000004</v>
      </c>
      <c r="P639" s="3">
        <v>0.86300025299140137</v>
      </c>
      <c r="Q639">
        <v>2.7503030426500694</v>
      </c>
      <c r="R639">
        <v>59.228999999999999</v>
      </c>
    </row>
    <row r="640" spans="1:18" x14ac:dyDescent="0.35">
      <c r="A640" s="3" t="s">
        <v>48</v>
      </c>
      <c r="B640" s="3">
        <v>2008</v>
      </c>
      <c r="C640" s="3" t="s">
        <v>74</v>
      </c>
      <c r="D640" s="3">
        <v>4</v>
      </c>
      <c r="E640">
        <v>0.38483177247967121</v>
      </c>
      <c r="F640">
        <v>19.773006144621895</v>
      </c>
      <c r="G640">
        <v>28470000</v>
      </c>
      <c r="H640">
        <v>4.4537647601204693</v>
      </c>
      <c r="I640">
        <v>35.88889673178597</v>
      </c>
      <c r="J640">
        <v>73.810828043958807</v>
      </c>
      <c r="K640">
        <v>54.2</v>
      </c>
      <c r="L640" s="3">
        <v>6845.9445878896622</v>
      </c>
      <c r="M640" s="3" t="str">
        <f>IF(Table134[[#This Row],[gdppc]]&gt;13205, "High-income", IF(Table134[[#This Row],[gdppc]]&gt;=4256, "Upper middle-income", IF(Table134[[#This Row],[gdppc]]&gt;=1086, "Lower middle-income", "Low-income")))</f>
        <v>Upper middle-income</v>
      </c>
      <c r="N640" s="3">
        <v>1518538</v>
      </c>
      <c r="O640" s="3">
        <v>84.358999999999995</v>
      </c>
      <c r="P640" s="3">
        <v>0.87355722392333723</v>
      </c>
      <c r="Q640">
        <v>2.7197212055279483</v>
      </c>
      <c r="R640">
        <v>59.904000000000003</v>
      </c>
    </row>
    <row r="641" spans="1:18" x14ac:dyDescent="0.35">
      <c r="A641" s="3" t="s">
        <v>48</v>
      </c>
      <c r="B641" s="3">
        <v>2009</v>
      </c>
      <c r="C641" s="3" t="s">
        <v>74</v>
      </c>
      <c r="D641" s="3">
        <v>4</v>
      </c>
      <c r="E641">
        <v>0.41166344314152292</v>
      </c>
      <c r="F641">
        <v>3.9500304526591949</v>
      </c>
      <c r="G641">
        <v>56340000</v>
      </c>
      <c r="H641">
        <v>5.2475707228544026</v>
      </c>
      <c r="I641">
        <v>21.792276288983118</v>
      </c>
      <c r="J641">
        <v>81.495262653748298</v>
      </c>
      <c r="K641">
        <v>55</v>
      </c>
      <c r="L641" s="3">
        <v>6634.7186770250228</v>
      </c>
      <c r="M641" s="3" t="str">
        <f>IF(Table134[[#This Row],[gdppc]]&gt;13205, "High-income", IF(Table134[[#This Row],[gdppc]]&gt;=4256, "Upper middle-income", IF(Table134[[#This Row],[gdppc]]&gt;=1086, "Lower middle-income", "Low-income")))</f>
        <v>Upper middle-income</v>
      </c>
      <c r="N641" s="3">
        <v>1568925</v>
      </c>
      <c r="O641" s="3">
        <v>84.954999999999998</v>
      </c>
      <c r="P641" s="3">
        <v>0.88411419485527054</v>
      </c>
      <c r="Q641">
        <v>2.6769922080405375</v>
      </c>
      <c r="R641">
        <v>60.637</v>
      </c>
    </row>
    <row r="642" spans="1:18" x14ac:dyDescent="0.35">
      <c r="A642" s="3" t="s">
        <v>48</v>
      </c>
      <c r="B642" s="3">
        <v>2010</v>
      </c>
      <c r="C642" s="3" t="s">
        <v>74</v>
      </c>
      <c r="D642" s="3">
        <v>4</v>
      </c>
      <c r="E642">
        <v>0.41917683985591681</v>
      </c>
      <c r="F642">
        <v>3.6277833535963055</v>
      </c>
      <c r="G642">
        <v>57770000</v>
      </c>
      <c r="H642">
        <v>3.645404456179608</v>
      </c>
      <c r="I642">
        <v>25.14572821006189</v>
      </c>
      <c r="J642">
        <v>82.391223793775254</v>
      </c>
      <c r="K642">
        <v>55.4</v>
      </c>
      <c r="L642" s="3">
        <v>6863.5387637098811</v>
      </c>
      <c r="M642" s="3" t="str">
        <f>IF(Table134[[#This Row],[gdppc]]&gt;13205, "High-income", IF(Table134[[#This Row],[gdppc]]&gt;=4256, "Upper middle-income", IF(Table134[[#This Row],[gdppc]]&gt;=1086, "Lower middle-income", "Low-income")))</f>
        <v>Upper middle-income</v>
      </c>
      <c r="N642" s="3">
        <v>1624146</v>
      </c>
      <c r="O642" s="3">
        <v>85.533000000000001</v>
      </c>
      <c r="P642" s="3">
        <v>0.89467116578720618</v>
      </c>
      <c r="Q642">
        <v>2.9369280840515573</v>
      </c>
      <c r="R642">
        <v>61.4</v>
      </c>
    </row>
    <row r="643" spans="1:18" x14ac:dyDescent="0.35">
      <c r="A643" s="3" t="s">
        <v>48</v>
      </c>
      <c r="B643" s="3">
        <v>2011</v>
      </c>
      <c r="C643" s="3" t="s">
        <v>74</v>
      </c>
      <c r="D643" s="3">
        <v>4</v>
      </c>
      <c r="E643">
        <v>0.41563063542899548</v>
      </c>
      <c r="F643">
        <v>2.6718454137573029</v>
      </c>
      <c r="G643">
        <v>59720000</v>
      </c>
      <c r="H643">
        <v>6.1697851174016858</v>
      </c>
      <c r="I643">
        <v>29.205174557232489</v>
      </c>
      <c r="J643">
        <v>88.495341658347556</v>
      </c>
      <c r="K643">
        <v>56.7</v>
      </c>
      <c r="L643" s="3">
        <v>7086.3877821135793</v>
      </c>
      <c r="M643" s="3" t="str">
        <f>IF(Table134[[#This Row],[gdppc]]&gt;13205, "High-income", IF(Table134[[#This Row],[gdppc]]&gt;=4256, "Upper middle-income", IF(Table134[[#This Row],[gdppc]]&gt;=1086, "Lower middle-income", "Low-income")))</f>
        <v>Upper middle-income</v>
      </c>
      <c r="N643" s="3">
        <v>1684629</v>
      </c>
      <c r="O643" s="3">
        <v>86.091999999999999</v>
      </c>
      <c r="P643" s="3">
        <v>0.90510939917618305</v>
      </c>
      <c r="Q643">
        <v>3.3479181469629218</v>
      </c>
      <c r="R643">
        <v>62.167999999999999</v>
      </c>
    </row>
    <row r="644" spans="1:18" x14ac:dyDescent="0.35">
      <c r="A644" s="3" t="s">
        <v>48</v>
      </c>
      <c r="B644" s="3">
        <v>2012</v>
      </c>
      <c r="C644" s="3" t="s">
        <v>74</v>
      </c>
      <c r="D644" s="3">
        <v>4</v>
      </c>
      <c r="E644">
        <v>0.4182706428347554</v>
      </c>
      <c r="F644">
        <v>2.7394263930279208</v>
      </c>
      <c r="G644">
        <v>25640000</v>
      </c>
      <c r="H644">
        <v>3.944723418653838</v>
      </c>
      <c r="I644">
        <v>27.208818790824797</v>
      </c>
      <c r="J644">
        <v>87.824209540134049</v>
      </c>
      <c r="K644">
        <v>56.4</v>
      </c>
      <c r="L644" s="3">
        <v>7181.2137204502269</v>
      </c>
      <c r="M644" s="3" t="str">
        <f>IF(Table134[[#This Row],[gdppc]]&gt;13205, "High-income", IF(Table134[[#This Row],[gdppc]]&gt;=4256, "Upper middle-income", IF(Table134[[#This Row],[gdppc]]&gt;=1086, "Lower middle-income", "Low-income")))</f>
        <v>Upper middle-income</v>
      </c>
      <c r="N644" s="3">
        <v>1749677</v>
      </c>
      <c r="O644" s="3">
        <v>86.634</v>
      </c>
      <c r="P644" s="3">
        <v>0.91554763256515992</v>
      </c>
      <c r="Q644">
        <v>3.3320435714706202</v>
      </c>
      <c r="R644">
        <v>62.923999999999999</v>
      </c>
    </row>
    <row r="645" spans="1:18" x14ac:dyDescent="0.35">
      <c r="A645" s="3" t="s">
        <v>48</v>
      </c>
      <c r="B645" s="3">
        <v>2013</v>
      </c>
      <c r="C645" s="3" t="s">
        <v>74</v>
      </c>
      <c r="D645" s="3">
        <v>4</v>
      </c>
      <c r="E645">
        <v>0.41428906983501251</v>
      </c>
      <c r="F645">
        <v>7.323173946947434</v>
      </c>
      <c r="G645">
        <v>26230000</v>
      </c>
      <c r="H645">
        <v>1.8415385674994695</v>
      </c>
      <c r="I645">
        <v>23.250977504904668</v>
      </c>
      <c r="J645">
        <v>82.673492047336765</v>
      </c>
      <c r="K645">
        <v>57.8</v>
      </c>
      <c r="L645" s="3">
        <v>7304.7796637869415</v>
      </c>
      <c r="M645" s="3" t="str">
        <f>IF(Table134[[#This Row],[gdppc]]&gt;13205, "High-income", IF(Table134[[#This Row],[gdppc]]&gt;=4256, "Upper middle-income", IF(Table134[[#This Row],[gdppc]]&gt;=1086, "Lower middle-income", "Low-income")))</f>
        <v>Upper middle-income</v>
      </c>
      <c r="N645" s="3">
        <v>1817070</v>
      </c>
      <c r="O645" s="3">
        <v>87.156000000000006</v>
      </c>
      <c r="P645" s="3">
        <v>0.9259858659541369</v>
      </c>
      <c r="Q645">
        <v>3.13691822549489</v>
      </c>
      <c r="R645">
        <v>63.648000000000003</v>
      </c>
    </row>
    <row r="646" spans="1:18" x14ac:dyDescent="0.35">
      <c r="A646" s="3" t="s">
        <v>48</v>
      </c>
      <c r="B646" s="3">
        <v>2014</v>
      </c>
      <c r="C646" s="3" t="s">
        <v>74</v>
      </c>
      <c r="D646" s="3">
        <v>4</v>
      </c>
      <c r="E646">
        <v>0.41559693967289318</v>
      </c>
      <c r="F646">
        <v>3.028407531577479</v>
      </c>
      <c r="G646">
        <v>25670000</v>
      </c>
      <c r="H646">
        <v>6.9386468213891241</v>
      </c>
      <c r="I646">
        <v>18.226814367420605</v>
      </c>
      <c r="J646">
        <v>75.038023417342487</v>
      </c>
      <c r="K646">
        <v>57.8</v>
      </c>
      <c r="L646" s="3">
        <v>7350.0512981634511</v>
      </c>
      <c r="M646" s="3" t="str">
        <f>IF(Table134[[#This Row],[gdppc]]&gt;13205, "High-income", IF(Table134[[#This Row],[gdppc]]&gt;=4256, "Upper middle-income", IF(Table134[[#This Row],[gdppc]]&gt;=1086, "Lower middle-income", "Low-income")))</f>
        <v>Upper middle-income</v>
      </c>
      <c r="N646" s="3">
        <v>1883801</v>
      </c>
      <c r="O646" s="3">
        <v>87.650999999999996</v>
      </c>
      <c r="P646" s="3">
        <v>0.93642409934311388</v>
      </c>
      <c r="Q646">
        <v>2.919628984165525</v>
      </c>
      <c r="R646">
        <v>64.317999999999998</v>
      </c>
    </row>
    <row r="647" spans="1:18" x14ac:dyDescent="0.35">
      <c r="A647" s="3" t="s">
        <v>48</v>
      </c>
      <c r="B647" s="3">
        <v>2015</v>
      </c>
      <c r="C647" s="3" t="s">
        <v>74</v>
      </c>
      <c r="D647" s="3">
        <v>4</v>
      </c>
      <c r="E647">
        <v>0.4176796137056315</v>
      </c>
      <c r="F647">
        <v>3.5741993601863928</v>
      </c>
      <c r="G647">
        <v>28230000</v>
      </c>
      <c r="H647">
        <v>0.28997698658514653</v>
      </c>
      <c r="I647">
        <v>9.5592127146254526</v>
      </c>
      <c r="J647">
        <v>77.76310379955369</v>
      </c>
      <c r="K647">
        <v>58.3</v>
      </c>
      <c r="L647" s="3">
        <v>7384.7007039307146</v>
      </c>
      <c r="M647" s="3" t="str">
        <f>IF(Table134[[#This Row],[gdppc]]&gt;13205, "High-income", IF(Table134[[#This Row],[gdppc]]&gt;=4256, "Upper middle-income", IF(Table134[[#This Row],[gdppc]]&gt;=1086, "Lower middle-income", "Low-income")))</f>
        <v>Upper middle-income</v>
      </c>
      <c r="N647" s="3">
        <v>1947690</v>
      </c>
      <c r="O647" s="3">
        <v>88.117999999999995</v>
      </c>
      <c r="P647" s="3">
        <v>0.94686233273209286</v>
      </c>
      <c r="Q647">
        <v>2.813589431583055</v>
      </c>
      <c r="R647">
        <v>64.912999999999997</v>
      </c>
    </row>
    <row r="648" spans="1:18" x14ac:dyDescent="0.35">
      <c r="A648" s="3" t="s">
        <v>48</v>
      </c>
      <c r="B648" s="3">
        <v>2016</v>
      </c>
      <c r="C648" s="3" t="s">
        <v>74</v>
      </c>
      <c r="D648" s="3">
        <v>4</v>
      </c>
      <c r="E648">
        <v>0.42847663786625451</v>
      </c>
      <c r="F648">
        <v>2.8759357853634611</v>
      </c>
      <c r="G648">
        <v>24880000</v>
      </c>
      <c r="H648">
        <v>8.8681535912891469</v>
      </c>
      <c r="I648">
        <v>9.351641591926672</v>
      </c>
      <c r="J648">
        <v>67.889016624127024</v>
      </c>
      <c r="K648">
        <v>59</v>
      </c>
      <c r="L648" s="3">
        <v>7313.1399652145119</v>
      </c>
      <c r="M648" s="3" t="str">
        <f>IF(Table134[[#This Row],[gdppc]]&gt;13205, "High-income", IF(Table134[[#This Row],[gdppc]]&gt;=4256, "Upper middle-income", IF(Table134[[#This Row],[gdppc]]&gt;=1086, "Lower middle-income", "Low-income")))</f>
        <v>Upper middle-income</v>
      </c>
      <c r="N648" s="3">
        <v>2007882</v>
      </c>
      <c r="O648" s="3">
        <v>88.558999999999997</v>
      </c>
      <c r="P648" s="3">
        <v>0.96129575007799439</v>
      </c>
      <c r="Q648">
        <v>2.8437926133109412</v>
      </c>
      <c r="R648">
        <v>65.418000000000006</v>
      </c>
    </row>
    <row r="649" spans="1:18" x14ac:dyDescent="0.35">
      <c r="A649" s="3" t="s">
        <v>48</v>
      </c>
      <c r="B649" s="3">
        <v>2017</v>
      </c>
      <c r="C649" s="3" t="s">
        <v>74</v>
      </c>
      <c r="D649" s="3">
        <v>4</v>
      </c>
      <c r="E649">
        <v>0.43183138878405258</v>
      </c>
      <c r="F649">
        <v>4.4626140599467687</v>
      </c>
      <c r="G649">
        <v>25930000</v>
      </c>
      <c r="H649">
        <v>8.8015694971169331</v>
      </c>
      <c r="I649">
        <v>14.445214469247055</v>
      </c>
      <c r="J649">
        <v>54.870958838960618</v>
      </c>
      <c r="K649">
        <v>58.6</v>
      </c>
      <c r="L649" s="3">
        <v>7145.1175638576151</v>
      </c>
      <c r="M649" s="3" t="str">
        <f>IF(Table134[[#This Row],[gdppc]]&gt;13205, "High-income", IF(Table134[[#This Row],[gdppc]]&gt;=4256, "Upper middle-income", IF(Table134[[#This Row],[gdppc]]&gt;=1086, "Lower middle-income", "Low-income")))</f>
        <v>Upper middle-income</v>
      </c>
      <c r="N649" s="3">
        <v>2064812</v>
      </c>
      <c r="O649" s="3">
        <v>88.975999999999999</v>
      </c>
      <c r="P649" s="3">
        <v>0.97572916742389626</v>
      </c>
      <c r="Q649">
        <v>2.2762362868871358</v>
      </c>
      <c r="R649">
        <v>65.838999999999999</v>
      </c>
    </row>
    <row r="650" spans="1:18" x14ac:dyDescent="0.35">
      <c r="A650" s="3" t="s">
        <v>48</v>
      </c>
      <c r="B650" s="3">
        <v>2018</v>
      </c>
      <c r="C650" s="3" t="s">
        <v>74</v>
      </c>
      <c r="D650" s="3">
        <v>4</v>
      </c>
      <c r="E650">
        <v>0.42451014390365288</v>
      </c>
      <c r="F650">
        <v>4.5853441773973653</v>
      </c>
      <c r="G650">
        <v>20810000</v>
      </c>
      <c r="H650">
        <v>8.1759900014543572</v>
      </c>
      <c r="I650">
        <v>16.078789271744327</v>
      </c>
      <c r="J650">
        <v>53.521436281604295</v>
      </c>
      <c r="K650">
        <v>58</v>
      </c>
      <c r="L650" s="3">
        <v>7019.8275539347951</v>
      </c>
      <c r="M650" s="3" t="str">
        <f>IF(Table134[[#This Row],[gdppc]]&gt;13205, "High-income", IF(Table134[[#This Row],[gdppc]]&gt;=4256, "Upper middle-income", IF(Table134[[#This Row],[gdppc]]&gt;=1086, "Lower middle-income", "Low-income")))</f>
        <v>Upper middle-income</v>
      </c>
      <c r="N650" s="3">
        <v>2119275</v>
      </c>
      <c r="O650" s="3">
        <v>89.37</v>
      </c>
      <c r="P650" s="3">
        <v>0.99016258476979979</v>
      </c>
      <c r="Q650">
        <v>2.1752722039376673</v>
      </c>
      <c r="R650">
        <v>66.186999999999998</v>
      </c>
    </row>
    <row r="651" spans="1:18" x14ac:dyDescent="0.35">
      <c r="A651" s="3" t="s">
        <v>48</v>
      </c>
      <c r="B651" s="3">
        <v>2019</v>
      </c>
      <c r="C651" s="3" t="s">
        <v>74</v>
      </c>
      <c r="D651" s="3">
        <v>4</v>
      </c>
      <c r="E651">
        <v>0.42257188813046009</v>
      </c>
      <c r="F651">
        <v>4.4885346552292393</v>
      </c>
      <c r="G651">
        <v>13750000</v>
      </c>
      <c r="H651">
        <v>9.2040981481478248</v>
      </c>
      <c r="I651">
        <v>16.82423691977084</v>
      </c>
      <c r="J651">
        <v>39.135580505523784</v>
      </c>
      <c r="K651">
        <v>56.3</v>
      </c>
      <c r="L651" s="3">
        <v>7116.0812678880748</v>
      </c>
      <c r="M651" s="3" t="str">
        <f>IF(Table134[[#This Row],[gdppc]]&gt;13205, "High-income", IF(Table134[[#This Row],[gdppc]]&gt;=4256, "Upper middle-income", IF(Table134[[#This Row],[gdppc]]&gt;=1086, "Lower middle-income", "Low-income")))</f>
        <v>Upper middle-income</v>
      </c>
      <c r="N651" s="3">
        <v>2172578</v>
      </c>
      <c r="O651" s="3">
        <v>89.741</v>
      </c>
      <c r="P651" s="3">
        <v>1.0045960021157014</v>
      </c>
      <c r="Q651"/>
      <c r="R651">
        <v>66.466999999999999</v>
      </c>
    </row>
    <row r="652" spans="1:18" x14ac:dyDescent="0.35">
      <c r="A652" s="3" t="s">
        <v>48</v>
      </c>
      <c r="B652" s="3">
        <v>2020</v>
      </c>
      <c r="C652" s="3" t="s">
        <v>74</v>
      </c>
      <c r="D652" s="3">
        <v>4</v>
      </c>
      <c r="E652">
        <v>0.41425037203599041</v>
      </c>
      <c r="F652">
        <v>9.7395411566607919</v>
      </c>
      <c r="G652">
        <v>18710000</v>
      </c>
      <c r="H652">
        <v>11.206706436757727</v>
      </c>
      <c r="I652">
        <v>13.101183524121737</v>
      </c>
      <c r="J652">
        <v>45.052892528112096</v>
      </c>
      <c r="K652">
        <v>56.7</v>
      </c>
      <c r="L652" s="3">
        <v>6818.496837406271</v>
      </c>
      <c r="M652" s="3" t="str">
        <f>IF(Table134[[#This Row],[gdppc]]&gt;13205, "High-income", IF(Table134[[#This Row],[gdppc]]&gt;=4256, "Upper middle-income", IF(Table134[[#This Row],[gdppc]]&gt;=1086, "Lower middle-income", "Low-income")))</f>
        <v>Upper middle-income</v>
      </c>
      <c r="N652" s="3">
        <v>2225728</v>
      </c>
      <c r="O652" s="3">
        <v>90.091999999999999</v>
      </c>
      <c r="P652" s="3">
        <v>1.0190294194616034</v>
      </c>
      <c r="Q652"/>
      <c r="R652"/>
    </row>
    <row r="653" spans="1:18" x14ac:dyDescent="0.35">
      <c r="A653" s="3" t="s">
        <v>46</v>
      </c>
      <c r="B653" s="3">
        <v>1990</v>
      </c>
      <c r="C653" s="3" t="s">
        <v>72</v>
      </c>
      <c r="D653" s="3">
        <v>2</v>
      </c>
      <c r="E653">
        <v>0.59980977599185226</v>
      </c>
      <c r="F653">
        <v>12.940237845747992</v>
      </c>
      <c r="G653">
        <v>44650000</v>
      </c>
      <c r="H653">
        <v>4.4530874460708265</v>
      </c>
      <c r="I653">
        <v>4.73526117928012</v>
      </c>
      <c r="J653">
        <v>47.721178535508599</v>
      </c>
      <c r="L653" s="3">
        <v>727.02364704439458</v>
      </c>
      <c r="M653" s="3" t="str">
        <f>IF(Table134[[#This Row],[gdppc]]&gt;13205, "High-income", IF(Table134[[#This Row],[gdppc]]&gt;=4256, "Upper middle-income", IF(Table134[[#This Row],[gdppc]]&gt;=1086, "Lower middle-income", "Low-income")))</f>
        <v>Low-income</v>
      </c>
      <c r="N653" s="3">
        <v>955595</v>
      </c>
      <c r="O653" s="3">
        <v>38.311999999999998</v>
      </c>
      <c r="P653" s="3">
        <v>2.8755382814322572</v>
      </c>
      <c r="Q653">
        <v>0.1988290018260874</v>
      </c>
      <c r="R653">
        <v>52.220999999999997</v>
      </c>
    </row>
    <row r="654" spans="1:18" x14ac:dyDescent="0.35">
      <c r="A654" s="3" t="s">
        <v>46</v>
      </c>
      <c r="B654" s="3">
        <v>1991</v>
      </c>
      <c r="C654" s="3" t="s">
        <v>72</v>
      </c>
      <c r="D654" s="3">
        <v>2</v>
      </c>
      <c r="E654">
        <v>0.60032911062337191</v>
      </c>
      <c r="F654">
        <v>4.6088873051238801</v>
      </c>
      <c r="G654">
        <v>43790000</v>
      </c>
      <c r="H654">
        <v>1.3429293080540299</v>
      </c>
      <c r="I654">
        <v>2.1732882076066899</v>
      </c>
      <c r="J654">
        <v>36.548283146145948</v>
      </c>
      <c r="L654" s="3">
        <v>721.61472564776057</v>
      </c>
      <c r="M654" s="3" t="str">
        <f>IF(Table134[[#This Row],[gdppc]]&gt;13205, "High-income", IF(Table134[[#This Row],[gdppc]]&gt;=4256, "Upper middle-income", IF(Table134[[#This Row],[gdppc]]&gt;=1086, "Lower middle-income", "Low-income")))</f>
        <v>Low-income</v>
      </c>
      <c r="N654" s="3">
        <v>992671</v>
      </c>
      <c r="O654" s="3">
        <v>39.409999999999997</v>
      </c>
      <c r="P654" s="3">
        <v>4.4338258573304667</v>
      </c>
      <c r="Q654">
        <v>0.20147662216383877</v>
      </c>
      <c r="R654">
        <v>52.527999999999999</v>
      </c>
    </row>
    <row r="655" spans="1:18" x14ac:dyDescent="0.35">
      <c r="A655" s="3" t="s">
        <v>46</v>
      </c>
      <c r="B655" s="3">
        <v>1992</v>
      </c>
      <c r="C655" s="3" t="s">
        <v>72</v>
      </c>
      <c r="D655" s="3">
        <v>2</v>
      </c>
      <c r="E655">
        <v>0.59574098420054711</v>
      </c>
      <c r="F655">
        <v>4.2628493665398706</v>
      </c>
      <c r="G655">
        <v>43930000</v>
      </c>
      <c r="H655">
        <v>0.88529518302363397</v>
      </c>
      <c r="I655">
        <v>2.3739188225247299</v>
      </c>
      <c r="J655">
        <v>42.726612180416346</v>
      </c>
      <c r="L655" s="3">
        <v>720.72577654042982</v>
      </c>
      <c r="M655" s="3" t="str">
        <f>IF(Table134[[#This Row],[gdppc]]&gt;13205, "High-income", IF(Table134[[#This Row],[gdppc]]&gt;=4256, "Upper middle-income", IF(Table134[[#This Row],[gdppc]]&gt;=1086, "Lower middle-income", "Low-income")))</f>
        <v>Low-income</v>
      </c>
      <c r="N655" s="3">
        <v>1027476</v>
      </c>
      <c r="O655" s="3">
        <v>40.520000000000003</v>
      </c>
      <c r="P655" s="3">
        <v>4.5741726849313427</v>
      </c>
      <c r="Q655">
        <v>0.19465174855665729</v>
      </c>
      <c r="R655">
        <v>52.834000000000003</v>
      </c>
    </row>
    <row r="656" spans="1:18" x14ac:dyDescent="0.35">
      <c r="A656" s="3" t="s">
        <v>46</v>
      </c>
      <c r="B656" s="3">
        <v>1993</v>
      </c>
      <c r="C656" s="3" t="s">
        <v>72</v>
      </c>
      <c r="D656" s="3">
        <v>2</v>
      </c>
      <c r="E656">
        <v>0.58552477728935337</v>
      </c>
      <c r="F656">
        <v>3.8005580936353311</v>
      </c>
      <c r="G656">
        <v>44460000</v>
      </c>
      <c r="H656">
        <v>1.4225981972165165</v>
      </c>
      <c r="I656">
        <v>2.2092665747085798</v>
      </c>
      <c r="J656">
        <v>77.882271891685008</v>
      </c>
      <c r="L656" s="3">
        <v>719.07055234812776</v>
      </c>
      <c r="M656" s="3" t="str">
        <f>IF(Table134[[#This Row],[gdppc]]&gt;13205, "High-income", IF(Table134[[#This Row],[gdppc]]&gt;=4256, "Upper middle-income", IF(Table134[[#This Row],[gdppc]]&gt;=1086, "Lower middle-income", "Low-income")))</f>
        <v>Low-income</v>
      </c>
      <c r="N656" s="3">
        <v>1060861</v>
      </c>
      <c r="O656" s="3">
        <v>41.585999999999999</v>
      </c>
      <c r="P656" s="3">
        <v>4.7145195125322186</v>
      </c>
      <c r="Q656">
        <v>0.19795241789452153</v>
      </c>
      <c r="R656">
        <v>53.156999999999996</v>
      </c>
    </row>
    <row r="657" spans="1:18" x14ac:dyDescent="0.35">
      <c r="A657" s="3" t="s">
        <v>46</v>
      </c>
      <c r="B657" s="3">
        <v>1994</v>
      </c>
      <c r="C657" s="3" t="s">
        <v>72</v>
      </c>
      <c r="D657" s="3">
        <v>2</v>
      </c>
      <c r="E657">
        <v>0.3952056953212324</v>
      </c>
      <c r="F657">
        <v>4.2714040781522069</v>
      </c>
      <c r="G657">
        <v>37690000</v>
      </c>
      <c r="H657">
        <v>1.3016041259269842</v>
      </c>
      <c r="I657">
        <v>2.4309318139367599</v>
      </c>
      <c r="J657">
        <v>59.948074856128073</v>
      </c>
      <c r="L657" s="3">
        <v>698.2252259809469</v>
      </c>
      <c r="M657" s="3" t="str">
        <f>IF(Table134[[#This Row],[gdppc]]&gt;13205, "High-income", IF(Table134[[#This Row],[gdppc]]&gt;=4256, "Upper middle-income", IF(Table134[[#This Row],[gdppc]]&gt;=1086, "Lower middle-income", "Low-income")))</f>
        <v>Low-income</v>
      </c>
      <c r="N657" s="3">
        <v>1094219</v>
      </c>
      <c r="O657" s="3">
        <v>42.472000000000001</v>
      </c>
      <c r="P657" s="3">
        <v>4.4659215942481767</v>
      </c>
      <c r="Q657">
        <v>0.19191770568780109</v>
      </c>
      <c r="R657">
        <v>53.508000000000003</v>
      </c>
    </row>
    <row r="658" spans="1:18" x14ac:dyDescent="0.35">
      <c r="A658" s="3" t="s">
        <v>46</v>
      </c>
      <c r="B658" s="3">
        <v>1995</v>
      </c>
      <c r="C658" s="3" t="s">
        <v>72</v>
      </c>
      <c r="D658" s="3">
        <v>2</v>
      </c>
      <c r="E658">
        <v>0.33875468512513479</v>
      </c>
      <c r="F658">
        <v>3.6402586302381841</v>
      </c>
      <c r="G658">
        <v>17640000</v>
      </c>
      <c r="H658">
        <v>0.9833687971354631</v>
      </c>
      <c r="I658">
        <v>3.0975273952196898</v>
      </c>
      <c r="J658">
        <v>63.499364228376606</v>
      </c>
      <c r="L658" s="3">
        <v>682.93854015387512</v>
      </c>
      <c r="M658" s="3" t="str">
        <f>IF(Table134[[#This Row],[gdppc]]&gt;13205, "High-income", IF(Table134[[#This Row],[gdppc]]&gt;=4256, "Upper middle-income", IF(Table134[[#This Row],[gdppc]]&gt;=1086, "Lower middle-income", "Low-income")))</f>
        <v>Low-income</v>
      </c>
      <c r="N658" s="3">
        <v>1128577</v>
      </c>
      <c r="O658" s="3">
        <v>43.362000000000002</v>
      </c>
      <c r="P658" s="3">
        <v>3.9074485315506555</v>
      </c>
      <c r="Q658">
        <v>0.19493574651973236</v>
      </c>
      <c r="R658">
        <v>53.889000000000003</v>
      </c>
    </row>
    <row r="659" spans="1:18" x14ac:dyDescent="0.35">
      <c r="A659" s="3" t="s">
        <v>46</v>
      </c>
      <c r="B659" s="3">
        <v>1996</v>
      </c>
      <c r="C659" s="3" t="s">
        <v>72</v>
      </c>
      <c r="D659" s="3">
        <v>2</v>
      </c>
      <c r="E659">
        <v>0.28939534184316779</v>
      </c>
      <c r="F659">
        <v>3.361945735545</v>
      </c>
      <c r="G659">
        <v>13160000</v>
      </c>
      <c r="H659">
        <v>1.2561480596060999</v>
      </c>
      <c r="I659">
        <v>2.7497917346529102</v>
      </c>
      <c r="J659">
        <v>76.74209959807547</v>
      </c>
      <c r="L659" s="3">
        <v>676.825676492718</v>
      </c>
      <c r="M659" s="3" t="str">
        <f>IF(Table134[[#This Row],[gdppc]]&gt;13205, "High-income", IF(Table134[[#This Row],[gdppc]]&gt;=4256, "Upper middle-income", IF(Table134[[#This Row],[gdppc]]&gt;=1086, "Lower middle-income", "Low-income")))</f>
        <v>Low-income</v>
      </c>
      <c r="N659" s="3">
        <v>1164091</v>
      </c>
      <c r="O659" s="3">
        <v>44.258000000000003</v>
      </c>
      <c r="P659" s="3">
        <v>3.3455283726638667</v>
      </c>
      <c r="Q659">
        <v>0.18898866153934699</v>
      </c>
      <c r="R659">
        <v>54.295999999999999</v>
      </c>
    </row>
    <row r="660" spans="1:18" x14ac:dyDescent="0.35">
      <c r="A660" s="3" t="s">
        <v>46</v>
      </c>
      <c r="B660" s="3">
        <v>1997</v>
      </c>
      <c r="C660" s="3" t="s">
        <v>72</v>
      </c>
      <c r="D660" s="3">
        <v>2</v>
      </c>
      <c r="E660">
        <v>0.36657256711946262</v>
      </c>
      <c r="F660">
        <v>3.4174584103702688</v>
      </c>
      <c r="G660">
        <v>17780000</v>
      </c>
      <c r="H660">
        <v>1.451720973388837</v>
      </c>
      <c r="I660">
        <v>2.6886051419820798</v>
      </c>
      <c r="J660">
        <v>76.243141859482591</v>
      </c>
      <c r="K660">
        <v>52.9</v>
      </c>
      <c r="L660" s="3">
        <v>688.44479219206164</v>
      </c>
      <c r="M660" s="3" t="str">
        <f>IF(Table134[[#This Row],[gdppc]]&gt;13205, "High-income", IF(Table134[[#This Row],[gdppc]]&gt;=4256, "Upper middle-income", IF(Table134[[#This Row],[gdppc]]&gt;=1086, "Lower middle-income", "Low-income")))</f>
        <v>Low-income</v>
      </c>
      <c r="N660" s="3">
        <v>1200522</v>
      </c>
      <c r="O660" s="3">
        <v>45.155000000000001</v>
      </c>
      <c r="P660" s="3">
        <v>2.7878260222939586</v>
      </c>
      <c r="Q660">
        <v>0.19158332791902191</v>
      </c>
      <c r="R660">
        <v>54.715000000000003</v>
      </c>
    </row>
    <row r="661" spans="1:18" x14ac:dyDescent="0.35">
      <c r="A661" s="3" t="s">
        <v>46</v>
      </c>
      <c r="B661" s="3">
        <v>1998</v>
      </c>
      <c r="C661" s="3" t="s">
        <v>72</v>
      </c>
      <c r="D661" s="3">
        <v>2</v>
      </c>
      <c r="E661">
        <v>0.37609826796778728</v>
      </c>
      <c r="F661">
        <v>3.1587862075088005</v>
      </c>
      <c r="G661">
        <v>24240000</v>
      </c>
      <c r="H661">
        <v>2.8204707255448729</v>
      </c>
      <c r="I661">
        <v>2.6259551311362301</v>
      </c>
      <c r="J661">
        <v>82.994716478503378</v>
      </c>
      <c r="K661">
        <v>53.4</v>
      </c>
      <c r="L661" s="3">
        <v>690.90040031771946</v>
      </c>
      <c r="M661" s="3" t="str">
        <f>IF(Table134[[#This Row],[gdppc]]&gt;13205, "High-income", IF(Table134[[#This Row],[gdppc]]&gt;=4256, "Upper middle-income", IF(Table134[[#This Row],[gdppc]]&gt;=1086, "Lower middle-income", "Low-income")))</f>
        <v>Low-income</v>
      </c>
      <c r="N661" s="3">
        <v>1238124</v>
      </c>
      <c r="O661" s="3">
        <v>46.057000000000002</v>
      </c>
      <c r="P661" s="3">
        <v>2.2290837302502582</v>
      </c>
      <c r="Q661">
        <v>0.20191838620364358</v>
      </c>
      <c r="R661">
        <v>55.133000000000003</v>
      </c>
    </row>
    <row r="662" spans="1:18" x14ac:dyDescent="0.35">
      <c r="A662" s="3" t="s">
        <v>46</v>
      </c>
      <c r="B662" s="3">
        <v>1999</v>
      </c>
      <c r="C662" s="3" t="s">
        <v>72</v>
      </c>
      <c r="D662" s="3">
        <v>2</v>
      </c>
      <c r="E662">
        <v>0.37569704298295098</v>
      </c>
      <c r="F662">
        <v>2.719953865362541</v>
      </c>
      <c r="G662">
        <v>14060000</v>
      </c>
      <c r="H662">
        <v>6.0732263552243211</v>
      </c>
      <c r="I662">
        <v>2.0748921521328199</v>
      </c>
      <c r="J662">
        <v>77.219944987386057</v>
      </c>
      <c r="K662">
        <v>52.1</v>
      </c>
      <c r="L662" s="3">
        <v>712.67280127664685</v>
      </c>
      <c r="M662" s="3" t="str">
        <f>IF(Table134[[#This Row],[gdppc]]&gt;13205, "High-income", IF(Table134[[#This Row],[gdppc]]&gt;=4256, "Upper middle-income", IF(Table134[[#This Row],[gdppc]]&gt;=1086, "Lower middle-income", "Low-income")))</f>
        <v>Low-income</v>
      </c>
      <c r="N662" s="3">
        <v>1277118</v>
      </c>
      <c r="O662" s="3">
        <v>46.960999999999999</v>
      </c>
      <c r="P662" s="3">
        <v>1.6694292528510239</v>
      </c>
      <c r="Q662">
        <v>0.20358338070561999</v>
      </c>
      <c r="R662">
        <v>55.546999999999997</v>
      </c>
    </row>
    <row r="663" spans="1:18" x14ac:dyDescent="0.35">
      <c r="A663" s="3" t="s">
        <v>46</v>
      </c>
      <c r="B663" s="3">
        <v>2000</v>
      </c>
      <c r="C663" s="3" t="s">
        <v>72</v>
      </c>
      <c r="D663" s="3">
        <v>2</v>
      </c>
      <c r="E663">
        <v>0.37588276295763667</v>
      </c>
      <c r="F663">
        <v>2.9022976705417274</v>
      </c>
      <c r="G663">
        <v>21740000</v>
      </c>
      <c r="H663">
        <v>5.5587104130814531</v>
      </c>
      <c r="I663">
        <v>2.3464601808450101</v>
      </c>
      <c r="J663">
        <v>34.126694493719341</v>
      </c>
      <c r="K663">
        <v>52.7</v>
      </c>
      <c r="L663" s="3">
        <v>728.709595778378</v>
      </c>
      <c r="M663" s="3" t="str">
        <f>IF(Table134[[#This Row],[gdppc]]&gt;13205, "High-income", IF(Table134[[#This Row],[gdppc]]&gt;=4256, "Upper middle-income", IF(Table134[[#This Row],[gdppc]]&gt;=1086, "Lower middle-income", "Low-income")))</f>
        <v>Low-income</v>
      </c>
      <c r="N663" s="3">
        <v>1317708</v>
      </c>
      <c r="O663" s="3">
        <v>47.868000000000002</v>
      </c>
      <c r="P663" s="3">
        <v>1.1089713124911826</v>
      </c>
      <c r="Q663">
        <v>0.18213443342531122</v>
      </c>
      <c r="R663">
        <v>55.956000000000003</v>
      </c>
    </row>
    <row r="664" spans="1:18" x14ac:dyDescent="0.35">
      <c r="A664" s="3" t="s">
        <v>46</v>
      </c>
      <c r="B664" s="3">
        <v>2001</v>
      </c>
      <c r="C664" s="3" t="s">
        <v>72</v>
      </c>
      <c r="D664" s="3">
        <v>2</v>
      </c>
      <c r="E664">
        <v>0.3563647104456516</v>
      </c>
      <c r="F664">
        <v>2.2108887832956627</v>
      </c>
      <c r="G664">
        <v>18950000</v>
      </c>
      <c r="H664">
        <v>5.1614119081686818</v>
      </c>
      <c r="I664">
        <v>2.6080290870472802</v>
      </c>
      <c r="J664">
        <v>87.393851274201779</v>
      </c>
      <c r="K664">
        <v>56.6</v>
      </c>
      <c r="L664" s="3">
        <v>746.96126029064544</v>
      </c>
      <c r="M664" s="3" t="str">
        <f>IF(Table134[[#This Row],[gdppc]]&gt;13205, "High-income", IF(Table134[[#This Row],[gdppc]]&gt;=4256, "Upper middle-income", IF(Table134[[#This Row],[gdppc]]&gt;=1086, "Lower middle-income", "Low-income")))</f>
        <v>Low-income</v>
      </c>
      <c r="N664" s="3">
        <v>1360070</v>
      </c>
      <c r="O664" s="3">
        <v>48.774999999999999</v>
      </c>
      <c r="P664" s="3">
        <v>0.85826913042967423</v>
      </c>
      <c r="Q664">
        <v>0.22792944480798782</v>
      </c>
      <c r="R664">
        <v>56.359000000000002</v>
      </c>
    </row>
    <row r="665" spans="1:18" x14ac:dyDescent="0.35">
      <c r="A665" s="3" t="s">
        <v>46</v>
      </c>
      <c r="B665" s="3">
        <v>2002</v>
      </c>
      <c r="C665" s="3" t="s">
        <v>72</v>
      </c>
      <c r="D665" s="3">
        <v>2</v>
      </c>
      <c r="E665">
        <v>0.38260005631196797</v>
      </c>
      <c r="F665">
        <v>2.7578743833163677</v>
      </c>
      <c r="G665">
        <v>25320000</v>
      </c>
      <c r="H665">
        <v>7.4064910002152695</v>
      </c>
      <c r="I665">
        <v>3.7619314402164101</v>
      </c>
      <c r="J665">
        <v>82.126888096167946</v>
      </c>
      <c r="K665">
        <v>57.7</v>
      </c>
      <c r="L665" s="3">
        <v>699.94168665052905</v>
      </c>
      <c r="M665" s="3" t="str">
        <f>IF(Table134[[#This Row],[gdppc]]&gt;13205, "High-income", IF(Table134[[#This Row],[gdppc]]&gt;=4256, "Upper middle-income", IF(Table134[[#This Row],[gdppc]]&gt;=1086, "Lower middle-income", "Low-income")))</f>
        <v>Low-income</v>
      </c>
      <c r="N665" s="3">
        <v>1404263</v>
      </c>
      <c r="O665" s="3">
        <v>49.683</v>
      </c>
      <c r="P665" s="3">
        <v>0.88999945200609287</v>
      </c>
      <c r="Q665">
        <v>0.2136351951165843</v>
      </c>
      <c r="R665">
        <v>56.761000000000003</v>
      </c>
    </row>
    <row r="666" spans="1:18" x14ac:dyDescent="0.35">
      <c r="A666" s="3" t="s">
        <v>46</v>
      </c>
      <c r="B666" s="3">
        <v>2003</v>
      </c>
      <c r="C666" s="3" t="s">
        <v>72</v>
      </c>
      <c r="D666" s="3">
        <v>2</v>
      </c>
      <c r="E666">
        <v>0.38214999581533737</v>
      </c>
      <c r="F666">
        <v>4.4165742099270373</v>
      </c>
      <c r="G666">
        <v>23020000</v>
      </c>
      <c r="H666">
        <v>3.7517995550887551</v>
      </c>
      <c r="I666">
        <v>6.4224332129946298</v>
      </c>
      <c r="J666">
        <v>69.200744714183742</v>
      </c>
      <c r="K666">
        <v>56.3</v>
      </c>
      <c r="L666" s="3">
        <v>724.47029399239159</v>
      </c>
      <c r="M666" s="3" t="str">
        <f>IF(Table134[[#This Row],[gdppc]]&gt;13205, "High-income", IF(Table134[[#This Row],[gdppc]]&gt;=4256, "Upper middle-income", IF(Table134[[#This Row],[gdppc]]&gt;=1086, "Lower middle-income", "Low-income")))</f>
        <v>Low-income</v>
      </c>
      <c r="N666" s="3">
        <v>1449925</v>
      </c>
      <c r="O666" s="3">
        <v>50.555</v>
      </c>
      <c r="P666" s="3">
        <v>0.9217297735825114</v>
      </c>
      <c r="Q666">
        <v>0.20690725382347364</v>
      </c>
      <c r="R666">
        <v>57.158999999999999</v>
      </c>
    </row>
    <row r="667" spans="1:18" x14ac:dyDescent="0.35">
      <c r="A667" s="3" t="s">
        <v>46</v>
      </c>
      <c r="B667" s="3">
        <v>2004</v>
      </c>
      <c r="C667" s="3" t="s">
        <v>72</v>
      </c>
      <c r="D667" s="3">
        <v>2</v>
      </c>
      <c r="E667">
        <v>0.38015084100497498</v>
      </c>
      <c r="F667">
        <v>4.0153911009574008</v>
      </c>
      <c r="G667">
        <v>34850000</v>
      </c>
      <c r="H667">
        <v>5.7725660952623352</v>
      </c>
      <c r="I667">
        <v>2.6056750864558098</v>
      </c>
      <c r="J667">
        <v>86.273817925194081</v>
      </c>
      <c r="K667">
        <v>55.3</v>
      </c>
      <c r="L667" s="3">
        <v>751.39639336916787</v>
      </c>
      <c r="M667" s="3" t="str">
        <f>IF(Table134[[#This Row],[gdppc]]&gt;13205, "High-income", IF(Table134[[#This Row],[gdppc]]&gt;=4256, "Upper middle-income", IF(Table134[[#This Row],[gdppc]]&gt;=1086, "Lower middle-income", "Low-income")))</f>
        <v>Low-income</v>
      </c>
      <c r="N667" s="3">
        <v>1496524</v>
      </c>
      <c r="O667" s="3">
        <v>51.287999999999997</v>
      </c>
      <c r="P667" s="3">
        <v>0.95346009515892893</v>
      </c>
      <c r="Q667">
        <v>0.21382884604590371</v>
      </c>
      <c r="R667">
        <v>57.552999999999997</v>
      </c>
    </row>
    <row r="668" spans="1:18" x14ac:dyDescent="0.35">
      <c r="A668" s="3" t="s">
        <v>46</v>
      </c>
      <c r="B668" s="3">
        <v>2005</v>
      </c>
      <c r="C668" s="3" t="s">
        <v>72</v>
      </c>
      <c r="D668" s="3">
        <v>2</v>
      </c>
      <c r="E668">
        <v>0.38509236200941138</v>
      </c>
      <c r="F668">
        <v>2.8538454616994109</v>
      </c>
      <c r="G668">
        <v>26450000</v>
      </c>
      <c r="H668">
        <v>5.2204108524704953</v>
      </c>
      <c r="I668">
        <v>2.6722744464464498</v>
      </c>
      <c r="J668">
        <v>78.535053317212686</v>
      </c>
      <c r="K668">
        <v>56.5</v>
      </c>
      <c r="L668" s="3">
        <v>711.28194456693723</v>
      </c>
      <c r="M668" s="3" t="str">
        <f>IF(Table134[[#This Row],[gdppc]]&gt;13205, "High-income", IF(Table134[[#This Row],[gdppc]]&gt;=4256, "Upper middle-income", IF(Table134[[#This Row],[gdppc]]&gt;=1086, "Lower middle-income", "Low-income")))</f>
        <v>Low-income</v>
      </c>
      <c r="N668" s="3">
        <v>1543745</v>
      </c>
      <c r="O668" s="3">
        <v>52.02</v>
      </c>
      <c r="P668" s="3">
        <v>0.98519041673534768</v>
      </c>
      <c r="Q668">
        <v>0.22024362831944397</v>
      </c>
      <c r="R668">
        <v>57.939</v>
      </c>
    </row>
    <row r="669" spans="1:18" x14ac:dyDescent="0.35">
      <c r="A669" s="3" t="s">
        <v>46</v>
      </c>
      <c r="B669" s="3">
        <v>2006</v>
      </c>
      <c r="C669" s="3" t="s">
        <v>72</v>
      </c>
      <c r="D669" s="3">
        <v>2</v>
      </c>
      <c r="E669">
        <v>0.34589097352765519</v>
      </c>
      <c r="F669">
        <v>2.9484091504522922</v>
      </c>
      <c r="G669">
        <v>33600000</v>
      </c>
      <c r="H669">
        <v>7.7987909559587409</v>
      </c>
      <c r="I669">
        <v>2.7961430661501701</v>
      </c>
      <c r="J669">
        <v>57.846710355098999</v>
      </c>
      <c r="K669">
        <v>57.3</v>
      </c>
      <c r="L669" s="3">
        <v>686.12998985025808</v>
      </c>
      <c r="M669" s="3" t="str">
        <f>IF(Table134[[#This Row],[gdppc]]&gt;13205, "High-income", IF(Table134[[#This Row],[gdppc]]&gt;=4256, "Upper middle-income", IF(Table134[[#This Row],[gdppc]]&gt;=1086, "Lower middle-income", "Low-income")))</f>
        <v>Low-income</v>
      </c>
      <c r="N669" s="3">
        <v>1591444</v>
      </c>
      <c r="O669" s="3">
        <v>52.750999999999998</v>
      </c>
      <c r="P669" s="3">
        <v>1.1660515606613466</v>
      </c>
      <c r="Q669">
        <v>0.22620965613618826</v>
      </c>
      <c r="R669">
        <v>58.313000000000002</v>
      </c>
    </row>
    <row r="670" spans="1:18" x14ac:dyDescent="0.35">
      <c r="A670" s="3" t="s">
        <v>46</v>
      </c>
      <c r="B670" s="3">
        <v>2007</v>
      </c>
      <c r="C670" s="3" t="s">
        <v>72</v>
      </c>
      <c r="D670" s="3">
        <v>2</v>
      </c>
      <c r="E670">
        <v>0.3517112388757741</v>
      </c>
      <c r="F670">
        <v>2.7063941476113258</v>
      </c>
      <c r="G670">
        <v>268260000</v>
      </c>
      <c r="H670">
        <v>6.1025655546106101</v>
      </c>
      <c r="I670">
        <v>3.1036330109635299</v>
      </c>
      <c r="J670">
        <v>75.179905244772343</v>
      </c>
      <c r="K670">
        <v>57.7</v>
      </c>
      <c r="L670" s="3">
        <v>686.14237972024182</v>
      </c>
      <c r="M670" s="3" t="str">
        <f>IF(Table134[[#This Row],[gdppc]]&gt;13205, "High-income", IF(Table134[[#This Row],[gdppc]]&gt;=4256, "Upper middle-income", IF(Table134[[#This Row],[gdppc]]&gt;=1086, "Lower middle-income", "Low-income")))</f>
        <v>Low-income</v>
      </c>
      <c r="N670" s="3">
        <v>1639846</v>
      </c>
      <c r="O670" s="3">
        <v>53.481000000000002</v>
      </c>
      <c r="P670" s="3">
        <v>1.3471997612204747</v>
      </c>
      <c r="Q670">
        <v>0.24392534420915135</v>
      </c>
      <c r="R670">
        <v>58.670999999999999</v>
      </c>
    </row>
    <row r="671" spans="1:18" x14ac:dyDescent="0.35">
      <c r="A671" s="3" t="s">
        <v>46</v>
      </c>
      <c r="B671" s="3">
        <v>2008</v>
      </c>
      <c r="C671" s="3" t="s">
        <v>72</v>
      </c>
      <c r="D671" s="3">
        <v>2</v>
      </c>
      <c r="E671">
        <v>0.34882395376132991</v>
      </c>
      <c r="F671">
        <v>1.1139939929504257</v>
      </c>
      <c r="G671">
        <v>57720000</v>
      </c>
      <c r="H671">
        <v>4.5328492550207358</v>
      </c>
      <c r="I671">
        <v>3.2379461594989101</v>
      </c>
      <c r="J671">
        <v>60.870540653218043</v>
      </c>
      <c r="K671">
        <v>56.9</v>
      </c>
      <c r="L671" s="3">
        <v>707.72850679348744</v>
      </c>
      <c r="M671" s="3" t="str">
        <f>IF(Table134[[#This Row],[gdppc]]&gt;13205, "High-income", IF(Table134[[#This Row],[gdppc]]&gt;=4256, "Upper middle-income", IF(Table134[[#This Row],[gdppc]]&gt;=1086, "Lower middle-income", "Low-income")))</f>
        <v>Low-income</v>
      </c>
      <c r="N671" s="3">
        <v>1689288</v>
      </c>
      <c r="O671" s="3">
        <v>54.210999999999999</v>
      </c>
      <c r="P671" s="3">
        <v>1.5283479617796036</v>
      </c>
      <c r="Q671">
        <v>0.25454511012923786</v>
      </c>
      <c r="R671">
        <v>59.012</v>
      </c>
    </row>
    <row r="672" spans="1:18" x14ac:dyDescent="0.35">
      <c r="A672" s="3" t="s">
        <v>46</v>
      </c>
      <c r="B672" s="3">
        <v>2009</v>
      </c>
      <c r="C672" s="3" t="s">
        <v>72</v>
      </c>
      <c r="D672" s="3">
        <v>2</v>
      </c>
      <c r="E672">
        <v>0.35226937869225028</v>
      </c>
      <c r="F672">
        <v>1.3722062795399943</v>
      </c>
      <c r="G672">
        <v>82370000</v>
      </c>
      <c r="H672">
        <v>2.720243094391992</v>
      </c>
      <c r="I672">
        <v>3.3624059168007201</v>
      </c>
      <c r="J672">
        <v>42.894741510823643</v>
      </c>
      <c r="K672">
        <v>55.8</v>
      </c>
      <c r="L672" s="3">
        <v>732.78554252966455</v>
      </c>
      <c r="M672" s="3" t="str">
        <f>IF(Table134[[#This Row],[gdppc]]&gt;13205, "High-income", IF(Table134[[#This Row],[gdppc]]&gt;=4256, "Upper middle-income", IF(Table134[[#This Row],[gdppc]]&gt;=1086, "Lower middle-income", "Low-income")))</f>
        <v>Low-income</v>
      </c>
      <c r="N672" s="3">
        <v>1740277</v>
      </c>
      <c r="O672" s="3">
        <v>54.936999999999998</v>
      </c>
      <c r="P672" s="3">
        <v>1.7094961623387293</v>
      </c>
      <c r="Q672">
        <v>0.27581815998257747</v>
      </c>
      <c r="R672">
        <v>59.334000000000003</v>
      </c>
    </row>
    <row r="673" spans="1:18" x14ac:dyDescent="0.35">
      <c r="A673" s="3" t="s">
        <v>46</v>
      </c>
      <c r="B673" s="3">
        <v>2010</v>
      </c>
      <c r="C673" s="3" t="s">
        <v>72</v>
      </c>
      <c r="D673" s="3">
        <v>2</v>
      </c>
      <c r="E673">
        <v>0.34836570413315332</v>
      </c>
      <c r="F673">
        <v>1.5927126234522657</v>
      </c>
      <c r="G673">
        <v>95000000</v>
      </c>
      <c r="H673">
        <v>2.4066008484562085</v>
      </c>
      <c r="I673">
        <v>3.0902066278840699</v>
      </c>
      <c r="J673">
        <v>40.237697914194612</v>
      </c>
      <c r="K673">
        <v>55.1</v>
      </c>
      <c r="L673" s="3">
        <v>753.17679058796989</v>
      </c>
      <c r="M673" s="3" t="str">
        <f>IF(Table134[[#This Row],[gdppc]]&gt;13205, "High-income", IF(Table134[[#This Row],[gdppc]]&gt;=4256, "Upper middle-income", IF(Table134[[#This Row],[gdppc]]&gt;=1086, "Lower middle-income", "Low-income")))</f>
        <v>Low-income</v>
      </c>
      <c r="N673" s="3">
        <v>1793199</v>
      </c>
      <c r="O673" s="3">
        <v>55.661999999999999</v>
      </c>
      <c r="P673" s="3">
        <v>1.890644362897858</v>
      </c>
      <c r="Q673">
        <v>0.24537153991274813</v>
      </c>
      <c r="R673">
        <v>59.637</v>
      </c>
    </row>
    <row r="674" spans="1:18" x14ac:dyDescent="0.35">
      <c r="A674" s="3" t="s">
        <v>46</v>
      </c>
      <c r="B674" s="3">
        <v>2011</v>
      </c>
      <c r="C674" s="3" t="s">
        <v>72</v>
      </c>
      <c r="D674" s="3">
        <v>2</v>
      </c>
      <c r="E674">
        <v>0.35663096264480182</v>
      </c>
      <c r="F674">
        <v>1.9862135413845461</v>
      </c>
      <c r="G674">
        <v>102910000</v>
      </c>
      <c r="H674">
        <v>2.5592165324981249</v>
      </c>
      <c r="I674">
        <v>4.5702319477583204</v>
      </c>
      <c r="J674">
        <v>6.7769184429953544</v>
      </c>
      <c r="K674">
        <v>57.4</v>
      </c>
      <c r="L674" s="3">
        <v>671.36963718236973</v>
      </c>
      <c r="M674" s="3" t="str">
        <f>IF(Table134[[#This Row],[gdppc]]&gt;13205, "High-income", IF(Table134[[#This Row],[gdppc]]&gt;=4256, "Upper middle-income", IF(Table134[[#This Row],[gdppc]]&gt;=1086, "Lower middle-income", "Low-income")))</f>
        <v>Low-income</v>
      </c>
      <c r="N674" s="3">
        <v>1848142</v>
      </c>
      <c r="O674" s="3">
        <v>56.384</v>
      </c>
      <c r="P674" s="3">
        <v>1.8719312427115626</v>
      </c>
      <c r="Q674">
        <v>0.24348778394733739</v>
      </c>
      <c r="R674">
        <v>59.917000000000002</v>
      </c>
    </row>
    <row r="675" spans="1:18" x14ac:dyDescent="0.35">
      <c r="A675" s="3" t="s">
        <v>46</v>
      </c>
      <c r="B675" s="3">
        <v>2012</v>
      </c>
      <c r="C675" s="3" t="s">
        <v>72</v>
      </c>
      <c r="D675" s="3">
        <v>2</v>
      </c>
      <c r="E675">
        <v>0.35643030513372492</v>
      </c>
      <c r="F675">
        <v>1.9052570809272009</v>
      </c>
      <c r="G675">
        <v>96240000</v>
      </c>
      <c r="H675">
        <v>2.9104788841976137</v>
      </c>
      <c r="I675">
        <v>5.8986206376707999</v>
      </c>
      <c r="J675">
        <v>5.2482072949802134</v>
      </c>
      <c r="K675">
        <v>58.8</v>
      </c>
      <c r="L675" s="3">
        <v>685.4642489917793</v>
      </c>
      <c r="M675" s="3" t="str">
        <f>IF(Table134[[#This Row],[gdppc]]&gt;13205, "High-income", IF(Table134[[#This Row],[gdppc]]&gt;=4256, "Upper middle-income", IF(Table134[[#This Row],[gdppc]]&gt;=1086, "Lower middle-income", "Low-income")))</f>
        <v>Low-income</v>
      </c>
      <c r="N675" s="3">
        <v>1905020</v>
      </c>
      <c r="O675" s="3">
        <v>57.104999999999997</v>
      </c>
      <c r="P675" s="3">
        <v>1.8535260735590879</v>
      </c>
      <c r="Q675">
        <v>0.24146728118339966</v>
      </c>
      <c r="R675">
        <v>60.177999999999997</v>
      </c>
    </row>
    <row r="676" spans="1:18" x14ac:dyDescent="0.35">
      <c r="A676" s="3" t="s">
        <v>46</v>
      </c>
      <c r="B676" s="3">
        <v>2013</v>
      </c>
      <c r="C676" s="3" t="s">
        <v>72</v>
      </c>
      <c r="D676" s="3">
        <v>2</v>
      </c>
      <c r="E676">
        <v>0.35588957295376489</v>
      </c>
      <c r="F676">
        <v>2.1966306993945</v>
      </c>
      <c r="G676">
        <v>84850000</v>
      </c>
      <c r="H676">
        <v>4.9680050479177345</v>
      </c>
      <c r="I676">
        <v>5.8492625805943002</v>
      </c>
      <c r="J676">
        <v>2.7603144622160447</v>
      </c>
      <c r="K676">
        <v>58.8</v>
      </c>
      <c r="L676" s="3">
        <v>684.08153462318785</v>
      </c>
      <c r="M676" s="3" t="str">
        <f>IF(Table134[[#This Row],[gdppc]]&gt;13205, "High-income", IF(Table134[[#This Row],[gdppc]]&gt;=4256, "Upper middle-income", IF(Table134[[#This Row],[gdppc]]&gt;=1086, "Lower middle-income", "Low-income")))</f>
        <v>Low-income</v>
      </c>
      <c r="N676" s="3">
        <v>1963708</v>
      </c>
      <c r="O676" s="3">
        <v>57.82</v>
      </c>
      <c r="P676" s="3">
        <v>1.835120904406615</v>
      </c>
      <c r="Q676">
        <v>0.22406589981809921</v>
      </c>
      <c r="R676">
        <v>60.426000000000002</v>
      </c>
    </row>
    <row r="677" spans="1:18" x14ac:dyDescent="0.35">
      <c r="A677" s="3" t="s">
        <v>46</v>
      </c>
      <c r="B677" s="3">
        <v>2014</v>
      </c>
      <c r="C677" s="3" t="s">
        <v>72</v>
      </c>
      <c r="D677" s="3">
        <v>2</v>
      </c>
      <c r="E677">
        <v>0.35450350486306609</v>
      </c>
      <c r="F677">
        <v>4.1341188686231138</v>
      </c>
      <c r="G677">
        <v>77880000</v>
      </c>
      <c r="H677">
        <v>1.8718852809503059</v>
      </c>
      <c r="I677">
        <v>5.3672498976632497</v>
      </c>
      <c r="J677">
        <v>2.6716206332985952</v>
      </c>
      <c r="K677">
        <v>59.5</v>
      </c>
      <c r="L677" s="3">
        <v>654.35093385072764</v>
      </c>
      <c r="M677" s="3" t="str">
        <f>IF(Table134[[#This Row],[gdppc]]&gt;13205, "High-income", IF(Table134[[#This Row],[gdppc]]&gt;=4256, "Upper middle-income", IF(Table134[[#This Row],[gdppc]]&gt;=1086, "Lower middle-income", "Low-income")))</f>
        <v>Low-income</v>
      </c>
      <c r="N677" s="3">
        <v>2024037</v>
      </c>
      <c r="O677" s="3">
        <v>58.527999999999999</v>
      </c>
      <c r="P677" s="3">
        <v>1.8167157352541421</v>
      </c>
      <c r="Q677">
        <v>0.25691229952812128</v>
      </c>
      <c r="R677">
        <v>60.667000000000002</v>
      </c>
    </row>
    <row r="678" spans="1:18" x14ac:dyDescent="0.35">
      <c r="A678" s="3" t="s">
        <v>46</v>
      </c>
      <c r="B678" s="3">
        <v>2015</v>
      </c>
      <c r="C678" s="3" t="s">
        <v>72</v>
      </c>
      <c r="D678" s="3">
        <v>2</v>
      </c>
      <c r="E678">
        <v>0.35340215568802602</v>
      </c>
      <c r="F678">
        <v>3.0614815199076859</v>
      </c>
      <c r="G678">
        <v>51240000</v>
      </c>
      <c r="H678">
        <v>5.2225554903833418</v>
      </c>
      <c r="I678">
        <v>5.69546446095287</v>
      </c>
      <c r="J678">
        <v>13.069595609313033</v>
      </c>
      <c r="K678">
        <v>57.5</v>
      </c>
      <c r="L678" s="3">
        <v>660.72357124432176</v>
      </c>
      <c r="M678" s="3" t="str">
        <f>IF(Table134[[#This Row],[gdppc]]&gt;13205, "High-income", IF(Table134[[#This Row],[gdppc]]&gt;=4256, "Upper middle-income", IF(Table134[[#This Row],[gdppc]]&gt;=1086, "Lower middle-income", "Low-income")))</f>
        <v>Low-income</v>
      </c>
      <c r="N678" s="3">
        <v>2085860</v>
      </c>
      <c r="O678" s="3">
        <v>59.228000000000002</v>
      </c>
      <c r="P678" s="3">
        <v>1.7983105661016685</v>
      </c>
      <c r="Q678">
        <v>0.25409183741957753</v>
      </c>
      <c r="R678">
        <v>60.91</v>
      </c>
    </row>
    <row r="679" spans="1:18" x14ac:dyDescent="0.35">
      <c r="A679" s="3" t="s">
        <v>46</v>
      </c>
      <c r="B679" s="3">
        <v>2016</v>
      </c>
      <c r="C679" s="3" t="s">
        <v>72</v>
      </c>
      <c r="D679" s="3">
        <v>2</v>
      </c>
      <c r="E679">
        <v>0.39074326937661408</v>
      </c>
      <c r="F679">
        <v>2.9140258033037272</v>
      </c>
      <c r="G679">
        <v>67630000</v>
      </c>
      <c r="H679">
        <v>4.7036993313357209</v>
      </c>
      <c r="I679">
        <v>6.6863773548860603</v>
      </c>
      <c r="J679">
        <v>6.0979074516156029</v>
      </c>
      <c r="K679">
        <v>57.1</v>
      </c>
      <c r="L679" s="3">
        <v>653.73299270596692</v>
      </c>
      <c r="M679" s="3" t="str">
        <f>IF(Table134[[#This Row],[gdppc]]&gt;13205, "High-income", IF(Table134[[#This Row],[gdppc]]&gt;=4256, "Upper middle-income", IF(Table134[[#This Row],[gdppc]]&gt;=1086, "Lower middle-income", "Low-income")))</f>
        <v>Low-income</v>
      </c>
      <c r="N679" s="3">
        <v>2149134</v>
      </c>
      <c r="O679" s="3">
        <v>59.917999999999999</v>
      </c>
      <c r="P679" s="3">
        <v>1.8270103804437836</v>
      </c>
      <c r="Q679">
        <v>0.24661096050781384</v>
      </c>
      <c r="R679">
        <v>61.165999999999997</v>
      </c>
    </row>
    <row r="680" spans="1:18" x14ac:dyDescent="0.35">
      <c r="A680" s="3" t="s">
        <v>46</v>
      </c>
      <c r="B680" s="3">
        <v>2017</v>
      </c>
      <c r="C680" s="3" t="s">
        <v>72</v>
      </c>
      <c r="D680" s="3">
        <v>2</v>
      </c>
      <c r="E680">
        <v>0.51937448128488972</v>
      </c>
      <c r="F680">
        <v>3.0109996479194168</v>
      </c>
      <c r="G680">
        <v>174160000</v>
      </c>
      <c r="H680">
        <v>4.2752408172377292</v>
      </c>
      <c r="I680">
        <v>6.6178236474010204</v>
      </c>
      <c r="J680">
        <v>13.251217076618662</v>
      </c>
      <c r="K680">
        <v>53.4</v>
      </c>
      <c r="L680" s="3">
        <v>665.21322145684599</v>
      </c>
      <c r="M680" s="3" t="str">
        <f>IF(Table134[[#This Row],[gdppc]]&gt;13205, "High-income", IF(Table134[[#This Row],[gdppc]]&gt;=4256, "Upper middle-income", IF(Table134[[#This Row],[gdppc]]&gt;=1086, "Lower middle-income", "Low-income")))</f>
        <v>Low-income</v>
      </c>
      <c r="N680" s="3">
        <v>2213900</v>
      </c>
      <c r="O680" s="3">
        <v>60.598999999999997</v>
      </c>
      <c r="P680" s="3">
        <v>1.8559601860851833</v>
      </c>
      <c r="Q680">
        <v>0.24391345589231672</v>
      </c>
      <c r="R680">
        <v>61.44</v>
      </c>
    </row>
    <row r="681" spans="1:18" x14ac:dyDescent="0.35">
      <c r="A681" s="3" t="s">
        <v>46</v>
      </c>
      <c r="B681" s="3">
        <v>2018</v>
      </c>
      <c r="C681" s="3" t="s">
        <v>72</v>
      </c>
      <c r="D681" s="3">
        <v>2</v>
      </c>
      <c r="E681">
        <v>0.52367885996437935</v>
      </c>
      <c r="F681">
        <v>2.8879116965299003</v>
      </c>
      <c r="G681">
        <v>145630000</v>
      </c>
      <c r="H681">
        <v>4.896536949724176</v>
      </c>
      <c r="I681">
        <v>2.6077469189183899</v>
      </c>
      <c r="J681">
        <v>13.795563366564418</v>
      </c>
      <c r="K681">
        <v>52.3</v>
      </c>
      <c r="L681" s="3">
        <v>692.63209818195526</v>
      </c>
      <c r="M681" s="3" t="str">
        <f>IF(Table134[[#This Row],[gdppc]]&gt;13205, "High-income", IF(Table134[[#This Row],[gdppc]]&gt;=4256, "Upper middle-income", IF(Table134[[#This Row],[gdppc]]&gt;=1086, "Lower middle-income", "Low-income")))</f>
        <v>Low-income</v>
      </c>
      <c r="N681" s="3">
        <v>2280092</v>
      </c>
      <c r="O681" s="3">
        <v>61.27</v>
      </c>
      <c r="P681" s="3">
        <v>1.8849099917265832</v>
      </c>
      <c r="Q681">
        <v>0.24998991268773366</v>
      </c>
      <c r="R681">
        <v>61.734999999999999</v>
      </c>
    </row>
    <row r="682" spans="1:18" x14ac:dyDescent="0.35">
      <c r="A682" s="3" t="s">
        <v>46</v>
      </c>
      <c r="B682" s="3">
        <v>2019</v>
      </c>
      <c r="C682" s="3" t="s">
        <v>72</v>
      </c>
      <c r="D682" s="3">
        <v>2</v>
      </c>
      <c r="E682">
        <v>0.52869731561731559</v>
      </c>
      <c r="F682">
        <v>2.6707820513894491</v>
      </c>
      <c r="G682">
        <v>146010000</v>
      </c>
      <c r="H682">
        <v>3.9194409655261735</v>
      </c>
      <c r="I682">
        <v>2.8599643646495698</v>
      </c>
      <c r="J682">
        <v>6.5041184877092162</v>
      </c>
      <c r="K682">
        <v>52.4</v>
      </c>
      <c r="L682" s="3">
        <v>714.08182994429444</v>
      </c>
      <c r="M682" s="3" t="str">
        <f>IF(Table134[[#This Row],[gdppc]]&gt;13205, "High-income", IF(Table134[[#This Row],[gdppc]]&gt;=4256, "Upper middle-income", IF(Table134[[#This Row],[gdppc]]&gt;=1086, "Lower middle-income", "Low-income")))</f>
        <v>Low-income</v>
      </c>
      <c r="N682" s="3">
        <v>2347696</v>
      </c>
      <c r="O682" s="3">
        <v>61.930999999999997</v>
      </c>
      <c r="P682" s="3">
        <v>1.9138597973679838</v>
      </c>
      <c r="Q682"/>
      <c r="R682">
        <v>62.05</v>
      </c>
    </row>
    <row r="683" spans="1:18" x14ac:dyDescent="0.35">
      <c r="A683" s="3" t="s">
        <v>46</v>
      </c>
      <c r="B683" s="3">
        <v>2020</v>
      </c>
      <c r="C683" s="3" t="s">
        <v>72</v>
      </c>
      <c r="D683" s="3">
        <v>2</v>
      </c>
      <c r="E683">
        <v>0.52031851663755668</v>
      </c>
      <c r="F683">
        <v>1.8169413924117366</v>
      </c>
      <c r="G683">
        <v>214820000</v>
      </c>
      <c r="H683">
        <v>10.357017285085393</v>
      </c>
      <c r="I683">
        <v>2.8658715801630898</v>
      </c>
      <c r="J683">
        <v>3.4961453005880818</v>
      </c>
      <c r="K683">
        <v>56.3</v>
      </c>
      <c r="L683" s="3">
        <v>692.20753799666011</v>
      </c>
      <c r="M683" s="3" t="str">
        <f>IF(Table134[[#This Row],[gdppc]]&gt;13205, "High-income", IF(Table134[[#This Row],[gdppc]]&gt;=4256, "Upper middle-income", IF(Table134[[#This Row],[gdppc]]&gt;=1086, "Lower middle-income", "Low-income")))</f>
        <v>Low-income</v>
      </c>
      <c r="N683" s="3">
        <v>2416664</v>
      </c>
      <c r="O683" s="3">
        <v>62.582000000000001</v>
      </c>
      <c r="P683" s="3">
        <v>1.9428096030093838</v>
      </c>
      <c r="Q683"/>
      <c r="R683"/>
    </row>
    <row r="684" spans="1:18" x14ac:dyDescent="0.35">
      <c r="A684" s="3" t="s">
        <v>18</v>
      </c>
      <c r="B684" s="3">
        <v>1990</v>
      </c>
      <c r="C684" s="3" t="s">
        <v>72</v>
      </c>
      <c r="D684" s="3">
        <v>2</v>
      </c>
      <c r="E684">
        <v>0</v>
      </c>
      <c r="F684">
        <v>6.3710435877051967</v>
      </c>
      <c r="G684">
        <v>448730000</v>
      </c>
      <c r="H684">
        <v>0.25130855236202171</v>
      </c>
      <c r="I684">
        <v>6.6951255581169793</v>
      </c>
      <c r="J684">
        <v>83.937576672460921</v>
      </c>
      <c r="L684" s="3">
        <v>891.30475225244538</v>
      </c>
      <c r="M684" s="3" t="str">
        <f>IF(Table134[[#This Row],[gdppc]]&gt;13205, "High-income", IF(Table134[[#This Row],[gdppc]]&gt;=4256, "Upper middle-income", IF(Table134[[#This Row],[gdppc]]&gt;=1086, "Lower middle-income", "Low-income")))</f>
        <v>Low-income</v>
      </c>
      <c r="N684" s="3">
        <v>14773274</v>
      </c>
      <c r="O684" s="3">
        <v>36.441000000000003</v>
      </c>
      <c r="P684" s="3">
        <v>4.5422276742614311</v>
      </c>
      <c r="Q684">
        <v>0.188854549099949</v>
      </c>
      <c r="R684">
        <v>56.776000000000003</v>
      </c>
    </row>
    <row r="685" spans="1:18" x14ac:dyDescent="0.35">
      <c r="A685" s="3" t="s">
        <v>18</v>
      </c>
      <c r="B685" s="3">
        <v>1991</v>
      </c>
      <c r="C685" s="3" t="s">
        <v>72</v>
      </c>
      <c r="D685" s="3">
        <v>2</v>
      </c>
      <c r="E685">
        <v>0</v>
      </c>
      <c r="F685">
        <v>4.6554198776038147</v>
      </c>
      <c r="G685">
        <v>470100000</v>
      </c>
      <c r="H685">
        <v>0.30318896293308961</v>
      </c>
      <c r="I685">
        <v>6.0068403841575284</v>
      </c>
      <c r="J685">
        <v>92.73836674398413</v>
      </c>
      <c r="L685" s="3">
        <v>911.59630924578369</v>
      </c>
      <c r="M685" s="3" t="str">
        <f>IF(Table134[[#This Row],[gdppc]]&gt;13205, "High-income", IF(Table134[[#This Row],[gdppc]]&gt;=4256, "Upper middle-income", IF(Table134[[#This Row],[gdppc]]&gt;=1086, "Lower middle-income", "Low-income")))</f>
        <v>Low-income</v>
      </c>
      <c r="N685" s="3">
        <v>15207360</v>
      </c>
      <c r="O685" s="3">
        <v>37.17</v>
      </c>
      <c r="P685" s="3">
        <v>5.1213777301028678</v>
      </c>
      <c r="Q685">
        <v>0.16833954085390232</v>
      </c>
      <c r="R685">
        <v>57.182000000000002</v>
      </c>
    </row>
    <row r="686" spans="1:18" x14ac:dyDescent="0.35">
      <c r="A686" s="3" t="s">
        <v>18</v>
      </c>
      <c r="B686" s="3">
        <v>1992</v>
      </c>
      <c r="C686" s="3" t="s">
        <v>72</v>
      </c>
      <c r="D686" s="3">
        <v>2</v>
      </c>
      <c r="E686">
        <v>0.33704048794108549</v>
      </c>
      <c r="F686">
        <v>5.0580561310859631</v>
      </c>
      <c r="G686">
        <v>219380000</v>
      </c>
      <c r="H686">
        <v>0.35080051732595996</v>
      </c>
      <c r="I686">
        <v>7.2503034201474881</v>
      </c>
      <c r="J686">
        <v>76.492814522772264</v>
      </c>
      <c r="L686" s="3">
        <v>919.98075035817601</v>
      </c>
      <c r="M686" s="3" t="str">
        <f>IF(Table134[[#This Row],[gdppc]]&gt;13205, "High-income", IF(Table134[[#This Row],[gdppc]]&gt;=4256, "Upper middle-income", IF(Table134[[#This Row],[gdppc]]&gt;=1086, "Lower middle-income", "Low-income")))</f>
        <v>Low-income</v>
      </c>
      <c r="N686" s="3">
        <v>15653345</v>
      </c>
      <c r="O686" s="3">
        <v>37.905000000000001</v>
      </c>
      <c r="P686" s="3">
        <v>5.1397777859443012</v>
      </c>
      <c r="Q686">
        <v>0.19676305607523503</v>
      </c>
      <c r="R686">
        <v>57.462000000000003</v>
      </c>
    </row>
    <row r="687" spans="1:18" x14ac:dyDescent="0.35">
      <c r="A687" s="3" t="s">
        <v>18</v>
      </c>
      <c r="B687" s="3">
        <v>1993</v>
      </c>
      <c r="C687" s="3" t="s">
        <v>72</v>
      </c>
      <c r="D687" s="3">
        <v>2</v>
      </c>
      <c r="E687">
        <v>0.49330398545193599</v>
      </c>
      <c r="F687">
        <v>5.2647388016429737</v>
      </c>
      <c r="G687">
        <v>223900000</v>
      </c>
      <c r="H687">
        <v>2.0951163451357147</v>
      </c>
      <c r="I687">
        <v>9.0917255335016343</v>
      </c>
      <c r="J687">
        <v>70.916575162249543</v>
      </c>
      <c r="L687" s="3">
        <v>937.4459883966548</v>
      </c>
      <c r="M687" s="3" t="str">
        <f>IF(Table134[[#This Row],[gdppc]]&gt;13205, "High-income", IF(Table134[[#This Row],[gdppc]]&gt;=4256, "Upper middle-income", IF(Table134[[#This Row],[gdppc]]&gt;=1086, "Lower middle-income", "Low-income")))</f>
        <v>Low-income</v>
      </c>
      <c r="N687" s="3">
        <v>16106756</v>
      </c>
      <c r="O687" s="3">
        <v>38.643999999999998</v>
      </c>
      <c r="P687" s="3">
        <v>5.4249278417857241</v>
      </c>
      <c r="Q687">
        <v>0.19805353728584452</v>
      </c>
      <c r="R687">
        <v>57.604999999999997</v>
      </c>
    </row>
    <row r="688" spans="1:18" x14ac:dyDescent="0.35">
      <c r="A688" s="3" t="s">
        <v>18</v>
      </c>
      <c r="B688" s="3">
        <v>1994</v>
      </c>
      <c r="C688" s="3" t="s">
        <v>72</v>
      </c>
      <c r="D688" s="3">
        <v>2</v>
      </c>
      <c r="E688">
        <v>0.490852153448949</v>
      </c>
      <c r="F688">
        <v>6.9167185812276823</v>
      </c>
      <c r="G688">
        <v>219920000</v>
      </c>
      <c r="H688">
        <v>4.2795004803073962</v>
      </c>
      <c r="I688">
        <v>12.901194840298004</v>
      </c>
      <c r="J688">
        <v>71.435552101946271</v>
      </c>
      <c r="L688" s="3">
        <v>941.78191099187973</v>
      </c>
      <c r="M688" s="3" t="str">
        <f>IF(Table134[[#This Row],[gdppc]]&gt;13205, "High-income", IF(Table134[[#This Row],[gdppc]]&gt;=4256, "Upper middle-income", IF(Table134[[#This Row],[gdppc]]&gt;=1086, "Lower middle-income", "Low-income")))</f>
        <v>Low-income</v>
      </c>
      <c r="N688" s="3">
        <v>16561677</v>
      </c>
      <c r="O688" s="3">
        <v>39.39</v>
      </c>
      <c r="P688" s="3">
        <v>5.7793278976271587</v>
      </c>
      <c r="Q688">
        <v>0.20891604153371668</v>
      </c>
      <c r="R688">
        <v>57.62</v>
      </c>
    </row>
    <row r="689" spans="1:18" x14ac:dyDescent="0.35">
      <c r="A689" s="3" t="s">
        <v>18</v>
      </c>
      <c r="B689" s="3">
        <v>1995</v>
      </c>
      <c r="C689" s="3" t="s">
        <v>72</v>
      </c>
      <c r="D689" s="3">
        <v>2</v>
      </c>
      <c r="E689">
        <v>0.49339197857521622</v>
      </c>
      <c r="F689">
        <v>6.409737396568187</v>
      </c>
      <c r="G689">
        <v>239840000</v>
      </c>
      <c r="H689">
        <v>1.6472967220093657</v>
      </c>
      <c r="I689">
        <v>12.746400254752645</v>
      </c>
      <c r="J689">
        <v>76.544822145719465</v>
      </c>
      <c r="K689">
        <v>55.6</v>
      </c>
      <c r="L689" s="3">
        <v>954.44143086044471</v>
      </c>
      <c r="M689" s="3" t="str">
        <f>IF(Table134[[#This Row],[gdppc]]&gt;13205, "High-income", IF(Table134[[#This Row],[gdppc]]&gt;=4256, "Upper middle-income", IF(Table134[[#This Row],[gdppc]]&gt;=1086, "Lower middle-income", "Low-income")))</f>
        <v>Low-income</v>
      </c>
      <c r="N689" s="3">
        <v>17014058</v>
      </c>
      <c r="O689" s="3">
        <v>40.14</v>
      </c>
      <c r="P689" s="3">
        <v>6.1742279534685931</v>
      </c>
      <c r="Q689">
        <v>0.21805497547968861</v>
      </c>
      <c r="R689">
        <v>57.527999999999999</v>
      </c>
    </row>
    <row r="690" spans="1:18" x14ac:dyDescent="0.35">
      <c r="A690" s="3" t="s">
        <v>18</v>
      </c>
      <c r="B690" s="3">
        <v>1996</v>
      </c>
      <c r="C690" s="3" t="s">
        <v>72</v>
      </c>
      <c r="D690" s="3">
        <v>2</v>
      </c>
      <c r="E690">
        <v>0.58157631020658218</v>
      </c>
      <c r="F690">
        <v>7.1053504950351494</v>
      </c>
      <c r="G690">
        <v>217850000</v>
      </c>
      <c r="H690">
        <v>1.730357095610608</v>
      </c>
      <c r="I690">
        <v>13.361541989900996</v>
      </c>
      <c r="J690">
        <v>74.786351964396928</v>
      </c>
      <c r="K690">
        <v>57.7</v>
      </c>
      <c r="L690" s="3">
        <v>972.73059654382791</v>
      </c>
      <c r="M690" s="3" t="str">
        <f>IF(Table134[[#This Row],[gdppc]]&gt;13205, "High-income", IF(Table134[[#This Row],[gdppc]]&gt;=4256, "Upper middle-income", IF(Table134[[#This Row],[gdppc]]&gt;=1086, "Lower middle-income", "Low-income")))</f>
        <v>Low-income</v>
      </c>
      <c r="N690" s="3">
        <v>17462504</v>
      </c>
      <c r="O690" s="3">
        <v>40.896000000000001</v>
      </c>
      <c r="P690" s="3">
        <v>6.4992177054521116</v>
      </c>
      <c r="Q690">
        <v>0.23421612387318563</v>
      </c>
      <c r="R690">
        <v>57.366</v>
      </c>
    </row>
    <row r="691" spans="1:18" x14ac:dyDescent="0.35">
      <c r="A691" s="3" t="s">
        <v>18</v>
      </c>
      <c r="B691" s="3">
        <v>1997</v>
      </c>
      <c r="C691" s="3" t="s">
        <v>72</v>
      </c>
      <c r="D691" s="3">
        <v>2</v>
      </c>
      <c r="E691">
        <v>0.58961794865910788</v>
      </c>
      <c r="F691">
        <v>8.2728155990005057</v>
      </c>
      <c r="G691">
        <v>163600000</v>
      </c>
      <c r="H691">
        <v>1.187002423228988</v>
      </c>
      <c r="I691">
        <v>12.214184902273329</v>
      </c>
      <c r="J691">
        <v>75.498699613024812</v>
      </c>
      <c r="K691">
        <v>56.7</v>
      </c>
      <c r="L691" s="3">
        <v>988.28192686199623</v>
      </c>
      <c r="M691" s="3" t="str">
        <f>IF(Table134[[#This Row],[gdppc]]&gt;13205, "High-income", IF(Table134[[#This Row],[gdppc]]&gt;=4256, "Upper middle-income", IF(Table134[[#This Row],[gdppc]]&gt;=1086, "Lower middle-income", "Low-income")))</f>
        <v>Low-income</v>
      </c>
      <c r="N691" s="3">
        <v>17908977</v>
      </c>
      <c r="O691" s="3">
        <v>41.654000000000003</v>
      </c>
      <c r="P691" s="3">
        <v>7.272207457435619</v>
      </c>
      <c r="Q691">
        <v>0.2395446708095052</v>
      </c>
      <c r="R691">
        <v>57.186999999999998</v>
      </c>
    </row>
    <row r="692" spans="1:18" x14ac:dyDescent="0.35">
      <c r="A692" s="3" t="s">
        <v>18</v>
      </c>
      <c r="B692" s="3">
        <v>1998</v>
      </c>
      <c r="C692" s="3" t="s">
        <v>72</v>
      </c>
      <c r="D692" s="3">
        <v>2</v>
      </c>
      <c r="E692">
        <v>0.58900031628007976</v>
      </c>
      <c r="F692">
        <v>7.9451719681464859</v>
      </c>
      <c r="G692">
        <v>242170000</v>
      </c>
      <c r="H692">
        <v>2.2376780758556891</v>
      </c>
      <c r="I692">
        <v>11.819710342985239</v>
      </c>
      <c r="J692">
        <v>78.839743918045272</v>
      </c>
      <c r="K692">
        <v>57</v>
      </c>
      <c r="L692" s="3">
        <v>1009.4724365055789</v>
      </c>
      <c r="M692" s="3" t="str">
        <f>IF(Table134[[#This Row],[gdppc]]&gt;13205, "High-income", IF(Table134[[#This Row],[gdppc]]&gt;=4256, "Upper middle-income", IF(Table134[[#This Row],[gdppc]]&gt;=1086, "Lower middle-income", "Low-income")))</f>
        <v>Low-income</v>
      </c>
      <c r="N692" s="3">
        <v>18357159</v>
      </c>
      <c r="O692" s="3">
        <v>42.417999999999999</v>
      </c>
      <c r="P692" s="3">
        <v>7.4771972094191366</v>
      </c>
      <c r="Q692">
        <v>0.33229542763125819</v>
      </c>
      <c r="R692">
        <v>57.045000000000002</v>
      </c>
    </row>
    <row r="693" spans="1:18" x14ac:dyDescent="0.35">
      <c r="A693" s="3" t="s">
        <v>18</v>
      </c>
      <c r="B693" s="3">
        <v>1999</v>
      </c>
      <c r="C693" s="3" t="s">
        <v>72</v>
      </c>
      <c r="D693" s="3">
        <v>2</v>
      </c>
      <c r="E693">
        <v>0.59238616055916726</v>
      </c>
      <c r="F693">
        <v>6.9639779422123089</v>
      </c>
      <c r="G693">
        <v>258060000</v>
      </c>
      <c r="H693">
        <v>3.1569995821145005</v>
      </c>
      <c r="I693">
        <v>7.6364588306767782</v>
      </c>
      <c r="J693">
        <v>74.05793024554599</v>
      </c>
      <c r="K693">
        <v>57.9</v>
      </c>
      <c r="L693" s="3">
        <v>1028.3878367359134</v>
      </c>
      <c r="M693" s="3" t="str">
        <f>IF(Table134[[#This Row],[gdppc]]&gt;13205, "High-income", IF(Table134[[#This Row],[gdppc]]&gt;=4256, "Upper middle-income", IF(Table134[[#This Row],[gdppc]]&gt;=1086, "Lower middle-income", "Low-income")))</f>
        <v>Low-income</v>
      </c>
      <c r="N693" s="3">
        <v>18812369</v>
      </c>
      <c r="O693" s="3">
        <v>43.183999999999997</v>
      </c>
      <c r="P693" s="3">
        <v>7.7016869614026442</v>
      </c>
      <c r="Q693">
        <v>0.34976987746731952</v>
      </c>
      <c r="R693">
        <v>56.972000000000001</v>
      </c>
    </row>
    <row r="694" spans="1:18" x14ac:dyDescent="0.35">
      <c r="A694" s="3" t="s">
        <v>18</v>
      </c>
      <c r="B694" s="3">
        <v>2000</v>
      </c>
      <c r="C694" s="3" t="s">
        <v>72</v>
      </c>
      <c r="D694" s="3">
        <v>2</v>
      </c>
      <c r="E694">
        <v>0.67256980963904989</v>
      </c>
      <c r="F694">
        <v>9.669044394974259</v>
      </c>
      <c r="G694">
        <v>227700000</v>
      </c>
      <c r="H694">
        <v>3.3293033790627016</v>
      </c>
      <c r="I694">
        <v>13.247114849395514</v>
      </c>
      <c r="J694">
        <v>82.598971483168796</v>
      </c>
      <c r="K694">
        <v>58.1</v>
      </c>
      <c r="L694" s="3">
        <v>1040.634099004614</v>
      </c>
      <c r="M694" s="3" t="str">
        <f>IF(Table134[[#This Row],[gdppc]]&gt;13205, "High-income", IF(Table134[[#This Row],[gdppc]]&gt;=4256, "Upper middle-income", IF(Table134[[#This Row],[gdppc]]&gt;=1086, "Lower middle-income", "Low-income")))</f>
        <v>Low-income</v>
      </c>
      <c r="N694" s="3">
        <v>19278850</v>
      </c>
      <c r="O694" s="3">
        <v>43.929000000000002</v>
      </c>
      <c r="P694" s="3">
        <v>8.1111767133861541</v>
      </c>
      <c r="Q694">
        <v>0.29773560144925659</v>
      </c>
      <c r="R694">
        <v>57.002000000000002</v>
      </c>
    </row>
    <row r="695" spans="1:18" x14ac:dyDescent="0.35">
      <c r="A695" s="3" t="s">
        <v>18</v>
      </c>
      <c r="B695" s="3">
        <v>2001</v>
      </c>
      <c r="C695" s="3" t="s">
        <v>72</v>
      </c>
      <c r="D695" s="3">
        <v>2</v>
      </c>
      <c r="E695">
        <v>0.68894458736400754</v>
      </c>
      <c r="F695">
        <v>5.9976503572763535</v>
      </c>
      <c r="G695">
        <v>312010000</v>
      </c>
      <c r="H695">
        <v>1.6805552826714507</v>
      </c>
      <c r="I695">
        <v>12.174835635921649</v>
      </c>
      <c r="J695">
        <v>84.53448380466962</v>
      </c>
      <c r="K695">
        <v>58</v>
      </c>
      <c r="L695" s="3">
        <v>1056.0709042014803</v>
      </c>
      <c r="M695" s="3" t="str">
        <f>IF(Table134[[#This Row],[gdppc]]&gt;13205, "High-income", IF(Table134[[#This Row],[gdppc]]&gt;=4256, "Upper middle-income", IF(Table134[[#This Row],[gdppc]]&gt;=1086, "Lower middle-income", "Low-income")))</f>
        <v>Low-income</v>
      </c>
      <c r="N695" s="3">
        <v>19756929</v>
      </c>
      <c r="O695" s="3">
        <v>44.600999999999999</v>
      </c>
      <c r="P695" s="3">
        <v>8.7668986120254182</v>
      </c>
      <c r="Q695">
        <v>0.31432010511350222</v>
      </c>
      <c r="R695">
        <v>57.158000000000001</v>
      </c>
    </row>
    <row r="696" spans="1:18" x14ac:dyDescent="0.35">
      <c r="A696" s="3" t="s">
        <v>18</v>
      </c>
      <c r="B696" s="3">
        <v>2002</v>
      </c>
      <c r="C696" s="3" t="s">
        <v>72</v>
      </c>
      <c r="D696" s="3">
        <v>2</v>
      </c>
      <c r="E696">
        <v>0.68681414774349803</v>
      </c>
      <c r="F696">
        <v>3.6790066675771325</v>
      </c>
      <c r="G696">
        <v>424040000</v>
      </c>
      <c r="H696">
        <v>0.95567377512177154</v>
      </c>
      <c r="I696">
        <v>12.832977928342368</v>
      </c>
      <c r="J696">
        <v>85.93738101400848</v>
      </c>
      <c r="K696">
        <v>57.2</v>
      </c>
      <c r="L696" s="3">
        <v>1076.9152012962261</v>
      </c>
      <c r="M696" s="3" t="str">
        <f>IF(Table134[[#This Row],[gdppc]]&gt;13205, "High-income", IF(Table134[[#This Row],[gdppc]]&gt;=4256, "Upper middle-income", IF(Table134[[#This Row],[gdppc]]&gt;=1086, "Lower middle-income", "Low-income")))</f>
        <v>Low-income</v>
      </c>
      <c r="N696" s="3">
        <v>20246376</v>
      </c>
      <c r="O696" s="3">
        <v>45.274999999999999</v>
      </c>
      <c r="P696" s="3">
        <v>9.239120510664673</v>
      </c>
      <c r="Q696">
        <v>0.36648534038881819</v>
      </c>
      <c r="R696">
        <v>57.424999999999997</v>
      </c>
    </row>
    <row r="697" spans="1:18" x14ac:dyDescent="0.35">
      <c r="A697" s="3" t="s">
        <v>18</v>
      </c>
      <c r="B697" s="3">
        <v>2003</v>
      </c>
      <c r="C697" s="3" t="s">
        <v>72</v>
      </c>
      <c r="D697" s="3">
        <v>2</v>
      </c>
      <c r="E697">
        <v>0.68758715576803486</v>
      </c>
      <c r="F697">
        <v>6.7251159113041528</v>
      </c>
      <c r="G697">
        <v>543730000</v>
      </c>
      <c r="H697">
        <v>1.7917153528614207</v>
      </c>
      <c r="I697">
        <v>15.544337785269203</v>
      </c>
      <c r="J697">
        <v>86.471014550075552</v>
      </c>
      <c r="K697">
        <v>58.2</v>
      </c>
      <c r="L697" s="3">
        <v>1105.4013694172156</v>
      </c>
      <c r="M697" s="3" t="str">
        <f>IF(Table134[[#This Row],[gdppc]]&gt;13205, "High-income", IF(Table134[[#This Row],[gdppc]]&gt;=4256, "Upper middle-income", IF(Table134[[#This Row],[gdppc]]&gt;=1086, "Lower middle-income", "Low-income")))</f>
        <v>Lower middle-income</v>
      </c>
      <c r="N697" s="3">
        <v>20750308</v>
      </c>
      <c r="O697" s="3">
        <v>45.951000000000001</v>
      </c>
      <c r="P697" s="3">
        <v>9.4883424093039395</v>
      </c>
      <c r="Q697">
        <v>0.34360935750929578</v>
      </c>
      <c r="R697">
        <v>57.784999999999997</v>
      </c>
    </row>
    <row r="698" spans="1:18" x14ac:dyDescent="0.35">
      <c r="A698" s="3" t="s">
        <v>18</v>
      </c>
      <c r="B698" s="3">
        <v>2004</v>
      </c>
      <c r="C698" s="3" t="s">
        <v>72</v>
      </c>
      <c r="D698" s="3">
        <v>2</v>
      </c>
      <c r="E698">
        <v>0.74483588317863503</v>
      </c>
      <c r="F698">
        <v>3.1929985117793054</v>
      </c>
      <c r="G698">
        <v>1931070000</v>
      </c>
      <c r="H698">
        <v>1.5681141864895449</v>
      </c>
      <c r="I698">
        <v>12.394975424107347</v>
      </c>
      <c r="J698">
        <v>82.114465079029983</v>
      </c>
      <c r="K698">
        <v>59.1</v>
      </c>
      <c r="L698" s="3">
        <v>1138.6583703550698</v>
      </c>
      <c r="M698" s="3" t="str">
        <f>IF(Table134[[#This Row],[gdppc]]&gt;13205, "High-income", IF(Table134[[#This Row],[gdppc]]&gt;=4256, "Upper middle-income", IF(Table134[[#This Row],[gdppc]]&gt;=1086, "Lower middle-income", "Low-income")))</f>
        <v>Lower middle-income</v>
      </c>
      <c r="N698" s="3">
        <v>21272328</v>
      </c>
      <c r="O698" s="3">
        <v>46.63</v>
      </c>
      <c r="P698" s="3">
        <v>9.8558143079431968</v>
      </c>
      <c r="Q698">
        <v>0.31120242222665989</v>
      </c>
      <c r="R698">
        <v>58.225000000000001</v>
      </c>
    </row>
    <row r="699" spans="1:18" x14ac:dyDescent="0.35">
      <c r="A699" s="3" t="s">
        <v>18</v>
      </c>
      <c r="B699" s="3">
        <v>2005</v>
      </c>
      <c r="C699" s="3" t="s">
        <v>72</v>
      </c>
      <c r="D699" s="3">
        <v>2</v>
      </c>
      <c r="E699">
        <v>0.74504345289487284</v>
      </c>
      <c r="F699">
        <v>3.2081033611888938</v>
      </c>
      <c r="G699">
        <v>1029520000</v>
      </c>
      <c r="H699">
        <v>1.3492264509442653</v>
      </c>
      <c r="I699">
        <v>11.30286229633297</v>
      </c>
      <c r="J699">
        <v>52.483607072997337</v>
      </c>
      <c r="K699">
        <v>56.5</v>
      </c>
      <c r="L699" s="3">
        <v>1175.8616597791931</v>
      </c>
      <c r="M699" s="3" t="str">
        <f>IF(Table134[[#This Row],[gdppc]]&gt;13205, "High-income", IF(Table134[[#This Row],[gdppc]]&gt;=4256, "Upper middle-income", IF(Table134[[#This Row],[gdppc]]&gt;=1086, "Lower middle-income", "Low-income")))</f>
        <v>Lower middle-income</v>
      </c>
      <c r="N699" s="3">
        <v>21814648</v>
      </c>
      <c r="O699" s="3">
        <v>47.308</v>
      </c>
      <c r="P699" s="3">
        <v>10.064286206582466</v>
      </c>
      <c r="Q699">
        <v>0.32180212121689972</v>
      </c>
      <c r="R699">
        <v>58.719000000000001</v>
      </c>
    </row>
    <row r="700" spans="1:18" x14ac:dyDescent="0.35">
      <c r="A700" s="3" t="s">
        <v>18</v>
      </c>
      <c r="B700" s="3">
        <v>2006</v>
      </c>
      <c r="C700" s="3" t="s">
        <v>72</v>
      </c>
      <c r="D700" s="3">
        <v>2</v>
      </c>
      <c r="E700">
        <v>0.74398599134096344</v>
      </c>
      <c r="F700">
        <v>1.4227385203387783</v>
      </c>
      <c r="G700">
        <v>5341110000</v>
      </c>
      <c r="H700">
        <v>3.1114589732756768</v>
      </c>
      <c r="I700">
        <v>7.0546815088255705</v>
      </c>
      <c r="J700">
        <v>49.962463982356269</v>
      </c>
      <c r="K700">
        <v>55.6</v>
      </c>
      <c r="L700" s="3">
        <v>1219.5621250926192</v>
      </c>
      <c r="M700" s="3" t="str">
        <f>IF(Table134[[#This Row],[gdppc]]&gt;13205, "High-income", IF(Table134[[#This Row],[gdppc]]&gt;=4256, "Upper middle-income", IF(Table134[[#This Row],[gdppc]]&gt;=1086, "Lower middle-income", "Low-income")))</f>
        <v>Lower middle-income</v>
      </c>
      <c r="N700" s="3">
        <v>22379057</v>
      </c>
      <c r="O700" s="3">
        <v>47.988</v>
      </c>
      <c r="P700" s="3">
        <v>10.407948972304444</v>
      </c>
      <c r="Q700">
        <v>0.37669147542722647</v>
      </c>
      <c r="R700">
        <v>59.234000000000002</v>
      </c>
    </row>
    <row r="701" spans="1:18" x14ac:dyDescent="0.35">
      <c r="A701" s="3" t="s">
        <v>18</v>
      </c>
      <c r="B701" s="3">
        <v>2007</v>
      </c>
      <c r="C701" s="3" t="s">
        <v>72</v>
      </c>
      <c r="D701" s="3">
        <v>2</v>
      </c>
      <c r="E701">
        <v>0.74514304082578142</v>
      </c>
      <c r="F701">
        <v>0.95138497902414709</v>
      </c>
      <c r="G701">
        <v>748620000</v>
      </c>
      <c r="H701">
        <v>5.5710752691674212</v>
      </c>
      <c r="I701">
        <v>8.1143678587544876</v>
      </c>
      <c r="J701">
        <v>43.718555699090636</v>
      </c>
      <c r="K701">
        <v>57.6</v>
      </c>
      <c r="L701" s="3">
        <v>1240.1619673887676</v>
      </c>
      <c r="M701" s="3" t="str">
        <f>IF(Table134[[#This Row],[gdppc]]&gt;13205, "High-income", IF(Table134[[#This Row],[gdppc]]&gt;=4256, "Upper middle-income", IF(Table134[[#This Row],[gdppc]]&gt;=1086, "Lower middle-income", "Low-income")))</f>
        <v>Lower middle-income</v>
      </c>
      <c r="N701" s="3">
        <v>22963946</v>
      </c>
      <c r="O701" s="3">
        <v>48.668999999999997</v>
      </c>
      <c r="P701" s="3">
        <v>10.853857912718105</v>
      </c>
      <c r="Q701">
        <v>0.39409603210179994</v>
      </c>
      <c r="R701">
        <v>59.741</v>
      </c>
    </row>
    <row r="702" spans="1:18" x14ac:dyDescent="0.35">
      <c r="A702" s="3" t="s">
        <v>18</v>
      </c>
      <c r="B702" s="3">
        <v>2008</v>
      </c>
      <c r="C702" s="3" t="s">
        <v>72</v>
      </c>
      <c r="D702" s="3">
        <v>2</v>
      </c>
      <c r="E702">
        <v>0.76711006564600925</v>
      </c>
      <c r="F702">
        <v>0.80898840140371098</v>
      </c>
      <c r="G702">
        <v>780050000</v>
      </c>
      <c r="H702">
        <v>9.4666639864293174</v>
      </c>
      <c r="I702">
        <v>8.4970642252820614</v>
      </c>
      <c r="J702">
        <v>33.897436802107997</v>
      </c>
      <c r="K702">
        <v>57</v>
      </c>
      <c r="L702" s="3">
        <v>1319.1735889645124</v>
      </c>
      <c r="M702" s="3" t="str">
        <f>IF(Table134[[#This Row],[gdppc]]&gt;13205, "High-income", IF(Table134[[#This Row],[gdppc]]&gt;=4256, "Upper middle-income", IF(Table134[[#This Row],[gdppc]]&gt;=1086, "Lower middle-income", "Low-income")))</f>
        <v>Lower middle-income</v>
      </c>
      <c r="N702" s="3">
        <v>23563832</v>
      </c>
      <c r="O702" s="3">
        <v>49.350999999999999</v>
      </c>
      <c r="P702" s="3">
        <v>11.299766853131779</v>
      </c>
      <c r="Q702">
        <v>0.36326858891202418</v>
      </c>
      <c r="R702">
        <v>60.216000000000001</v>
      </c>
    </row>
    <row r="703" spans="1:18" x14ac:dyDescent="0.35">
      <c r="A703" s="3" t="s">
        <v>18</v>
      </c>
      <c r="B703" s="3">
        <v>2009</v>
      </c>
      <c r="C703" s="3" t="s">
        <v>72</v>
      </c>
      <c r="D703" s="3">
        <v>2</v>
      </c>
      <c r="E703">
        <v>0.76890623727419505</v>
      </c>
      <c r="F703">
        <v>0.99633113863083067</v>
      </c>
      <c r="G703">
        <v>983410000</v>
      </c>
      <c r="H703">
        <v>9.1083006226201988</v>
      </c>
      <c r="I703">
        <v>9.929197188965432</v>
      </c>
      <c r="J703">
        <v>34.92145913439176</v>
      </c>
      <c r="K703">
        <v>58.1</v>
      </c>
      <c r="L703" s="3">
        <v>1348.3414033665072</v>
      </c>
      <c r="M703" s="3" t="str">
        <f>IF(Table134[[#This Row],[gdppc]]&gt;13205, "High-income", IF(Table134[[#This Row],[gdppc]]&gt;=4256, "Upper middle-income", IF(Table134[[#This Row],[gdppc]]&gt;=1086, "Lower middle-income", "Low-income")))</f>
        <v>Lower middle-income</v>
      </c>
      <c r="N703" s="3">
        <v>24170943</v>
      </c>
      <c r="O703" s="3">
        <v>50.030999999999999</v>
      </c>
      <c r="P703" s="3">
        <v>11.745675793545432</v>
      </c>
      <c r="Q703">
        <v>0.41165129552454777</v>
      </c>
      <c r="R703">
        <v>60.645000000000003</v>
      </c>
    </row>
    <row r="704" spans="1:18" x14ac:dyDescent="0.35">
      <c r="A704" s="3" t="s">
        <v>18</v>
      </c>
      <c r="B704" s="3">
        <v>2010</v>
      </c>
      <c r="C704" s="3" t="s">
        <v>72</v>
      </c>
      <c r="D704" s="3">
        <v>2</v>
      </c>
      <c r="E704">
        <v>0.76471273793048966</v>
      </c>
      <c r="F704">
        <v>1.0119149373272958</v>
      </c>
      <c r="G704">
        <v>932880000</v>
      </c>
      <c r="H704">
        <v>7.8495778692770788</v>
      </c>
      <c r="I704">
        <v>9.151825895355147</v>
      </c>
      <c r="J704">
        <v>32.187088247723331</v>
      </c>
      <c r="K704">
        <v>60.2</v>
      </c>
      <c r="L704" s="3">
        <v>1419.1203017923397</v>
      </c>
      <c r="M704" s="3" t="str">
        <f>IF(Table134[[#This Row],[gdppc]]&gt;13205, "High-income", IF(Table134[[#This Row],[gdppc]]&gt;=4256, "Upper middle-income", IF(Table134[[#This Row],[gdppc]]&gt;=1086, "Lower middle-income", "Low-income")))</f>
        <v>Lower middle-income</v>
      </c>
      <c r="N704" s="3">
        <v>24779614</v>
      </c>
      <c r="O704" s="3">
        <v>50.713000000000001</v>
      </c>
      <c r="P704" s="3">
        <v>12.1915847339591</v>
      </c>
      <c r="Q704">
        <v>0.44996665404069652</v>
      </c>
      <c r="R704">
        <v>61.03</v>
      </c>
    </row>
    <row r="705" spans="1:18" x14ac:dyDescent="0.35">
      <c r="A705" s="3" t="s">
        <v>18</v>
      </c>
      <c r="B705" s="3">
        <v>2011</v>
      </c>
      <c r="C705" s="3" t="s">
        <v>72</v>
      </c>
      <c r="D705" s="3">
        <v>2</v>
      </c>
      <c r="E705">
        <v>0.76889337339442532</v>
      </c>
      <c r="F705">
        <v>0.92442200435424704</v>
      </c>
      <c r="G705">
        <v>904110000</v>
      </c>
      <c r="H705">
        <v>8.2557439817399416</v>
      </c>
      <c r="I705">
        <v>13.353934599128792</v>
      </c>
      <c r="J705">
        <v>40.692460056004329</v>
      </c>
      <c r="K705">
        <v>59.4</v>
      </c>
      <c r="L705" s="3">
        <v>1579.6995927153962</v>
      </c>
      <c r="M705" s="3" t="str">
        <f>IF(Table134[[#This Row],[gdppc]]&gt;13205, "High-income", IF(Table134[[#This Row],[gdppc]]&gt;=4256, "Upper middle-income", IF(Table134[[#This Row],[gdppc]]&gt;=1086, "Lower middle-income", "Low-income")))</f>
        <v>Lower middle-income</v>
      </c>
      <c r="N705" s="3">
        <v>25387713</v>
      </c>
      <c r="O705" s="3">
        <v>51.393999999999998</v>
      </c>
      <c r="P705" s="3">
        <v>13.582860745886769</v>
      </c>
      <c r="Q705">
        <v>0.48094131204334944</v>
      </c>
      <c r="R705">
        <v>61.381</v>
      </c>
    </row>
    <row r="706" spans="1:18" x14ac:dyDescent="0.35">
      <c r="A706" s="3" t="s">
        <v>18</v>
      </c>
      <c r="B706" s="3">
        <v>2012</v>
      </c>
      <c r="C706" s="3" t="s">
        <v>72</v>
      </c>
      <c r="D706" s="3">
        <v>2</v>
      </c>
      <c r="E706">
        <v>0.73431081627641914</v>
      </c>
      <c r="F706">
        <v>1.2870436746010987</v>
      </c>
      <c r="G706">
        <v>1060770000</v>
      </c>
      <c r="H706">
        <v>7.9826600110774475</v>
      </c>
      <c r="I706">
        <v>13.49484812980451</v>
      </c>
      <c r="J706">
        <v>49.897387193891134</v>
      </c>
      <c r="K706">
        <v>60.7</v>
      </c>
      <c r="L706" s="3">
        <v>1686.0695443220698</v>
      </c>
      <c r="M706" s="3" t="str">
        <f>IF(Table134[[#This Row],[gdppc]]&gt;13205, "High-income", IF(Table134[[#This Row],[gdppc]]&gt;=4256, "Upper middle-income", IF(Table134[[#This Row],[gdppc]]&gt;=1086, "Lower middle-income", "Low-income")))</f>
        <v>Lower middle-income</v>
      </c>
      <c r="N706" s="3">
        <v>25996454</v>
      </c>
      <c r="O706" s="3">
        <v>52.073</v>
      </c>
      <c r="P706" s="3">
        <v>14.974136757814414</v>
      </c>
      <c r="Q706">
        <v>0.54699767899114238</v>
      </c>
      <c r="R706">
        <v>61.72</v>
      </c>
    </row>
    <row r="707" spans="1:18" x14ac:dyDescent="0.35">
      <c r="A707" s="3" t="s">
        <v>18</v>
      </c>
      <c r="B707" s="3">
        <v>2013</v>
      </c>
      <c r="C707" s="3" t="s">
        <v>72</v>
      </c>
      <c r="D707" s="3">
        <v>2</v>
      </c>
      <c r="E707">
        <v>0.73618265408314953</v>
      </c>
      <c r="F707">
        <v>1.1566545025566757</v>
      </c>
      <c r="G707">
        <v>768880000</v>
      </c>
      <c r="H707">
        <v>5.136650199690421</v>
      </c>
      <c r="I707">
        <v>9.6231837231596593</v>
      </c>
      <c r="J707">
        <v>57.134773554406436</v>
      </c>
      <c r="K707">
        <v>61.3</v>
      </c>
      <c r="L707" s="3">
        <v>1767.8020699499257</v>
      </c>
      <c r="M707" s="3" t="str">
        <f>IF(Table134[[#This Row],[gdppc]]&gt;13205, "High-income", IF(Table134[[#This Row],[gdppc]]&gt;=4256, "Upper middle-income", IF(Table134[[#This Row],[gdppc]]&gt;=1086, "Lower middle-income", "Low-income")))</f>
        <v>Lower middle-income</v>
      </c>
      <c r="N707" s="3">
        <v>26607641</v>
      </c>
      <c r="O707" s="3">
        <v>52.747999999999998</v>
      </c>
      <c r="P707" s="3">
        <v>16.365412769742111</v>
      </c>
      <c r="Q707">
        <v>0.56412366658134028</v>
      </c>
      <c r="R707">
        <v>62.064</v>
      </c>
    </row>
    <row r="708" spans="1:18" x14ac:dyDescent="0.35">
      <c r="A708" s="3" t="s">
        <v>18</v>
      </c>
      <c r="B708" s="3">
        <v>2014</v>
      </c>
      <c r="C708" s="3" t="s">
        <v>72</v>
      </c>
      <c r="D708" s="3">
        <v>2</v>
      </c>
      <c r="E708">
        <v>0.73818136378456134</v>
      </c>
      <c r="F708">
        <v>1.554360478025139</v>
      </c>
      <c r="G708">
        <v>579920000</v>
      </c>
      <c r="H708">
        <v>6.1394936233278461</v>
      </c>
      <c r="I708">
        <v>11.848188642292619</v>
      </c>
      <c r="J708">
        <v>51.670252585147267</v>
      </c>
      <c r="K708">
        <v>64.2</v>
      </c>
      <c r="L708" s="3">
        <v>1777.0967065452583</v>
      </c>
      <c r="M708" s="3" t="str">
        <f>IF(Table134[[#This Row],[gdppc]]&gt;13205, "High-income", IF(Table134[[#This Row],[gdppc]]&gt;=4256, "Upper middle-income", IF(Table134[[#This Row],[gdppc]]&gt;=1086, "Lower middle-income", "Low-income")))</f>
        <v>Lower middle-income</v>
      </c>
      <c r="N708" s="3">
        <v>27224480</v>
      </c>
      <c r="O708" s="3">
        <v>53.418999999999997</v>
      </c>
      <c r="P708" s="3">
        <v>17.756688781669766</v>
      </c>
      <c r="Q708">
        <v>0.52783377313359159</v>
      </c>
      <c r="R708">
        <v>62.415999999999997</v>
      </c>
    </row>
    <row r="709" spans="1:18" x14ac:dyDescent="0.35">
      <c r="A709" s="3" t="s">
        <v>18</v>
      </c>
      <c r="B709" s="3">
        <v>2015</v>
      </c>
      <c r="C709" s="3" t="s">
        <v>72</v>
      </c>
      <c r="D709" s="3">
        <v>2</v>
      </c>
      <c r="E709">
        <v>0.73597057195687521</v>
      </c>
      <c r="F709">
        <v>2.1996317291544178</v>
      </c>
      <c r="G709">
        <v>772750000</v>
      </c>
      <c r="H709">
        <v>6.4613281838022045</v>
      </c>
      <c r="I709">
        <v>10.25512338533996</v>
      </c>
      <c r="J709">
        <v>52.976563927843344</v>
      </c>
      <c r="K709">
        <v>63</v>
      </c>
      <c r="L709" s="3">
        <v>1774.0747709250811</v>
      </c>
      <c r="M709" s="3" t="str">
        <f>IF(Table134[[#This Row],[gdppc]]&gt;13205, "High-income", IF(Table134[[#This Row],[gdppc]]&gt;=4256, "Upper middle-income", IF(Table134[[#This Row],[gdppc]]&gt;=1086, "Lower middle-income", "Low-income")))</f>
        <v>Lower middle-income</v>
      </c>
      <c r="N709" s="3">
        <v>27849203</v>
      </c>
      <c r="O709" s="3">
        <v>54.085999999999999</v>
      </c>
      <c r="P709" s="3">
        <v>19.147964793597431</v>
      </c>
      <c r="Q709">
        <v>0.54328305194227644</v>
      </c>
      <c r="R709">
        <v>62.771999999999998</v>
      </c>
    </row>
    <row r="710" spans="1:18" x14ac:dyDescent="0.35">
      <c r="A710" s="3" t="s">
        <v>18</v>
      </c>
      <c r="B710" s="3">
        <v>2016</v>
      </c>
      <c r="C710" s="3" t="s">
        <v>72</v>
      </c>
      <c r="D710" s="3">
        <v>2</v>
      </c>
      <c r="E710">
        <v>0.75339157245302901</v>
      </c>
      <c r="F710">
        <v>3.1256364398464402</v>
      </c>
      <c r="G710">
        <v>635120000</v>
      </c>
      <c r="H710">
        <v>6.2055063474215588</v>
      </c>
      <c r="I710">
        <v>9.1798810990198945</v>
      </c>
      <c r="J710">
        <v>49.055141859176125</v>
      </c>
      <c r="K710">
        <v>63</v>
      </c>
      <c r="L710" s="3">
        <v>1793.1808558183961</v>
      </c>
      <c r="M710" s="3" t="str">
        <f>IF(Table134[[#This Row],[gdppc]]&gt;13205, "High-income", IF(Table134[[#This Row],[gdppc]]&gt;=4256, "Upper middle-income", IF(Table134[[#This Row],[gdppc]]&gt;=1086, "Lower middle-income", "Low-income")))</f>
        <v>Lower middle-income</v>
      </c>
      <c r="N710" s="3">
        <v>28481947</v>
      </c>
      <c r="O710" s="3">
        <v>54.749000000000002</v>
      </c>
      <c r="P710" s="3">
        <v>19.863509916093495</v>
      </c>
      <c r="Q710">
        <v>0.49540152574541335</v>
      </c>
      <c r="R710">
        <v>63.124000000000002</v>
      </c>
    </row>
    <row r="711" spans="1:18" x14ac:dyDescent="0.35">
      <c r="A711" s="3" t="s">
        <v>18</v>
      </c>
      <c r="B711" s="3">
        <v>2017</v>
      </c>
      <c r="C711" s="3" t="s">
        <v>72</v>
      </c>
      <c r="D711" s="3">
        <v>2</v>
      </c>
      <c r="E711">
        <v>0.75725933389580335</v>
      </c>
      <c r="F711">
        <v>3.631921645621766</v>
      </c>
      <c r="G711">
        <v>638290000</v>
      </c>
      <c r="H711">
        <v>5.3884868515772189</v>
      </c>
      <c r="I711">
        <v>10.15135350323585</v>
      </c>
      <c r="J711">
        <v>42.542341539844784</v>
      </c>
      <c r="K711">
        <v>56.2</v>
      </c>
      <c r="L711" s="3">
        <v>1896.3667317950542</v>
      </c>
      <c r="M711" s="3" t="str">
        <f>IF(Table134[[#This Row],[gdppc]]&gt;13205, "High-income", IF(Table134[[#This Row],[gdppc]]&gt;=4256, "Upper middle-income", IF(Table134[[#This Row],[gdppc]]&gt;=1086, "Lower middle-income", "Low-income")))</f>
        <v>Lower middle-income</v>
      </c>
      <c r="N711" s="3">
        <v>29121464</v>
      </c>
      <c r="O711" s="3">
        <v>55.406999999999996</v>
      </c>
      <c r="P711" s="3">
        <v>20.579055038589562</v>
      </c>
      <c r="Q711">
        <v>0.50752942915232557</v>
      </c>
      <c r="R711">
        <v>63.463000000000001</v>
      </c>
    </row>
    <row r="712" spans="1:18" x14ac:dyDescent="0.35">
      <c r="A712" s="3" t="s">
        <v>18</v>
      </c>
      <c r="B712" s="3">
        <v>2018</v>
      </c>
      <c r="C712" s="3" t="s">
        <v>72</v>
      </c>
      <c r="D712" s="3">
        <v>2</v>
      </c>
      <c r="E712">
        <v>0.75485654701669813</v>
      </c>
      <c r="F712">
        <v>4.2094666308893602</v>
      </c>
      <c r="G712">
        <v>713520000</v>
      </c>
      <c r="H712">
        <v>4.4414070549013944</v>
      </c>
      <c r="I712">
        <v>9.4942578955609207</v>
      </c>
      <c r="J712">
        <v>41.361904333923263</v>
      </c>
      <c r="K712">
        <v>56</v>
      </c>
      <c r="L712" s="3">
        <v>1970.2608292313382</v>
      </c>
      <c r="M712" s="3" t="str">
        <f>IF(Table134[[#This Row],[gdppc]]&gt;13205, "High-income", IF(Table134[[#This Row],[gdppc]]&gt;=4256, "Upper middle-income", IF(Table134[[#This Row],[gdppc]]&gt;=1086, "Lower middle-income", "Low-income")))</f>
        <v>Lower middle-income</v>
      </c>
      <c r="N712" s="3">
        <v>29767108</v>
      </c>
      <c r="O712" s="3">
        <v>56.06</v>
      </c>
      <c r="P712" s="3">
        <v>21.294600161085622</v>
      </c>
      <c r="Q712">
        <v>0.54120138241175464</v>
      </c>
      <c r="R712">
        <v>63.78</v>
      </c>
    </row>
    <row r="713" spans="1:18" x14ac:dyDescent="0.35">
      <c r="A713" s="3" t="s">
        <v>18</v>
      </c>
      <c r="B713" s="3">
        <v>2019</v>
      </c>
      <c r="C713" s="3" t="s">
        <v>72</v>
      </c>
      <c r="D713" s="3">
        <v>2</v>
      </c>
      <c r="E713">
        <v>0.75601627417101791</v>
      </c>
      <c r="F713">
        <v>3.8998056058285977</v>
      </c>
      <c r="G713">
        <v>616510000</v>
      </c>
      <c r="H713">
        <v>5.677452822721758</v>
      </c>
      <c r="I713">
        <v>9.5130452404389203</v>
      </c>
      <c r="J713">
        <v>47.039671606823276</v>
      </c>
      <c r="K713">
        <v>57.5</v>
      </c>
      <c r="L713" s="3">
        <v>2053.5867310637541</v>
      </c>
      <c r="M713" s="3" t="str">
        <f>IF(Table134[[#This Row],[gdppc]]&gt;13205, "High-income", IF(Table134[[#This Row],[gdppc]]&gt;=4256, "Upper middle-income", IF(Table134[[#This Row],[gdppc]]&gt;=1086, "Lower middle-income", "Low-income")))</f>
        <v>Lower middle-income</v>
      </c>
      <c r="N713" s="3">
        <v>30417858</v>
      </c>
      <c r="O713" s="3">
        <v>56.707000000000001</v>
      </c>
      <c r="P713" s="3">
        <v>22.0101452835817</v>
      </c>
      <c r="Q713"/>
      <c r="R713">
        <v>64.073999999999998</v>
      </c>
    </row>
    <row r="714" spans="1:18" x14ac:dyDescent="0.35">
      <c r="A714" s="3" t="s">
        <v>18</v>
      </c>
      <c r="B714" s="3">
        <v>2020</v>
      </c>
      <c r="C714" s="3" t="s">
        <v>72</v>
      </c>
      <c r="D714" s="3">
        <v>2</v>
      </c>
      <c r="E714">
        <v>0.72577097371421184</v>
      </c>
      <c r="F714">
        <v>3.8816077206973256</v>
      </c>
      <c r="G714">
        <v>749790000</v>
      </c>
      <c r="H714">
        <v>2.6780372091202862</v>
      </c>
      <c r="I714">
        <v>7.5734663892638494</v>
      </c>
      <c r="J714">
        <v>52.587600436555562</v>
      </c>
      <c r="K714">
        <v>59.4</v>
      </c>
      <c r="L714" s="3">
        <v>2018.6240674251649</v>
      </c>
      <c r="M714" s="3" t="str">
        <f>IF(Table134[[#This Row],[gdppc]]&gt;13205, "High-income", IF(Table134[[#This Row],[gdppc]]&gt;=4256, "Upper middle-income", IF(Table134[[#This Row],[gdppc]]&gt;=1086, "Lower middle-income", "Low-income")))</f>
        <v>Lower middle-income</v>
      </c>
      <c r="N714" s="3">
        <v>31072945</v>
      </c>
      <c r="O714" s="3">
        <v>57.348999999999997</v>
      </c>
      <c r="P714" s="3">
        <v>22.725690406077767</v>
      </c>
      <c r="Q714"/>
      <c r="R714"/>
    </row>
    <row r="715" spans="1:18" x14ac:dyDescent="0.35">
      <c r="A715" s="3" t="s">
        <v>31</v>
      </c>
      <c r="B715" s="3">
        <v>1990</v>
      </c>
      <c r="C715" s="3" t="s">
        <v>72</v>
      </c>
      <c r="D715" s="3">
        <v>2</v>
      </c>
      <c r="E715">
        <v>0.1645262400841955</v>
      </c>
      <c r="F715">
        <v>6.7340568816658548</v>
      </c>
      <c r="G715">
        <v>93510000</v>
      </c>
      <c r="H715">
        <v>0.66972889872195396</v>
      </c>
      <c r="I715">
        <v>9.9325192129499484</v>
      </c>
      <c r="J715">
        <v>74.898112141558769</v>
      </c>
      <c r="L715" s="3">
        <v>555.45827849245347</v>
      </c>
      <c r="M715" s="3" t="str">
        <f>IF(Table134[[#This Row],[gdppc]]&gt;13205, "High-income", IF(Table134[[#This Row],[gdppc]]&gt;=4256, "Upper middle-income", IF(Table134[[#This Row],[gdppc]]&gt;=1086, "Lower middle-income", "Low-income")))</f>
        <v>Low-income</v>
      </c>
      <c r="N715" s="3">
        <v>6352282</v>
      </c>
      <c r="O715" s="3">
        <v>28.026</v>
      </c>
      <c r="P715" s="3">
        <v>3.7939415392272364</v>
      </c>
      <c r="Q715">
        <v>0.15742374157822336</v>
      </c>
      <c r="R715">
        <v>49.987000000000002</v>
      </c>
    </row>
    <row r="716" spans="1:18" x14ac:dyDescent="0.35">
      <c r="A716" s="3" t="s">
        <v>31</v>
      </c>
      <c r="B716" s="3">
        <v>1991</v>
      </c>
      <c r="C716" s="3" t="s">
        <v>72</v>
      </c>
      <c r="D716" s="3">
        <v>2</v>
      </c>
      <c r="E716">
        <v>0.18013337244871669</v>
      </c>
      <c r="F716">
        <v>4.7761655818171791</v>
      </c>
      <c r="G716">
        <v>154430000</v>
      </c>
      <c r="H716">
        <v>1.285879018366634</v>
      </c>
      <c r="I716">
        <v>9.0862484552974987</v>
      </c>
      <c r="J716">
        <v>75.830122058943957</v>
      </c>
      <c r="L716" s="3">
        <v>554.04373714628639</v>
      </c>
      <c r="M716" s="3" t="str">
        <f>IF(Table134[[#This Row],[gdppc]]&gt;13205, "High-income", IF(Table134[[#This Row],[gdppc]]&gt;=4256, "Upper middle-income", IF(Table134[[#This Row],[gdppc]]&gt;=1086, "Lower middle-income", "Low-income")))</f>
        <v>Low-income</v>
      </c>
      <c r="N716" s="3">
        <v>6534936</v>
      </c>
      <c r="O716" s="3">
        <v>28.312000000000001</v>
      </c>
      <c r="P716" s="3">
        <v>3.9825358965761728</v>
      </c>
      <c r="Q716">
        <v>0.15608416057938443</v>
      </c>
      <c r="R716">
        <v>50.593000000000004</v>
      </c>
    </row>
    <row r="717" spans="1:18" x14ac:dyDescent="0.35">
      <c r="A717" s="3" t="s">
        <v>31</v>
      </c>
      <c r="B717" s="3">
        <v>1992</v>
      </c>
      <c r="C717" s="3" t="s">
        <v>72</v>
      </c>
      <c r="D717" s="3">
        <v>2</v>
      </c>
      <c r="E717">
        <v>0.19444145401990909</v>
      </c>
      <c r="F717">
        <v>2.7516387941462646</v>
      </c>
      <c r="G717">
        <v>221540000</v>
      </c>
      <c r="H717">
        <v>0.59946041683824258</v>
      </c>
      <c r="I717">
        <v>6.6878996173683536</v>
      </c>
      <c r="J717">
        <v>70.203034410144085</v>
      </c>
      <c r="L717" s="3">
        <v>556.73790739602089</v>
      </c>
      <c r="M717" s="3" t="str">
        <f>IF(Table134[[#This Row],[gdppc]]&gt;13205, "High-income", IF(Table134[[#This Row],[gdppc]]&gt;=4256, "Upper middle-income", IF(Table134[[#This Row],[gdppc]]&gt;=1086, "Lower middle-income", "Low-income")))</f>
        <v>Low-income</v>
      </c>
      <c r="N717" s="3">
        <v>6716032</v>
      </c>
      <c r="O717" s="3">
        <v>28.600999999999999</v>
      </c>
      <c r="P717" s="3">
        <v>4.1711302539250994</v>
      </c>
      <c r="Q717">
        <v>0.15634231641540719</v>
      </c>
      <c r="R717">
        <v>51.066000000000003</v>
      </c>
    </row>
    <row r="718" spans="1:18" x14ac:dyDescent="0.35">
      <c r="A718" s="3" t="s">
        <v>31</v>
      </c>
      <c r="B718" s="3">
        <v>1993</v>
      </c>
      <c r="C718" s="3" t="s">
        <v>72</v>
      </c>
      <c r="D718" s="3">
        <v>2</v>
      </c>
      <c r="E718">
        <v>0.24953716137815871</v>
      </c>
      <c r="F718">
        <v>2.6916689126848232</v>
      </c>
      <c r="G718">
        <v>165990000</v>
      </c>
      <c r="H718">
        <v>8.2949675677314649E-2</v>
      </c>
      <c r="I718">
        <v>5.6172745428337514</v>
      </c>
      <c r="J718">
        <v>76.912411218572814</v>
      </c>
      <c r="L718" s="3">
        <v>569.46154835249229</v>
      </c>
      <c r="M718" s="3" t="str">
        <f>IF(Table134[[#This Row],[gdppc]]&gt;13205, "High-income", IF(Table134[[#This Row],[gdppc]]&gt;=4256, "Upper middle-income", IF(Table134[[#This Row],[gdppc]]&gt;=1086, "Lower middle-income", "Low-income")))</f>
        <v>Low-income</v>
      </c>
      <c r="N718" s="3">
        <v>6897171</v>
      </c>
      <c r="O718" s="3">
        <v>28.89</v>
      </c>
      <c r="P718" s="3">
        <v>4.3597246112740269</v>
      </c>
      <c r="Q718">
        <v>0.15658593936557466</v>
      </c>
      <c r="R718">
        <v>51.412999999999997</v>
      </c>
    </row>
    <row r="719" spans="1:18" x14ac:dyDescent="0.35">
      <c r="A719" s="3" t="s">
        <v>31</v>
      </c>
      <c r="B719" s="3">
        <v>1994</v>
      </c>
      <c r="C719" s="3" t="s">
        <v>72</v>
      </c>
      <c r="D719" s="3">
        <v>2</v>
      </c>
      <c r="E719">
        <v>0.25876207202702189</v>
      </c>
      <c r="F719">
        <v>3.1000974492973543</v>
      </c>
      <c r="G719">
        <v>162280000</v>
      </c>
      <c r="H719">
        <v>6.2073378030778935E-3</v>
      </c>
      <c r="I719">
        <v>6.2641007294103277</v>
      </c>
      <c r="J719">
        <v>58.1759712539315</v>
      </c>
      <c r="L719" s="3">
        <v>576.68939251604365</v>
      </c>
      <c r="M719" s="3" t="str">
        <f>IF(Table134[[#This Row],[gdppc]]&gt;13205, "High-income", IF(Table134[[#This Row],[gdppc]]&gt;=4256, "Upper middle-income", IF(Table134[[#This Row],[gdppc]]&gt;=1086, "Lower middle-income", "Low-income")))</f>
        <v>Low-income</v>
      </c>
      <c r="N719" s="3">
        <v>7081119</v>
      </c>
      <c r="O719" s="3">
        <v>29.181999999999999</v>
      </c>
      <c r="P719" s="3">
        <v>4.5483189686229526</v>
      </c>
      <c r="Q719">
        <v>0.15816709195255721</v>
      </c>
      <c r="R719">
        <v>51.64</v>
      </c>
    </row>
    <row r="720" spans="1:18" x14ac:dyDescent="0.35">
      <c r="A720" s="3" t="s">
        <v>31</v>
      </c>
      <c r="B720" s="3">
        <v>1995</v>
      </c>
      <c r="C720" s="3" t="s">
        <v>72</v>
      </c>
      <c r="D720" s="3">
        <v>2</v>
      </c>
      <c r="E720">
        <v>0.31271209574520409</v>
      </c>
      <c r="F720">
        <v>4.893238361762867</v>
      </c>
      <c r="G720">
        <v>235200000</v>
      </c>
      <c r="H720">
        <v>2.0819173379938997E-2</v>
      </c>
      <c r="I720">
        <v>11.131552865737984</v>
      </c>
      <c r="J720">
        <v>77.159697484025685</v>
      </c>
      <c r="K720">
        <v>59.4</v>
      </c>
      <c r="L720" s="3">
        <v>587.61791948794144</v>
      </c>
      <c r="M720" s="3" t="str">
        <f>IF(Table134[[#This Row],[gdppc]]&gt;13205, "High-income", IF(Table134[[#This Row],[gdppc]]&gt;=4256, "Upper middle-income", IF(Table134[[#This Row],[gdppc]]&gt;=1086, "Lower middle-income", "Low-income")))</f>
        <v>Low-income</v>
      </c>
      <c r="N720" s="3">
        <v>7269631</v>
      </c>
      <c r="O720" s="3">
        <v>29.475000000000001</v>
      </c>
      <c r="P720" s="3">
        <v>4.7369133259718792</v>
      </c>
      <c r="Q720">
        <v>0.15956793405332403</v>
      </c>
      <c r="R720">
        <v>51.744</v>
      </c>
    </row>
    <row r="721" spans="1:18" x14ac:dyDescent="0.35">
      <c r="A721" s="3" t="s">
        <v>31</v>
      </c>
      <c r="B721" s="3">
        <v>1996</v>
      </c>
      <c r="C721" s="3" t="s">
        <v>72</v>
      </c>
      <c r="D721" s="3">
        <v>2</v>
      </c>
      <c r="E721">
        <v>0.31108550668310447</v>
      </c>
      <c r="F721">
        <v>3.0814985390092557</v>
      </c>
      <c r="G721">
        <v>149500000</v>
      </c>
      <c r="H721">
        <v>0.61447905862167784</v>
      </c>
      <c r="I721">
        <v>10.623973239664565</v>
      </c>
      <c r="J721">
        <v>83.916129023721894</v>
      </c>
      <c r="K721">
        <v>58.5</v>
      </c>
      <c r="L721" s="3">
        <v>597.86760470763409</v>
      </c>
      <c r="M721" s="3" t="str">
        <f>IF(Table134[[#This Row],[gdppc]]&gt;13205, "High-income", IF(Table134[[#This Row],[gdppc]]&gt;=4256, "Upper middle-income", IF(Table134[[#This Row],[gdppc]]&gt;=1086, "Lower middle-income", "Low-income")))</f>
        <v>Low-income</v>
      </c>
      <c r="N721" s="3">
        <v>7463782</v>
      </c>
      <c r="O721" s="3">
        <v>29.77</v>
      </c>
      <c r="P721" s="3">
        <v>4.9145834784765983</v>
      </c>
      <c r="Q721">
        <v>0.16479580995264867</v>
      </c>
      <c r="R721">
        <v>51.726999999999997</v>
      </c>
    </row>
    <row r="722" spans="1:18" x14ac:dyDescent="0.35">
      <c r="A722" s="3" t="s">
        <v>31</v>
      </c>
      <c r="B722" s="3">
        <v>1997</v>
      </c>
      <c r="C722" s="3" t="s">
        <v>72</v>
      </c>
      <c r="D722" s="3">
        <v>2</v>
      </c>
      <c r="E722">
        <v>0.3123305191898732</v>
      </c>
      <c r="F722">
        <v>4.3237378202636272</v>
      </c>
      <c r="G722">
        <v>125090000</v>
      </c>
      <c r="H722">
        <v>0.45725078333723734</v>
      </c>
      <c r="I722">
        <v>7.5478998838559379</v>
      </c>
      <c r="J722">
        <v>91.914224593146727</v>
      </c>
      <c r="K722">
        <v>52.9</v>
      </c>
      <c r="L722" s="3">
        <v>612.57262272183618</v>
      </c>
      <c r="M722" s="3" t="str">
        <f>IF(Table134[[#This Row],[gdppc]]&gt;13205, "High-income", IF(Table134[[#This Row],[gdppc]]&gt;=4256, "Upper middle-income", IF(Table134[[#This Row],[gdppc]]&gt;=1086, "Lower middle-income", "Low-income")))</f>
        <v>Low-income</v>
      </c>
      <c r="N722" s="3">
        <v>7662071</v>
      </c>
      <c r="O722" s="3">
        <v>30.052</v>
      </c>
      <c r="P722" s="3">
        <v>5.0922536309813173</v>
      </c>
      <c r="Q722">
        <v>0.16836179147909228</v>
      </c>
      <c r="R722">
        <v>51.616</v>
      </c>
    </row>
    <row r="723" spans="1:18" x14ac:dyDescent="0.35">
      <c r="A723" s="3" t="s">
        <v>31</v>
      </c>
      <c r="B723" s="3">
        <v>1998</v>
      </c>
      <c r="C723" s="3" t="s">
        <v>72</v>
      </c>
      <c r="D723" s="3">
        <v>2</v>
      </c>
      <c r="E723">
        <v>0.30769756698612649</v>
      </c>
      <c r="F723">
        <v>4.6787281353174146</v>
      </c>
      <c r="G723">
        <v>172730000</v>
      </c>
      <c r="H723">
        <v>0.49632487222514965</v>
      </c>
      <c r="I723">
        <v>8.3656504941076211</v>
      </c>
      <c r="J723">
        <v>90.870262374776914</v>
      </c>
      <c r="K723">
        <v>61</v>
      </c>
      <c r="L723" s="3">
        <v>618.84691337334095</v>
      </c>
      <c r="M723" s="3" t="str">
        <f>IF(Table134[[#This Row],[gdppc]]&gt;13205, "High-income", IF(Table134[[#This Row],[gdppc]]&gt;=4256, "Upper middle-income", IF(Table134[[#This Row],[gdppc]]&gt;=1086, "Lower middle-income", "Low-income")))</f>
        <v>Low-income</v>
      </c>
      <c r="N723" s="3">
        <v>7860772</v>
      </c>
      <c r="O723" s="3">
        <v>30.323</v>
      </c>
      <c r="P723" s="3">
        <v>5.2699237834860355</v>
      </c>
      <c r="Q723">
        <v>0.17301099688427549</v>
      </c>
      <c r="R723">
        <v>51.456000000000003</v>
      </c>
    </row>
    <row r="724" spans="1:18" x14ac:dyDescent="0.35">
      <c r="A724" s="3" t="s">
        <v>31</v>
      </c>
      <c r="B724" s="3">
        <v>1999</v>
      </c>
      <c r="C724" s="3" t="s">
        <v>72</v>
      </c>
      <c r="D724" s="3">
        <v>2</v>
      </c>
      <c r="E724">
        <v>0.31920614708266087</v>
      </c>
      <c r="F724">
        <v>4.0710681483375684</v>
      </c>
      <c r="G724">
        <v>158660000</v>
      </c>
      <c r="H724">
        <v>1.8332056458672741</v>
      </c>
      <c r="I724">
        <v>7.7499949133207</v>
      </c>
      <c r="J724">
        <v>89.950430908502781</v>
      </c>
      <c r="K724">
        <v>59.4</v>
      </c>
      <c r="L724" s="3">
        <v>626.96631482646649</v>
      </c>
      <c r="M724" s="3" t="str">
        <f>IF(Table134[[#This Row],[gdppc]]&gt;13205, "High-income", IF(Table134[[#This Row],[gdppc]]&gt;=4256, "Upper middle-income", IF(Table134[[#This Row],[gdppc]]&gt;=1086, "Lower middle-income", "Low-income")))</f>
        <v>Low-income</v>
      </c>
      <c r="N724" s="3">
        <v>8054745</v>
      </c>
      <c r="O724" s="3">
        <v>30.594999999999999</v>
      </c>
      <c r="P724" s="3">
        <v>5.4475939359907564</v>
      </c>
      <c r="Q724">
        <v>0.1775351050840219</v>
      </c>
      <c r="R724">
        <v>51.295000000000002</v>
      </c>
    </row>
    <row r="725" spans="1:18" x14ac:dyDescent="0.35">
      <c r="A725" s="3" t="s">
        <v>31</v>
      </c>
      <c r="B725" s="3">
        <v>2000</v>
      </c>
      <c r="C725" s="3" t="s">
        <v>72</v>
      </c>
      <c r="D725" s="3">
        <v>2</v>
      </c>
      <c r="E725">
        <v>0.24177683112612611</v>
      </c>
      <c r="F725">
        <v>5.8853856061753849</v>
      </c>
      <c r="G725">
        <v>112190000</v>
      </c>
      <c r="H725">
        <v>0.3319132329366386</v>
      </c>
      <c r="I725">
        <v>8.4809711205340612</v>
      </c>
      <c r="J725">
        <v>81.4099010414632</v>
      </c>
      <c r="K725">
        <v>58.2</v>
      </c>
      <c r="L725" s="3">
        <v>628.15509711935795</v>
      </c>
      <c r="M725" s="3" t="str">
        <f>IF(Table134[[#This Row],[gdppc]]&gt;13205, "High-income", IF(Table134[[#This Row],[gdppc]]&gt;=4256, "Upper middle-income", IF(Table134[[#This Row],[gdppc]]&gt;=1086, "Lower middle-income", "Low-income")))</f>
        <v>Low-income</v>
      </c>
      <c r="N725" s="3">
        <v>8240735</v>
      </c>
      <c r="O725" s="3">
        <v>30.869</v>
      </c>
      <c r="P725" s="3">
        <v>5.6252640884954737</v>
      </c>
      <c r="Q725">
        <v>0.18080911472095632</v>
      </c>
      <c r="R725">
        <v>51.203000000000003</v>
      </c>
    </row>
    <row r="726" spans="1:18" x14ac:dyDescent="0.35">
      <c r="A726" s="3" t="s">
        <v>31</v>
      </c>
      <c r="B726" s="3">
        <v>2001</v>
      </c>
      <c r="C726" s="3" t="s">
        <v>72</v>
      </c>
      <c r="D726" s="3">
        <v>2</v>
      </c>
      <c r="E726">
        <v>0.24272635610748089</v>
      </c>
      <c r="F726">
        <v>4.0530132656320683</v>
      </c>
      <c r="G726">
        <v>178370000</v>
      </c>
      <c r="H726">
        <v>5.9269763506687681E-2</v>
      </c>
      <c r="I726">
        <v>8.290775707101707</v>
      </c>
      <c r="J726">
        <v>84.499491706893764</v>
      </c>
      <c r="K726">
        <v>58.4</v>
      </c>
      <c r="L726" s="3">
        <v>637.49319833076197</v>
      </c>
      <c r="M726" s="3" t="str">
        <f>IF(Table134[[#This Row],[gdppc]]&gt;13205, "High-income", IF(Table134[[#This Row],[gdppc]]&gt;=4256, "Upper middle-income", IF(Table134[[#This Row],[gdppc]]&gt;=1086, "Lower middle-income", "Low-income")))</f>
        <v>Low-income</v>
      </c>
      <c r="N726" s="3">
        <v>8417082</v>
      </c>
      <c r="O726" s="3">
        <v>31.143999999999998</v>
      </c>
      <c r="P726" s="3">
        <v>5.827131276395173</v>
      </c>
      <c r="Q726">
        <v>0.18652544908080973</v>
      </c>
      <c r="R726">
        <v>51.255000000000003</v>
      </c>
    </row>
    <row r="727" spans="1:18" x14ac:dyDescent="0.35">
      <c r="A727" s="3" t="s">
        <v>31</v>
      </c>
      <c r="B727" s="3">
        <v>2002</v>
      </c>
      <c r="C727" s="3" t="s">
        <v>72</v>
      </c>
      <c r="D727" s="3">
        <v>2</v>
      </c>
      <c r="E727">
        <v>0.30453392422924058</v>
      </c>
      <c r="F727">
        <v>3.5758552266779091</v>
      </c>
      <c r="G727">
        <v>195660000</v>
      </c>
      <c r="H727">
        <v>1.0168806771929704</v>
      </c>
      <c r="I727">
        <v>9.6084553233482701</v>
      </c>
      <c r="J727">
        <v>75.126012921583211</v>
      </c>
      <c r="K727">
        <v>52.9</v>
      </c>
      <c r="L727" s="3">
        <v>657.22178117850717</v>
      </c>
      <c r="M727" s="3" t="str">
        <f>IF(Table134[[#This Row],[gdppc]]&gt;13205, "High-income", IF(Table134[[#This Row],[gdppc]]&gt;=4256, "Upper middle-income", IF(Table134[[#This Row],[gdppc]]&gt;=1086, "Lower middle-income", "Low-income")))</f>
        <v>Low-income</v>
      </c>
      <c r="N727" s="3">
        <v>8586077</v>
      </c>
      <c r="O727" s="3">
        <v>31.42</v>
      </c>
      <c r="P727" s="3">
        <v>6.02899846429486</v>
      </c>
      <c r="Q727">
        <v>0.18984222946055573</v>
      </c>
      <c r="R727">
        <v>51.484000000000002</v>
      </c>
    </row>
    <row r="728" spans="1:18" x14ac:dyDescent="0.35">
      <c r="A728" s="3" t="s">
        <v>31</v>
      </c>
      <c r="B728" s="3">
        <v>2003</v>
      </c>
      <c r="C728" s="3" t="s">
        <v>72</v>
      </c>
      <c r="D728" s="3">
        <v>2</v>
      </c>
      <c r="E728">
        <v>0.30609177451104752</v>
      </c>
      <c r="F728">
        <v>3.3554710223871886</v>
      </c>
      <c r="G728">
        <v>193510000</v>
      </c>
      <c r="H728">
        <v>2.2912327240485606</v>
      </c>
      <c r="I728">
        <v>13.262224899238371</v>
      </c>
      <c r="J728">
        <v>76.683259485790174</v>
      </c>
      <c r="K728">
        <v>54.6</v>
      </c>
      <c r="L728" s="3">
        <v>652.73066769780348</v>
      </c>
      <c r="M728" s="3" t="str">
        <f>IF(Table134[[#This Row],[gdppc]]&gt;13205, "High-income", IF(Table134[[#This Row],[gdppc]]&gt;=4256, "Upper middle-income", IF(Table134[[#This Row],[gdppc]]&gt;=1086, "Lower middle-income", "Low-income")))</f>
        <v>Low-income</v>
      </c>
      <c r="N728" s="3">
        <v>8753097</v>
      </c>
      <c r="O728" s="3">
        <v>31.698</v>
      </c>
      <c r="P728" s="3">
        <v>6.2308656521945576</v>
      </c>
      <c r="Q728">
        <v>0.19421697257553525</v>
      </c>
      <c r="R728">
        <v>51.901000000000003</v>
      </c>
    </row>
    <row r="729" spans="1:18" x14ac:dyDescent="0.35">
      <c r="A729" s="3" t="s">
        <v>31</v>
      </c>
      <c r="B729" s="3">
        <v>2004</v>
      </c>
      <c r="C729" s="3" t="s">
        <v>72</v>
      </c>
      <c r="D729" s="3">
        <v>2</v>
      </c>
      <c r="E729">
        <v>0.3086357344054883</v>
      </c>
      <c r="F729">
        <v>5.1815238342511414</v>
      </c>
      <c r="G729">
        <v>212010000</v>
      </c>
      <c r="H729">
        <v>2.6929205736321395</v>
      </c>
      <c r="I729">
        <v>10.599982834116851</v>
      </c>
      <c r="J729">
        <v>64.562651015154415</v>
      </c>
      <c r="K729">
        <v>56.1</v>
      </c>
      <c r="L729" s="3">
        <v>655.08547920952049</v>
      </c>
      <c r="M729" s="3" t="str">
        <f>IF(Table134[[#This Row],[gdppc]]&gt;13205, "High-income", IF(Table134[[#This Row],[gdppc]]&gt;=4256, "Upper middle-income", IF(Table134[[#This Row],[gdppc]]&gt;=1086, "Lower middle-income", "Low-income")))</f>
        <v>Low-income</v>
      </c>
      <c r="N729" s="3">
        <v>8925729</v>
      </c>
      <c r="O729" s="3">
        <v>31.977</v>
      </c>
      <c r="P729" s="3">
        <v>6.4327328400942552</v>
      </c>
      <c r="Q729">
        <v>0.19830313019810483</v>
      </c>
      <c r="R729">
        <v>52.499000000000002</v>
      </c>
    </row>
    <row r="730" spans="1:18" x14ac:dyDescent="0.35">
      <c r="A730" s="3" t="s">
        <v>31</v>
      </c>
      <c r="B730" s="3">
        <v>2005</v>
      </c>
      <c r="C730" s="3" t="s">
        <v>72</v>
      </c>
      <c r="D730" s="3">
        <v>2</v>
      </c>
      <c r="E730">
        <v>0.30995119000096322</v>
      </c>
      <c r="F730">
        <v>6.31561901164602</v>
      </c>
      <c r="G730">
        <v>137140000</v>
      </c>
      <c r="H730">
        <v>3.5749892519005906</v>
      </c>
      <c r="I730">
        <v>15.141966795100789</v>
      </c>
      <c r="J730">
        <v>71.897021342724614</v>
      </c>
      <c r="K730">
        <v>57.4</v>
      </c>
      <c r="L730" s="3">
        <v>661.10250319425995</v>
      </c>
      <c r="M730" s="3" t="str">
        <f>IF(Table134[[#This Row],[gdppc]]&gt;13205, "High-income", IF(Table134[[#This Row],[gdppc]]&gt;=4256, "Upper middle-income", IF(Table134[[#This Row],[gdppc]]&gt;=1086, "Lower middle-income", "Low-income")))</f>
        <v>Low-income</v>
      </c>
      <c r="N730" s="3">
        <v>9109585</v>
      </c>
      <c r="O730" s="3">
        <v>32.256999999999998</v>
      </c>
      <c r="P730" s="3">
        <v>6.6346000279939545</v>
      </c>
      <c r="Q730">
        <v>0.20198505200840652</v>
      </c>
      <c r="R730">
        <v>53.238</v>
      </c>
    </row>
    <row r="731" spans="1:18" x14ac:dyDescent="0.35">
      <c r="A731" s="3" t="s">
        <v>31</v>
      </c>
      <c r="B731" s="3">
        <v>2006</v>
      </c>
      <c r="C731" s="3" t="s">
        <v>72</v>
      </c>
      <c r="D731" s="3">
        <v>2</v>
      </c>
      <c r="E731">
        <v>0.30389185691953868</v>
      </c>
      <c r="F731">
        <v>4.0021094708567277</v>
      </c>
      <c r="G731">
        <v>137830000</v>
      </c>
      <c r="H731">
        <v>2.9620718013265543</v>
      </c>
      <c r="I731">
        <v>9.3825334682895267</v>
      </c>
      <c r="J731">
        <v>63.612973704981087</v>
      </c>
      <c r="K731">
        <v>52.8</v>
      </c>
      <c r="L731" s="3">
        <v>654.74768817124675</v>
      </c>
      <c r="M731" s="3" t="str">
        <f>IF(Table134[[#This Row],[gdppc]]&gt;13205, "High-income", IF(Table134[[#This Row],[gdppc]]&gt;=4256, "Upper middle-income", IF(Table134[[#This Row],[gdppc]]&gt;=1086, "Lower middle-income", "Low-income")))</f>
        <v>Low-income</v>
      </c>
      <c r="N731" s="3">
        <v>9307421</v>
      </c>
      <c r="O731" s="3">
        <v>32.539000000000001</v>
      </c>
      <c r="P731" s="3">
        <v>6.9440401597650165</v>
      </c>
      <c r="Q731">
        <v>0.20413818177989371</v>
      </c>
      <c r="R731">
        <v>54.052</v>
      </c>
    </row>
    <row r="732" spans="1:18" x14ac:dyDescent="0.35">
      <c r="A732" s="3" t="s">
        <v>31</v>
      </c>
      <c r="B732" s="3">
        <v>2007</v>
      </c>
      <c r="C732" s="3" t="s">
        <v>72</v>
      </c>
      <c r="D732" s="3">
        <v>2</v>
      </c>
      <c r="E732">
        <v>0.30548810456777292</v>
      </c>
      <c r="F732">
        <v>2.6081314156819997</v>
      </c>
      <c r="G732">
        <v>180860000</v>
      </c>
      <c r="H732">
        <v>6.143028628167519</v>
      </c>
      <c r="I732">
        <v>8.7050777134618311</v>
      </c>
      <c r="J732">
        <v>72.605344277608836</v>
      </c>
      <c r="K732">
        <v>54.5</v>
      </c>
      <c r="L732" s="3">
        <v>683.90011611182797</v>
      </c>
      <c r="M732" s="3" t="str">
        <f>IF(Table134[[#This Row],[gdppc]]&gt;13205, "High-income", IF(Table134[[#This Row],[gdppc]]&gt;=4256, "Upper middle-income", IF(Table134[[#This Row],[gdppc]]&gt;=1086, "Lower middle-income", "Low-income")))</f>
        <v>Low-income</v>
      </c>
      <c r="N732" s="3">
        <v>9518159</v>
      </c>
      <c r="O732" s="3">
        <v>32.822000000000003</v>
      </c>
      <c r="P732" s="3">
        <v>7.2534802915360759</v>
      </c>
      <c r="Q732">
        <v>0.20802342133599577</v>
      </c>
      <c r="R732">
        <v>54.863999999999997</v>
      </c>
    </row>
    <row r="733" spans="1:18" x14ac:dyDescent="0.35">
      <c r="A733" s="3" t="s">
        <v>31</v>
      </c>
      <c r="B733" s="3">
        <v>2008</v>
      </c>
      <c r="C733" s="3" t="s">
        <v>72</v>
      </c>
      <c r="D733" s="3">
        <v>2</v>
      </c>
      <c r="E733">
        <v>0.27870822317679872</v>
      </c>
      <c r="F733">
        <v>1.8741958249633772</v>
      </c>
      <c r="G733">
        <v>300460000</v>
      </c>
      <c r="H733">
        <v>5.4834889995012466</v>
      </c>
      <c r="I733">
        <v>9.2845485317341598</v>
      </c>
      <c r="J733">
        <v>69.666815766021244</v>
      </c>
      <c r="K733">
        <v>52.8</v>
      </c>
      <c r="L733" s="3">
        <v>696.0313211031737</v>
      </c>
      <c r="M733" s="3" t="str">
        <f>IF(Table134[[#This Row],[gdppc]]&gt;13205, "High-income", IF(Table134[[#This Row],[gdppc]]&gt;=4256, "Upper middle-income", IF(Table134[[#This Row],[gdppc]]&gt;=1086, "Lower middle-income", "Low-income")))</f>
        <v>Low-income</v>
      </c>
      <c r="N733" s="3">
        <v>9738796</v>
      </c>
      <c r="O733" s="3">
        <v>33.106000000000002</v>
      </c>
      <c r="P733" s="3">
        <v>7.5629204233071379</v>
      </c>
      <c r="Q733">
        <v>0.20639101589149214</v>
      </c>
      <c r="R733">
        <v>55.613999999999997</v>
      </c>
    </row>
    <row r="734" spans="1:18" x14ac:dyDescent="0.35">
      <c r="A734" s="3" t="s">
        <v>31</v>
      </c>
      <c r="B734" s="3">
        <v>2009</v>
      </c>
      <c r="C734" s="3" t="s">
        <v>72</v>
      </c>
      <c r="D734" s="3">
        <v>2</v>
      </c>
      <c r="E734">
        <v>0</v>
      </c>
      <c r="F734">
        <v>1.8295950972553106</v>
      </c>
      <c r="G734">
        <v>213530000</v>
      </c>
      <c r="H734">
        <v>1.3552373577452759</v>
      </c>
      <c r="I734">
        <v>8.9422359036683492</v>
      </c>
      <c r="J734">
        <v>79.983159407642873</v>
      </c>
      <c r="K734">
        <v>51</v>
      </c>
      <c r="L734" s="3">
        <v>672.63072834657157</v>
      </c>
      <c r="M734" s="3" t="str">
        <f>IF(Table134[[#This Row],[gdppc]]&gt;13205, "High-income", IF(Table134[[#This Row],[gdppc]]&gt;=4256, "Upper middle-income", IF(Table134[[#This Row],[gdppc]]&gt;=1086, "Lower middle-income", "Low-income")))</f>
        <v>Low-income</v>
      </c>
      <c r="N734" s="3">
        <v>9964470</v>
      </c>
      <c r="O734" s="3">
        <v>33.390999999999998</v>
      </c>
      <c r="P734" s="3">
        <v>7.872360555078199</v>
      </c>
      <c r="Q734">
        <v>0.21275592179012029</v>
      </c>
      <c r="R734">
        <v>56.279000000000003</v>
      </c>
    </row>
    <row r="735" spans="1:18" x14ac:dyDescent="0.35">
      <c r="A735" s="3" t="s">
        <v>31</v>
      </c>
      <c r="B735" s="3">
        <v>2010</v>
      </c>
      <c r="C735" s="3" t="s">
        <v>72</v>
      </c>
      <c r="D735" s="3">
        <v>2</v>
      </c>
      <c r="E735">
        <v>0.32705538803984291</v>
      </c>
      <c r="F735">
        <v>1.1837996087114113</v>
      </c>
      <c r="G735">
        <v>174050000</v>
      </c>
      <c r="H735">
        <v>0</v>
      </c>
      <c r="I735">
        <v>9.1365530604588692</v>
      </c>
      <c r="J735">
        <v>75.111365644319108</v>
      </c>
      <c r="K735">
        <v>51.8</v>
      </c>
      <c r="L735" s="3">
        <v>689.25668865477326</v>
      </c>
      <c r="M735" s="3" t="str">
        <f>IF(Table134[[#This Row],[gdppc]]&gt;13205, "High-income", IF(Table134[[#This Row],[gdppc]]&gt;=4256, "Upper middle-income", IF(Table134[[#This Row],[gdppc]]&gt;=1086, "Lower middle-income", "Low-income")))</f>
        <v>Low-income</v>
      </c>
      <c r="N735" s="3">
        <v>10192168</v>
      </c>
      <c r="O735" s="3">
        <v>33.677999999999997</v>
      </c>
      <c r="P735" s="3">
        <v>8.181800686849261</v>
      </c>
      <c r="Q735">
        <v>0.24528638067975334</v>
      </c>
      <c r="R735">
        <v>56.860999999999997</v>
      </c>
    </row>
    <row r="736" spans="1:18" x14ac:dyDescent="0.35">
      <c r="A736" s="3" t="s">
        <v>31</v>
      </c>
      <c r="B736" s="3">
        <v>2011</v>
      </c>
      <c r="C736" s="3" t="s">
        <v>72</v>
      </c>
      <c r="D736" s="3">
        <v>2</v>
      </c>
      <c r="E736">
        <v>0.44696277027913622</v>
      </c>
      <c r="F736">
        <v>2.6736298157196692</v>
      </c>
      <c r="G736">
        <v>308690000</v>
      </c>
      <c r="H736">
        <v>14.09050363545726</v>
      </c>
      <c r="I736">
        <v>9.5095815893172091</v>
      </c>
      <c r="J736">
        <v>79.406842816030249</v>
      </c>
      <c r="K736">
        <v>51.7</v>
      </c>
      <c r="L736" s="3">
        <v>711.99087158097302</v>
      </c>
      <c r="M736" s="3" t="str">
        <f>IF(Table134[[#This Row],[gdppc]]&gt;13205, "High-income", IF(Table134[[#This Row],[gdppc]]&gt;=4256, "Upper middle-income", IF(Table134[[#This Row],[gdppc]]&gt;=1086, "Lower middle-income", "Low-income")))</f>
        <v>Low-income</v>
      </c>
      <c r="N736" s="3">
        <v>10420459</v>
      </c>
      <c r="O736" s="3">
        <v>33.966000000000001</v>
      </c>
      <c r="P736" s="3">
        <v>8.4085236921969866</v>
      </c>
      <c r="Q736">
        <v>0.2514284639477013</v>
      </c>
      <c r="R736">
        <v>57.387</v>
      </c>
    </row>
    <row r="737" spans="1:18" x14ac:dyDescent="0.35">
      <c r="A737" s="3" t="s">
        <v>31</v>
      </c>
      <c r="B737" s="3">
        <v>2012</v>
      </c>
      <c r="C737" s="3" t="s">
        <v>72</v>
      </c>
      <c r="D737" s="3">
        <v>2</v>
      </c>
      <c r="E737">
        <v>0.4489957806492717</v>
      </c>
      <c r="F737">
        <v>1.6904993438265996</v>
      </c>
      <c r="G737">
        <v>603650000</v>
      </c>
      <c r="H737">
        <v>7.928206495619909</v>
      </c>
      <c r="I737">
        <v>9.7276736068481213</v>
      </c>
      <c r="J737">
        <v>80.866508769587</v>
      </c>
      <c r="K737">
        <v>50.8</v>
      </c>
      <c r="L737" s="3">
        <v>737.71305220930662</v>
      </c>
      <c r="M737" s="3" t="str">
        <f>IF(Table134[[#This Row],[gdppc]]&gt;13205, "High-income", IF(Table134[[#This Row],[gdppc]]&gt;=4256, "Upper middle-income", IF(Table134[[#This Row],[gdppc]]&gt;=1086, "Lower middle-income", "Low-income")))</f>
        <v>Low-income</v>
      </c>
      <c r="N737" s="3">
        <v>10652032</v>
      </c>
      <c r="O737" s="3">
        <v>34.255000000000003</v>
      </c>
      <c r="P737" s="3">
        <v>8.6352466975447157</v>
      </c>
      <c r="Q737">
        <v>0.23375821627272619</v>
      </c>
      <c r="R737">
        <v>57.905000000000001</v>
      </c>
    </row>
    <row r="738" spans="1:18" x14ac:dyDescent="0.35">
      <c r="A738" s="3" t="s">
        <v>31</v>
      </c>
      <c r="B738" s="3">
        <v>2013</v>
      </c>
      <c r="C738" s="3" t="s">
        <v>72</v>
      </c>
      <c r="D738" s="3">
        <v>2</v>
      </c>
      <c r="E738">
        <v>0.45712728843856298</v>
      </c>
      <c r="F738">
        <v>0.4901281919129144</v>
      </c>
      <c r="G738">
        <v>551090000</v>
      </c>
      <c r="H738">
        <v>2.2682196357014833E-3</v>
      </c>
      <c r="I738">
        <v>9.12568575271432</v>
      </c>
      <c r="J738">
        <v>78.763281531289763</v>
      </c>
      <c r="K738">
        <v>51.2</v>
      </c>
      <c r="L738" s="3">
        <v>749.87007646583868</v>
      </c>
      <c r="M738" s="3" t="str">
        <f>IF(Table134[[#This Row],[gdppc]]&gt;13205, "High-income", IF(Table134[[#This Row],[gdppc]]&gt;=4256, "Upper middle-income", IF(Table134[[#This Row],[gdppc]]&gt;=1086, "Lower middle-income", "Low-income")))</f>
        <v>Low-income</v>
      </c>
      <c r="N738" s="3">
        <v>10892821</v>
      </c>
      <c r="O738" s="3">
        <v>34.545000000000002</v>
      </c>
      <c r="P738" s="3">
        <v>8.8619697028924342</v>
      </c>
      <c r="Q738">
        <v>0.20013181158489615</v>
      </c>
      <c r="R738">
        <v>58.447000000000003</v>
      </c>
    </row>
    <row r="739" spans="1:18" x14ac:dyDescent="0.35">
      <c r="A739" s="3" t="s">
        <v>31</v>
      </c>
      <c r="B739" s="3">
        <v>2014</v>
      </c>
      <c r="C739" s="3" t="s">
        <v>72</v>
      </c>
      <c r="D739" s="3">
        <v>2</v>
      </c>
      <c r="E739">
        <v>0.4678808526856108</v>
      </c>
      <c r="F739">
        <v>0.6097682307380029</v>
      </c>
      <c r="G739">
        <v>381790000</v>
      </c>
      <c r="H739">
        <v>-0.84022128336028712</v>
      </c>
      <c r="I739">
        <v>10.365163390075441</v>
      </c>
      <c r="J739">
        <v>53.859916449407422</v>
      </c>
      <c r="K739">
        <v>53.5</v>
      </c>
      <c r="L739" s="3">
        <v>759.5878624120661</v>
      </c>
      <c r="M739" s="3" t="str">
        <f>IF(Table134[[#This Row],[gdppc]]&gt;13205, "High-income", IF(Table134[[#This Row],[gdppc]]&gt;=4256, "Upper middle-income", IF(Table134[[#This Row],[gdppc]]&gt;=1086, "Lower middle-income", "Low-income")))</f>
        <v>Low-income</v>
      </c>
      <c r="N739" s="3">
        <v>11150970</v>
      </c>
      <c r="O739" s="3">
        <v>34.835999999999999</v>
      </c>
      <c r="P739" s="3">
        <v>9.088692708240167</v>
      </c>
      <c r="Q739">
        <v>0.20087938538082337</v>
      </c>
      <c r="R739">
        <v>59.015999999999998</v>
      </c>
    </row>
    <row r="740" spans="1:18" x14ac:dyDescent="0.35">
      <c r="A740" s="3" t="s">
        <v>31</v>
      </c>
      <c r="B740" s="3">
        <v>2015</v>
      </c>
      <c r="C740" s="3" t="s">
        <v>72</v>
      </c>
      <c r="D740" s="3">
        <v>2</v>
      </c>
      <c r="E740">
        <v>0.46688376765588652</v>
      </c>
      <c r="F740">
        <v>0.89083406267883636</v>
      </c>
      <c r="G740">
        <v>441490000</v>
      </c>
      <c r="H740">
        <v>0.60576793361883929</v>
      </c>
      <c r="I740">
        <v>10.330580822072911</v>
      </c>
      <c r="J740">
        <v>45.171952518145496</v>
      </c>
      <c r="K740">
        <v>52.1</v>
      </c>
      <c r="L740" s="3">
        <v>769.25547543282175</v>
      </c>
      <c r="M740" s="3" t="str">
        <f>IF(Table134[[#This Row],[gdppc]]&gt;13205, "High-income", IF(Table134[[#This Row],[gdppc]]&gt;=4256, "Upper middle-income", IF(Table134[[#This Row],[gdppc]]&gt;=1086, "Lower middle-income", "Low-income")))</f>
        <v>Low-income</v>
      </c>
      <c r="N740" s="3">
        <v>11432096</v>
      </c>
      <c r="O740" s="3">
        <v>35.140999999999998</v>
      </c>
      <c r="P740" s="3">
        <v>9.3154157135878783</v>
      </c>
      <c r="Q740">
        <v>0.2221814792318049</v>
      </c>
      <c r="R740">
        <v>59.597999999999999</v>
      </c>
    </row>
    <row r="741" spans="1:18" x14ac:dyDescent="0.35">
      <c r="A741" s="3" t="s">
        <v>31</v>
      </c>
      <c r="B741" s="3">
        <v>2016</v>
      </c>
      <c r="C741" s="3" t="s">
        <v>72</v>
      </c>
      <c r="D741" s="3">
        <v>2</v>
      </c>
      <c r="E741">
        <v>0.46523517753913562</v>
      </c>
      <c r="F741">
        <v>0.68424980157741311</v>
      </c>
      <c r="G741">
        <v>417110000</v>
      </c>
      <c r="H741">
        <v>18.828008648638793</v>
      </c>
      <c r="I741">
        <v>12.40012973981057</v>
      </c>
      <c r="J741">
        <v>59.706043693515035</v>
      </c>
      <c r="K741">
        <v>53.3</v>
      </c>
      <c r="L741" s="3">
        <v>830.24616388842298</v>
      </c>
      <c r="M741" s="3" t="str">
        <f>IF(Table134[[#This Row],[gdppc]]&gt;13205, "High-income", IF(Table134[[#This Row],[gdppc]]&gt;=4256, "Upper middle-income", IF(Table134[[#This Row],[gdppc]]&gt;=1086, "Lower middle-income", "Low-income")))</f>
        <v>Low-income</v>
      </c>
      <c r="N741" s="3">
        <v>11738434</v>
      </c>
      <c r="O741" s="3">
        <v>35.46</v>
      </c>
      <c r="P741" s="3">
        <v>9.5221407338741884</v>
      </c>
      <c r="Q741">
        <v>0.24108837686526158</v>
      </c>
      <c r="R741">
        <v>60.17</v>
      </c>
    </row>
    <row r="742" spans="1:18" x14ac:dyDescent="0.35">
      <c r="A742" s="3" t="s">
        <v>31</v>
      </c>
      <c r="B742" s="3">
        <v>2017</v>
      </c>
      <c r="C742" s="3" t="s">
        <v>72</v>
      </c>
      <c r="D742" s="3">
        <v>2</v>
      </c>
      <c r="E742">
        <v>0.46535095243115882</v>
      </c>
      <c r="F742">
        <v>0.79530518258257632</v>
      </c>
      <c r="G742">
        <v>365250000</v>
      </c>
      <c r="H742">
        <v>5.5942717488457205</v>
      </c>
      <c r="I742">
        <v>10.52580137735692</v>
      </c>
      <c r="J742">
        <v>49.157987175635661</v>
      </c>
      <c r="K742">
        <v>47.6</v>
      </c>
      <c r="L742" s="3">
        <v>890.7886424955343</v>
      </c>
      <c r="M742" s="3" t="str">
        <f>IF(Table134[[#This Row],[gdppc]]&gt;13205, "High-income", IF(Table134[[#This Row],[gdppc]]&gt;=4256, "Upper middle-income", IF(Table134[[#This Row],[gdppc]]&gt;=1086, "Lower middle-income", "Low-income")))</f>
        <v>Low-income</v>
      </c>
      <c r="N742" s="3">
        <v>12067516</v>
      </c>
      <c r="O742" s="3">
        <v>35.792999999999999</v>
      </c>
      <c r="P742" s="3">
        <v>9.7288657541604877</v>
      </c>
      <c r="Q742">
        <v>0.24611527343324011</v>
      </c>
      <c r="R742">
        <v>60.706000000000003</v>
      </c>
    </row>
    <row r="743" spans="1:18" x14ac:dyDescent="0.35">
      <c r="A743" s="3" t="s">
        <v>31</v>
      </c>
      <c r="B743" s="3">
        <v>2018</v>
      </c>
      <c r="C743" s="3" t="s">
        <v>72</v>
      </c>
      <c r="D743" s="3">
        <v>2</v>
      </c>
      <c r="E743">
        <v>0.46545526884249322</v>
      </c>
      <c r="F743">
        <v>1.0051504231782795</v>
      </c>
      <c r="G743">
        <v>384440000</v>
      </c>
      <c r="H743">
        <v>2.9751125702473185</v>
      </c>
      <c r="I743">
        <v>6.3223992351726794</v>
      </c>
      <c r="J743">
        <v>43.635574819485605</v>
      </c>
      <c r="K743">
        <v>52.2</v>
      </c>
      <c r="L743" s="3">
        <v>920.96424331929097</v>
      </c>
      <c r="M743" s="3" t="str">
        <f>IF(Table134[[#This Row],[gdppc]]&gt;13205, "High-income", IF(Table134[[#This Row],[gdppc]]&gt;=4256, "Upper middle-income", IF(Table134[[#This Row],[gdppc]]&gt;=1086, "Lower middle-income", "Low-income")))</f>
        <v>Low-income</v>
      </c>
      <c r="N743" s="3">
        <v>12414292</v>
      </c>
      <c r="O743" s="3">
        <v>36.14</v>
      </c>
      <c r="P743" s="3">
        <v>9.9355907744467888</v>
      </c>
      <c r="Q743">
        <v>0.25132323293184983</v>
      </c>
      <c r="R743">
        <v>61.185000000000002</v>
      </c>
    </row>
    <row r="744" spans="1:18" x14ac:dyDescent="0.35">
      <c r="A744" s="3" t="s">
        <v>31</v>
      </c>
      <c r="B744" s="3">
        <v>2019</v>
      </c>
      <c r="C744" s="3" t="s">
        <v>72</v>
      </c>
      <c r="D744" s="3">
        <v>2</v>
      </c>
      <c r="E744">
        <v>0.45266072770212262</v>
      </c>
      <c r="F744">
        <v>0.89259076471432974</v>
      </c>
      <c r="G744">
        <v>347330000</v>
      </c>
      <c r="H744">
        <v>0.33028682312753482</v>
      </c>
      <c r="I744">
        <v>4.7289182617246599</v>
      </c>
      <c r="J744">
        <v>55.157765029251458</v>
      </c>
      <c r="K744">
        <v>55.7</v>
      </c>
      <c r="L744" s="3">
        <v>945.76934873572657</v>
      </c>
      <c r="M744" s="3" t="str">
        <f>IF(Table134[[#This Row],[gdppc]]&gt;13205, "High-income", IF(Table134[[#This Row],[gdppc]]&gt;=4256, "Upper middle-income", IF(Table134[[#This Row],[gdppc]]&gt;=1086, "Lower middle-income", "Low-income")))</f>
        <v>Low-income</v>
      </c>
      <c r="N744" s="3">
        <v>12771246</v>
      </c>
      <c r="O744" s="3">
        <v>36.5</v>
      </c>
      <c r="P744" s="3">
        <v>10.142315794733097</v>
      </c>
      <c r="Q744"/>
      <c r="R744">
        <v>61.601999999999997</v>
      </c>
    </row>
    <row r="745" spans="1:18" x14ac:dyDescent="0.35">
      <c r="A745" s="3" t="s">
        <v>31</v>
      </c>
      <c r="B745" s="3">
        <v>2020</v>
      </c>
      <c r="C745" s="3" t="s">
        <v>72</v>
      </c>
      <c r="D745" s="3">
        <v>2</v>
      </c>
      <c r="E745">
        <v>0.4097992905182376</v>
      </c>
      <c r="F745">
        <v>1.0649613479093512</v>
      </c>
      <c r="G745">
        <v>356210000</v>
      </c>
      <c r="H745">
        <v>1.2445635465185443</v>
      </c>
      <c r="I745">
        <v>4.5114656588066202</v>
      </c>
      <c r="J745">
        <v>49.722038405655134</v>
      </c>
      <c r="K745">
        <v>56.5</v>
      </c>
      <c r="L745" s="3">
        <v>984.0083450167989</v>
      </c>
      <c r="M745" s="3" t="str">
        <f>IF(Table134[[#This Row],[gdppc]]&gt;13205, "High-income", IF(Table134[[#This Row],[gdppc]]&gt;=4256, "Upper middle-income", IF(Table134[[#This Row],[gdppc]]&gt;=1086, "Lower middle-income", "Low-income")))</f>
        <v>Low-income</v>
      </c>
      <c r="N745" s="3">
        <v>13132792</v>
      </c>
      <c r="O745" s="3">
        <v>36.875</v>
      </c>
      <c r="P745" s="3">
        <v>10.349040815019388</v>
      </c>
      <c r="Q745"/>
      <c r="R745"/>
    </row>
    <row r="746" spans="1:18" x14ac:dyDescent="0.35">
      <c r="A746" s="3" t="s">
        <v>50</v>
      </c>
      <c r="B746" s="3">
        <v>1990</v>
      </c>
      <c r="C746" s="3" t="s">
        <v>72</v>
      </c>
      <c r="D746" s="3">
        <v>2</v>
      </c>
      <c r="E746"/>
      <c r="F746">
        <v>3.6111984544996969</v>
      </c>
      <c r="G746">
        <v>60230000</v>
      </c>
      <c r="H746">
        <v>0.82799781816629314</v>
      </c>
      <c r="I746">
        <v>18.9124452968457</v>
      </c>
      <c r="J746">
        <v>55.574184340270108</v>
      </c>
      <c r="L746" s="3">
        <v>668.63062304371408</v>
      </c>
      <c r="M746" s="3" t="str">
        <f>IF(Table134[[#This Row],[gdppc]]&gt;13205, "High-income", IF(Table134[[#This Row],[gdppc]]&gt;=4256, "Upper middle-income", IF(Table134[[#This Row],[gdppc]]&gt;=1086, "Lower middle-income", "Low-income")))</f>
        <v>Low-income</v>
      </c>
      <c r="N746" s="3">
        <v>975265</v>
      </c>
      <c r="O746" s="3">
        <v>30.83</v>
      </c>
      <c r="P746" s="3">
        <v>0.77263770645797569</v>
      </c>
      <c r="Q746">
        <v>0.17431159736071733</v>
      </c>
      <c r="R746">
        <v>47.094999999999999</v>
      </c>
    </row>
    <row r="747" spans="1:18" x14ac:dyDescent="0.35">
      <c r="A747" s="3" t="s">
        <v>50</v>
      </c>
      <c r="B747" s="3">
        <v>1991</v>
      </c>
      <c r="C747" s="3" t="s">
        <v>72</v>
      </c>
      <c r="D747" s="3">
        <v>2</v>
      </c>
      <c r="E747"/>
      <c r="F747">
        <v>9.5744582656911206</v>
      </c>
      <c r="G747">
        <v>50310000</v>
      </c>
      <c r="H747">
        <v>0.81275398006359389</v>
      </c>
      <c r="I747">
        <v>18.525702745778698</v>
      </c>
      <c r="J747">
        <v>24.806394972585728</v>
      </c>
      <c r="L747" s="3">
        <v>687.05125200749944</v>
      </c>
      <c r="M747" s="3" t="str">
        <f>IF(Table134[[#This Row],[gdppc]]&gt;13205, "High-income", IF(Table134[[#This Row],[gdppc]]&gt;=4256, "Upper middle-income", IF(Table134[[#This Row],[gdppc]]&gt;=1086, "Lower middle-income", "Low-income")))</f>
        <v>Low-income</v>
      </c>
      <c r="N747" s="3">
        <v>997522</v>
      </c>
      <c r="O747" s="3">
        <v>32.39</v>
      </c>
      <c r="P747" s="3">
        <v>0.7905726750666292</v>
      </c>
      <c r="Q747">
        <v>0.17042230647544618</v>
      </c>
      <c r="R747">
        <v>47.411000000000001</v>
      </c>
    </row>
    <row r="748" spans="1:18" x14ac:dyDescent="0.35">
      <c r="A748" s="3" t="s">
        <v>50</v>
      </c>
      <c r="B748" s="3">
        <v>1992</v>
      </c>
      <c r="C748" s="3" t="s">
        <v>72</v>
      </c>
      <c r="D748" s="3">
        <v>2</v>
      </c>
      <c r="E748"/>
      <c r="F748">
        <v>3.123149011967429</v>
      </c>
      <c r="G748">
        <v>31790000</v>
      </c>
      <c r="H748">
        <v>2.5760732121878398</v>
      </c>
      <c r="I748">
        <v>21.040529340297699</v>
      </c>
      <c r="J748">
        <v>53.196336666524232</v>
      </c>
      <c r="L748" s="3">
        <v>679.06653377471127</v>
      </c>
      <c r="M748" s="3" t="str">
        <f>IF(Table134[[#This Row],[gdppc]]&gt;13205, "High-income", IF(Table134[[#This Row],[gdppc]]&gt;=4256, "Upper middle-income", IF(Table134[[#This Row],[gdppc]]&gt;=1086, "Lower middle-income", "Low-income")))</f>
        <v>Low-income</v>
      </c>
      <c r="N748" s="3">
        <v>1020353</v>
      </c>
      <c r="O748" s="3">
        <v>33.271000000000001</v>
      </c>
      <c r="P748" s="3">
        <v>0.80850764367528127</v>
      </c>
      <c r="Q748">
        <v>0.17640953669955398</v>
      </c>
      <c r="R748">
        <v>47.725999999999999</v>
      </c>
    </row>
    <row r="749" spans="1:18" x14ac:dyDescent="0.35">
      <c r="A749" s="3" t="s">
        <v>50</v>
      </c>
      <c r="B749" s="3">
        <v>1993</v>
      </c>
      <c r="C749" s="3" t="s">
        <v>72</v>
      </c>
      <c r="D749" s="3">
        <v>2</v>
      </c>
      <c r="E749"/>
      <c r="F749">
        <v>1.7112974344092393</v>
      </c>
      <c r="G749">
        <v>34470000</v>
      </c>
      <c r="H749">
        <v>1.3931055612374066</v>
      </c>
      <c r="I749">
        <v>17.0752040021694</v>
      </c>
      <c r="J749">
        <v>58.837549654392141</v>
      </c>
      <c r="L749" s="3">
        <v>677.99882694338885</v>
      </c>
      <c r="M749" s="3" t="str">
        <f>IF(Table134[[#This Row],[gdppc]]&gt;13205, "High-income", IF(Table134[[#This Row],[gdppc]]&gt;=4256, "Upper middle-income", IF(Table134[[#This Row],[gdppc]]&gt;=1086, "Lower middle-income", "Low-income")))</f>
        <v>Low-income</v>
      </c>
      <c r="N749" s="3">
        <v>1043421</v>
      </c>
      <c r="O749" s="3">
        <v>33.634999999999998</v>
      </c>
      <c r="P749" s="3">
        <v>0.82644261228393368</v>
      </c>
      <c r="Q749">
        <v>0.18209332570458137</v>
      </c>
      <c r="R749">
        <v>48.037999999999997</v>
      </c>
    </row>
    <row r="750" spans="1:18" x14ac:dyDescent="0.35">
      <c r="A750" s="3" t="s">
        <v>50</v>
      </c>
      <c r="B750" s="3">
        <v>1994</v>
      </c>
      <c r="C750" s="3" t="s">
        <v>72</v>
      </c>
      <c r="D750" s="3">
        <v>2</v>
      </c>
      <c r="E750">
        <v>0.36554613372061379</v>
      </c>
      <c r="F750">
        <v>3.467653642169465</v>
      </c>
      <c r="G750">
        <v>52120000</v>
      </c>
      <c r="H750">
        <v>0.18249720762754543</v>
      </c>
      <c r="I750">
        <v>20.218405762556099</v>
      </c>
      <c r="J750">
        <v>55.32920813407096</v>
      </c>
      <c r="L750" s="3">
        <v>684.65293784002813</v>
      </c>
      <c r="M750" s="3" t="str">
        <f>IF(Table134[[#This Row],[gdppc]]&gt;13205, "High-income", IF(Table134[[#This Row],[gdppc]]&gt;=4256, "Upper middle-income", IF(Table134[[#This Row],[gdppc]]&gt;=1086, "Lower middle-income", "Low-income")))</f>
        <v>Low-income</v>
      </c>
      <c r="N750" s="3">
        <v>1066345</v>
      </c>
      <c r="O750" s="3">
        <v>34.002000000000002</v>
      </c>
      <c r="P750" s="3">
        <v>0.84437758089258608</v>
      </c>
      <c r="Q750">
        <v>0.16880090402261932</v>
      </c>
      <c r="R750">
        <v>48.347999999999999</v>
      </c>
    </row>
    <row r="751" spans="1:18" x14ac:dyDescent="0.35">
      <c r="A751" s="3" t="s">
        <v>50</v>
      </c>
      <c r="B751" s="3">
        <v>1995</v>
      </c>
      <c r="C751" s="3" t="s">
        <v>72</v>
      </c>
      <c r="D751" s="3">
        <v>2</v>
      </c>
      <c r="E751">
        <v>0.42919633482320779</v>
      </c>
      <c r="F751">
        <v>6.5718194568043229</v>
      </c>
      <c r="G751">
        <v>54100000</v>
      </c>
      <c r="H751">
        <v>1.5750082586024197E-2</v>
      </c>
      <c r="I751">
        <v>28.052210371648499</v>
      </c>
      <c r="J751">
        <v>56.509223316329106</v>
      </c>
      <c r="L751" s="3">
        <v>700.00421682299589</v>
      </c>
      <c r="M751" s="3" t="str">
        <f>IF(Table134[[#This Row],[gdppc]]&gt;13205, "High-income", IF(Table134[[#This Row],[gdppc]]&gt;=4256, "Upper middle-income", IF(Table134[[#This Row],[gdppc]]&gt;=1086, "Lower middle-income", "Low-income")))</f>
        <v>Low-income</v>
      </c>
      <c r="N751" s="3">
        <v>1088850</v>
      </c>
      <c r="O751" s="3">
        <v>34.371000000000002</v>
      </c>
      <c r="P751" s="3">
        <v>0.86231254950123826</v>
      </c>
      <c r="Q751">
        <v>0.16531202644992424</v>
      </c>
      <c r="R751">
        <v>48.658000000000001</v>
      </c>
    </row>
    <row r="752" spans="1:18" x14ac:dyDescent="0.35">
      <c r="A752" s="3" t="s">
        <v>50</v>
      </c>
      <c r="B752" s="3">
        <v>1996</v>
      </c>
      <c r="C752" s="3" t="s">
        <v>72</v>
      </c>
      <c r="D752" s="3">
        <v>2</v>
      </c>
      <c r="E752">
        <v>0.43023608060151591</v>
      </c>
      <c r="F752">
        <v>4.4133656414275597</v>
      </c>
      <c r="G752">
        <v>54600000</v>
      </c>
      <c r="H752">
        <v>0.38088929819274553</v>
      </c>
      <c r="I752">
        <v>25.956180069630999</v>
      </c>
      <c r="J752">
        <v>80.228909465818418</v>
      </c>
      <c r="L752" s="3">
        <v>765.74355693865186</v>
      </c>
      <c r="M752" s="3" t="str">
        <f>IF(Table134[[#This Row],[gdppc]]&gt;13205, "High-income", IF(Table134[[#This Row],[gdppc]]&gt;=4256, "Upper middle-income", IF(Table134[[#This Row],[gdppc]]&gt;=1086, "Lower middle-income", "Low-income")))</f>
        <v>Low-income</v>
      </c>
      <c r="N752" s="3">
        <v>1110835</v>
      </c>
      <c r="O752" s="3">
        <v>34.741999999999997</v>
      </c>
      <c r="P752" s="3">
        <v>0.88151554734752668</v>
      </c>
      <c r="Q752">
        <v>0.16204026700635107</v>
      </c>
      <c r="R752">
        <v>48.972999999999999</v>
      </c>
    </row>
    <row r="753" spans="1:18" x14ac:dyDescent="0.35">
      <c r="A753" s="3" t="s">
        <v>50</v>
      </c>
      <c r="B753" s="3">
        <v>1997</v>
      </c>
      <c r="C753" s="3" t="s">
        <v>72</v>
      </c>
      <c r="D753" s="3">
        <v>2</v>
      </c>
      <c r="E753">
        <v>0.43238185292600823</v>
      </c>
      <c r="F753">
        <v>3.4346631176214379</v>
      </c>
      <c r="G753">
        <v>52370000</v>
      </c>
      <c r="H753">
        <v>4.2744614155671439</v>
      </c>
      <c r="I753">
        <v>24.1986624107148</v>
      </c>
      <c r="J753">
        <v>43.41548822595729</v>
      </c>
      <c r="L753" s="3">
        <v>799.91232041944534</v>
      </c>
      <c r="M753" s="3" t="str">
        <f>IF(Table134[[#This Row],[gdppc]]&gt;13205, "High-income", IF(Table134[[#This Row],[gdppc]]&gt;=4256, "Upper middle-income", IF(Table134[[#This Row],[gdppc]]&gt;=1086, "Lower middle-income", "Low-income")))</f>
        <v>Low-income</v>
      </c>
      <c r="N753" s="3">
        <v>1132505</v>
      </c>
      <c r="O753" s="3">
        <v>35.113999999999997</v>
      </c>
      <c r="P753" s="3">
        <v>0.90071854519381511</v>
      </c>
      <c r="Q753">
        <v>0.17659966181164763</v>
      </c>
      <c r="R753">
        <v>49.301000000000002</v>
      </c>
    </row>
    <row r="754" spans="1:18" x14ac:dyDescent="0.35">
      <c r="A754" s="3" t="s">
        <v>50</v>
      </c>
      <c r="B754" s="3">
        <v>1998</v>
      </c>
      <c r="C754" s="3" t="s">
        <v>72</v>
      </c>
      <c r="D754" s="3">
        <v>2</v>
      </c>
      <c r="E754">
        <v>0.43940922803499011</v>
      </c>
      <c r="F754">
        <v>3.6702280180353708</v>
      </c>
      <c r="G754">
        <v>48510000</v>
      </c>
      <c r="H754">
        <v>2.1346462347608868</v>
      </c>
      <c r="I754">
        <v>33.916145911723</v>
      </c>
      <c r="J754">
        <v>55.82403241674109</v>
      </c>
      <c r="L754" s="3">
        <v>564.24243197568558</v>
      </c>
      <c r="M754" s="3" t="str">
        <f>IF(Table134[[#This Row],[gdppc]]&gt;13205, "High-income", IF(Table134[[#This Row],[gdppc]]&gt;=4256, "Upper middle-income", IF(Table134[[#This Row],[gdppc]]&gt;=1086, "Lower middle-income", "Low-income")))</f>
        <v>Low-income</v>
      </c>
      <c r="N754" s="3">
        <v>1154372</v>
      </c>
      <c r="O754" s="3">
        <v>35.488</v>
      </c>
      <c r="P754" s="3">
        <v>0.91992154304010354</v>
      </c>
      <c r="Q754">
        <v>0.14726621920836611</v>
      </c>
      <c r="R754">
        <v>49.642000000000003</v>
      </c>
    </row>
    <row r="755" spans="1:18" x14ac:dyDescent="0.35">
      <c r="A755" s="3" t="s">
        <v>50</v>
      </c>
      <c r="B755" s="3">
        <v>1999</v>
      </c>
      <c r="C755" s="3" t="s">
        <v>72</v>
      </c>
      <c r="D755" s="3">
        <v>2</v>
      </c>
      <c r="E755">
        <v>0.48276628628792168</v>
      </c>
      <c r="F755">
        <v>4.0537735376319661</v>
      </c>
      <c r="G755">
        <v>41390000</v>
      </c>
      <c r="H755">
        <v>0.32563487512983719</v>
      </c>
      <c r="I755">
        <v>20.5800017455946</v>
      </c>
      <c r="J755">
        <v>46.154820188264232</v>
      </c>
      <c r="K755">
        <v>33.5</v>
      </c>
      <c r="L755" s="3">
        <v>559.00689058519765</v>
      </c>
      <c r="M755" s="3" t="str">
        <f>IF(Table134[[#This Row],[gdppc]]&gt;13205, "High-income", IF(Table134[[#This Row],[gdppc]]&gt;=4256, "Upper middle-income", IF(Table134[[#This Row],[gdppc]]&gt;=1086, "Lower middle-income", "Low-income")))</f>
        <v>Low-income</v>
      </c>
      <c r="N755" s="3">
        <v>1177133</v>
      </c>
      <c r="O755" s="3">
        <v>35.865000000000002</v>
      </c>
      <c r="P755" s="3">
        <v>0.93912454088639319</v>
      </c>
      <c r="Q755">
        <v>0.16140911859577464</v>
      </c>
      <c r="R755">
        <v>49.999000000000002</v>
      </c>
    </row>
    <row r="756" spans="1:18" x14ac:dyDescent="0.35">
      <c r="A756" s="3" t="s">
        <v>50</v>
      </c>
      <c r="B756" s="3">
        <v>2000</v>
      </c>
      <c r="C756" s="3" t="s">
        <v>72</v>
      </c>
      <c r="D756" s="3">
        <v>2</v>
      </c>
      <c r="E756">
        <v>0.54482998500538127</v>
      </c>
      <c r="F756">
        <v>1.4590225015981091</v>
      </c>
      <c r="G756">
        <v>51150000</v>
      </c>
      <c r="H756">
        <v>0.18924261924096478</v>
      </c>
      <c r="I756">
        <v>12.267777784357801</v>
      </c>
      <c r="J756">
        <v>83.239296262558355</v>
      </c>
      <c r="K756">
        <v>34.700000000000003</v>
      </c>
      <c r="L756" s="3">
        <v>577.48566485530102</v>
      </c>
      <c r="M756" s="3" t="str">
        <f>IF(Table134[[#This Row],[gdppc]]&gt;13205, "High-income", IF(Table134[[#This Row],[gdppc]]&gt;=4256, "Upper middle-income", IF(Table134[[#This Row],[gdppc]]&gt;=1086, "Lower middle-income", "Low-income")))</f>
        <v>Low-income</v>
      </c>
      <c r="N756" s="3">
        <v>1201305</v>
      </c>
      <c r="O756" s="3">
        <v>36.243000000000002</v>
      </c>
      <c r="P756" s="3">
        <v>0.95832753873268073</v>
      </c>
      <c r="Q756">
        <v>0.12486421017143855</v>
      </c>
      <c r="R756">
        <v>50.368000000000002</v>
      </c>
    </row>
    <row r="757" spans="1:18" x14ac:dyDescent="0.35">
      <c r="A757" s="3" t="s">
        <v>50</v>
      </c>
      <c r="B757" s="3">
        <v>2001</v>
      </c>
      <c r="C757" s="3" t="s">
        <v>72</v>
      </c>
      <c r="D757" s="3">
        <v>2</v>
      </c>
      <c r="E757">
        <v>0.54401420572549608</v>
      </c>
      <c r="F757">
        <v>1.2800109986708312</v>
      </c>
      <c r="G757">
        <v>47430000</v>
      </c>
      <c r="H757">
        <v>0.10076211090417839</v>
      </c>
      <c r="I757">
        <v>11.492544053783501</v>
      </c>
      <c r="J757">
        <v>27.011899409894585</v>
      </c>
      <c r="K757">
        <v>42.5</v>
      </c>
      <c r="L757" s="3">
        <v>577.71882627686875</v>
      </c>
      <c r="M757" s="3" t="str">
        <f>IF(Table134[[#This Row],[gdppc]]&gt;13205, "High-income", IF(Table134[[#This Row],[gdppc]]&gt;=4256, "Upper middle-income", IF(Table134[[#This Row],[gdppc]]&gt;=1086, "Lower middle-income", "Low-income")))</f>
        <v>Low-income</v>
      </c>
      <c r="N757" s="3">
        <v>1227105</v>
      </c>
      <c r="O757" s="3">
        <v>36.622</v>
      </c>
      <c r="P757" s="3">
        <v>0.96355707327281748</v>
      </c>
      <c r="Q757">
        <v>0.12223892820907746</v>
      </c>
      <c r="R757">
        <v>50.744</v>
      </c>
    </row>
    <row r="758" spans="1:18" x14ac:dyDescent="0.35">
      <c r="A758" s="3" t="s">
        <v>50</v>
      </c>
      <c r="B758" s="3">
        <v>2002</v>
      </c>
      <c r="C758" s="3" t="s">
        <v>72</v>
      </c>
      <c r="D758" s="3">
        <v>2</v>
      </c>
      <c r="E758">
        <v>0.54470607734595067</v>
      </c>
      <c r="F758">
        <v>0.9046377221139611</v>
      </c>
      <c r="G758">
        <v>47240000</v>
      </c>
      <c r="H758">
        <v>0.8485392810343908</v>
      </c>
      <c r="I758">
        <v>12.8479117972312</v>
      </c>
      <c r="J758">
        <v>26.86915235260663</v>
      </c>
      <c r="K758">
        <v>42.3</v>
      </c>
      <c r="L758" s="3">
        <v>559.55620808034701</v>
      </c>
      <c r="M758" s="3" t="str">
        <f>IF(Table134[[#This Row],[gdppc]]&gt;13205, "High-income", IF(Table134[[#This Row],[gdppc]]&gt;=4256, "Upper middle-income", IF(Table134[[#This Row],[gdppc]]&gt;=1086, "Lower middle-income", "Low-income")))</f>
        <v>Low-income</v>
      </c>
      <c r="N758" s="3">
        <v>1254454</v>
      </c>
      <c r="O758" s="3">
        <v>37.003999999999998</v>
      </c>
      <c r="P758" s="3">
        <v>0.96878660781295345</v>
      </c>
      <c r="Q758">
        <v>0.11957393415780888</v>
      </c>
      <c r="R758">
        <v>51.122999999999998</v>
      </c>
    </row>
    <row r="759" spans="1:18" x14ac:dyDescent="0.35">
      <c r="A759" s="3" t="s">
        <v>50</v>
      </c>
      <c r="B759" s="3">
        <v>2003</v>
      </c>
      <c r="C759" s="3" t="s">
        <v>72</v>
      </c>
      <c r="D759" s="3">
        <v>2</v>
      </c>
      <c r="E759">
        <v>0.44632624358747258</v>
      </c>
      <c r="F759">
        <v>1.6946562890770036</v>
      </c>
      <c r="G759">
        <v>117670000</v>
      </c>
      <c r="H759">
        <v>0.83892167775343718</v>
      </c>
      <c r="I759">
        <v>18.2483799630707</v>
      </c>
      <c r="J759">
        <v>46.897458790585411</v>
      </c>
      <c r="K759">
        <v>43.1</v>
      </c>
      <c r="L759" s="3">
        <v>550.08942567607266</v>
      </c>
      <c r="M759" s="3" t="str">
        <f>IF(Table134[[#This Row],[gdppc]]&gt;13205, "High-income", IF(Table134[[#This Row],[gdppc]]&gt;=4256, "Upper middle-income", IF(Table134[[#This Row],[gdppc]]&gt;=1086, "Lower middle-income", "Low-income")))</f>
        <v>Low-income</v>
      </c>
      <c r="N759" s="3">
        <v>1283297</v>
      </c>
      <c r="O759" s="3">
        <v>37.387</v>
      </c>
      <c r="P759" s="3">
        <v>0.9740161423530892</v>
      </c>
      <c r="Q759">
        <v>0.15584856818024198</v>
      </c>
      <c r="R759">
        <v>51.500999999999998</v>
      </c>
    </row>
    <row r="760" spans="1:18" x14ac:dyDescent="0.35">
      <c r="A760" s="3" t="s">
        <v>50</v>
      </c>
      <c r="B760" s="3">
        <v>2004</v>
      </c>
      <c r="C760" s="3" t="s">
        <v>72</v>
      </c>
      <c r="D760" s="3">
        <v>2</v>
      </c>
      <c r="E760">
        <v>0.53144024558803171</v>
      </c>
      <c r="F760">
        <v>1.9015791989051587</v>
      </c>
      <c r="G760">
        <v>51580000</v>
      </c>
      <c r="H760">
        <v>0.36003887008467045</v>
      </c>
      <c r="I760">
        <v>14.4101307329001</v>
      </c>
      <c r="J760">
        <v>12.619790790476445</v>
      </c>
      <c r="K760">
        <v>42.6</v>
      </c>
      <c r="L760" s="3">
        <v>552.28476654177825</v>
      </c>
      <c r="M760" s="3" t="str">
        <f>IF(Table134[[#This Row],[gdppc]]&gt;13205, "High-income", IF(Table134[[#This Row],[gdppc]]&gt;=4256, "Upper middle-income", IF(Table134[[#This Row],[gdppc]]&gt;=1086, "Lower middle-income", "Low-income")))</f>
        <v>Low-income</v>
      </c>
      <c r="N760" s="3">
        <v>1313492</v>
      </c>
      <c r="O760" s="3">
        <v>37.771999999999998</v>
      </c>
      <c r="P760" s="3">
        <v>0.97924567689322617</v>
      </c>
      <c r="Q760">
        <v>0.15987916180684772</v>
      </c>
      <c r="R760">
        <v>51.883000000000003</v>
      </c>
    </row>
    <row r="761" spans="1:18" x14ac:dyDescent="0.35">
      <c r="A761" s="3" t="s">
        <v>50</v>
      </c>
      <c r="B761" s="3">
        <v>2005</v>
      </c>
      <c r="C761" s="3" t="s">
        <v>72</v>
      </c>
      <c r="D761" s="3">
        <v>2</v>
      </c>
      <c r="E761">
        <v>0.54943952886520298</v>
      </c>
      <c r="F761">
        <v>1.1067905889322276</v>
      </c>
      <c r="G761">
        <v>52650000</v>
      </c>
      <c r="H761">
        <v>1.4807560245855622</v>
      </c>
      <c r="I761">
        <v>13.5433919117761</v>
      </c>
      <c r="J761">
        <v>13.03139141164444</v>
      </c>
      <c r="K761">
        <v>46</v>
      </c>
      <c r="L761" s="3">
        <v>562.38485592471341</v>
      </c>
      <c r="M761" s="3" t="str">
        <f>IF(Table134[[#This Row],[gdppc]]&gt;13205, "High-income", IF(Table134[[#This Row],[gdppc]]&gt;=4256, "Upper middle-income", IF(Table134[[#This Row],[gdppc]]&gt;=1086, "Lower middle-income", "Low-income")))</f>
        <v>Low-income</v>
      </c>
      <c r="N761" s="3">
        <v>1344931</v>
      </c>
      <c r="O761" s="3">
        <v>38.156999999999996</v>
      </c>
      <c r="P761" s="3">
        <v>0.98447521143336192</v>
      </c>
      <c r="Q761">
        <v>0.15614183924677177</v>
      </c>
      <c r="R761">
        <v>52.274999999999999</v>
      </c>
    </row>
    <row r="762" spans="1:18" x14ac:dyDescent="0.35">
      <c r="A762" s="3" t="s">
        <v>50</v>
      </c>
      <c r="B762" s="3">
        <v>2006</v>
      </c>
      <c r="C762" s="3" t="s">
        <v>72</v>
      </c>
      <c r="D762" s="3">
        <v>2</v>
      </c>
      <c r="E762">
        <v>0.55100980383342602</v>
      </c>
      <c r="F762">
        <v>1.6752232432948817</v>
      </c>
      <c r="G762">
        <v>81970000</v>
      </c>
      <c r="H762">
        <v>3.0196083133889053</v>
      </c>
      <c r="I762">
        <v>13.4910789507899</v>
      </c>
      <c r="J762">
        <v>17.252170985584147</v>
      </c>
      <c r="K762">
        <v>46.5</v>
      </c>
      <c r="L762" s="3">
        <v>561.73504782579482</v>
      </c>
      <c r="M762" s="3" t="str">
        <f>IF(Table134[[#This Row],[gdppc]]&gt;13205, "High-income", IF(Table134[[#This Row],[gdppc]]&gt;=4256, "Upper middle-income", IF(Table134[[#This Row],[gdppc]]&gt;=1086, "Lower middle-income", "Low-income")))</f>
        <v>Low-income</v>
      </c>
      <c r="N762" s="3">
        <v>1377582</v>
      </c>
      <c r="O762" s="3">
        <v>38.545000000000002</v>
      </c>
      <c r="P762" s="3">
        <v>1.0325148321835902</v>
      </c>
      <c r="Q762">
        <v>0.1597001122256243</v>
      </c>
      <c r="R762">
        <v>52.691000000000003</v>
      </c>
    </row>
    <row r="763" spans="1:18" x14ac:dyDescent="0.35">
      <c r="A763" s="3" t="s">
        <v>50</v>
      </c>
      <c r="B763" s="3">
        <v>2007</v>
      </c>
      <c r="C763" s="3" t="s">
        <v>72</v>
      </c>
      <c r="D763" s="3">
        <v>2</v>
      </c>
      <c r="E763">
        <v>0.54974060193837027</v>
      </c>
      <c r="F763">
        <v>1.5223586328431689</v>
      </c>
      <c r="G763">
        <v>102070000</v>
      </c>
      <c r="H763">
        <v>2.6933313700755144</v>
      </c>
      <c r="I763">
        <v>16.808258440536999</v>
      </c>
      <c r="J763">
        <v>2.0802660261527777</v>
      </c>
      <c r="K763">
        <v>46.1</v>
      </c>
      <c r="L763" s="3">
        <v>566.10736292154058</v>
      </c>
      <c r="M763" s="3" t="str">
        <f>IF(Table134[[#This Row],[gdppc]]&gt;13205, "High-income", IF(Table134[[#This Row],[gdppc]]&gt;=4256, "Upper middle-income", IF(Table134[[#This Row],[gdppc]]&gt;=1086, "Lower middle-income", "Low-income")))</f>
        <v>Low-income</v>
      </c>
      <c r="N763" s="3">
        <v>1411545</v>
      </c>
      <c r="O763" s="3">
        <v>38.933999999999997</v>
      </c>
      <c r="P763" s="3">
        <v>1.0805544529338185</v>
      </c>
      <c r="Q763">
        <v>0.16294202451923248</v>
      </c>
      <c r="R763">
        <v>53.136000000000003</v>
      </c>
    </row>
    <row r="764" spans="1:18" x14ac:dyDescent="0.35">
      <c r="A764" s="3" t="s">
        <v>50</v>
      </c>
      <c r="B764" s="3">
        <v>2008</v>
      </c>
      <c r="C764" s="3" t="s">
        <v>72</v>
      </c>
      <c r="D764" s="3">
        <v>2</v>
      </c>
      <c r="E764">
        <v>0.5556948688836777</v>
      </c>
      <c r="F764">
        <v>1.7541154972656483</v>
      </c>
      <c r="G764">
        <v>112290000</v>
      </c>
      <c r="H764">
        <v>0.76369729527343932</v>
      </c>
      <c r="I764">
        <v>16.235152020154999</v>
      </c>
      <c r="J764">
        <v>3.2584289499966812</v>
      </c>
      <c r="K764">
        <v>44.4</v>
      </c>
      <c r="L764" s="3">
        <v>569.95283551520924</v>
      </c>
      <c r="M764" s="3" t="str">
        <f>IF(Table134[[#This Row],[gdppc]]&gt;13205, "High-income", IF(Table134[[#This Row],[gdppc]]&gt;=4256, "Upper middle-income", IF(Table134[[#This Row],[gdppc]]&gt;=1086, "Lower middle-income", "Low-income")))</f>
        <v>Low-income</v>
      </c>
      <c r="N764" s="3">
        <v>1446936</v>
      </c>
      <c r="O764" s="3">
        <v>39.325000000000003</v>
      </c>
      <c r="P764" s="3">
        <v>1.1285940736840459</v>
      </c>
      <c r="Q764">
        <v>0.15204542564425794</v>
      </c>
      <c r="R764">
        <v>53.612000000000002</v>
      </c>
    </row>
    <row r="765" spans="1:18" x14ac:dyDescent="0.35">
      <c r="A765" s="3" t="s">
        <v>50</v>
      </c>
      <c r="B765" s="3">
        <v>2009</v>
      </c>
      <c r="C765" s="3" t="s">
        <v>72</v>
      </c>
      <c r="D765" s="3">
        <v>2</v>
      </c>
      <c r="E765">
        <v>0.52456743487430568</v>
      </c>
      <c r="F765">
        <v>2.585918875558153</v>
      </c>
      <c r="G765">
        <v>135650000</v>
      </c>
      <c r="H765">
        <v>2.2755809726564604</v>
      </c>
      <c r="I765">
        <v>17.412335738023</v>
      </c>
      <c r="J765">
        <v>2.770784207573481</v>
      </c>
      <c r="K765">
        <v>45.4</v>
      </c>
      <c r="L765" s="3">
        <v>574.47080465111378</v>
      </c>
      <c r="M765" s="3" t="str">
        <f>IF(Table134[[#This Row],[gdppc]]&gt;13205, "High-income", IF(Table134[[#This Row],[gdppc]]&gt;=4256, "Upper middle-income", IF(Table134[[#This Row],[gdppc]]&gt;=1086, "Lower middle-income", "Low-income")))</f>
        <v>Low-income</v>
      </c>
      <c r="N765" s="3">
        <v>1483920</v>
      </c>
      <c r="O765" s="3">
        <v>39.716000000000001</v>
      </c>
      <c r="P765" s="3">
        <v>1.176633694434273</v>
      </c>
      <c r="Q765">
        <v>0.15499487843010407</v>
      </c>
      <c r="R765">
        <v>54.113</v>
      </c>
    </row>
    <row r="766" spans="1:18" x14ac:dyDescent="0.35">
      <c r="A766" s="3" t="s">
        <v>50</v>
      </c>
      <c r="B766" s="3">
        <v>2010</v>
      </c>
      <c r="C766" s="3" t="s">
        <v>72</v>
      </c>
      <c r="D766" s="3">
        <v>2</v>
      </c>
      <c r="E766">
        <v>0.51101190991385881</v>
      </c>
      <c r="F766">
        <v>2.1290477083590309</v>
      </c>
      <c r="G766">
        <v>249850000</v>
      </c>
      <c r="H766">
        <v>3.0875239624888531</v>
      </c>
      <c r="I766">
        <v>14.9949444418661</v>
      </c>
      <c r="J766">
        <v>2.2651794314860441</v>
      </c>
      <c r="K766">
        <v>43.6</v>
      </c>
      <c r="L766" s="3">
        <v>585.69160896524875</v>
      </c>
      <c r="M766" s="3" t="str">
        <f>IF(Table134[[#This Row],[gdppc]]&gt;13205, "High-income", IF(Table134[[#This Row],[gdppc]]&gt;=4256, "Upper middle-income", IF(Table134[[#This Row],[gdppc]]&gt;=1086, "Lower middle-income", "Low-income")))</f>
        <v>Low-income</v>
      </c>
      <c r="N766" s="3">
        <v>1522603</v>
      </c>
      <c r="O766" s="3">
        <v>40.110999999999997</v>
      </c>
      <c r="P766" s="3">
        <v>1.2246733151845013</v>
      </c>
      <c r="Q766">
        <v>0.15762480436463083</v>
      </c>
      <c r="R766">
        <v>54.628</v>
      </c>
    </row>
    <row r="767" spans="1:18" x14ac:dyDescent="0.35">
      <c r="A767" s="3" t="s">
        <v>50</v>
      </c>
      <c r="B767" s="3">
        <v>2011</v>
      </c>
      <c r="C767" s="3" t="s">
        <v>72</v>
      </c>
      <c r="D767" s="3">
        <v>2</v>
      </c>
      <c r="E767">
        <v>0.51145257636210162</v>
      </c>
      <c r="F767">
        <v>0.53772121698141018</v>
      </c>
      <c r="G767">
        <v>94600000</v>
      </c>
      <c r="H767">
        <v>2.2752885071825544</v>
      </c>
      <c r="I767">
        <v>13.1711613678094</v>
      </c>
      <c r="J767">
        <v>1.1526451592166691</v>
      </c>
      <c r="K767">
        <v>46.5</v>
      </c>
      <c r="L767" s="3">
        <v>616.68354244533714</v>
      </c>
      <c r="M767" s="3" t="str">
        <f>IF(Table134[[#This Row],[gdppc]]&gt;13205, "High-income", IF(Table134[[#This Row],[gdppc]]&gt;=4256, "Upper middle-income", IF(Table134[[#This Row],[gdppc]]&gt;=1086, "Lower middle-income", "Low-income")))</f>
        <v>Low-income</v>
      </c>
      <c r="N767" s="3">
        <v>1562996</v>
      </c>
      <c r="O767" s="3">
        <v>40.508000000000003</v>
      </c>
      <c r="P767" s="3">
        <v>1.2252561123318679</v>
      </c>
      <c r="Q767">
        <v>0.15994922571778816</v>
      </c>
      <c r="R767">
        <v>55.143999999999998</v>
      </c>
    </row>
    <row r="768" spans="1:18" x14ac:dyDescent="0.35">
      <c r="A768" s="3" t="s">
        <v>50</v>
      </c>
      <c r="B768" s="3">
        <v>2012</v>
      </c>
      <c r="C768" s="3" t="s">
        <v>72</v>
      </c>
      <c r="D768" s="3">
        <v>2</v>
      </c>
      <c r="E768">
        <v>0.3571875870210473</v>
      </c>
      <c r="F768">
        <v>0.62723341486212048</v>
      </c>
      <c r="G768">
        <v>67360000</v>
      </c>
      <c r="H768">
        <v>0.66967652492786811</v>
      </c>
      <c r="I768">
        <v>17.002686190790399</v>
      </c>
      <c r="J768">
        <v>5.3243611206079677</v>
      </c>
      <c r="K768">
        <v>50.1</v>
      </c>
      <c r="L768" s="3">
        <v>590.26605635468479</v>
      </c>
      <c r="M768" s="3" t="str">
        <f>IF(Table134[[#This Row],[gdppc]]&gt;13205, "High-income", IF(Table134[[#This Row],[gdppc]]&gt;=4256, "Upper middle-income", IF(Table134[[#This Row],[gdppc]]&gt;=1086, "Lower middle-income", "Low-income")))</f>
        <v>Low-income</v>
      </c>
      <c r="N768" s="3">
        <v>1604981</v>
      </c>
      <c r="O768" s="3">
        <v>40.908000000000001</v>
      </c>
      <c r="P768" s="3">
        <v>1.2258389094792346</v>
      </c>
      <c r="Q768">
        <v>0.15576508382342219</v>
      </c>
      <c r="R768">
        <v>55.645000000000003</v>
      </c>
    </row>
    <row r="769" spans="1:18" x14ac:dyDescent="0.35">
      <c r="A769" s="3" t="s">
        <v>50</v>
      </c>
      <c r="B769" s="3">
        <v>2013</v>
      </c>
      <c r="C769" s="3" t="s">
        <v>72</v>
      </c>
      <c r="D769" s="3">
        <v>2</v>
      </c>
      <c r="E769">
        <v>0</v>
      </c>
      <c r="F769">
        <v>0.23315386136200039</v>
      </c>
      <c r="G769">
        <v>100270000</v>
      </c>
      <c r="H769">
        <v>1.8774438408320615</v>
      </c>
      <c r="I769">
        <v>17.102947390255999</v>
      </c>
      <c r="J769">
        <v>1.5500110255014423</v>
      </c>
      <c r="K769">
        <v>51.1</v>
      </c>
      <c r="L769" s="3">
        <v>593.48144257598835</v>
      </c>
      <c r="M769" s="3" t="str">
        <f>IF(Table134[[#This Row],[gdppc]]&gt;13205, "High-income", IF(Table134[[#This Row],[gdppc]]&gt;=4256, "Upper middle-income", IF(Table134[[#This Row],[gdppc]]&gt;=1086, "Lower middle-income", "Low-income")))</f>
        <v>Low-income</v>
      </c>
      <c r="N769" s="3">
        <v>1648259</v>
      </c>
      <c r="O769" s="3">
        <v>41.31</v>
      </c>
      <c r="P769" s="3">
        <v>1.2264217066266014</v>
      </c>
      <c r="Q769">
        <v>0.15774219949655971</v>
      </c>
      <c r="R769">
        <v>56.116999999999997</v>
      </c>
    </row>
    <row r="770" spans="1:18" x14ac:dyDescent="0.35">
      <c r="A770" s="3" t="s">
        <v>50</v>
      </c>
      <c r="B770" s="3">
        <v>2014</v>
      </c>
      <c r="C770" s="3" t="s">
        <v>72</v>
      </c>
      <c r="D770" s="3">
        <v>2</v>
      </c>
      <c r="E770">
        <v>0.59168776145229096</v>
      </c>
      <c r="F770">
        <v>0.36012096551183681</v>
      </c>
      <c r="G770">
        <v>96700000</v>
      </c>
      <c r="H770">
        <v>2.7350743938253346</v>
      </c>
      <c r="I770">
        <v>18.058799942633598</v>
      </c>
      <c r="J770">
        <v>2.8212124741949363</v>
      </c>
      <c r="K770">
        <v>51.3</v>
      </c>
      <c r="L770" s="3">
        <v>583.56612620498947</v>
      </c>
      <c r="M770" s="3" t="str">
        <f>IF(Table134[[#This Row],[gdppc]]&gt;13205, "High-income", IF(Table134[[#This Row],[gdppc]]&gt;=4256, "Upper middle-income", IF(Table134[[#This Row],[gdppc]]&gt;=1086, "Lower middle-income", "Low-income")))</f>
        <v>Low-income</v>
      </c>
      <c r="N770" s="3">
        <v>1692433</v>
      </c>
      <c r="O770" s="3">
        <v>41.715000000000003</v>
      </c>
      <c r="P770" s="3">
        <v>1.2270045037739683</v>
      </c>
      <c r="Q770">
        <v>0.16544229520459597</v>
      </c>
      <c r="R770">
        <v>56.555999999999997</v>
      </c>
    </row>
    <row r="771" spans="1:18" x14ac:dyDescent="0.35">
      <c r="A771" s="3" t="s">
        <v>50</v>
      </c>
      <c r="B771" s="3">
        <v>2015</v>
      </c>
      <c r="C771" s="3" t="s">
        <v>72</v>
      </c>
      <c r="D771" s="3">
        <v>2</v>
      </c>
      <c r="E771">
        <v>0.59573147731141896</v>
      </c>
      <c r="F771">
        <v>0.44708152306371585</v>
      </c>
      <c r="G771">
        <v>75920000</v>
      </c>
      <c r="H771">
        <v>1.7720830366227895</v>
      </c>
      <c r="I771">
        <v>19.398012455437499</v>
      </c>
      <c r="J771">
        <v>2.8142275978386482</v>
      </c>
      <c r="K771">
        <v>52</v>
      </c>
      <c r="L771" s="3">
        <v>603.39938154773279</v>
      </c>
      <c r="M771" s="3" t="str">
        <f>IF(Table134[[#This Row],[gdppc]]&gt;13205, "High-income", IF(Table134[[#This Row],[gdppc]]&gt;=4256, "Upper middle-income", IF(Table134[[#This Row],[gdppc]]&gt;=1086, "Lower middle-income", "Low-income")))</f>
        <v>Low-income</v>
      </c>
      <c r="N771" s="3">
        <v>1737207</v>
      </c>
      <c r="O771" s="3">
        <v>42.122999999999998</v>
      </c>
      <c r="P771" s="3">
        <v>1.2275873009213349</v>
      </c>
      <c r="Q771">
        <v>0.16117825912513592</v>
      </c>
      <c r="R771">
        <v>56.959000000000003</v>
      </c>
    </row>
    <row r="772" spans="1:18" x14ac:dyDescent="0.35">
      <c r="A772" s="3" t="s">
        <v>50</v>
      </c>
      <c r="B772" s="3">
        <v>2016</v>
      </c>
      <c r="C772" s="3" t="s">
        <v>72</v>
      </c>
      <c r="D772" s="3">
        <v>2</v>
      </c>
      <c r="E772">
        <v>0.59668069703788651</v>
      </c>
      <c r="F772">
        <v>0.50163554361068585</v>
      </c>
      <c r="G772">
        <v>179310000</v>
      </c>
      <c r="H772">
        <v>1.2062460048025543</v>
      </c>
      <c r="I772">
        <v>18.2414177748343</v>
      </c>
      <c r="J772">
        <v>4.4902000301924501</v>
      </c>
      <c r="K772">
        <v>51.8</v>
      </c>
      <c r="L772" s="3">
        <v>624.91975228752995</v>
      </c>
      <c r="M772" s="3" t="str">
        <f>IF(Table134[[#This Row],[gdppc]]&gt;13205, "High-income", IF(Table134[[#This Row],[gdppc]]&gt;=4256, "Upper middle-income", IF(Table134[[#This Row],[gdppc]]&gt;=1086, "Lower middle-income", "Low-income")))</f>
        <v>Low-income</v>
      </c>
      <c r="N772" s="3">
        <v>1782434</v>
      </c>
      <c r="O772" s="3">
        <v>42.533000000000001</v>
      </c>
      <c r="P772" s="3">
        <v>1.2512197850498681</v>
      </c>
      <c r="Q772">
        <v>0.16830917722619743</v>
      </c>
      <c r="R772">
        <v>57.328000000000003</v>
      </c>
    </row>
    <row r="773" spans="1:18" x14ac:dyDescent="0.35">
      <c r="A773" s="3" t="s">
        <v>50</v>
      </c>
      <c r="B773" s="3">
        <v>2017</v>
      </c>
      <c r="C773" s="3" t="s">
        <v>72</v>
      </c>
      <c r="D773" s="3">
        <v>2</v>
      </c>
      <c r="E773">
        <v>0.60346477432191403</v>
      </c>
      <c r="F773">
        <v>0.80273154571233807</v>
      </c>
      <c r="G773">
        <v>87570000</v>
      </c>
      <c r="H773">
        <v>1.1621584777203053</v>
      </c>
      <c r="I773">
        <v>15.953163541853501</v>
      </c>
      <c r="J773">
        <v>1.2836232877664633</v>
      </c>
      <c r="K773">
        <v>56.1</v>
      </c>
      <c r="L773" s="3">
        <v>645.35908653775266</v>
      </c>
      <c r="M773" s="3" t="str">
        <f>IF(Table134[[#This Row],[gdppc]]&gt;13205, "High-income", IF(Table134[[#This Row],[gdppc]]&gt;=4256, "Upper middle-income", IF(Table134[[#This Row],[gdppc]]&gt;=1086, "Lower middle-income", "Low-income")))</f>
        <v>Low-income</v>
      </c>
      <c r="N773" s="3">
        <v>1828146</v>
      </c>
      <c r="O773" s="3">
        <v>42.945</v>
      </c>
      <c r="P773" s="3">
        <v>1.2748522691784023</v>
      </c>
      <c r="Q773">
        <v>0.16410067904860992</v>
      </c>
      <c r="R773">
        <v>57.673000000000002</v>
      </c>
    </row>
    <row r="774" spans="1:18" x14ac:dyDescent="0.35">
      <c r="A774" s="3" t="s">
        <v>50</v>
      </c>
      <c r="B774" s="3">
        <v>2018</v>
      </c>
      <c r="C774" s="3" t="s">
        <v>72</v>
      </c>
      <c r="D774" s="3">
        <v>2</v>
      </c>
      <c r="E774">
        <v>0.60965718844602856</v>
      </c>
      <c r="F774">
        <v>0.78217131349663638</v>
      </c>
      <c r="G774">
        <v>87180000</v>
      </c>
      <c r="H774">
        <v>1.3667025490512277</v>
      </c>
      <c r="I774">
        <v>9.5401957962245998</v>
      </c>
      <c r="J774">
        <v>4.3365973303113865</v>
      </c>
      <c r="K774">
        <v>56.9</v>
      </c>
      <c r="L774" s="3">
        <v>637.54668118702853</v>
      </c>
      <c r="M774" s="3" t="str">
        <f>IF(Table134[[#This Row],[gdppc]]&gt;13205, "High-income", IF(Table134[[#This Row],[gdppc]]&gt;=4256, "Upper middle-income", IF(Table134[[#This Row],[gdppc]]&gt;=1086, "Lower middle-income", "Low-income")))</f>
        <v>Low-income</v>
      </c>
      <c r="N774" s="3">
        <v>1874304</v>
      </c>
      <c r="O774" s="3">
        <v>43.36</v>
      </c>
      <c r="P774" s="3">
        <v>1.2984847533069377</v>
      </c>
      <c r="Q774">
        <v>0.16539472785631359</v>
      </c>
      <c r="R774">
        <v>58.003</v>
      </c>
    </row>
    <row r="775" spans="1:18" x14ac:dyDescent="0.35">
      <c r="A775" s="3" t="s">
        <v>50</v>
      </c>
      <c r="B775" s="3">
        <v>2019</v>
      </c>
      <c r="C775" s="3" t="s">
        <v>72</v>
      </c>
      <c r="D775" s="3">
        <v>2</v>
      </c>
      <c r="E775">
        <v>0.61982958990217241</v>
      </c>
      <c r="F775">
        <v>0.89723666356818754</v>
      </c>
      <c r="G775">
        <v>85210000</v>
      </c>
      <c r="H775">
        <v>4.9775470131016197</v>
      </c>
      <c r="I775">
        <v>9.7257653955652792</v>
      </c>
      <c r="J775">
        <v>30.72653864792138</v>
      </c>
      <c r="K775">
        <v>54</v>
      </c>
      <c r="L775" s="3">
        <v>650.06938243414936</v>
      </c>
      <c r="M775" s="3" t="str">
        <f>IF(Table134[[#This Row],[gdppc]]&gt;13205, "High-income", IF(Table134[[#This Row],[gdppc]]&gt;=4256, "Upper middle-income", IF(Table134[[#This Row],[gdppc]]&gt;=1086, "Lower middle-income", "Low-income")))</f>
        <v>Low-income</v>
      </c>
      <c r="N775" s="3">
        <v>1920917</v>
      </c>
      <c r="O775" s="3">
        <v>43.777000000000001</v>
      </c>
      <c r="P775" s="3">
        <v>1.3221172374354719</v>
      </c>
      <c r="Q775"/>
      <c r="R775">
        <v>58.322000000000003</v>
      </c>
    </row>
    <row r="776" spans="1:18" x14ac:dyDescent="0.35">
      <c r="A776" s="3" t="s">
        <v>50</v>
      </c>
      <c r="B776" s="3">
        <v>2020</v>
      </c>
      <c r="C776" s="3" t="s">
        <v>72</v>
      </c>
      <c r="D776" s="3">
        <v>2</v>
      </c>
      <c r="E776">
        <v>0.6233373822731012</v>
      </c>
      <c r="F776">
        <v>1.3579405100220474</v>
      </c>
      <c r="G776">
        <v>87720000</v>
      </c>
      <c r="H776">
        <v>1.4660101814484319</v>
      </c>
      <c r="I776">
        <v>10.3493434394899</v>
      </c>
      <c r="J776">
        <v>5.1347282628436606</v>
      </c>
      <c r="K776">
        <v>53.3</v>
      </c>
      <c r="L776" s="3">
        <v>619.28915783323953</v>
      </c>
      <c r="M776" s="3" t="str">
        <f>IF(Table134[[#This Row],[gdppc]]&gt;13205, "High-income", IF(Table134[[#This Row],[gdppc]]&gt;=4256, "Upper middle-income", IF(Table134[[#This Row],[gdppc]]&gt;=1086, "Lower middle-income", "Low-income")))</f>
        <v>Low-income</v>
      </c>
      <c r="N776" s="3">
        <v>1967998</v>
      </c>
      <c r="O776" s="3">
        <v>44.195999999999998</v>
      </c>
      <c r="P776" s="3">
        <v>1.3457497215640071</v>
      </c>
      <c r="Q776"/>
      <c r="R776"/>
    </row>
    <row r="777" spans="1:18" x14ac:dyDescent="0.35">
      <c r="A777" s="3" t="s">
        <v>11</v>
      </c>
      <c r="B777" s="3">
        <v>1990</v>
      </c>
      <c r="C777" s="3" t="s">
        <v>73</v>
      </c>
      <c r="D777" s="3">
        <v>3</v>
      </c>
      <c r="E777">
        <v>0.27977535078184451</v>
      </c>
      <c r="F777">
        <v>9.6370275634367264</v>
      </c>
      <c r="G777">
        <v>976960000</v>
      </c>
      <c r="H777">
        <v>0.66587382883154544</v>
      </c>
      <c r="I777">
        <v>5.182834619372036</v>
      </c>
      <c r="J777">
        <v>42.755036494257766</v>
      </c>
      <c r="L777" s="3">
        <v>1282.7182813210861</v>
      </c>
      <c r="M777" s="3" t="str">
        <f>IF(Table134[[#This Row],[gdppc]]&gt;13205, "High-income", IF(Table134[[#This Row],[gdppc]]&gt;=4256, "Upper middle-income", IF(Table134[[#This Row],[gdppc]]&gt;=1086, "Lower middle-income", "Low-income")))</f>
        <v>Lower middle-income</v>
      </c>
      <c r="N777" s="3">
        <v>23724574</v>
      </c>
      <c r="O777" s="3">
        <v>16.748000000000001</v>
      </c>
      <c r="P777" s="3">
        <v>20.309442369996269</v>
      </c>
      <c r="Q777">
        <v>0.25880338251805912</v>
      </c>
      <c r="R777">
        <v>57.405999999999999</v>
      </c>
    </row>
    <row r="778" spans="1:18" x14ac:dyDescent="0.35">
      <c r="A778" s="3" t="s">
        <v>11</v>
      </c>
      <c r="B778" s="3">
        <v>1991</v>
      </c>
      <c r="C778" s="3" t="s">
        <v>73</v>
      </c>
      <c r="D778" s="3">
        <v>3</v>
      </c>
      <c r="E778">
        <v>0.30096704595873242</v>
      </c>
      <c r="F778">
        <v>9.2487769557455124</v>
      </c>
      <c r="G778">
        <v>418250000</v>
      </c>
      <c r="H778">
        <v>0.2310130078968976</v>
      </c>
      <c r="I778">
        <v>5.4473073203864031</v>
      </c>
      <c r="J778">
        <v>63.631689739716194</v>
      </c>
      <c r="L778" s="3">
        <v>1258.8704724169877</v>
      </c>
      <c r="M778" s="3" t="str">
        <f>IF(Table134[[#This Row],[gdppc]]&gt;13205, "High-income", IF(Table134[[#This Row],[gdppc]]&gt;=4256, "Upper middle-income", IF(Table134[[#This Row],[gdppc]]&gt;=1086, "Lower middle-income", "Low-income")))</f>
        <v>Lower middle-income</v>
      </c>
      <c r="N778" s="3">
        <v>24521714</v>
      </c>
      <c r="O778" s="3">
        <v>17.042999999999999</v>
      </c>
      <c r="P778" s="3">
        <v>20.195889655358922</v>
      </c>
      <c r="Q778">
        <v>0.24019528161856876</v>
      </c>
      <c r="R778">
        <v>56.735999999999997</v>
      </c>
    </row>
    <row r="779" spans="1:18" x14ac:dyDescent="0.35">
      <c r="A779" s="3" t="s">
        <v>11</v>
      </c>
      <c r="B779" s="3">
        <v>1992</v>
      </c>
      <c r="C779" s="3" t="s">
        <v>73</v>
      </c>
      <c r="D779" s="3">
        <v>3</v>
      </c>
      <c r="E779">
        <v>0.39988591248527661</v>
      </c>
      <c r="F779">
        <v>8.5330368467129194</v>
      </c>
      <c r="G779">
        <v>380210000</v>
      </c>
      <c r="H779">
        <v>7.7512888536203889E-2</v>
      </c>
      <c r="I779">
        <v>5.6198601550512262</v>
      </c>
      <c r="J779">
        <v>62.946596260411184</v>
      </c>
      <c r="L779" s="3">
        <v>1209.1433260501196</v>
      </c>
      <c r="M779" s="3" t="str">
        <f>IF(Table134[[#This Row],[gdppc]]&gt;13205, "High-income", IF(Table134[[#This Row],[gdppc]]&gt;=4256, "Upper middle-income", IF(Table134[[#This Row],[gdppc]]&gt;=1086, "Lower middle-income", "Low-income")))</f>
        <v>Lower middle-income</v>
      </c>
      <c r="N779" s="3">
        <v>25326080</v>
      </c>
      <c r="O779" s="3">
        <v>17.341999999999999</v>
      </c>
      <c r="P779" s="3">
        <v>20.082336940721579</v>
      </c>
      <c r="Q779">
        <v>0.23493568684928737</v>
      </c>
      <c r="R779">
        <v>55.972999999999999</v>
      </c>
    </row>
    <row r="780" spans="1:18" x14ac:dyDescent="0.35">
      <c r="A780" s="3" t="s">
        <v>11</v>
      </c>
      <c r="B780" s="3">
        <v>1993</v>
      </c>
      <c r="C780" s="3" t="s">
        <v>73</v>
      </c>
      <c r="D780" s="3">
        <v>3</v>
      </c>
      <c r="E780">
        <v>0.40236107984783681</v>
      </c>
      <c r="F780">
        <v>11.720903696907623</v>
      </c>
      <c r="G780">
        <v>293350000</v>
      </c>
      <c r="H780">
        <v>2.5323511335721474</v>
      </c>
      <c r="I780">
        <v>7.2143024085286624</v>
      </c>
      <c r="J780">
        <v>47.658817896950964</v>
      </c>
      <c r="L780" s="3">
        <v>1175.8021335106801</v>
      </c>
      <c r="M780" s="3" t="str">
        <f>IF(Table134[[#This Row],[gdppc]]&gt;13205, "High-income", IF(Table134[[#This Row],[gdppc]]&gt;=4256, "Upper middle-income", IF(Table134[[#This Row],[gdppc]]&gt;=1086, "Lower middle-income", "Low-income")))</f>
        <v>Lower middle-income</v>
      </c>
      <c r="N780" s="3">
        <v>26136217</v>
      </c>
      <c r="O780" s="3">
        <v>17.645</v>
      </c>
      <c r="P780" s="3">
        <v>19.968784226084335</v>
      </c>
      <c r="Q780">
        <v>0.22420995356749601</v>
      </c>
      <c r="R780">
        <v>55.151000000000003</v>
      </c>
    </row>
    <row r="781" spans="1:18" x14ac:dyDescent="0.35">
      <c r="A781" s="3" t="s">
        <v>11</v>
      </c>
      <c r="B781" s="3">
        <v>1994</v>
      </c>
      <c r="C781" s="3" t="s">
        <v>73</v>
      </c>
      <c r="D781" s="3">
        <v>3</v>
      </c>
      <c r="E781">
        <v>0.40066508657504868</v>
      </c>
      <c r="F781">
        <v>12.987278927802162</v>
      </c>
      <c r="G781">
        <v>313970000</v>
      </c>
      <c r="H781">
        <v>0.10397679694016859</v>
      </c>
      <c r="I781">
        <v>6.6731822739553222</v>
      </c>
      <c r="J781">
        <v>48.1896383535693</v>
      </c>
      <c r="L781" s="3">
        <v>1170.2970956926331</v>
      </c>
      <c r="M781" s="3" t="str">
        <f>IF(Table134[[#This Row],[gdppc]]&gt;13205, "High-income", IF(Table134[[#This Row],[gdppc]]&gt;=4256, "Upper middle-income", IF(Table134[[#This Row],[gdppc]]&gt;=1086, "Lower middle-income", "Low-income")))</f>
        <v>Lower middle-income</v>
      </c>
      <c r="N781" s="3">
        <v>26950508</v>
      </c>
      <c r="O781" s="3">
        <v>17.952000000000002</v>
      </c>
      <c r="P781" s="3">
        <v>19.855231511446977</v>
      </c>
      <c r="Q781">
        <v>0.21780665507306948</v>
      </c>
      <c r="R781">
        <v>54.31</v>
      </c>
    </row>
    <row r="782" spans="1:18" x14ac:dyDescent="0.35">
      <c r="A782" s="3" t="s">
        <v>11</v>
      </c>
      <c r="B782" s="3">
        <v>1995</v>
      </c>
      <c r="C782" s="3" t="s">
        <v>73</v>
      </c>
      <c r="D782" s="3">
        <v>3</v>
      </c>
      <c r="E782">
        <v>0.4007939693763205</v>
      </c>
      <c r="F782">
        <v>10.364583316044239</v>
      </c>
      <c r="G782">
        <v>243990000</v>
      </c>
      <c r="H782">
        <v>0.46747428931727941</v>
      </c>
      <c r="I782">
        <v>7.5529011169656375</v>
      </c>
      <c r="J782">
        <v>42.933778047777373</v>
      </c>
      <c r="K782">
        <v>54.5</v>
      </c>
      <c r="L782" s="3">
        <v>1185.878499964424</v>
      </c>
      <c r="M782" s="3" t="str">
        <f>IF(Table134[[#This Row],[gdppc]]&gt;13205, "High-income", IF(Table134[[#This Row],[gdppc]]&gt;=4256, "Upper middle-income", IF(Table134[[#This Row],[gdppc]]&gt;=1086, "Lower middle-income", "Low-income")))</f>
        <v>Lower middle-income</v>
      </c>
      <c r="N782" s="3">
        <v>27768297</v>
      </c>
      <c r="O782" s="3">
        <v>18.263000000000002</v>
      </c>
      <c r="P782" s="3">
        <v>19.74167879680963</v>
      </c>
      <c r="Q782">
        <v>0.22939829547343144</v>
      </c>
      <c r="R782">
        <v>53.485999999999997</v>
      </c>
    </row>
    <row r="783" spans="1:18" x14ac:dyDescent="0.35">
      <c r="A783" s="3" t="s">
        <v>11</v>
      </c>
      <c r="B783" s="3">
        <v>1996</v>
      </c>
      <c r="C783" s="3" t="s">
        <v>73</v>
      </c>
      <c r="D783" s="3">
        <v>3</v>
      </c>
      <c r="E783">
        <v>0.40131264627208962</v>
      </c>
      <c r="F783">
        <v>7.0870521791227006</v>
      </c>
      <c r="G783">
        <v>197350000</v>
      </c>
      <c r="H783">
        <v>0.90216012581883565</v>
      </c>
      <c r="I783">
        <v>5.5934855464429702</v>
      </c>
      <c r="J783">
        <v>42.53494700513955</v>
      </c>
      <c r="K783">
        <v>56.4</v>
      </c>
      <c r="L783" s="3">
        <v>1199.5811800126066</v>
      </c>
      <c r="M783" s="3" t="str">
        <f>IF(Table134[[#This Row],[gdppc]]&gt;13205, "High-income", IF(Table134[[#This Row],[gdppc]]&gt;=4256, "Upper middle-income", IF(Table134[[#This Row],[gdppc]]&gt;=1086, "Lower middle-income", "Low-income")))</f>
        <v>Lower middle-income</v>
      </c>
      <c r="N783" s="3">
        <v>28589456</v>
      </c>
      <c r="O783" s="3">
        <v>18.579000000000001</v>
      </c>
      <c r="P783" s="3">
        <v>19.816281204667373</v>
      </c>
      <c r="Q783">
        <v>0.24379617436582213</v>
      </c>
      <c r="R783">
        <v>52.709000000000003</v>
      </c>
    </row>
    <row r="784" spans="1:18" x14ac:dyDescent="0.35">
      <c r="A784" s="3" t="s">
        <v>11</v>
      </c>
      <c r="B784" s="3">
        <v>1997</v>
      </c>
      <c r="C784" s="3" t="s">
        <v>73</v>
      </c>
      <c r="D784" s="3">
        <v>3</v>
      </c>
      <c r="E784">
        <v>0.4317574816735214</v>
      </c>
      <c r="F784">
        <v>5.0741974160071059</v>
      </c>
      <c r="G784">
        <v>203250000</v>
      </c>
      <c r="H784">
        <v>0.4734513649169782</v>
      </c>
      <c r="I784">
        <v>4.7943386419053367</v>
      </c>
      <c r="J784">
        <v>44.759399907144207</v>
      </c>
      <c r="K784">
        <v>60.1</v>
      </c>
      <c r="L784" s="3">
        <v>1171.4251099973012</v>
      </c>
      <c r="M784" s="3" t="str">
        <f>IF(Table134[[#This Row],[gdppc]]&gt;13205, "High-income", IF(Table134[[#This Row],[gdppc]]&gt;=4256, "Upper middle-income", IF(Table134[[#This Row],[gdppc]]&gt;=1086, "Lower middle-income", "Low-income")))</f>
        <v>Lower middle-income</v>
      </c>
      <c r="N784" s="3">
        <v>29415660</v>
      </c>
      <c r="O784" s="3">
        <v>18.898</v>
      </c>
      <c r="P784" s="3">
        <v>19.890883612525112</v>
      </c>
      <c r="Q784">
        <v>0.22573010430498583</v>
      </c>
      <c r="R784">
        <v>52.014000000000003</v>
      </c>
    </row>
    <row r="785" spans="1:18" x14ac:dyDescent="0.35">
      <c r="A785" s="3" t="s">
        <v>11</v>
      </c>
      <c r="B785" s="3">
        <v>1998</v>
      </c>
      <c r="C785" s="3" t="s">
        <v>73</v>
      </c>
      <c r="D785" s="3">
        <v>3</v>
      </c>
      <c r="E785">
        <v>0.43428961554274997</v>
      </c>
      <c r="F785">
        <v>4.7455751402493407</v>
      </c>
      <c r="G785">
        <v>199550000</v>
      </c>
      <c r="H785">
        <v>0.18836560343447561</v>
      </c>
      <c r="I785">
        <v>4.5756274830438946</v>
      </c>
      <c r="J785">
        <v>41.604809307430294</v>
      </c>
      <c r="K785">
        <v>58.4</v>
      </c>
      <c r="L785" s="3">
        <v>1176.5758153348852</v>
      </c>
      <c r="M785" s="3" t="str">
        <f>IF(Table134[[#This Row],[gdppc]]&gt;13205, "High-income", IF(Table134[[#This Row],[gdppc]]&gt;=4256, "Upper middle-income", IF(Table134[[#This Row],[gdppc]]&gt;=1086, "Lower middle-income", "Low-income")))</f>
        <v>Lower middle-income</v>
      </c>
      <c r="N785" s="3">
        <v>30250488</v>
      </c>
      <c r="O785" s="3">
        <v>19.222000000000001</v>
      </c>
      <c r="P785" s="3">
        <v>19.965486020382745</v>
      </c>
      <c r="Q785">
        <v>0.23669039653178489</v>
      </c>
      <c r="R785">
        <v>51.448</v>
      </c>
    </row>
    <row r="786" spans="1:18" x14ac:dyDescent="0.35">
      <c r="A786" s="3" t="s">
        <v>11</v>
      </c>
      <c r="B786" s="3">
        <v>1999</v>
      </c>
      <c r="C786" s="3" t="s">
        <v>73</v>
      </c>
      <c r="D786" s="3">
        <v>3</v>
      </c>
      <c r="E786">
        <v>0.43537348783740271</v>
      </c>
      <c r="F786">
        <v>5.4594776108912848</v>
      </c>
      <c r="G786">
        <v>197550000</v>
      </c>
      <c r="H786">
        <v>0.40286446385022645</v>
      </c>
      <c r="I786">
        <v>3.3105546827606771</v>
      </c>
      <c r="J786">
        <v>52.387271581818119</v>
      </c>
      <c r="K786">
        <v>58.2</v>
      </c>
      <c r="L786" s="3">
        <v>1170.8673531787761</v>
      </c>
      <c r="M786" s="3" t="str">
        <f>IF(Table134[[#This Row],[gdppc]]&gt;13205, "High-income", IF(Table134[[#This Row],[gdppc]]&gt;=4256, "Upper middle-income", IF(Table134[[#This Row],[gdppc]]&gt;=1086, "Lower middle-income", "Low-income")))</f>
        <v>Lower middle-income</v>
      </c>
      <c r="N786" s="3">
        <v>31098763</v>
      </c>
      <c r="O786" s="3">
        <v>19.55</v>
      </c>
      <c r="P786" s="3">
        <v>20.04008842824048</v>
      </c>
      <c r="Q786">
        <v>0.24084559247581649</v>
      </c>
      <c r="R786">
        <v>51.058999999999997</v>
      </c>
    </row>
    <row r="787" spans="1:18" x14ac:dyDescent="0.35">
      <c r="A787" s="3" t="s">
        <v>11</v>
      </c>
      <c r="B787" s="3">
        <v>2000</v>
      </c>
      <c r="C787" s="3" t="s">
        <v>73</v>
      </c>
      <c r="D787" s="3">
        <v>3</v>
      </c>
      <c r="E787">
        <v>0.43526174245265309</v>
      </c>
      <c r="F787">
        <v>4.7144994829909503</v>
      </c>
      <c r="G787">
        <v>206330000</v>
      </c>
      <c r="H787">
        <v>0.8728959721527747</v>
      </c>
      <c r="I787">
        <v>3.3428115578812516</v>
      </c>
      <c r="J787">
        <v>40.647889000430389</v>
      </c>
      <c r="K787">
        <v>59.7</v>
      </c>
      <c r="L787" s="3">
        <v>1145.9846154996253</v>
      </c>
      <c r="M787" s="3" t="str">
        <f>IF(Table134[[#This Row],[gdppc]]&gt;13205, "High-income", IF(Table134[[#This Row],[gdppc]]&gt;=4256, "Upper middle-income", IF(Table134[[#This Row],[gdppc]]&gt;=1086, "Lower middle-income", "Low-income")))</f>
        <v>Lower middle-income</v>
      </c>
      <c r="N787" s="3">
        <v>31964557</v>
      </c>
      <c r="O787" s="3">
        <v>19.891999999999999</v>
      </c>
      <c r="P787" s="3">
        <v>20.114690836098227</v>
      </c>
      <c r="Q787">
        <v>0.2574726751257651</v>
      </c>
      <c r="R787">
        <v>50.920999999999999</v>
      </c>
    </row>
    <row r="788" spans="1:18" x14ac:dyDescent="0.35">
      <c r="A788" s="3" t="s">
        <v>11</v>
      </c>
      <c r="B788" s="3">
        <v>2001</v>
      </c>
      <c r="C788" s="3" t="s">
        <v>73</v>
      </c>
      <c r="D788" s="3">
        <v>3</v>
      </c>
      <c r="E788">
        <v>0.43398477944938568</v>
      </c>
      <c r="F788">
        <v>3.7812007260470284</v>
      </c>
      <c r="G788">
        <v>273640000</v>
      </c>
      <c r="H788">
        <v>4.0833358287157472E-2</v>
      </c>
      <c r="I788">
        <v>3.1702335326803981</v>
      </c>
      <c r="J788">
        <v>36.431025579050967</v>
      </c>
      <c r="K788">
        <v>57.6</v>
      </c>
      <c r="L788" s="3">
        <v>1157.2955879846816</v>
      </c>
      <c r="M788" s="3" t="str">
        <f>IF(Table134[[#This Row],[gdppc]]&gt;13205, "High-income", IF(Table134[[#This Row],[gdppc]]&gt;=4256, "Upper middle-income", IF(Table134[[#This Row],[gdppc]]&gt;=1086, "Lower middle-income", "Low-income")))</f>
        <v>Lower middle-income</v>
      </c>
      <c r="N788" s="3">
        <v>32848569</v>
      </c>
      <c r="O788" s="3">
        <v>20.239000000000001</v>
      </c>
      <c r="P788" s="3">
        <v>20.707097901410322</v>
      </c>
      <c r="Q788">
        <v>0.2316691482055124</v>
      </c>
      <c r="R788">
        <v>51.100999999999999</v>
      </c>
    </row>
    <row r="789" spans="1:18" x14ac:dyDescent="0.35">
      <c r="A789" s="3" t="s">
        <v>11</v>
      </c>
      <c r="B789" s="3">
        <v>2002</v>
      </c>
      <c r="C789" s="3" t="s">
        <v>73</v>
      </c>
      <c r="D789" s="3">
        <v>3</v>
      </c>
      <c r="E789">
        <v>0.54371969445747381</v>
      </c>
      <c r="F789">
        <v>4.0810703903088053</v>
      </c>
      <c r="G789">
        <v>234860000</v>
      </c>
      <c r="H789">
        <v>0.21006225285296892</v>
      </c>
      <c r="I789">
        <v>3.7736442721161585</v>
      </c>
      <c r="J789">
        <v>37.984880636516387</v>
      </c>
      <c r="K789">
        <v>58.2</v>
      </c>
      <c r="L789" s="3">
        <v>1132.4864610463349</v>
      </c>
      <c r="M789" s="3" t="str">
        <f>IF(Table134[[#This Row],[gdppc]]&gt;13205, "High-income", IF(Table134[[#This Row],[gdppc]]&gt;=4256, "Upper middle-income", IF(Table134[[#This Row],[gdppc]]&gt;=1086, "Lower middle-income", "Low-income")))</f>
        <v>Lower middle-income</v>
      </c>
      <c r="N789" s="3">
        <v>33751746</v>
      </c>
      <c r="O789" s="3">
        <v>20.591000000000001</v>
      </c>
      <c r="P789" s="3">
        <v>21.299504966722331</v>
      </c>
      <c r="Q789">
        <v>0.21984047877108343</v>
      </c>
      <c r="R789">
        <v>51.606000000000002</v>
      </c>
    </row>
    <row r="790" spans="1:18" x14ac:dyDescent="0.35">
      <c r="A790" s="3" t="s">
        <v>11</v>
      </c>
      <c r="B790" s="3">
        <v>2003</v>
      </c>
      <c r="C790" s="3" t="s">
        <v>73</v>
      </c>
      <c r="D790" s="3">
        <v>3</v>
      </c>
      <c r="E790">
        <v>0.58307959796727016</v>
      </c>
      <c r="F790">
        <v>3.9436283171259841</v>
      </c>
      <c r="G790">
        <v>330290000</v>
      </c>
      <c r="H790">
        <v>0.54841253207182628</v>
      </c>
      <c r="I790">
        <v>5.1387173073908201</v>
      </c>
      <c r="J790">
        <v>37.490892621492982</v>
      </c>
      <c r="K790">
        <v>58.6</v>
      </c>
      <c r="L790" s="3">
        <v>1134.5348933737596</v>
      </c>
      <c r="M790" s="3" t="str">
        <f>IF(Table134[[#This Row],[gdppc]]&gt;13205, "High-income", IF(Table134[[#This Row],[gdppc]]&gt;=4256, "Upper middle-income", IF(Table134[[#This Row],[gdppc]]&gt;=1086, "Lower middle-income", "Low-income")))</f>
        <v>Lower middle-income</v>
      </c>
      <c r="N790" s="3">
        <v>34678781</v>
      </c>
      <c r="O790" s="3">
        <v>20.948</v>
      </c>
      <c r="P790" s="3">
        <v>21.89191203203443</v>
      </c>
      <c r="Q790">
        <v>0.18829958296400326</v>
      </c>
      <c r="R790">
        <v>52.41</v>
      </c>
    </row>
    <row r="791" spans="1:18" x14ac:dyDescent="0.35">
      <c r="A791" s="3" t="s">
        <v>11</v>
      </c>
      <c r="B791" s="3">
        <v>2004</v>
      </c>
      <c r="C791" s="3" t="s">
        <v>73</v>
      </c>
      <c r="D791" s="3">
        <v>3</v>
      </c>
      <c r="E791">
        <v>0.58383342042016695</v>
      </c>
      <c r="F791">
        <v>2.2467110118159566</v>
      </c>
      <c r="G791">
        <v>403660000</v>
      </c>
      <c r="H791">
        <v>0.28619426350520799</v>
      </c>
      <c r="I791">
        <v>4.1588854110818039</v>
      </c>
      <c r="J791">
        <v>35.874319514179746</v>
      </c>
      <c r="K791">
        <v>57.7</v>
      </c>
      <c r="L791" s="3">
        <v>1160.4385470879615</v>
      </c>
      <c r="M791" s="3" t="str">
        <f>IF(Table134[[#This Row],[gdppc]]&gt;13205, "High-income", IF(Table134[[#This Row],[gdppc]]&gt;=4256, "Upper middle-income", IF(Table134[[#This Row],[gdppc]]&gt;=1086, "Lower middle-income", "Low-income")))</f>
        <v>Lower middle-income</v>
      </c>
      <c r="N791" s="3">
        <v>35635267</v>
      </c>
      <c r="O791" s="3">
        <v>21.31</v>
      </c>
      <c r="P791" s="3">
        <v>22.484319097346539</v>
      </c>
      <c r="Q791">
        <v>0.2085013141616141</v>
      </c>
      <c r="R791">
        <v>53.475000000000001</v>
      </c>
    </row>
    <row r="792" spans="1:18" x14ac:dyDescent="0.35">
      <c r="A792" s="3" t="s">
        <v>11</v>
      </c>
      <c r="B792" s="3">
        <v>2005</v>
      </c>
      <c r="C792" s="3" t="s">
        <v>73</v>
      </c>
      <c r="D792" s="3">
        <v>3</v>
      </c>
      <c r="E792">
        <v>0.58299176398253916</v>
      </c>
      <c r="F792">
        <v>2.8874202112705536</v>
      </c>
      <c r="G792">
        <v>482580000</v>
      </c>
      <c r="H792">
        <v>0.1132020554499792</v>
      </c>
      <c r="I792">
        <v>4.0376062819327396</v>
      </c>
      <c r="J792">
        <v>38.266438198821632</v>
      </c>
      <c r="K792">
        <v>57.9</v>
      </c>
      <c r="L792" s="3">
        <v>1195.773841132914</v>
      </c>
      <c r="M792" s="3" t="str">
        <f>IF(Table134[[#This Row],[gdppc]]&gt;13205, "High-income", IF(Table134[[#This Row],[gdppc]]&gt;=4256, "Upper middle-income", IF(Table134[[#This Row],[gdppc]]&gt;=1086, "Lower middle-income", "Low-income")))</f>
        <v>Lower middle-income</v>
      </c>
      <c r="N792" s="3">
        <v>36624897</v>
      </c>
      <c r="O792" s="3">
        <v>21.675000000000001</v>
      </c>
      <c r="P792" s="3">
        <v>23.076726162658623</v>
      </c>
      <c r="Q792">
        <v>0.227440912666594</v>
      </c>
      <c r="R792">
        <v>54.731999999999999</v>
      </c>
    </row>
    <row r="793" spans="1:18" x14ac:dyDescent="0.35">
      <c r="A793" s="3" t="s">
        <v>11</v>
      </c>
      <c r="B793" s="3">
        <v>2006</v>
      </c>
      <c r="C793" s="3" t="s">
        <v>73</v>
      </c>
      <c r="D793" s="3">
        <v>3</v>
      </c>
      <c r="E793">
        <v>0.58083658966614471</v>
      </c>
      <c r="F793">
        <v>1.6748260516146019</v>
      </c>
      <c r="G793">
        <v>653420000</v>
      </c>
      <c r="H793">
        <v>0.19621953681360749</v>
      </c>
      <c r="I793">
        <v>2.9558448839416598</v>
      </c>
      <c r="J793">
        <v>42.801144706922159</v>
      </c>
      <c r="K793">
        <v>59.7</v>
      </c>
      <c r="L793" s="3">
        <v>1238.5370238512592</v>
      </c>
      <c r="M793" s="3" t="str">
        <f>IF(Table134[[#This Row],[gdppc]]&gt;13205, "High-income", IF(Table134[[#This Row],[gdppc]]&gt;=4256, "Upper middle-income", IF(Table134[[#This Row],[gdppc]]&gt;=1086, "Lower middle-income", "Low-income")))</f>
        <v>Lower middle-income</v>
      </c>
      <c r="N793" s="3">
        <v>37649039</v>
      </c>
      <c r="O793" s="3">
        <v>22.045000000000002</v>
      </c>
      <c r="P793" s="3">
        <v>25.070466854648458</v>
      </c>
      <c r="Q793">
        <v>0.24701825722563597</v>
      </c>
      <c r="R793">
        <v>56.093000000000004</v>
      </c>
    </row>
    <row r="794" spans="1:18" x14ac:dyDescent="0.35">
      <c r="A794" s="3" t="s">
        <v>11</v>
      </c>
      <c r="B794" s="3">
        <v>2007</v>
      </c>
      <c r="C794" s="3" t="s">
        <v>73</v>
      </c>
      <c r="D794" s="3">
        <v>3</v>
      </c>
      <c r="E794">
        <v>0.50976413074681837</v>
      </c>
      <c r="F794">
        <v>1.4367976005614269</v>
      </c>
      <c r="G794">
        <v>930700000</v>
      </c>
      <c r="H794">
        <v>2.2812431737348393</v>
      </c>
      <c r="I794">
        <v>3.6331202162114544</v>
      </c>
      <c r="J794">
        <v>43.431473973826222</v>
      </c>
      <c r="K794">
        <v>59.6</v>
      </c>
      <c r="L794" s="3">
        <v>1287.2497901972656</v>
      </c>
      <c r="M794" s="3" t="str">
        <f>IF(Table134[[#This Row],[gdppc]]&gt;13205, "High-income", IF(Table134[[#This Row],[gdppc]]&gt;=4256, "Upper middle-income", IF(Table134[[#This Row],[gdppc]]&gt;=1086, "Lower middle-income", "Low-income")))</f>
        <v>Lower middle-income</v>
      </c>
      <c r="N794" s="3">
        <v>38705934</v>
      </c>
      <c r="O794" s="3">
        <v>22.42</v>
      </c>
      <c r="P794" s="3">
        <v>27.064207546638379</v>
      </c>
      <c r="Q794">
        <v>0.24208174384837219</v>
      </c>
      <c r="R794">
        <v>57.463000000000001</v>
      </c>
    </row>
    <row r="795" spans="1:18" x14ac:dyDescent="0.35">
      <c r="A795" s="3" t="s">
        <v>11</v>
      </c>
      <c r="B795" s="3">
        <v>2008</v>
      </c>
      <c r="C795" s="3" t="s">
        <v>73</v>
      </c>
      <c r="D795" s="3">
        <v>3</v>
      </c>
      <c r="E795">
        <v>0.46296959827659551</v>
      </c>
      <c r="F795">
        <v>1.153023871988204</v>
      </c>
      <c r="G795">
        <v>1096740000</v>
      </c>
      <c r="H795">
        <v>0.26629132730095545</v>
      </c>
      <c r="I795">
        <v>3.6394240265203206</v>
      </c>
      <c r="J795">
        <v>40.676501925308202</v>
      </c>
      <c r="K795">
        <v>59.3</v>
      </c>
      <c r="L795" s="3">
        <v>1255.0250938291249</v>
      </c>
      <c r="M795" s="3" t="str">
        <f>IF(Table134[[#This Row],[gdppc]]&gt;13205, "High-income", IF(Table134[[#This Row],[gdppc]]&gt;=4256, "Upper middle-income", IF(Table134[[#This Row],[gdppc]]&gt;=1086, "Lower middle-income", "Low-income")))</f>
        <v>Lower middle-income</v>
      </c>
      <c r="N795" s="3">
        <v>39791984</v>
      </c>
      <c r="O795" s="3">
        <v>22.8</v>
      </c>
      <c r="P795" s="3">
        <v>29.057948238628189</v>
      </c>
      <c r="Q795">
        <v>0.24904513431649952</v>
      </c>
      <c r="R795">
        <v>58.76</v>
      </c>
    </row>
    <row r="796" spans="1:18" x14ac:dyDescent="0.35">
      <c r="A796" s="3" t="s">
        <v>11</v>
      </c>
      <c r="B796" s="3">
        <v>2009</v>
      </c>
      <c r="C796" s="3" t="s">
        <v>73</v>
      </c>
      <c r="D796" s="3">
        <v>3</v>
      </c>
      <c r="E796">
        <v>0.46575049765380561</v>
      </c>
      <c r="F796">
        <v>1.0519109736770069</v>
      </c>
      <c r="G796">
        <v>1274700000</v>
      </c>
      <c r="H796">
        <v>0.27453423085651124</v>
      </c>
      <c r="I796">
        <v>3.7083492363620763</v>
      </c>
      <c r="J796">
        <v>40.632362596331213</v>
      </c>
      <c r="K796">
        <v>58.7</v>
      </c>
      <c r="L796" s="3">
        <v>1261.3485148432248</v>
      </c>
      <c r="M796" s="3" t="str">
        <f>IF(Table134[[#This Row],[gdppc]]&gt;13205, "High-income", IF(Table134[[#This Row],[gdppc]]&gt;=4256, "Upper middle-income", IF(Table134[[#This Row],[gdppc]]&gt;=1086, "Lower middle-income", "Low-income")))</f>
        <v>Lower middle-income</v>
      </c>
      <c r="N796" s="3">
        <v>40901798</v>
      </c>
      <c r="O796" s="3">
        <v>23.183</v>
      </c>
      <c r="P796" s="3">
        <v>31.051688930618017</v>
      </c>
      <c r="Q796">
        <v>0.28629548265824406</v>
      </c>
      <c r="R796">
        <v>59.932000000000002</v>
      </c>
    </row>
    <row r="797" spans="1:18" x14ac:dyDescent="0.35">
      <c r="A797" s="3" t="s">
        <v>11</v>
      </c>
      <c r="B797" s="3">
        <v>2010</v>
      </c>
      <c r="C797" s="3" t="s">
        <v>73</v>
      </c>
      <c r="D797" s="3">
        <v>3</v>
      </c>
      <c r="E797">
        <v>0.47288774894437963</v>
      </c>
      <c r="F797">
        <v>1.0085760739913403</v>
      </c>
      <c r="G797">
        <v>1229150000</v>
      </c>
      <c r="H797">
        <v>0.39216452497091486</v>
      </c>
      <c r="I797">
        <v>3.0046076485802469</v>
      </c>
      <c r="J797">
        <v>39.940493184175061</v>
      </c>
      <c r="K797">
        <v>57.5</v>
      </c>
      <c r="L797" s="3">
        <v>1326.3858208442423</v>
      </c>
      <c r="M797" s="3" t="str">
        <f>IF(Table134[[#This Row],[gdppc]]&gt;13205, "High-income", IF(Table134[[#This Row],[gdppc]]&gt;=4256, "Upper middle-income", IF(Table134[[#This Row],[gdppc]]&gt;=1086, "Lower middle-income", "Low-income")))</f>
        <v>Lower middle-income</v>
      </c>
      <c r="N797" s="3">
        <v>42030684</v>
      </c>
      <c r="O797" s="3">
        <v>23.571000000000002</v>
      </c>
      <c r="P797" s="3">
        <v>33.045429622607834</v>
      </c>
      <c r="Q797">
        <v>0.30073267425293387</v>
      </c>
      <c r="R797">
        <v>60.959000000000003</v>
      </c>
    </row>
    <row r="798" spans="1:18" x14ac:dyDescent="0.35">
      <c r="A798" s="3" t="s">
        <v>11</v>
      </c>
      <c r="B798" s="3">
        <v>2011</v>
      </c>
      <c r="C798" s="3" t="s">
        <v>73</v>
      </c>
      <c r="D798" s="3">
        <v>3</v>
      </c>
      <c r="E798">
        <v>0.47174744646945432</v>
      </c>
      <c r="F798">
        <v>1.0530833069442107</v>
      </c>
      <c r="G798">
        <v>1593040000</v>
      </c>
      <c r="H798">
        <v>3.0947120791963778</v>
      </c>
      <c r="I798">
        <v>3.2336216818063228</v>
      </c>
      <c r="J798">
        <v>36.476922820971161</v>
      </c>
      <c r="K798">
        <v>57.4</v>
      </c>
      <c r="L798" s="3">
        <v>1357.2536323582863</v>
      </c>
      <c r="M798" s="3" t="str">
        <f>IF(Table134[[#This Row],[gdppc]]&gt;13205, "High-income", IF(Table134[[#This Row],[gdppc]]&gt;=4256, "Upper middle-income", IF(Table134[[#This Row],[gdppc]]&gt;=1086, "Lower middle-income", "Low-income")))</f>
        <v>Lower middle-income</v>
      </c>
      <c r="N798" s="3">
        <v>43178270</v>
      </c>
      <c r="O798" s="3">
        <v>23.969000000000001</v>
      </c>
      <c r="P798" s="3">
        <v>33.676237620069493</v>
      </c>
      <c r="Q798">
        <v>0.30177216456333245</v>
      </c>
      <c r="R798">
        <v>61.850999999999999</v>
      </c>
    </row>
    <row r="799" spans="1:18" x14ac:dyDescent="0.35">
      <c r="A799" s="3" t="s">
        <v>11</v>
      </c>
      <c r="B799" s="3">
        <v>2012</v>
      </c>
      <c r="C799" s="3" t="s">
        <v>73</v>
      </c>
      <c r="D799" s="3">
        <v>3</v>
      </c>
      <c r="E799">
        <v>0.47294852140703708</v>
      </c>
      <c r="F799">
        <v>1.0674457546866987</v>
      </c>
      <c r="G799">
        <v>1866100000</v>
      </c>
      <c r="H799">
        <v>2.4472593519862627</v>
      </c>
      <c r="I799">
        <v>3.1980840899858669</v>
      </c>
      <c r="J799">
        <v>37.665996186598413</v>
      </c>
      <c r="K799">
        <v>57.5</v>
      </c>
      <c r="L799" s="3">
        <v>1381.968708289264</v>
      </c>
      <c r="M799" s="3" t="str">
        <f>IF(Table134[[#This Row],[gdppc]]&gt;13205, "High-income", IF(Table134[[#This Row],[gdppc]]&gt;=4256, "Upper middle-income", IF(Table134[[#This Row],[gdppc]]&gt;=1086, "Lower middle-income", "Low-income")))</f>
        <v>Lower middle-income</v>
      </c>
      <c r="N799" s="3">
        <v>44343469</v>
      </c>
      <c r="O799" s="3">
        <v>24.376000000000001</v>
      </c>
      <c r="P799" s="3">
        <v>34.307045617531152</v>
      </c>
      <c r="Q799">
        <v>0.2735464832487508</v>
      </c>
      <c r="R799">
        <v>62.658999999999999</v>
      </c>
    </row>
    <row r="800" spans="1:18" x14ac:dyDescent="0.35">
      <c r="A800" s="3" t="s">
        <v>11</v>
      </c>
      <c r="B800" s="3">
        <v>2013</v>
      </c>
      <c r="C800" s="3" t="s">
        <v>73</v>
      </c>
      <c r="D800" s="3">
        <v>3</v>
      </c>
      <c r="E800">
        <v>0.57503433383120761</v>
      </c>
      <c r="F800">
        <v>0.98116905325158732</v>
      </c>
      <c r="G800">
        <v>1918560000</v>
      </c>
      <c r="H800">
        <v>1.8141708148959605</v>
      </c>
      <c r="I800">
        <v>2.9651917462386708</v>
      </c>
      <c r="J800">
        <v>38.625900223147653</v>
      </c>
      <c r="K800">
        <v>55.9</v>
      </c>
      <c r="L800" s="3">
        <v>1397.3786576325615</v>
      </c>
      <c r="M800" s="3" t="str">
        <f>IF(Table134[[#This Row],[gdppc]]&gt;13205, "High-income", IF(Table134[[#This Row],[gdppc]]&gt;=4256, "Upper middle-income", IF(Table134[[#This Row],[gdppc]]&gt;=1086, "Lower middle-income", "Low-income")))</f>
        <v>Lower middle-income</v>
      </c>
      <c r="N800" s="3">
        <v>45519986</v>
      </c>
      <c r="O800" s="3">
        <v>24.794</v>
      </c>
      <c r="P800" s="3">
        <v>34.937853614992711</v>
      </c>
      <c r="Q800">
        <v>0.30975404957286234</v>
      </c>
      <c r="R800">
        <v>63.418999999999997</v>
      </c>
    </row>
    <row r="801" spans="1:18" x14ac:dyDescent="0.35">
      <c r="A801" s="3" t="s">
        <v>11</v>
      </c>
      <c r="B801" s="3">
        <v>2014</v>
      </c>
      <c r="C801" s="3" t="s">
        <v>73</v>
      </c>
      <c r="D801" s="3">
        <v>3</v>
      </c>
      <c r="E801">
        <v>0.57759303822447927</v>
      </c>
      <c r="F801">
        <v>2.2013931897249375</v>
      </c>
      <c r="G801">
        <v>1632140000</v>
      </c>
      <c r="H801">
        <v>1.2022089166436967</v>
      </c>
      <c r="I801">
        <v>2.9515773001415768</v>
      </c>
      <c r="J801">
        <v>41.88652180526099</v>
      </c>
      <c r="K801">
        <v>57.1</v>
      </c>
      <c r="L801" s="3">
        <v>1430.4452248215182</v>
      </c>
      <c r="M801" s="3" t="str">
        <f>IF(Table134[[#This Row],[gdppc]]&gt;13205, "High-income", IF(Table134[[#This Row],[gdppc]]&gt;=4256, "Upper middle-income", IF(Table134[[#This Row],[gdppc]]&gt;=1086, "Lower middle-income", "Low-income")))</f>
        <v>Lower middle-income</v>
      </c>
      <c r="N801" s="3">
        <v>46700063</v>
      </c>
      <c r="O801" s="3">
        <v>25.221</v>
      </c>
      <c r="P801" s="3">
        <v>35.56866161245437</v>
      </c>
      <c r="Q801">
        <v>0.32184110758051865</v>
      </c>
      <c r="R801">
        <v>64.135000000000005</v>
      </c>
    </row>
    <row r="802" spans="1:18" x14ac:dyDescent="0.35">
      <c r="A802" s="3" t="s">
        <v>11</v>
      </c>
      <c r="B802" s="3">
        <v>2015</v>
      </c>
      <c r="C802" s="3" t="s">
        <v>73</v>
      </c>
      <c r="D802" s="3">
        <v>3</v>
      </c>
      <c r="E802">
        <v>0.57726458322154572</v>
      </c>
      <c r="F802">
        <v>1.4085232905043577</v>
      </c>
      <c r="G802">
        <v>1535930000</v>
      </c>
      <c r="H802">
        <v>0.88380035940549651</v>
      </c>
      <c r="I802">
        <v>2.9977147273643441</v>
      </c>
      <c r="J802">
        <v>41.231222522587821</v>
      </c>
      <c r="K802">
        <v>55.6</v>
      </c>
      <c r="L802" s="3">
        <v>1464.5540090432919</v>
      </c>
      <c r="M802" s="3" t="str">
        <f>IF(Table134[[#This Row],[gdppc]]&gt;13205, "High-income", IF(Table134[[#This Row],[gdppc]]&gt;=4256, "Upper middle-income", IF(Table134[[#This Row],[gdppc]]&gt;=1086, "Lower middle-income", "Low-income")))</f>
        <v>Lower middle-income</v>
      </c>
      <c r="N802" s="3">
        <v>47878339</v>
      </c>
      <c r="O802" s="3">
        <v>25.658000000000001</v>
      </c>
      <c r="P802" s="3">
        <v>36.199469609916022</v>
      </c>
      <c r="Q802">
        <v>0.3569463844599956</v>
      </c>
      <c r="R802">
        <v>64.798000000000002</v>
      </c>
    </row>
    <row r="803" spans="1:18" x14ac:dyDescent="0.35">
      <c r="A803" s="3" t="s">
        <v>11</v>
      </c>
      <c r="B803" s="3">
        <v>2016</v>
      </c>
      <c r="C803" s="3" t="s">
        <v>73</v>
      </c>
      <c r="D803" s="3">
        <v>3</v>
      </c>
      <c r="E803">
        <v>0.57871518915512399</v>
      </c>
      <c r="F803">
        <v>1.5139970602123565</v>
      </c>
      <c r="G803">
        <v>1476460000</v>
      </c>
      <c r="H803">
        <v>0.62759145802545402</v>
      </c>
      <c r="I803">
        <v>2.6875937354390147</v>
      </c>
      <c r="J803">
        <v>40.708886115708722</v>
      </c>
      <c r="K803">
        <v>57.5</v>
      </c>
      <c r="L803" s="3">
        <v>1489.7587786331812</v>
      </c>
      <c r="M803" s="3" t="str">
        <f>IF(Table134[[#This Row],[gdppc]]&gt;13205, "High-income", IF(Table134[[#This Row],[gdppc]]&gt;=4256, "Upper middle-income", IF(Table134[[#This Row],[gdppc]]&gt;=1086, "Lower middle-income", "Low-income")))</f>
        <v>Lower middle-income</v>
      </c>
      <c r="N803" s="3">
        <v>49051531</v>
      </c>
      <c r="O803" s="3">
        <v>26.105</v>
      </c>
      <c r="P803" s="3">
        <v>36.489715045085909</v>
      </c>
      <c r="Q803">
        <v>0.38265880019117038</v>
      </c>
      <c r="R803">
        <v>65.393000000000001</v>
      </c>
    </row>
    <row r="804" spans="1:18" x14ac:dyDescent="0.35">
      <c r="A804" s="3" t="s">
        <v>11</v>
      </c>
      <c r="B804" s="3">
        <v>2017</v>
      </c>
      <c r="C804" s="3" t="s">
        <v>73</v>
      </c>
      <c r="D804" s="3">
        <v>3</v>
      </c>
      <c r="E804">
        <v>0.55590471918856887</v>
      </c>
      <c r="F804">
        <v>1.9221506690825179</v>
      </c>
      <c r="G804">
        <v>1679280000</v>
      </c>
      <c r="H804">
        <v>1.6408511052141428</v>
      </c>
      <c r="I804">
        <v>2.3580119173704919</v>
      </c>
      <c r="J804">
        <v>41.525428237298577</v>
      </c>
      <c r="K804">
        <v>53.5</v>
      </c>
      <c r="L804" s="3">
        <v>1510.5813850808609</v>
      </c>
      <c r="M804" s="3" t="str">
        <f>IF(Table134[[#This Row],[gdppc]]&gt;13205, "High-income", IF(Table134[[#This Row],[gdppc]]&gt;=4256, "Upper middle-income", IF(Table134[[#This Row],[gdppc]]&gt;=1086, "Lower middle-income", "Low-income")))</f>
        <v>Lower middle-income</v>
      </c>
      <c r="N804" s="3">
        <v>50221146</v>
      </c>
      <c r="O804" s="3">
        <v>26.562000000000001</v>
      </c>
      <c r="P804" s="3">
        <v>36.779960480255689</v>
      </c>
      <c r="Q804">
        <v>0.37613637888709273</v>
      </c>
      <c r="R804">
        <v>65.909000000000006</v>
      </c>
    </row>
    <row r="805" spans="1:18" x14ac:dyDescent="0.35">
      <c r="A805" s="3" t="s">
        <v>11</v>
      </c>
      <c r="B805" s="3">
        <v>2018</v>
      </c>
      <c r="C805" s="3" t="s">
        <v>73</v>
      </c>
      <c r="D805" s="3">
        <v>3</v>
      </c>
      <c r="E805">
        <v>0.51025404536592234</v>
      </c>
      <c r="F805">
        <v>3.0720710968820586</v>
      </c>
      <c r="G805">
        <v>1506390000</v>
      </c>
      <c r="H805">
        <v>0.83268643150835409</v>
      </c>
      <c r="I805">
        <v>1.2809602697149476</v>
      </c>
      <c r="J805">
        <v>43.932099008510725</v>
      </c>
      <c r="K805">
        <v>54.7</v>
      </c>
      <c r="L805" s="3">
        <v>1559.2436947970061</v>
      </c>
      <c r="M805" s="3" t="str">
        <f>IF(Table134[[#This Row],[gdppc]]&gt;13205, "High-income", IF(Table134[[#This Row],[gdppc]]&gt;=4256, "Upper middle-income", IF(Table134[[#This Row],[gdppc]]&gt;=1086, "Lower middle-income", "Low-income")))</f>
        <v>Lower middle-income</v>
      </c>
      <c r="N805" s="3">
        <v>51392570</v>
      </c>
      <c r="O805" s="3">
        <v>27.03</v>
      </c>
      <c r="P805" s="3">
        <v>37.070205915425575</v>
      </c>
      <c r="Q805">
        <v>0.35802840760833715</v>
      </c>
      <c r="R805">
        <v>66.341999999999999</v>
      </c>
    </row>
    <row r="806" spans="1:18" x14ac:dyDescent="0.35">
      <c r="A806" s="3" t="s">
        <v>11</v>
      </c>
      <c r="B806" s="3">
        <v>2019</v>
      </c>
      <c r="C806" s="3" t="s">
        <v>73</v>
      </c>
      <c r="D806" s="3">
        <v>3</v>
      </c>
      <c r="E806">
        <v>0.51851913429894292</v>
      </c>
      <c r="F806">
        <v>4.549143036316373</v>
      </c>
      <c r="G806">
        <v>1377000000</v>
      </c>
      <c r="H806">
        <v>0.46816258929889876</v>
      </c>
      <c r="I806">
        <v>1.2534696547395578</v>
      </c>
      <c r="J806">
        <v>44.914200794626694</v>
      </c>
      <c r="K806">
        <v>55.1</v>
      </c>
      <c r="L806" s="3">
        <v>1600.1284186054841</v>
      </c>
      <c r="M806" s="3" t="str">
        <f>IF(Table134[[#This Row],[gdppc]]&gt;13205, "High-income", IF(Table134[[#This Row],[gdppc]]&gt;=4256, "Upper middle-income", IF(Table134[[#This Row],[gdppc]]&gt;=1086, "Lower middle-income", "Low-income")))</f>
        <v>Lower middle-income</v>
      </c>
      <c r="N806" s="3">
        <v>52573967</v>
      </c>
      <c r="O806" s="3">
        <v>27.507000000000001</v>
      </c>
      <c r="P806" s="3">
        <v>37.360451350595469</v>
      </c>
      <c r="Q806"/>
      <c r="R806">
        <v>66.698999999999998</v>
      </c>
    </row>
    <row r="807" spans="1:18" x14ac:dyDescent="0.35">
      <c r="A807" s="3" t="s">
        <v>11</v>
      </c>
      <c r="B807" s="3">
        <v>2020</v>
      </c>
      <c r="C807" s="3" t="s">
        <v>73</v>
      </c>
      <c r="D807" s="3">
        <v>3</v>
      </c>
      <c r="E807">
        <v>0.51100445155792718</v>
      </c>
      <c r="F807">
        <v>2.8263001791672573</v>
      </c>
      <c r="G807">
        <v>1321710000</v>
      </c>
      <c r="H807">
        <v>0.42348249789546405</v>
      </c>
      <c r="I807">
        <v>1.2365546183977054</v>
      </c>
      <c r="J807">
        <v>43.520093166589135</v>
      </c>
      <c r="K807">
        <v>55.3</v>
      </c>
      <c r="L807" s="3">
        <v>1559.5514641230122</v>
      </c>
      <c r="M807" s="3" t="str">
        <f>IF(Table134[[#This Row],[gdppc]]&gt;13205, "High-income", IF(Table134[[#This Row],[gdppc]]&gt;=4256, "Upper middle-income", IF(Table134[[#This Row],[gdppc]]&gt;=1086, "Lower middle-income", "Low-income")))</f>
        <v>Lower middle-income</v>
      </c>
      <c r="N807" s="3">
        <v>53771300</v>
      </c>
      <c r="O807" s="3">
        <v>27.995000000000001</v>
      </c>
      <c r="P807" s="3">
        <v>37.650696785765348</v>
      </c>
      <c r="Q807"/>
      <c r="R807"/>
    </row>
    <row r="808" spans="1:18" x14ac:dyDescent="0.35">
      <c r="A808" s="3" t="s">
        <v>49</v>
      </c>
      <c r="B808" s="3">
        <v>1990</v>
      </c>
      <c r="C808" s="3" t="s">
        <v>75</v>
      </c>
      <c r="D808" s="3">
        <v>5</v>
      </c>
      <c r="E808">
        <v>0.3734116306090679</v>
      </c>
      <c r="F808">
        <v>2.4327266653484036</v>
      </c>
      <c r="G808">
        <v>59900000</v>
      </c>
      <c r="H808">
        <v>2.7629592863640116</v>
      </c>
      <c r="I808">
        <v>2.4292121261604001</v>
      </c>
      <c r="J808"/>
      <c r="L808" s="3">
        <v>567.05998283549275</v>
      </c>
      <c r="M808" s="3" t="str">
        <f>IF(Table134[[#This Row],[gdppc]]&gt;13205, "High-income", IF(Table134[[#This Row],[gdppc]]&gt;=4256, "Upper middle-income", IF(Table134[[#This Row],[gdppc]]&gt;=1086, "Lower middle-income", "Low-income")))</f>
        <v>Low-income</v>
      </c>
      <c r="N808" s="3">
        <v>1703757</v>
      </c>
      <c r="O808" s="3">
        <v>13.967000000000001</v>
      </c>
      <c r="P808" s="3">
        <v>1.3450275232703426</v>
      </c>
      <c r="Q808">
        <v>0.81584404348742223</v>
      </c>
      <c r="R808">
        <v>59.837000000000003</v>
      </c>
    </row>
    <row r="809" spans="1:18" x14ac:dyDescent="0.35">
      <c r="A809" s="3" t="s">
        <v>49</v>
      </c>
      <c r="B809" s="3">
        <v>1991</v>
      </c>
      <c r="C809" s="3" t="s">
        <v>75</v>
      </c>
      <c r="D809" s="3">
        <v>5</v>
      </c>
      <c r="E809">
        <v>0.38141629607991462</v>
      </c>
      <c r="F809">
        <v>2.4416048511082802</v>
      </c>
      <c r="G809">
        <v>54680000</v>
      </c>
      <c r="H809">
        <v>1.1344072009226878</v>
      </c>
      <c r="I809">
        <v>2.2843362450982601</v>
      </c>
      <c r="J809"/>
      <c r="L809" s="3">
        <v>593.06680084030552</v>
      </c>
      <c r="M809" s="3" t="str">
        <f>IF(Table134[[#This Row],[gdppc]]&gt;13205, "High-income", IF(Table134[[#This Row],[gdppc]]&gt;=4256, "Upper middle-income", IF(Table134[[#This Row],[gdppc]]&gt;=1086, "Lower middle-income", "Low-income")))</f>
        <v>Low-income</v>
      </c>
      <c r="N809" s="3">
        <v>1742534</v>
      </c>
      <c r="O809" s="3">
        <v>14.526999999999999</v>
      </c>
      <c r="P809" s="3">
        <v>1.3547885198205902</v>
      </c>
      <c r="Q809">
        <v>0.83212149662502999</v>
      </c>
      <c r="R809">
        <v>59.463999999999999</v>
      </c>
    </row>
    <row r="810" spans="1:18" x14ac:dyDescent="0.35">
      <c r="A810" s="3" t="s">
        <v>49</v>
      </c>
      <c r="B810" s="3">
        <v>1992</v>
      </c>
      <c r="C810" s="3" t="s">
        <v>75</v>
      </c>
      <c r="D810" s="3">
        <v>5</v>
      </c>
      <c r="E810">
        <v>0.39375708977004409</v>
      </c>
      <c r="F810">
        <v>2.7945315356212546</v>
      </c>
      <c r="G810">
        <v>65760000.000000007</v>
      </c>
      <c r="H810">
        <v>1.0071582462314053</v>
      </c>
      <c r="I810">
        <v>2.1117763125915401</v>
      </c>
      <c r="J810"/>
      <c r="L810" s="3">
        <v>620.17549261837428</v>
      </c>
      <c r="M810" s="3" t="str">
        <f>IF(Table134[[#This Row],[gdppc]]&gt;13205, "High-income", IF(Table134[[#This Row],[gdppc]]&gt;=4256, "Upper middle-income", IF(Table134[[#This Row],[gdppc]]&gt;=1086, "Lower middle-income", "Low-income")))</f>
        <v>Low-income</v>
      </c>
      <c r="N810" s="3">
        <v>1782284</v>
      </c>
      <c r="O810" s="3">
        <v>15.106</v>
      </c>
      <c r="P810" s="3">
        <v>1.3645495163708379</v>
      </c>
      <c r="Q810">
        <v>0.84161671203915878</v>
      </c>
      <c r="R810">
        <v>58.868000000000002</v>
      </c>
    </row>
    <row r="811" spans="1:18" x14ac:dyDescent="0.35">
      <c r="A811" s="3" t="s">
        <v>49</v>
      </c>
      <c r="B811" s="3">
        <v>1993</v>
      </c>
      <c r="C811" s="3" t="s">
        <v>75</v>
      </c>
      <c r="D811" s="3">
        <v>5</v>
      </c>
      <c r="E811">
        <v>0.54996473123772893</v>
      </c>
      <c r="F811">
        <v>2.8054653209845468</v>
      </c>
      <c r="G811">
        <v>68750000</v>
      </c>
      <c r="H811">
        <v>1.8731539431371422</v>
      </c>
      <c r="I811">
        <v>1.7511823021369</v>
      </c>
      <c r="J811"/>
      <c r="L811" s="3">
        <v>627.86746147778638</v>
      </c>
      <c r="M811" s="3" t="str">
        <f>IF(Table134[[#This Row],[gdppc]]&gt;13205, "High-income", IF(Table134[[#This Row],[gdppc]]&gt;=4256, "Upper middle-income", IF(Table134[[#This Row],[gdppc]]&gt;=1086, "Lower middle-income", "Low-income")))</f>
        <v>Low-income</v>
      </c>
      <c r="N811" s="3">
        <v>1822237</v>
      </c>
      <c r="O811" s="3">
        <v>15.702999999999999</v>
      </c>
      <c r="P811" s="3">
        <v>1.3743105129210851</v>
      </c>
      <c r="Q811">
        <v>0.84511509754219682</v>
      </c>
      <c r="R811">
        <v>58.05</v>
      </c>
    </row>
    <row r="812" spans="1:18" x14ac:dyDescent="0.35">
      <c r="A812" s="3" t="s">
        <v>49</v>
      </c>
      <c r="B812" s="3">
        <v>1994</v>
      </c>
      <c r="C812" s="3" t="s">
        <v>75</v>
      </c>
      <c r="D812" s="3">
        <v>5</v>
      </c>
      <c r="E812">
        <v>0.54704225226718217</v>
      </c>
      <c r="F812">
        <v>2.4648301078237638</v>
      </c>
      <c r="G812">
        <v>46420000</v>
      </c>
      <c r="H812">
        <v>4.9266206423888876</v>
      </c>
      <c r="I812">
        <v>2.1258494137841799</v>
      </c>
      <c r="J812"/>
      <c r="L812" s="3">
        <v>651.44010057566811</v>
      </c>
      <c r="M812" s="3" t="str">
        <f>IF(Table134[[#This Row],[gdppc]]&gt;13205, "High-income", IF(Table134[[#This Row],[gdppc]]&gt;=4256, "Upper middle-income", IF(Table134[[#This Row],[gdppc]]&gt;=1086, "Lower middle-income", "Low-income")))</f>
        <v>Low-income</v>
      </c>
      <c r="N812" s="3">
        <v>1861323</v>
      </c>
      <c r="O812" s="3">
        <v>16.318999999999999</v>
      </c>
      <c r="P812" s="3">
        <v>1.3840715094713314</v>
      </c>
      <c r="Q812">
        <v>0.84885858069770803</v>
      </c>
      <c r="R812">
        <v>57.021999999999998</v>
      </c>
    </row>
    <row r="813" spans="1:18" x14ac:dyDescent="0.35">
      <c r="A813" s="3" t="s">
        <v>49</v>
      </c>
      <c r="B813" s="3">
        <v>1995</v>
      </c>
      <c r="C813" s="3" t="s">
        <v>75</v>
      </c>
      <c r="D813" s="3">
        <v>5</v>
      </c>
      <c r="E813">
        <v>0.5479765990712504</v>
      </c>
      <c r="F813">
        <v>3.0517976365861146</v>
      </c>
      <c r="G813">
        <v>58730000</v>
      </c>
      <c r="H813">
        <v>2.4128795060190558</v>
      </c>
      <c r="I813">
        <v>3.0431227625147601</v>
      </c>
      <c r="J813"/>
      <c r="L813" s="3">
        <v>659.6680303735186</v>
      </c>
      <c r="M813" s="3" t="str">
        <f>IF(Table134[[#This Row],[gdppc]]&gt;13205, "High-income", IF(Table134[[#This Row],[gdppc]]&gt;=4256, "Upper middle-income", IF(Table134[[#This Row],[gdppc]]&gt;=1086, "Lower middle-income", "Low-income")))</f>
        <v>Low-income</v>
      </c>
      <c r="N813" s="3">
        <v>1898598</v>
      </c>
      <c r="O813" s="3">
        <v>16.954999999999998</v>
      </c>
      <c r="P813" s="3">
        <v>1.3938325060215777</v>
      </c>
      <c r="Q813">
        <v>0.84799415147387713</v>
      </c>
      <c r="R813">
        <v>55.781999999999996</v>
      </c>
    </row>
    <row r="814" spans="1:18" x14ac:dyDescent="0.35">
      <c r="A814" s="3" t="s">
        <v>49</v>
      </c>
      <c r="B814" s="3">
        <v>1996</v>
      </c>
      <c r="C814" s="3" t="s">
        <v>75</v>
      </c>
      <c r="D814" s="3">
        <v>5</v>
      </c>
      <c r="E814">
        <v>0.54559367848538776</v>
      </c>
      <c r="F814">
        <v>3.0112707770617937</v>
      </c>
      <c r="G814">
        <v>44870000</v>
      </c>
      <c r="H814">
        <v>3.0729342122237848</v>
      </c>
      <c r="I814">
        <v>3.3078852413231199</v>
      </c>
      <c r="J814"/>
      <c r="K814">
        <v>47</v>
      </c>
      <c r="L814" s="3">
        <v>683.73482223493818</v>
      </c>
      <c r="M814" s="3" t="str">
        <f>IF(Table134[[#This Row],[gdppc]]&gt;13205, "High-income", IF(Table134[[#This Row],[gdppc]]&gt;=4256, "Upper middle-income", IF(Table134[[#This Row],[gdppc]]&gt;=1086, "Lower middle-income", "Low-income")))</f>
        <v>Low-income</v>
      </c>
      <c r="N814" s="3">
        <v>1934294</v>
      </c>
      <c r="O814" s="3">
        <v>17.571000000000002</v>
      </c>
      <c r="P814" s="3">
        <v>1.4413390902540772</v>
      </c>
      <c r="Q814">
        <v>0.84785456605872733</v>
      </c>
      <c r="R814">
        <v>54.334000000000003</v>
      </c>
    </row>
    <row r="815" spans="1:18" x14ac:dyDescent="0.35">
      <c r="A815" s="3" t="s">
        <v>49</v>
      </c>
      <c r="B815" s="3">
        <v>1997</v>
      </c>
      <c r="C815" s="3" t="s">
        <v>75</v>
      </c>
      <c r="D815" s="3">
        <v>5</v>
      </c>
      <c r="E815">
        <v>0.54596523811145414</v>
      </c>
      <c r="F815">
        <v>3.6091581815343563</v>
      </c>
      <c r="G815">
        <v>38880000</v>
      </c>
      <c r="H815">
        <v>3.2741238639366723</v>
      </c>
      <c r="I815">
        <v>3.04370479758227</v>
      </c>
      <c r="J815"/>
      <c r="K815">
        <v>47.2</v>
      </c>
      <c r="L815" s="3">
        <v>696.89447416787903</v>
      </c>
      <c r="M815" s="3" t="str">
        <f>IF(Table134[[#This Row],[gdppc]]&gt;13205, "High-income", IF(Table134[[#This Row],[gdppc]]&gt;=4256, "Upper middle-income", IF(Table134[[#This Row],[gdppc]]&gt;=1086, "Lower middle-income", "Low-income")))</f>
        <v>Low-income</v>
      </c>
      <c r="N815" s="3">
        <v>1968054</v>
      </c>
      <c r="O815" s="3">
        <v>18.048999999999999</v>
      </c>
      <c r="P815" s="3">
        <v>1.4888456744865759</v>
      </c>
      <c r="Q815">
        <v>0.8485539522797646</v>
      </c>
      <c r="R815">
        <v>52.728000000000002</v>
      </c>
    </row>
    <row r="816" spans="1:18" x14ac:dyDescent="0.35">
      <c r="A816" s="3" t="s">
        <v>49</v>
      </c>
      <c r="B816" s="3">
        <v>1998</v>
      </c>
      <c r="C816" s="3" t="s">
        <v>75</v>
      </c>
      <c r="D816" s="3">
        <v>5</v>
      </c>
      <c r="E816">
        <v>0.55342359811864295</v>
      </c>
      <c r="F816">
        <v>4.3369913365497892</v>
      </c>
      <c r="G816">
        <v>33790000</v>
      </c>
      <c r="H816">
        <v>3.0534868755352758</v>
      </c>
      <c r="I816">
        <v>3.6042141354982902</v>
      </c>
      <c r="J816"/>
      <c r="K816">
        <v>48.4</v>
      </c>
      <c r="L816" s="3">
        <v>697.17074923568862</v>
      </c>
      <c r="M816" s="3" t="str">
        <f>IF(Table134[[#This Row],[gdppc]]&gt;13205, "High-income", IF(Table134[[#This Row],[gdppc]]&gt;=4256, "Upper middle-income", IF(Table134[[#This Row],[gdppc]]&gt;=1086, "Lower middle-income", "Low-income")))</f>
        <v>Low-income</v>
      </c>
      <c r="N816" s="3">
        <v>1997524</v>
      </c>
      <c r="O816" s="3">
        <v>18.538</v>
      </c>
      <c r="P816" s="3">
        <v>1.5363522587190754</v>
      </c>
      <c r="Q816">
        <v>0.85605980203491927</v>
      </c>
      <c r="R816">
        <v>51.033999999999999</v>
      </c>
    </row>
    <row r="817" spans="1:18" x14ac:dyDescent="0.35">
      <c r="A817" s="3" t="s">
        <v>49</v>
      </c>
      <c r="B817" s="3">
        <v>1999</v>
      </c>
      <c r="C817" s="3" t="s">
        <v>75</v>
      </c>
      <c r="D817" s="3">
        <v>5</v>
      </c>
      <c r="E817">
        <v>0.55043127671394854</v>
      </c>
      <c r="F817">
        <v>4.5993439709867028</v>
      </c>
      <c r="G817">
        <v>23300000</v>
      </c>
      <c r="H817">
        <v>2.4143238088138799</v>
      </c>
      <c r="I817">
        <v>2.5757703985768901</v>
      </c>
      <c r="J817"/>
      <c r="K817">
        <v>48.2</v>
      </c>
      <c r="L817" s="3">
        <v>692.78721242078871</v>
      </c>
      <c r="M817" s="3" t="str">
        <f>IF(Table134[[#This Row],[gdppc]]&gt;13205, "High-income", IF(Table134[[#This Row],[gdppc]]&gt;=4256, "Upper middle-income", IF(Table134[[#This Row],[gdppc]]&gt;=1086, "Lower middle-income", "Low-income")))</f>
        <v>Low-income</v>
      </c>
      <c r="N817" s="3">
        <v>2019732</v>
      </c>
      <c r="O817" s="3">
        <v>19.038</v>
      </c>
      <c r="P817" s="3">
        <v>1.5838588429515745</v>
      </c>
      <c r="Q817">
        <v>0.85159813282158225</v>
      </c>
      <c r="R817">
        <v>49.328000000000003</v>
      </c>
    </row>
    <row r="818" spans="1:18" x14ac:dyDescent="0.35">
      <c r="A818" s="3" t="s">
        <v>49</v>
      </c>
      <c r="B818" s="3">
        <v>2000</v>
      </c>
      <c r="C818" s="3" t="s">
        <v>75</v>
      </c>
      <c r="D818" s="3">
        <v>5</v>
      </c>
      <c r="E818">
        <v>0.55246972462096466</v>
      </c>
      <c r="F818">
        <v>5.4610188672956248</v>
      </c>
      <c r="G818">
        <v>28070000</v>
      </c>
      <c r="H818">
        <v>3.6517988405773507</v>
      </c>
      <c r="I818">
        <v>2.7145644044925601</v>
      </c>
      <c r="J818">
        <v>72.35367761989599</v>
      </c>
      <c r="K818">
        <v>48.4</v>
      </c>
      <c r="L818" s="3">
        <v>715.00851180635209</v>
      </c>
      <c r="M818" s="3" t="str">
        <f>IF(Table134[[#This Row],[gdppc]]&gt;13205, "High-income", IF(Table134[[#This Row],[gdppc]]&gt;=4256, "Upper middle-income", IF(Table134[[#This Row],[gdppc]]&gt;=1086, "Lower middle-income", "Low-income")))</f>
        <v>Low-income</v>
      </c>
      <c r="N818" s="3">
        <v>2032805</v>
      </c>
      <c r="O818" s="3">
        <v>19.547999999999998</v>
      </c>
      <c r="P818" s="3">
        <v>1.6313654271840727</v>
      </c>
      <c r="Q818">
        <v>0.86087942522770255</v>
      </c>
      <c r="R818">
        <v>47.691000000000003</v>
      </c>
    </row>
    <row r="819" spans="1:18" x14ac:dyDescent="0.35">
      <c r="A819" s="3" t="s">
        <v>49</v>
      </c>
      <c r="B819" s="3">
        <v>2001</v>
      </c>
      <c r="C819" s="3" t="s">
        <v>75</v>
      </c>
      <c r="D819" s="3">
        <v>5</v>
      </c>
      <c r="E819">
        <v>0.55105174515690469</v>
      </c>
      <c r="F819">
        <v>5.7560779888776699</v>
      </c>
      <c r="G819">
        <v>31020000</v>
      </c>
      <c r="H819">
        <v>3.5963479995162113</v>
      </c>
      <c r="I819">
        <v>2.4977135690769301</v>
      </c>
      <c r="J819">
        <v>46.460892932059913</v>
      </c>
      <c r="K819">
        <v>50.6</v>
      </c>
      <c r="L819" s="3">
        <v>739.40728571584702</v>
      </c>
      <c r="M819" s="3" t="str">
        <f>IF(Table134[[#This Row],[gdppc]]&gt;13205, "High-income", IF(Table134[[#This Row],[gdppc]]&gt;=4256, "Upper middle-income", IF(Table134[[#This Row],[gdppc]]&gt;=1086, "Lower middle-income", "Low-income")))</f>
        <v>Low-income</v>
      </c>
      <c r="N819" s="3">
        <v>2035738</v>
      </c>
      <c r="O819" s="3">
        <v>20.067</v>
      </c>
      <c r="P819" s="3">
        <v>1.6321123635866275</v>
      </c>
      <c r="Q819">
        <v>0.86946355572278955</v>
      </c>
      <c r="R819">
        <v>46.197000000000003</v>
      </c>
    </row>
    <row r="820" spans="1:18" x14ac:dyDescent="0.35">
      <c r="A820" s="3" t="s">
        <v>49</v>
      </c>
      <c r="B820" s="3">
        <v>2002</v>
      </c>
      <c r="C820" s="3" t="s">
        <v>75</v>
      </c>
      <c r="D820" s="3">
        <v>5</v>
      </c>
      <c r="E820">
        <v>0.67328540727259278</v>
      </c>
      <c r="F820">
        <v>6.0663171707728392</v>
      </c>
      <c r="G820">
        <v>43380000</v>
      </c>
      <c r="H820">
        <v>3.6595992667389532</v>
      </c>
      <c r="I820">
        <v>3.2112527072243702</v>
      </c>
      <c r="J820">
        <v>55.941648608764858</v>
      </c>
      <c r="K820">
        <v>48.9</v>
      </c>
      <c r="L820" s="3">
        <v>746.9263337465004</v>
      </c>
      <c r="M820" s="3" t="str">
        <f>IF(Table134[[#This Row],[gdppc]]&gt;13205, "High-income", IF(Table134[[#This Row],[gdppc]]&gt;=4256, "Upper middle-income", IF(Table134[[#This Row],[gdppc]]&gt;=1086, "Lower middle-income", "Low-income")))</f>
        <v>Low-income</v>
      </c>
      <c r="N820" s="3">
        <v>2029832</v>
      </c>
      <c r="O820" s="3">
        <v>20.597000000000001</v>
      </c>
      <c r="P820" s="3">
        <v>1.6328592999891829</v>
      </c>
      <c r="Q820">
        <v>0.88677289549085836</v>
      </c>
      <c r="R820">
        <v>44.898000000000003</v>
      </c>
    </row>
    <row r="821" spans="1:18" x14ac:dyDescent="0.35">
      <c r="A821" s="3" t="s">
        <v>49</v>
      </c>
      <c r="B821" s="3">
        <v>2003</v>
      </c>
      <c r="C821" s="3" t="s">
        <v>75</v>
      </c>
      <c r="D821" s="3">
        <v>5</v>
      </c>
      <c r="E821">
        <v>0.6727256053313847</v>
      </c>
      <c r="F821">
        <v>4.054805585840314</v>
      </c>
      <c r="G821">
        <v>52120000</v>
      </c>
      <c r="H821">
        <v>3.7955583638103514</v>
      </c>
      <c r="I821">
        <v>3.8257986133755799</v>
      </c>
      <c r="J821">
        <v>80.412642536727446</v>
      </c>
      <c r="K821">
        <v>52</v>
      </c>
      <c r="L821" s="3">
        <v>785.42543053547513</v>
      </c>
      <c r="M821" s="3" t="str">
        <f>IF(Table134[[#This Row],[gdppc]]&gt;13205, "High-income", IF(Table134[[#This Row],[gdppc]]&gt;=4256, "Upper middle-income", IF(Table134[[#This Row],[gdppc]]&gt;=1086, "Lower middle-income", "Low-income")))</f>
        <v>Low-income</v>
      </c>
      <c r="N821" s="3">
        <v>2018355</v>
      </c>
      <c r="O821" s="3">
        <v>21.137</v>
      </c>
      <c r="P821" s="3">
        <v>1.6336062363917381</v>
      </c>
      <c r="Q821">
        <v>0.90172442409784204</v>
      </c>
      <c r="R821">
        <v>43.844999999999999</v>
      </c>
    </row>
    <row r="822" spans="1:18" x14ac:dyDescent="0.35">
      <c r="A822" s="3" t="s">
        <v>49</v>
      </c>
      <c r="B822" s="3">
        <v>2004</v>
      </c>
      <c r="C822" s="3" t="s">
        <v>75</v>
      </c>
      <c r="D822" s="3">
        <v>5</v>
      </c>
      <c r="E822">
        <v>0.66923525552348873</v>
      </c>
      <c r="F822">
        <v>2.5819224999847088</v>
      </c>
      <c r="G822">
        <v>64950000</v>
      </c>
      <c r="H822">
        <v>3.6837013923202515</v>
      </c>
      <c r="I822">
        <v>2.8105257742943701</v>
      </c>
      <c r="J822">
        <v>55.244365387095499</v>
      </c>
      <c r="K822">
        <v>50.3</v>
      </c>
      <c r="L822" s="3">
        <v>803.65591840660159</v>
      </c>
      <c r="M822" s="3" t="str">
        <f>IF(Table134[[#This Row],[gdppc]]&gt;13205, "High-income", IF(Table134[[#This Row],[gdppc]]&gt;=4256, "Upper middle-income", IF(Table134[[#This Row],[gdppc]]&gt;=1086, "Lower middle-income", "Low-income")))</f>
        <v>Low-income</v>
      </c>
      <c r="N822" s="3">
        <v>2005953</v>
      </c>
      <c r="O822" s="3">
        <v>21.689</v>
      </c>
      <c r="P822" s="3">
        <v>1.6343531727942944</v>
      </c>
      <c r="Q822">
        <v>0.93222523159814807</v>
      </c>
      <c r="R822">
        <v>43.082999999999998</v>
      </c>
    </row>
    <row r="823" spans="1:18" x14ac:dyDescent="0.35">
      <c r="A823" s="3" t="s">
        <v>49</v>
      </c>
      <c r="B823" s="3">
        <v>2005</v>
      </c>
      <c r="C823" s="3" t="s">
        <v>75</v>
      </c>
      <c r="D823" s="3">
        <v>5</v>
      </c>
      <c r="E823">
        <v>0.66991251899852966</v>
      </c>
      <c r="F823">
        <v>3.6468242659409742</v>
      </c>
      <c r="G823">
        <v>49880000</v>
      </c>
      <c r="H823">
        <v>1.6311370392656854</v>
      </c>
      <c r="I823">
        <v>2.6397494471119201</v>
      </c>
      <c r="J823">
        <v>48.172527388159672</v>
      </c>
      <c r="K823">
        <v>53.9</v>
      </c>
      <c r="L823" s="3">
        <v>835.60978319940762</v>
      </c>
      <c r="M823" s="3" t="str">
        <f>IF(Table134[[#This Row],[gdppc]]&gt;13205, "High-income", IF(Table134[[#This Row],[gdppc]]&gt;=4256, "Upper middle-income", IF(Table134[[#This Row],[gdppc]]&gt;=1086, "Lower middle-income", "Low-income")))</f>
        <v>Low-income</v>
      </c>
      <c r="N823" s="3">
        <v>1996115</v>
      </c>
      <c r="O823" s="3">
        <v>22.248999999999999</v>
      </c>
      <c r="P823" s="3">
        <v>1.6351001091968498</v>
      </c>
      <c r="Q823">
        <v>0.95184896661765472</v>
      </c>
      <c r="R823">
        <v>42.658000000000001</v>
      </c>
    </row>
    <row r="824" spans="1:18" x14ac:dyDescent="0.35">
      <c r="A824" s="3" t="s">
        <v>49</v>
      </c>
      <c r="B824" s="3">
        <v>2006</v>
      </c>
      <c r="C824" s="3" t="s">
        <v>75</v>
      </c>
      <c r="D824" s="3">
        <v>5</v>
      </c>
      <c r="E824">
        <v>0.66330627950545396</v>
      </c>
      <c r="F824">
        <v>2.0472083129258101</v>
      </c>
      <c r="G824">
        <v>43890000</v>
      </c>
      <c r="H824">
        <v>1.3511588893146231</v>
      </c>
      <c r="I824">
        <v>2.4621327223215101</v>
      </c>
      <c r="J824">
        <v>45.09237015005202</v>
      </c>
      <c r="K824">
        <v>54.7</v>
      </c>
      <c r="L824" s="3">
        <v>873.66261670071879</v>
      </c>
      <c r="M824" s="3" t="str">
        <f>IF(Table134[[#This Row],[gdppc]]&gt;13205, "High-income", IF(Table134[[#This Row],[gdppc]]&gt;=4256, "Upper middle-income", IF(Table134[[#This Row],[gdppc]]&gt;=1086, "Lower middle-income", "Low-income")))</f>
        <v>Low-income</v>
      </c>
      <c r="N824" s="3">
        <v>1989933</v>
      </c>
      <c r="O824" s="3">
        <v>22.82</v>
      </c>
      <c r="P824" s="3">
        <v>1.7152903600273905</v>
      </c>
      <c r="Q824">
        <v>0.96485660572491638</v>
      </c>
      <c r="R824">
        <v>42.594999999999999</v>
      </c>
    </row>
    <row r="825" spans="1:18" x14ac:dyDescent="0.35">
      <c r="A825" s="3" t="s">
        <v>49</v>
      </c>
      <c r="B825" s="3">
        <v>2007</v>
      </c>
      <c r="C825" s="3" t="s">
        <v>75</v>
      </c>
      <c r="D825" s="3">
        <v>5</v>
      </c>
      <c r="E825">
        <v>0.62157106055315003</v>
      </c>
      <c r="F825">
        <v>4.2001979246952477</v>
      </c>
      <c r="G825">
        <v>96390000</v>
      </c>
      <c r="H825">
        <v>4.4955552825099208</v>
      </c>
      <c r="I825">
        <v>3.6247677039262798</v>
      </c>
      <c r="J825">
        <v>35.330771355203446</v>
      </c>
      <c r="K825">
        <v>53.2</v>
      </c>
      <c r="L825" s="3">
        <v>911.62842671486658</v>
      </c>
      <c r="M825" s="3" t="str">
        <f>IF(Table134[[#This Row],[gdppc]]&gt;13205, "High-income", IF(Table134[[#This Row],[gdppc]]&gt;=4256, "Upper middle-income", IF(Table134[[#This Row],[gdppc]]&gt;=1086, "Lower middle-income", "Low-income")))</f>
        <v>Low-income</v>
      </c>
      <c r="N825" s="3">
        <v>1986926</v>
      </c>
      <c r="O825" s="3">
        <v>23.303999999999998</v>
      </c>
      <c r="P825" s="3">
        <v>1.7954806108579329</v>
      </c>
      <c r="Q825">
        <v>0.98644841327759558</v>
      </c>
      <c r="R825">
        <v>42.853999999999999</v>
      </c>
    </row>
    <row r="826" spans="1:18" x14ac:dyDescent="0.35">
      <c r="A826" s="3" t="s">
        <v>49</v>
      </c>
      <c r="B826" s="3">
        <v>2008</v>
      </c>
      <c r="C826" s="3" t="s">
        <v>75</v>
      </c>
      <c r="D826" s="3">
        <v>5</v>
      </c>
      <c r="E826">
        <v>0.62427176590777234</v>
      </c>
      <c r="F826">
        <v>1.5676693749904695</v>
      </c>
      <c r="G826">
        <v>120120000</v>
      </c>
      <c r="H826">
        <v>0.62315002842711453</v>
      </c>
      <c r="I826">
        <v>4.03131380949928</v>
      </c>
      <c r="J826">
        <v>15.477319031925676</v>
      </c>
      <c r="K826">
        <v>52.1</v>
      </c>
      <c r="L826" s="3">
        <v>961.87004921379275</v>
      </c>
      <c r="M826" s="3" t="str">
        <f>IF(Table134[[#This Row],[gdppc]]&gt;13205, "High-income", IF(Table134[[#This Row],[gdppc]]&gt;=4256, "Upper middle-income", IF(Table134[[#This Row],[gdppc]]&gt;=1086, "Lower middle-income", "Low-income")))</f>
        <v>Low-income</v>
      </c>
      <c r="N826" s="3">
        <v>1987130</v>
      </c>
      <c r="O826" s="3">
        <v>23.795999999999999</v>
      </c>
      <c r="P826" s="3">
        <v>1.8756708616884739</v>
      </c>
      <c r="Q826">
        <v>1.0115090608062884</v>
      </c>
      <c r="R826">
        <v>43.384</v>
      </c>
    </row>
    <row r="827" spans="1:18" x14ac:dyDescent="0.35">
      <c r="A827" s="3" t="s">
        <v>49</v>
      </c>
      <c r="B827" s="3">
        <v>2009</v>
      </c>
      <c r="C827" s="3" t="s">
        <v>75</v>
      </c>
      <c r="D827" s="3">
        <v>5</v>
      </c>
      <c r="E827">
        <v>0.61829480569946904</v>
      </c>
      <c r="F827">
        <v>1.6683567859948476</v>
      </c>
      <c r="G827">
        <v>111420000</v>
      </c>
      <c r="H827">
        <v>5.2474696721460239</v>
      </c>
      <c r="I827">
        <v>4.4814072707773196</v>
      </c>
      <c r="J827">
        <v>49.376550416780965</v>
      </c>
      <c r="K827">
        <v>49.7</v>
      </c>
      <c r="L827" s="3">
        <v>948.3594912465378</v>
      </c>
      <c r="M827" s="3" t="str">
        <f>IF(Table134[[#This Row],[gdppc]]&gt;13205, "High-income", IF(Table134[[#This Row],[gdppc]]&gt;=4256, "Upper middle-income", IF(Table134[[#This Row],[gdppc]]&gt;=1086, "Lower middle-income", "Low-income")))</f>
        <v>Low-income</v>
      </c>
      <c r="N827" s="3">
        <v>1990135</v>
      </c>
      <c r="O827" s="3">
        <v>24.292999999999999</v>
      </c>
      <c r="P827" s="3">
        <v>1.9558611125190164</v>
      </c>
      <c r="Q827">
        <v>1.0552047976644801</v>
      </c>
      <c r="R827">
        <v>44.146000000000001</v>
      </c>
    </row>
    <row r="828" spans="1:18" x14ac:dyDescent="0.35">
      <c r="A828" s="3" t="s">
        <v>49</v>
      </c>
      <c r="B828" s="3">
        <v>2010</v>
      </c>
      <c r="C828" s="3" t="s">
        <v>75</v>
      </c>
      <c r="D828" s="3">
        <v>5</v>
      </c>
      <c r="E828">
        <v>0.62347118715217065</v>
      </c>
      <c r="F828">
        <v>1.2148250544892998</v>
      </c>
      <c r="G828">
        <v>216280000</v>
      </c>
      <c r="H828">
        <v>0.42567841075601875</v>
      </c>
      <c r="I828">
        <v>3.06128874126818</v>
      </c>
      <c r="J828">
        <v>23.647745024180679</v>
      </c>
      <c r="K828">
        <v>48.1</v>
      </c>
      <c r="L828" s="3">
        <v>995.58135902876666</v>
      </c>
      <c r="M828" s="3" t="str">
        <f>IF(Table134[[#This Row],[gdppc]]&gt;13205, "High-income", IF(Table134[[#This Row],[gdppc]]&gt;=4256, "Upper middle-income", IF(Table134[[#This Row],[gdppc]]&gt;=1086, "Lower middle-income", "Low-income")))</f>
        <v>Low-income</v>
      </c>
      <c r="N828" s="3">
        <v>1995575</v>
      </c>
      <c r="O828" s="3">
        <v>24.797999999999998</v>
      </c>
      <c r="P828" s="3">
        <v>2.0360513633495554</v>
      </c>
      <c r="Q828">
        <v>1.0823947984916626</v>
      </c>
      <c r="R828">
        <v>45.1</v>
      </c>
    </row>
    <row r="829" spans="1:18" x14ac:dyDescent="0.35">
      <c r="A829" s="3" t="s">
        <v>49</v>
      </c>
      <c r="B829" s="3">
        <v>2011</v>
      </c>
      <c r="C829" s="3" t="s">
        <v>75</v>
      </c>
      <c r="D829" s="3">
        <v>5</v>
      </c>
      <c r="E829">
        <v>0.62156247793429031</v>
      </c>
      <c r="F829">
        <v>1.3183971803131629</v>
      </c>
      <c r="G829">
        <v>246870000</v>
      </c>
      <c r="H829">
        <v>2.3715904822631027</v>
      </c>
      <c r="I829">
        <v>3.2477710072723198</v>
      </c>
      <c r="J829">
        <v>52.195757864323845</v>
      </c>
      <c r="K829">
        <v>47.5</v>
      </c>
      <c r="L829" s="3">
        <v>1037.2484894182292</v>
      </c>
      <c r="M829" s="3" t="str">
        <f>IF(Table134[[#This Row],[gdppc]]&gt;13205, "High-income", IF(Table134[[#This Row],[gdppc]]&gt;=4256, "Upper middle-income", IF(Table134[[#This Row],[gdppc]]&gt;=1086, "Lower middle-income", "Low-income")))</f>
        <v>Low-income</v>
      </c>
      <c r="N829" s="3">
        <v>2003793</v>
      </c>
      <c r="O829" s="3">
        <v>25.31</v>
      </c>
      <c r="P829" s="3">
        <v>2.1133471314745784</v>
      </c>
      <c r="Q829">
        <v>1.1029083343439168</v>
      </c>
      <c r="R829">
        <v>46.207000000000001</v>
      </c>
    </row>
    <row r="830" spans="1:18" x14ac:dyDescent="0.35">
      <c r="A830" s="3" t="s">
        <v>49</v>
      </c>
      <c r="B830" s="3">
        <v>2012</v>
      </c>
      <c r="C830" s="3" t="s">
        <v>75</v>
      </c>
      <c r="D830" s="3">
        <v>5</v>
      </c>
      <c r="E830">
        <v>0.68865079375473537</v>
      </c>
      <c r="F830">
        <v>1.3768208893902398</v>
      </c>
      <c r="G830">
        <v>225670000</v>
      </c>
      <c r="H830">
        <v>2.286531207252712</v>
      </c>
      <c r="I830">
        <v>4.0241684423385404</v>
      </c>
      <c r="J830">
        <v>51.079742226511762</v>
      </c>
      <c r="K830">
        <v>46.6</v>
      </c>
      <c r="L830" s="3">
        <v>1096.8284560545683</v>
      </c>
      <c r="M830" s="3" t="str">
        <f>IF(Table134[[#This Row],[gdppc]]&gt;13205, "High-income", IF(Table134[[#This Row],[gdppc]]&gt;=4256, "Upper middle-income", IF(Table134[[#This Row],[gdppc]]&gt;=1086, "Lower middle-income", "Low-income")))</f>
        <v>Lower middle-income</v>
      </c>
      <c r="N830" s="3">
        <v>2014988</v>
      </c>
      <c r="O830" s="3">
        <v>25.704000000000001</v>
      </c>
      <c r="P830" s="3">
        <v>2.1906428995995992</v>
      </c>
      <c r="Q830">
        <v>1.1315203862256251</v>
      </c>
      <c r="R830">
        <v>47.415999999999997</v>
      </c>
    </row>
    <row r="831" spans="1:18" x14ac:dyDescent="0.35">
      <c r="A831" s="3" t="s">
        <v>49</v>
      </c>
      <c r="B831" s="3">
        <v>2013</v>
      </c>
      <c r="C831" s="3" t="s">
        <v>75</v>
      </c>
      <c r="D831" s="3">
        <v>5</v>
      </c>
      <c r="E831">
        <v>0.69170033073697135</v>
      </c>
      <c r="F831">
        <v>1.5350000691990799</v>
      </c>
      <c r="G831">
        <v>302340000</v>
      </c>
      <c r="H831">
        <v>2.1304022122672031</v>
      </c>
      <c r="I831">
        <v>4.4310089025711399</v>
      </c>
      <c r="J831">
        <v>21.452840267771784</v>
      </c>
      <c r="K831">
        <v>47.9</v>
      </c>
      <c r="L831" s="3">
        <v>1109.0371175249816</v>
      </c>
      <c r="M831" s="3" t="str">
        <f>IF(Table134[[#This Row],[gdppc]]&gt;13205, "High-income", IF(Table134[[#This Row],[gdppc]]&gt;=4256, "Upper middle-income", IF(Table134[[#This Row],[gdppc]]&gt;=1086, "Lower middle-income", "Low-income")))</f>
        <v>Lower middle-income</v>
      </c>
      <c r="N831" s="3">
        <v>2028528</v>
      </c>
      <c r="O831" s="3">
        <v>26.100999999999999</v>
      </c>
      <c r="P831" s="3">
        <v>2.26793866772462</v>
      </c>
      <c r="Q831">
        <v>1.1288974073811158</v>
      </c>
      <c r="R831">
        <v>48.662999999999997</v>
      </c>
    </row>
    <row r="832" spans="1:18" x14ac:dyDescent="0.35">
      <c r="A832" s="3" t="s">
        <v>49</v>
      </c>
      <c r="B832" s="3">
        <v>2014</v>
      </c>
      <c r="C832" s="3" t="s">
        <v>75</v>
      </c>
      <c r="D832" s="3">
        <v>5</v>
      </c>
      <c r="E832">
        <v>0.6320771716693101</v>
      </c>
      <c r="F832">
        <v>1.5643222216548243</v>
      </c>
      <c r="G832">
        <v>85240000</v>
      </c>
      <c r="H832">
        <v>3.8696026905348164</v>
      </c>
      <c r="I832">
        <v>5.0178893968462397</v>
      </c>
      <c r="J832">
        <v>76.827001424901027</v>
      </c>
      <c r="K832">
        <v>49.5</v>
      </c>
      <c r="L832" s="3">
        <v>1119.7716673667319</v>
      </c>
      <c r="M832" s="3" t="str">
        <f>IF(Table134[[#This Row],[gdppc]]&gt;13205, "High-income", IF(Table134[[#This Row],[gdppc]]&gt;=4256, "Upper middle-income", IF(Table134[[#This Row],[gdppc]]&gt;=1086, "Lower middle-income", "Low-income")))</f>
        <v>Lower middle-income</v>
      </c>
      <c r="N832" s="3">
        <v>2043448</v>
      </c>
      <c r="O832" s="3">
        <v>26.501999999999999</v>
      </c>
      <c r="P832" s="3">
        <v>2.3452344358496413</v>
      </c>
      <c r="Q832">
        <v>1.1304422720813059</v>
      </c>
      <c r="R832">
        <v>49.890999999999998</v>
      </c>
    </row>
    <row r="833" spans="1:18" x14ac:dyDescent="0.35">
      <c r="A833" s="3" t="s">
        <v>49</v>
      </c>
      <c r="B833" s="3">
        <v>2015</v>
      </c>
      <c r="C833" s="3" t="s">
        <v>75</v>
      </c>
      <c r="D833" s="3">
        <v>5</v>
      </c>
      <c r="E833">
        <v>0.66860908264772079</v>
      </c>
      <c r="F833">
        <v>2.0136014158602515</v>
      </c>
      <c r="G833">
        <v>69890000</v>
      </c>
      <c r="H833">
        <v>8.7515034362487505</v>
      </c>
      <c r="I833">
        <v>5.5538835378537197</v>
      </c>
      <c r="J833">
        <v>68.190391649381823</v>
      </c>
      <c r="K833">
        <v>49.6</v>
      </c>
      <c r="L833" s="3">
        <v>1146.0646878730795</v>
      </c>
      <c r="M833" s="3" t="str">
        <f>IF(Table134[[#This Row],[gdppc]]&gt;13205, "High-income", IF(Table134[[#This Row],[gdppc]]&gt;=4256, "Upper middle-income", IF(Table134[[#This Row],[gdppc]]&gt;=1086, "Lower middle-income", "Low-income")))</f>
        <v>Lower middle-income</v>
      </c>
      <c r="N833" s="3">
        <v>2059011</v>
      </c>
      <c r="O833" s="3">
        <v>26.908000000000001</v>
      </c>
      <c r="P833" s="3">
        <v>2.4225302039746626</v>
      </c>
      <c r="Q833">
        <v>1.0830442382289363</v>
      </c>
      <c r="R833">
        <v>51.037999999999997</v>
      </c>
    </row>
    <row r="834" spans="1:18" x14ac:dyDescent="0.35">
      <c r="A834" s="3" t="s">
        <v>49</v>
      </c>
      <c r="B834" s="3">
        <v>2016</v>
      </c>
      <c r="C834" s="3" t="s">
        <v>75</v>
      </c>
      <c r="D834" s="3">
        <v>5</v>
      </c>
      <c r="E834">
        <v>0.66394518399945834</v>
      </c>
      <c r="F834">
        <v>2.4168498178042634</v>
      </c>
      <c r="G834">
        <v>104880000</v>
      </c>
      <c r="H834">
        <v>3.7480503805513399</v>
      </c>
      <c r="I834">
        <v>6.4025430327167099</v>
      </c>
      <c r="J834">
        <v>47.067095923769621</v>
      </c>
      <c r="K834">
        <v>50.6</v>
      </c>
      <c r="L834" s="3">
        <v>1178.0184508343291</v>
      </c>
      <c r="M834" s="3" t="str">
        <f>IF(Table134[[#This Row],[gdppc]]&gt;13205, "High-income", IF(Table134[[#This Row],[gdppc]]&gt;=4256, "Upper middle-income", IF(Table134[[#This Row],[gdppc]]&gt;=1086, "Lower middle-income", "Low-income")))</f>
        <v>Lower middle-income</v>
      </c>
      <c r="N834" s="3">
        <v>2075041</v>
      </c>
      <c r="O834" s="3">
        <v>27.317</v>
      </c>
      <c r="P834" s="3">
        <v>2.4500426461970548</v>
      </c>
      <c r="Q834">
        <v>1.093954288132138</v>
      </c>
      <c r="R834">
        <v>52.058999999999997</v>
      </c>
    </row>
    <row r="835" spans="1:18" x14ac:dyDescent="0.35">
      <c r="A835" s="3" t="s">
        <v>49</v>
      </c>
      <c r="B835" s="3">
        <v>2017</v>
      </c>
      <c r="C835" s="3" t="s">
        <v>75</v>
      </c>
      <c r="D835" s="3">
        <v>5</v>
      </c>
      <c r="E835">
        <v>0.66227604138610763</v>
      </c>
      <c r="F835">
        <v>2.1341760145397979</v>
      </c>
      <c r="G835">
        <v>126880000</v>
      </c>
      <c r="H835">
        <v>1.8285080125908393</v>
      </c>
      <c r="I835">
        <v>5.5439416578879204</v>
      </c>
      <c r="J835">
        <v>65.674223843261075</v>
      </c>
      <c r="K835">
        <v>53.9</v>
      </c>
      <c r="L835" s="3">
        <v>1132.0092689514165</v>
      </c>
      <c r="M835" s="3" t="str">
        <f>IF(Table134[[#This Row],[gdppc]]&gt;13205, "High-income", IF(Table134[[#This Row],[gdppc]]&gt;=4256, "Upper middle-income", IF(Table134[[#This Row],[gdppc]]&gt;=1086, "Lower middle-income", "Low-income")))</f>
        <v>Lower middle-income</v>
      </c>
      <c r="N835" s="3">
        <v>2091532</v>
      </c>
      <c r="O835" s="3">
        <v>27.73</v>
      </c>
      <c r="P835" s="3">
        <v>2.4775550884194382</v>
      </c>
      <c r="Q835">
        <v>1.1666089737092238</v>
      </c>
      <c r="R835">
        <v>52.947000000000003</v>
      </c>
    </row>
    <row r="836" spans="1:18" x14ac:dyDescent="0.35">
      <c r="A836" s="3" t="s">
        <v>49</v>
      </c>
      <c r="B836" s="3">
        <v>2018</v>
      </c>
      <c r="C836" s="3" t="s">
        <v>75</v>
      </c>
      <c r="D836" s="3">
        <v>5</v>
      </c>
      <c r="E836">
        <v>0.66481721742385946</v>
      </c>
      <c r="F836">
        <v>2.4757028626536761</v>
      </c>
      <c r="G836">
        <v>134820000</v>
      </c>
      <c r="H836">
        <v>1.6257630819612581</v>
      </c>
      <c r="I836">
        <v>2.9559495214319398</v>
      </c>
      <c r="J836">
        <v>59.002860563022672</v>
      </c>
      <c r="K836">
        <v>53.9</v>
      </c>
      <c r="L836" s="3">
        <v>1109.2559172448061</v>
      </c>
      <c r="M836" s="3" t="str">
        <f>IF(Table134[[#This Row],[gdppc]]&gt;13205, "High-income", IF(Table134[[#This Row],[gdppc]]&gt;=4256, "Upper middle-income", IF(Table134[[#This Row],[gdppc]]&gt;=1086, "Lower middle-income", "Low-income")))</f>
        <v>Lower middle-income</v>
      </c>
      <c r="N836" s="3">
        <v>2108327</v>
      </c>
      <c r="O836" s="3">
        <v>28.152999999999999</v>
      </c>
      <c r="P836" s="3">
        <v>2.50506753064183</v>
      </c>
      <c r="Q836">
        <v>1.2189759937618785</v>
      </c>
      <c r="R836">
        <v>53.704999999999998</v>
      </c>
    </row>
    <row r="837" spans="1:18" x14ac:dyDescent="0.35">
      <c r="A837" s="3" t="s">
        <v>49</v>
      </c>
      <c r="B837" s="3">
        <v>2019</v>
      </c>
      <c r="C837" s="3" t="s">
        <v>75</v>
      </c>
      <c r="D837" s="3">
        <v>5</v>
      </c>
      <c r="E837">
        <v>0.66492453937388452</v>
      </c>
      <c r="F837">
        <v>2.7190394431197218</v>
      </c>
      <c r="G837">
        <v>114960000</v>
      </c>
      <c r="H837">
        <v>1.4577249538929156</v>
      </c>
      <c r="I837">
        <v>3.4012302880160301</v>
      </c>
      <c r="J837">
        <v>54.320792660608383</v>
      </c>
      <c r="K837">
        <v>53.1</v>
      </c>
      <c r="L837" s="3">
        <v>1096.2169689237489</v>
      </c>
      <c r="M837" s="3" t="str">
        <f>IF(Table134[[#This Row],[gdppc]]&gt;13205, "High-income", IF(Table134[[#This Row],[gdppc]]&gt;=4256, "Upper middle-income", IF(Table134[[#This Row],[gdppc]]&gt;=1086, "Lower middle-income", "Low-income")))</f>
        <v>Lower middle-income</v>
      </c>
      <c r="N837" s="3">
        <v>2125267</v>
      </c>
      <c r="O837" s="3">
        <v>28.585000000000001</v>
      </c>
      <c r="P837" s="3">
        <v>2.5325799728642222</v>
      </c>
      <c r="Q837"/>
      <c r="R837">
        <v>54.331000000000003</v>
      </c>
    </row>
    <row r="838" spans="1:18" x14ac:dyDescent="0.35">
      <c r="A838" s="3" t="s">
        <v>49</v>
      </c>
      <c r="B838" s="3">
        <v>2020</v>
      </c>
      <c r="C838" s="3" t="s">
        <v>75</v>
      </c>
      <c r="D838" s="3">
        <v>5</v>
      </c>
      <c r="E838">
        <v>0.66582986151710455</v>
      </c>
      <c r="F838">
        <v>2.9113230615875745</v>
      </c>
      <c r="G838">
        <v>150090000</v>
      </c>
      <c r="H838">
        <v>1.2441216724998974</v>
      </c>
      <c r="I838">
        <v>4.5541200503681898</v>
      </c>
      <c r="J838">
        <v>54.80630280538216</v>
      </c>
      <c r="K838">
        <v>54.5</v>
      </c>
      <c r="L838" s="3">
        <v>982.97042598823577</v>
      </c>
      <c r="M838" s="3" t="str">
        <f>IF(Table134[[#This Row],[gdppc]]&gt;13205, "High-income", IF(Table134[[#This Row],[gdppc]]&gt;=4256, "Upper middle-income", IF(Table134[[#This Row],[gdppc]]&gt;=1086, "Lower middle-income", "Low-income")))</f>
        <v>Low-income</v>
      </c>
      <c r="N838" s="3">
        <v>2142252</v>
      </c>
      <c r="O838" s="3">
        <v>29.027999999999999</v>
      </c>
      <c r="P838" s="3">
        <v>2.455837982364248</v>
      </c>
      <c r="Q838"/>
      <c r="R838"/>
    </row>
    <row r="839" spans="1:18" x14ac:dyDescent="0.35">
      <c r="A839" s="3" t="s">
        <v>41</v>
      </c>
      <c r="B839" s="3">
        <v>1990</v>
      </c>
      <c r="C839" s="3" t="s">
        <v>72</v>
      </c>
      <c r="D839" s="3">
        <v>2</v>
      </c>
      <c r="E839">
        <v>0</v>
      </c>
      <c r="F839"/>
      <c r="G839">
        <v>62700000</v>
      </c>
      <c r="H839"/>
      <c r="I839"/>
      <c r="J839">
        <v>81.20950748215823</v>
      </c>
      <c r="L839"/>
      <c r="M839" t="str">
        <f>IF(Table134[[#This Row],[gdppc]]&gt;13205, "High-income", IF(Table134[[#This Row],[gdppc]]&gt;=4256, "Upper middle-income", IF(Table134[[#This Row],[gdppc]]&gt;=1086, "Lower middle-income", "Low-income")))</f>
        <v>Low-income</v>
      </c>
      <c r="N839" s="3">
        <v>2075917</v>
      </c>
      <c r="O839" s="3">
        <v>55.421999999999997</v>
      </c>
      <c r="P839" s="3">
        <v>2.6759257215677659</v>
      </c>
      <c r="Q839">
        <v>0.2167716724705275</v>
      </c>
      <c r="R839">
        <v>46.045999999999999</v>
      </c>
    </row>
    <row r="840" spans="1:18" x14ac:dyDescent="0.35">
      <c r="A840" s="3" t="s">
        <v>41</v>
      </c>
      <c r="B840" s="3">
        <v>1991</v>
      </c>
      <c r="C840" s="3" t="s">
        <v>72</v>
      </c>
      <c r="D840" s="3">
        <v>2</v>
      </c>
      <c r="E840">
        <v>0</v>
      </c>
      <c r="F840"/>
      <c r="G840">
        <v>147190000</v>
      </c>
      <c r="H840"/>
      <c r="I840"/>
      <c r="J840">
        <v>64.020370639385874</v>
      </c>
      <c r="L840"/>
      <c r="M840" t="str">
        <f>IF(Table134[[#This Row],[gdppc]]&gt;13205, "High-income", IF(Table134[[#This Row],[gdppc]]&gt;=4256, "Upper middle-income", IF(Table134[[#This Row],[gdppc]]&gt;=1086, "Lower middle-income", "Low-income")))</f>
        <v>Low-income</v>
      </c>
      <c r="N840" s="3">
        <v>2040141</v>
      </c>
      <c r="O840" s="3">
        <v>58</v>
      </c>
      <c r="P840" s="3">
        <v>2.5252117613059575</v>
      </c>
      <c r="Q840">
        <v>0.18136001384218051</v>
      </c>
      <c r="R840">
        <v>46.097000000000001</v>
      </c>
    </row>
    <row r="841" spans="1:18" x14ac:dyDescent="0.35">
      <c r="A841" s="3" t="s">
        <v>41</v>
      </c>
      <c r="B841" s="3">
        <v>1992</v>
      </c>
      <c r="C841" s="3" t="s">
        <v>72</v>
      </c>
      <c r="D841" s="3">
        <v>2</v>
      </c>
      <c r="E841">
        <v>0</v>
      </c>
      <c r="F841"/>
      <c r="G841">
        <v>96830000</v>
      </c>
      <c r="H841"/>
      <c r="I841"/>
      <c r="J841">
        <v>60.666333710990941</v>
      </c>
      <c r="L841"/>
      <c r="M841" t="str">
        <f>IF(Table134[[#This Row],[gdppc]]&gt;13205, "High-income", IF(Table134[[#This Row],[gdppc]]&gt;=4256, "Upper middle-income", IF(Table134[[#This Row],[gdppc]]&gt;=1086, "Lower middle-income", "Low-income")))</f>
        <v>Low-income</v>
      </c>
      <c r="N841" s="3">
        <v>2001612</v>
      </c>
      <c r="O841" s="3">
        <v>55.018999999999998</v>
      </c>
      <c r="P841" s="3">
        <v>2.3744978010441495</v>
      </c>
      <c r="Q841">
        <v>0.19983892982256302</v>
      </c>
      <c r="R841">
        <v>46.356999999999999</v>
      </c>
    </row>
    <row r="842" spans="1:18" x14ac:dyDescent="0.35">
      <c r="A842" s="3" t="s">
        <v>41</v>
      </c>
      <c r="B842" s="3">
        <v>1993</v>
      </c>
      <c r="C842" s="3" t="s">
        <v>72</v>
      </c>
      <c r="D842" s="3">
        <v>2</v>
      </c>
      <c r="E842">
        <v>0</v>
      </c>
      <c r="F842"/>
      <c r="G842">
        <v>101320000</v>
      </c>
      <c r="H842"/>
      <c r="I842"/>
      <c r="J842">
        <v>77.385040427661139</v>
      </c>
      <c r="L842"/>
      <c r="M842" t="str">
        <f>IF(Table134[[#This Row],[gdppc]]&gt;13205, "High-income", IF(Table134[[#This Row],[gdppc]]&gt;=4256, "Upper middle-income", IF(Table134[[#This Row],[gdppc]]&gt;=1086, "Lower middle-income", "Low-income")))</f>
        <v>Low-income</v>
      </c>
      <c r="N842" s="3">
        <v>1976701</v>
      </c>
      <c r="O842" s="3">
        <v>52.009</v>
      </c>
      <c r="P842" s="3">
        <v>2.2237838407823309</v>
      </c>
      <c r="Q842">
        <v>0.21247523019414671</v>
      </c>
      <c r="R842">
        <v>46.832000000000001</v>
      </c>
    </row>
    <row r="843" spans="1:18" x14ac:dyDescent="0.35">
      <c r="A843" s="3" t="s">
        <v>41</v>
      </c>
      <c r="B843" s="3">
        <v>1994</v>
      </c>
      <c r="C843" s="3" t="s">
        <v>72</v>
      </c>
      <c r="D843" s="3">
        <v>2</v>
      </c>
      <c r="E843">
        <v>0</v>
      </c>
      <c r="F843"/>
      <c r="G843">
        <v>54340000</v>
      </c>
      <c r="H843"/>
      <c r="I843"/>
      <c r="J843">
        <v>30.710248645993566</v>
      </c>
      <c r="L843"/>
      <c r="M843" t="str">
        <f>IF(Table134[[#This Row],[gdppc]]&gt;13205, "High-income", IF(Table134[[#This Row],[gdppc]]&gt;=4256, "Upper middle-income", IF(Table134[[#This Row],[gdppc]]&gt;=1086, "Lower middle-income", "Low-income")))</f>
        <v>Low-income</v>
      </c>
      <c r="N843" s="3">
        <v>1986491</v>
      </c>
      <c r="O843" s="3">
        <v>48.981000000000002</v>
      </c>
      <c r="P843" s="3">
        <v>2.0730698805205225</v>
      </c>
      <c r="Q843">
        <v>0.21142809104093599</v>
      </c>
      <c r="R843">
        <v>47.506</v>
      </c>
    </row>
    <row r="844" spans="1:18" x14ac:dyDescent="0.35">
      <c r="A844" s="3" t="s">
        <v>41</v>
      </c>
      <c r="B844" s="3">
        <v>1995</v>
      </c>
      <c r="C844" s="3" t="s">
        <v>72</v>
      </c>
      <c r="D844" s="3">
        <v>2</v>
      </c>
      <c r="E844">
        <v>0</v>
      </c>
      <c r="F844"/>
      <c r="G844">
        <v>108290000</v>
      </c>
      <c r="H844"/>
      <c r="I844"/>
      <c r="J844">
        <v>12.936427494775229</v>
      </c>
      <c r="L844"/>
      <c r="M844" t="str">
        <f>IF(Table134[[#This Row],[gdppc]]&gt;13205, "High-income", IF(Table134[[#This Row],[gdppc]]&gt;=4256, "Upper middle-income", IF(Table134[[#This Row],[gdppc]]&gt;=1086, "Lower middle-income", "Low-income")))</f>
        <v>Low-income</v>
      </c>
      <c r="N844" s="3">
        <v>2044657</v>
      </c>
      <c r="O844" s="3">
        <v>45.96</v>
      </c>
      <c r="P844" s="3">
        <v>1.9223559202587139</v>
      </c>
      <c r="Q844">
        <v>0.20541342631062323</v>
      </c>
      <c r="R844">
        <v>48.314</v>
      </c>
    </row>
    <row r="845" spans="1:18" x14ac:dyDescent="0.35">
      <c r="A845" s="3" t="s">
        <v>41</v>
      </c>
      <c r="B845" s="3">
        <v>1996</v>
      </c>
      <c r="C845" s="3" t="s">
        <v>72</v>
      </c>
      <c r="D845" s="3">
        <v>2</v>
      </c>
      <c r="E845">
        <v>0</v>
      </c>
      <c r="F845"/>
      <c r="G845">
        <v>94780000</v>
      </c>
      <c r="H845"/>
      <c r="I845"/>
      <c r="J845">
        <v>43.021177009569527</v>
      </c>
      <c r="L845"/>
      <c r="M845" t="str">
        <f>IF(Table134[[#This Row],[gdppc]]&gt;13205, "High-income", IF(Table134[[#This Row],[gdppc]]&gt;=4256, "Upper middle-income", IF(Table134[[#This Row],[gdppc]]&gt;=1086, "Lower middle-income", "Low-income")))</f>
        <v>Low-income</v>
      </c>
      <c r="N845" s="3">
        <v>2160480</v>
      </c>
      <c r="O845" s="3">
        <v>42.963999999999999</v>
      </c>
      <c r="P845" s="3">
        <v>2.0323754719164655</v>
      </c>
      <c r="Q845">
        <v>0.19902984521958084</v>
      </c>
      <c r="R845">
        <v>49.162999999999997</v>
      </c>
    </row>
    <row r="846" spans="1:18" x14ac:dyDescent="0.35">
      <c r="A846" s="3" t="s">
        <v>41</v>
      </c>
      <c r="B846" s="3">
        <v>1997</v>
      </c>
      <c r="C846" s="3" t="s">
        <v>72</v>
      </c>
      <c r="D846" s="3">
        <v>2</v>
      </c>
      <c r="E846">
        <v>0.4776051554048858</v>
      </c>
      <c r="F846"/>
      <c r="G846">
        <v>68890000</v>
      </c>
      <c r="H846"/>
      <c r="I846"/>
      <c r="J846">
        <v>85.12114715352682</v>
      </c>
      <c r="L846"/>
      <c r="M846" t="str">
        <f>IF(Table134[[#This Row],[gdppc]]&gt;13205, "High-income", IF(Table134[[#This Row],[gdppc]]&gt;=4256, "Upper middle-income", IF(Table134[[#This Row],[gdppc]]&gt;=1086, "Lower middle-income", "Low-income")))</f>
        <v>Low-income</v>
      </c>
      <c r="N846" s="3">
        <v>2326210</v>
      </c>
      <c r="O846" s="3">
        <v>43.304000000000002</v>
      </c>
      <c r="P846" s="3">
        <v>2.1423950235742266</v>
      </c>
      <c r="Q846">
        <v>0.1934477110836941</v>
      </c>
      <c r="R846">
        <v>49.963000000000001</v>
      </c>
    </row>
    <row r="847" spans="1:18" x14ac:dyDescent="0.35">
      <c r="A847" s="3" t="s">
        <v>41</v>
      </c>
      <c r="B847" s="3">
        <v>1998</v>
      </c>
      <c r="C847" s="3" t="s">
        <v>72</v>
      </c>
      <c r="D847" s="3">
        <v>2</v>
      </c>
      <c r="E847">
        <v>0.4772675123362452</v>
      </c>
      <c r="F847"/>
      <c r="G847">
        <v>60040000</v>
      </c>
      <c r="H847"/>
      <c r="I847"/>
      <c r="J847">
        <v>95.841379462575006</v>
      </c>
      <c r="L847"/>
      <c r="M847" t="str">
        <f>IF(Table134[[#This Row],[gdppc]]&gt;13205, "High-income", IF(Table134[[#This Row],[gdppc]]&gt;=4256, "Upper middle-income", IF(Table134[[#This Row],[gdppc]]&gt;=1086, "Lower middle-income", "Low-income")))</f>
        <v>Low-income</v>
      </c>
      <c r="N847" s="3">
        <v>2517472</v>
      </c>
      <c r="O847" s="3">
        <v>43.646000000000001</v>
      </c>
      <c r="P847" s="3">
        <v>2.2524145752319771</v>
      </c>
      <c r="Q847">
        <v>0.19463970205031078</v>
      </c>
      <c r="R847">
        <v>50.656999999999996</v>
      </c>
    </row>
    <row r="848" spans="1:18" x14ac:dyDescent="0.35">
      <c r="A848" s="3" t="s">
        <v>41</v>
      </c>
      <c r="B848" s="3">
        <v>1999</v>
      </c>
      <c r="C848" s="3" t="s">
        <v>72</v>
      </c>
      <c r="D848" s="3">
        <v>2</v>
      </c>
      <c r="E848">
        <v>0.47881075435739689</v>
      </c>
      <c r="F848"/>
      <c r="G848">
        <v>82310000</v>
      </c>
      <c r="H848"/>
      <c r="I848"/>
      <c r="J848">
        <v>88.339895299671596</v>
      </c>
      <c r="L848"/>
      <c r="M848" t="str">
        <f>IF(Table134[[#This Row],[gdppc]]&gt;13205, "High-income", IF(Table134[[#This Row],[gdppc]]&gt;=4256, "Upper middle-income", IF(Table134[[#This Row],[gdppc]]&gt;=1086, "Lower middle-income", "Low-income")))</f>
        <v>Low-income</v>
      </c>
      <c r="N848" s="3">
        <v>2699708</v>
      </c>
      <c r="O848" s="3">
        <v>43.988</v>
      </c>
      <c r="P848" s="3">
        <v>2.3624341268897382</v>
      </c>
      <c r="Q848">
        <v>0.14816417182895336</v>
      </c>
      <c r="R848">
        <v>51.234000000000002</v>
      </c>
    </row>
    <row r="849" spans="1:18" x14ac:dyDescent="0.35">
      <c r="A849" s="3" t="s">
        <v>41</v>
      </c>
      <c r="B849" s="3">
        <v>2000</v>
      </c>
      <c r="C849" s="3" t="s">
        <v>72</v>
      </c>
      <c r="D849" s="3">
        <v>2</v>
      </c>
      <c r="E849">
        <v>0.47650610605846372</v>
      </c>
      <c r="F849">
        <v>0.2403272586073</v>
      </c>
      <c r="G849">
        <v>46960000</v>
      </c>
      <c r="H849">
        <v>2.3798627002288328</v>
      </c>
      <c r="I849">
        <v>20.18073991778682</v>
      </c>
      <c r="J849">
        <v>95.122726919804165</v>
      </c>
      <c r="L849">
        <v>775.96382920350572</v>
      </c>
      <c r="M849" t="str">
        <f>IF(Table134[[#This Row],[gdppc]]&gt;13205, "High-income", IF(Table134[[#This Row],[gdppc]]&gt;=4256, "Upper middle-income", IF(Table134[[#This Row],[gdppc]]&gt;=1086, "Lower middle-income", "Low-income")))</f>
        <v>Low-income</v>
      </c>
      <c r="N849" s="3">
        <v>2848447</v>
      </c>
      <c r="O849" s="3">
        <v>44.331000000000003</v>
      </c>
      <c r="P849" s="3">
        <v>2.4724536785474882</v>
      </c>
      <c r="Q849">
        <v>0.15095945264208885</v>
      </c>
      <c r="R849">
        <v>51.734000000000002</v>
      </c>
    </row>
    <row r="850" spans="1:18" x14ac:dyDescent="0.35">
      <c r="A850" s="3" t="s">
        <v>41</v>
      </c>
      <c r="B850" s="3">
        <v>2001</v>
      </c>
      <c r="C850" s="3" t="s">
        <v>72</v>
      </c>
      <c r="D850" s="3">
        <v>2</v>
      </c>
      <c r="E850">
        <v>0.47759501420267741</v>
      </c>
      <c r="F850">
        <v>0.19099880280234713</v>
      </c>
      <c r="G850">
        <v>32130000.000000004</v>
      </c>
      <c r="H850">
        <v>0.91611479028697573</v>
      </c>
      <c r="I850">
        <v>20.849939957672593</v>
      </c>
      <c r="J850">
        <v>95.218861625889204</v>
      </c>
      <c r="L850">
        <v>770.10624381455989</v>
      </c>
      <c r="M850" t="str">
        <f>IF(Table134[[#This Row],[gdppc]]&gt;13205, "High-income", IF(Table134[[#This Row],[gdppc]]&gt;=4256, "Upper middle-income", IF(Table134[[#This Row],[gdppc]]&gt;=1086, "Lower middle-income", "Low-income")))</f>
        <v>Low-income</v>
      </c>
      <c r="N850" s="3">
        <v>2953928</v>
      </c>
      <c r="O850" s="3">
        <v>44.673000000000002</v>
      </c>
      <c r="P850" s="3">
        <v>2.5459426468868385</v>
      </c>
      <c r="Q850">
        <v>0.15233952892555269</v>
      </c>
      <c r="R850">
        <v>52.235999999999997</v>
      </c>
    </row>
    <row r="851" spans="1:18" x14ac:dyDescent="0.35">
      <c r="A851" s="3" t="s">
        <v>41</v>
      </c>
      <c r="B851" s="3">
        <v>2002</v>
      </c>
      <c r="C851" s="3" t="s">
        <v>72</v>
      </c>
      <c r="D851" s="3">
        <v>2</v>
      </c>
      <c r="E851">
        <v>0.47939544500991271</v>
      </c>
      <c r="F851">
        <v>0.19340554590904302</v>
      </c>
      <c r="G851">
        <v>55310000</v>
      </c>
      <c r="H851">
        <v>0.30204961165048538</v>
      </c>
      <c r="I851">
        <v>29.02879661999383</v>
      </c>
      <c r="J851">
        <v>95.225117924040475</v>
      </c>
      <c r="L851">
        <v>780.38149602255942</v>
      </c>
      <c r="M851" t="str">
        <f>IF(Table134[[#This Row],[gdppc]]&gt;13205, "High-income", IF(Table134[[#This Row],[gdppc]]&gt;=4256, "Upper middle-income", IF(Table134[[#This Row],[gdppc]]&gt;=1086, "Lower middle-income", "Low-income")))</f>
        <v>Low-income</v>
      </c>
      <c r="N851" s="3">
        <v>3024727</v>
      </c>
      <c r="O851" s="3">
        <v>45.017000000000003</v>
      </c>
      <c r="P851" s="3">
        <v>2.6194316152261887</v>
      </c>
      <c r="Q851">
        <v>0.14877375710270713</v>
      </c>
      <c r="R851">
        <v>52.826000000000001</v>
      </c>
    </row>
    <row r="852" spans="1:18" x14ac:dyDescent="0.35">
      <c r="A852" s="3" t="s">
        <v>41</v>
      </c>
      <c r="B852" s="3">
        <v>2003</v>
      </c>
      <c r="C852" s="3" t="s">
        <v>72</v>
      </c>
      <c r="D852" s="3">
        <v>2</v>
      </c>
      <c r="E852">
        <v>0.43474306163677029</v>
      </c>
      <c r="F852">
        <v>0.11160544251294865</v>
      </c>
      <c r="G852">
        <v>98970000</v>
      </c>
      <c r="H852">
        <v>49.762032085561501</v>
      </c>
      <c r="I852">
        <v>42.957661559388171</v>
      </c>
      <c r="J852">
        <v>95.240774754949001</v>
      </c>
      <c r="L852">
        <v>535.8639731206506</v>
      </c>
      <c r="M852" t="str">
        <f>IF(Table134[[#This Row],[gdppc]]&gt;13205, "High-income", IF(Table134[[#This Row],[gdppc]]&gt;=4256, "Upper middle-income", IF(Table134[[#This Row],[gdppc]]&gt;=1086, "Lower middle-income", "Low-income")))</f>
        <v>Low-income</v>
      </c>
      <c r="N852" s="3">
        <v>3077055</v>
      </c>
      <c r="O852" s="3">
        <v>45.360999999999997</v>
      </c>
      <c r="P852" s="3">
        <v>2.6929205835655372</v>
      </c>
      <c r="Q852">
        <v>0.15599331178675713</v>
      </c>
      <c r="R852">
        <v>53.554000000000002</v>
      </c>
    </row>
    <row r="853" spans="1:18" x14ac:dyDescent="0.35">
      <c r="A853" s="3" t="s">
        <v>41</v>
      </c>
      <c r="B853" s="3">
        <v>2004</v>
      </c>
      <c r="C853" s="3" t="s">
        <v>72</v>
      </c>
      <c r="D853" s="3">
        <v>2</v>
      </c>
      <c r="E853">
        <v>0</v>
      </c>
      <c r="F853">
        <v>0.19011523467490496</v>
      </c>
      <c r="G853">
        <v>197490000</v>
      </c>
      <c r="H853">
        <v>8.4004160144417952</v>
      </c>
      <c r="I853">
        <v>24.285724011547483</v>
      </c>
      <c r="J853">
        <v>95.240765315872437</v>
      </c>
      <c r="L853">
        <v>539.62622750397372</v>
      </c>
      <c r="M853" t="str">
        <f>IF(Table134[[#This Row],[gdppc]]&gt;13205, "High-income", IF(Table134[[#This Row],[gdppc]]&gt;=4256, "Upper middle-income", IF(Table134[[#This Row],[gdppc]]&gt;=1086, "Lower middle-income", "Low-income")))</f>
        <v>Low-income</v>
      </c>
      <c r="N853" s="3">
        <v>3135654</v>
      </c>
      <c r="O853" s="3">
        <v>45.706000000000003</v>
      </c>
      <c r="P853" s="3">
        <v>2.7664095519048875</v>
      </c>
      <c r="Q853">
        <v>0.17859113282269026</v>
      </c>
      <c r="R853">
        <v>54.421999999999997</v>
      </c>
    </row>
    <row r="854" spans="1:18" x14ac:dyDescent="0.35">
      <c r="A854" s="3" t="s">
        <v>41</v>
      </c>
      <c r="B854" s="3">
        <v>2005</v>
      </c>
      <c r="C854" s="3" t="s">
        <v>72</v>
      </c>
      <c r="D854" s="3">
        <v>2</v>
      </c>
      <c r="E854">
        <v>0.4086245512018305</v>
      </c>
      <c r="F854">
        <v>0.23234508889712907</v>
      </c>
      <c r="G854">
        <v>171590000</v>
      </c>
      <c r="H854">
        <v>8.7251961473193891</v>
      </c>
      <c r="I854">
        <v>23.777226446865324</v>
      </c>
      <c r="J854">
        <v>95.240857898767331</v>
      </c>
      <c r="L854">
        <v>553.56756539294736</v>
      </c>
      <c r="M854" t="str">
        <f>IF(Table134[[#This Row],[gdppc]]&gt;13205, "High-income", IF(Table134[[#This Row],[gdppc]]&gt;=4256, "Upper middle-income", IF(Table134[[#This Row],[gdppc]]&gt;=1086, "Lower middle-income", "Low-income")))</f>
        <v>Low-income</v>
      </c>
      <c r="N854" s="3">
        <v>3218114</v>
      </c>
      <c r="O854" s="3">
        <v>46.051000000000002</v>
      </c>
      <c r="P854" s="3">
        <v>2.8398985202442373</v>
      </c>
      <c r="Q854">
        <v>0.20819647781278103</v>
      </c>
      <c r="R854">
        <v>55.393000000000001</v>
      </c>
    </row>
    <row r="855" spans="1:18" x14ac:dyDescent="0.35">
      <c r="A855" s="3" t="s">
        <v>41</v>
      </c>
      <c r="B855" s="3">
        <v>2006</v>
      </c>
      <c r="C855" s="3" t="s">
        <v>72</v>
      </c>
      <c r="D855" s="3">
        <v>2</v>
      </c>
      <c r="E855">
        <v>0.6276009077330349</v>
      </c>
      <c r="F855">
        <v>0.21670255601887858</v>
      </c>
      <c r="G855">
        <v>207340000</v>
      </c>
      <c r="H855">
        <v>9.6386659100930299</v>
      </c>
      <c r="I855">
        <v>20.421277506089119</v>
      </c>
      <c r="J855">
        <v>95.240917341409855</v>
      </c>
      <c r="L855">
        <v>578.13733635837582</v>
      </c>
      <c r="M855" t="str">
        <f>IF(Table134[[#This Row],[gdppc]]&gt;13205, "High-income", IF(Table134[[#This Row],[gdppc]]&gt;=4256, "Upper middle-income", IF(Table134[[#This Row],[gdppc]]&gt;=1086, "Lower middle-income", "Low-income")))</f>
        <v>Low-income</v>
      </c>
      <c r="N855" s="3">
        <v>3329211</v>
      </c>
      <c r="O855" s="3">
        <v>46.396000000000001</v>
      </c>
      <c r="P855" s="3">
        <v>2.9985282917049805</v>
      </c>
      <c r="Q855">
        <v>0.20725631388337959</v>
      </c>
      <c r="R855">
        <v>56.4</v>
      </c>
    </row>
    <row r="856" spans="1:18" x14ac:dyDescent="0.35">
      <c r="A856" s="3" t="s">
        <v>41</v>
      </c>
      <c r="B856" s="3">
        <v>2007</v>
      </c>
      <c r="C856" s="3" t="s">
        <v>72</v>
      </c>
      <c r="D856" s="3">
        <v>2</v>
      </c>
      <c r="E856">
        <v>0.62800896344937218</v>
      </c>
      <c r="F856">
        <v>52.766291316564761</v>
      </c>
      <c r="G856">
        <v>1152410000</v>
      </c>
      <c r="H856">
        <v>9.58759370688019</v>
      </c>
      <c r="I856">
        <v>24.260593214714142</v>
      </c>
      <c r="J856">
        <v>95.240917180059554</v>
      </c>
      <c r="L856">
        <v>608.99042117426313</v>
      </c>
      <c r="M856" t="str">
        <f>IF(Table134[[#This Row],[gdppc]]&gt;13205, "High-income", IF(Table134[[#This Row],[gdppc]]&gt;=4256, "Upper middle-income", IF(Table134[[#This Row],[gdppc]]&gt;=1086, "Lower middle-income", "Low-income")))</f>
        <v>Low-income</v>
      </c>
      <c r="N856" s="3">
        <v>3461911</v>
      </c>
      <c r="O856" s="3">
        <v>46.741999999999997</v>
      </c>
      <c r="P856" s="3">
        <v>3.1571580631657161</v>
      </c>
      <c r="Q856">
        <v>0.18486899287705549</v>
      </c>
      <c r="R856">
        <v>57.365000000000002</v>
      </c>
    </row>
    <row r="857" spans="1:18" x14ac:dyDescent="0.35">
      <c r="A857" s="3" t="s">
        <v>41</v>
      </c>
      <c r="B857" s="3">
        <v>2008</v>
      </c>
      <c r="C857" s="3" t="s">
        <v>72</v>
      </c>
      <c r="D857" s="3">
        <v>2</v>
      </c>
      <c r="E857">
        <v>0.62543213571070011</v>
      </c>
      <c r="F857">
        <v>59.671404232635339</v>
      </c>
      <c r="G857">
        <v>1246480000</v>
      </c>
      <c r="H857">
        <v>16.427350950638182</v>
      </c>
      <c r="I857">
        <v>23.880682190919963</v>
      </c>
      <c r="J857">
        <v>95.240917514205307</v>
      </c>
      <c r="L857">
        <v>626.11055380596508</v>
      </c>
      <c r="M857" t="str">
        <f>IF(Table134[[#This Row],[gdppc]]&gt;13205, "High-income", IF(Table134[[#This Row],[gdppc]]&gt;=4256, "Upper middle-income", IF(Table134[[#This Row],[gdppc]]&gt;=1086, "Lower middle-income", "Low-income")))</f>
        <v>Low-income</v>
      </c>
      <c r="N857" s="3">
        <v>3607863</v>
      </c>
      <c r="O857" s="3">
        <v>47.088000000000001</v>
      </c>
      <c r="P857" s="3">
        <v>3.3157878346264593</v>
      </c>
      <c r="Q857">
        <v>0.14967308902804791</v>
      </c>
      <c r="R857">
        <v>58.228999999999999</v>
      </c>
    </row>
    <row r="858" spans="1:18" x14ac:dyDescent="0.35">
      <c r="A858" s="3" t="s">
        <v>41</v>
      </c>
      <c r="B858" s="3">
        <v>2009</v>
      </c>
      <c r="C858" s="3" t="s">
        <v>72</v>
      </c>
      <c r="D858" s="3">
        <v>2</v>
      </c>
      <c r="E858">
        <v>0.62349100393985202</v>
      </c>
      <c r="F858">
        <v>1.6904069046696379</v>
      </c>
      <c r="G858">
        <v>488190000</v>
      </c>
      <c r="H858">
        <v>7.2287004820617646</v>
      </c>
      <c r="I858">
        <v>23.951716870106701</v>
      </c>
      <c r="J858">
        <v>95.240917233272754</v>
      </c>
      <c r="K858">
        <v>48.1</v>
      </c>
      <c r="L858">
        <v>633.61064668799224</v>
      </c>
      <c r="M858" t="str">
        <f>IF(Table134[[#This Row],[gdppc]]&gt;13205, "High-income", IF(Table134[[#This Row],[gdppc]]&gt;=4256, "Upper middle-income", IF(Table134[[#This Row],[gdppc]]&gt;=1086, "Lower middle-income", "Low-income")))</f>
        <v>Low-income</v>
      </c>
      <c r="N858" s="3">
        <v>3754129</v>
      </c>
      <c r="O858" s="3">
        <v>47.445</v>
      </c>
      <c r="P858" s="3">
        <v>3.4744176060871932</v>
      </c>
      <c r="Q858">
        <v>0.14384162078607315</v>
      </c>
      <c r="R858">
        <v>58.970999999999997</v>
      </c>
    </row>
    <row r="859" spans="1:18" x14ac:dyDescent="0.35">
      <c r="A859" s="3" t="s">
        <v>41</v>
      </c>
      <c r="B859" s="3">
        <v>2010</v>
      </c>
      <c r="C859" s="3" t="s">
        <v>72</v>
      </c>
      <c r="D859" s="3">
        <v>2</v>
      </c>
      <c r="E859">
        <v>0.62524083586548995</v>
      </c>
      <c r="F859">
        <v>0.33777122719516262</v>
      </c>
      <c r="G859">
        <v>1626020000</v>
      </c>
      <c r="H859">
        <v>103.33738709903302</v>
      </c>
      <c r="I859">
        <v>20.054896092941441</v>
      </c>
      <c r="J859">
        <v>95.240917444419296</v>
      </c>
      <c r="K859">
        <v>46.2</v>
      </c>
      <c r="L859">
        <v>648.55268354863688</v>
      </c>
      <c r="M859" t="str">
        <f>IF(Table134[[#This Row],[gdppc]]&gt;13205, "High-income", IF(Table134[[#This Row],[gdppc]]&gt;=4256, "Upper middle-income", IF(Table134[[#This Row],[gdppc]]&gt;=1086, "Lower middle-income", "Low-income")))</f>
        <v>Low-income</v>
      </c>
      <c r="N859" s="3">
        <v>3891357</v>
      </c>
      <c r="O859" s="3">
        <v>47.813000000000002</v>
      </c>
      <c r="P859" s="3">
        <v>3.633047377547939</v>
      </c>
      <c r="Q859">
        <v>0.18759522706346399</v>
      </c>
      <c r="R859">
        <v>59.6</v>
      </c>
    </row>
    <row r="860" spans="1:18" x14ac:dyDescent="0.35">
      <c r="A860" s="3" t="s">
        <v>41</v>
      </c>
      <c r="B860" s="3">
        <v>2011</v>
      </c>
      <c r="C860" s="3" t="s">
        <v>72</v>
      </c>
      <c r="D860" s="3">
        <v>2</v>
      </c>
      <c r="E860">
        <v>0.6217256304019364</v>
      </c>
      <c r="F860">
        <v>0.14110223974148356</v>
      </c>
      <c r="G860">
        <v>937650000</v>
      </c>
      <c r="H860">
        <v>86.98944676118974</v>
      </c>
      <c r="I860">
        <v>18.932564881044744</v>
      </c>
      <c r="J860">
        <v>95.24091681712531</v>
      </c>
      <c r="K860">
        <v>46.5</v>
      </c>
      <c r="L860">
        <v>679.71463834094004</v>
      </c>
      <c r="M860" t="str">
        <f>IF(Table134[[#This Row],[gdppc]]&gt;13205, "High-income", IF(Table134[[#This Row],[gdppc]]&gt;=4256, "Upper middle-income", IF(Table134[[#This Row],[gdppc]]&gt;=1086, "Lower middle-income", "Low-income")))</f>
        <v>Low-income</v>
      </c>
      <c r="N860" s="3">
        <v>4017446</v>
      </c>
      <c r="O860" s="3">
        <v>48.192999999999998</v>
      </c>
      <c r="P860" s="3">
        <v>4.1253251881425843</v>
      </c>
      <c r="Q860">
        <v>0.21157720601596139</v>
      </c>
      <c r="R860">
        <v>60.146000000000001</v>
      </c>
    </row>
    <row r="861" spans="1:18" x14ac:dyDescent="0.35">
      <c r="A861" s="3" t="s">
        <v>41</v>
      </c>
      <c r="B861" s="3">
        <v>2012</v>
      </c>
      <c r="C861" s="3" t="s">
        <v>72</v>
      </c>
      <c r="D861" s="3">
        <v>2</v>
      </c>
      <c r="E861">
        <v>0.57898386671215663</v>
      </c>
      <c r="F861">
        <v>0.18213246607032452</v>
      </c>
      <c r="G861">
        <v>489540000</v>
      </c>
      <c r="H861">
        <v>82.74715778220056</v>
      </c>
      <c r="I861">
        <v>20.403065136878514</v>
      </c>
      <c r="J861">
        <v>95.24091709306866</v>
      </c>
      <c r="K861">
        <v>48.6</v>
      </c>
      <c r="L861">
        <v>713.0672979150404</v>
      </c>
      <c r="M861" t="str">
        <f>IF(Table134[[#This Row],[gdppc]]&gt;13205, "High-income", IF(Table134[[#This Row],[gdppc]]&gt;=4256, "Upper middle-income", IF(Table134[[#This Row],[gdppc]]&gt;=1086, "Lower middle-income", "Low-income")))</f>
        <v>Low-income</v>
      </c>
      <c r="N861" s="3">
        <v>4135662</v>
      </c>
      <c r="O861" s="3">
        <v>48.582999999999998</v>
      </c>
      <c r="P861" s="3">
        <v>4.6176029987372313</v>
      </c>
      <c r="Q861">
        <v>0.22970929442493124</v>
      </c>
      <c r="R861">
        <v>60.662999999999997</v>
      </c>
    </row>
    <row r="862" spans="1:18" x14ac:dyDescent="0.35">
      <c r="A862" s="3" t="s">
        <v>41</v>
      </c>
      <c r="B862" s="3">
        <v>2013</v>
      </c>
      <c r="C862" s="3" t="s">
        <v>72</v>
      </c>
      <c r="D862" s="3">
        <v>2</v>
      </c>
      <c r="E862">
        <v>0.5890135989458003</v>
      </c>
      <c r="F862">
        <v>0.22349520879161233</v>
      </c>
      <c r="G862">
        <v>437620000</v>
      </c>
      <c r="H862">
        <v>62.906853861583265</v>
      </c>
      <c r="I862">
        <v>18.857895166525218</v>
      </c>
      <c r="J862">
        <v>95.2409171779628</v>
      </c>
      <c r="K862">
        <v>49.3</v>
      </c>
      <c r="L862">
        <v>754.45848762577532</v>
      </c>
      <c r="M862" t="str">
        <f>IF(Table134[[#This Row],[gdppc]]&gt;13205, "High-income", IF(Table134[[#This Row],[gdppc]]&gt;=4256, "Upper middle-income", IF(Table134[[#This Row],[gdppc]]&gt;=1086, "Lower middle-income", "Low-income")))</f>
        <v>Low-income</v>
      </c>
      <c r="N862" s="3">
        <v>4248337</v>
      </c>
      <c r="O862" s="3">
        <v>48.984999999999999</v>
      </c>
      <c r="P862" s="3">
        <v>5.1098808093318873</v>
      </c>
      <c r="Q862">
        <v>0.21420146283122077</v>
      </c>
      <c r="R862">
        <v>61.186</v>
      </c>
    </row>
    <row r="863" spans="1:18" x14ac:dyDescent="0.35">
      <c r="A863" s="3" t="s">
        <v>41</v>
      </c>
      <c r="B863" s="3">
        <v>2014</v>
      </c>
      <c r="C863" s="3" t="s">
        <v>72</v>
      </c>
      <c r="D863" s="3">
        <v>2</v>
      </c>
      <c r="E863">
        <v>0.58415648617426419</v>
      </c>
      <c r="F863">
        <v>0.60444599972620283</v>
      </c>
      <c r="G863">
        <v>575280000</v>
      </c>
      <c r="H863">
        <v>15.558740639734975</v>
      </c>
      <c r="I863">
        <v>21.068766289446543</v>
      </c>
      <c r="J863">
        <v>95.240917338949941</v>
      </c>
      <c r="K863">
        <v>52.4</v>
      </c>
      <c r="L863">
        <v>740.37595913708219</v>
      </c>
      <c r="M863" t="str">
        <f>IF(Table134[[#This Row],[gdppc]]&gt;13205, "High-income", IF(Table134[[#This Row],[gdppc]]&gt;=4256, "Upper middle-income", IF(Table134[[#This Row],[gdppc]]&gt;=1086, "Lower middle-income", "Low-income")))</f>
        <v>Low-income</v>
      </c>
      <c r="N863" s="3">
        <v>4359508</v>
      </c>
      <c r="O863" s="3">
        <v>49.396999999999998</v>
      </c>
      <c r="P863" s="3">
        <v>5.6021586199265325</v>
      </c>
      <c r="Q863">
        <v>0.2798480929499384</v>
      </c>
      <c r="R863">
        <v>61.722999999999999</v>
      </c>
    </row>
    <row r="864" spans="1:18" x14ac:dyDescent="0.35">
      <c r="A864" s="3" t="s">
        <v>41</v>
      </c>
      <c r="B864" s="3">
        <v>2015</v>
      </c>
      <c r="C864" s="3" t="s">
        <v>72</v>
      </c>
      <c r="D864" s="3">
        <v>2</v>
      </c>
      <c r="E864">
        <v>0.58661975395278809</v>
      </c>
      <c r="F864">
        <v>1.5418914078114789</v>
      </c>
      <c r="G864">
        <v>900450000</v>
      </c>
      <c r="H864">
        <v>7.2102378160443834</v>
      </c>
      <c r="I864">
        <v>21.13496675258196</v>
      </c>
      <c r="J864">
        <v>95.24091748012971</v>
      </c>
      <c r="K864">
        <v>52.7</v>
      </c>
      <c r="L864">
        <v>721.5810505231284</v>
      </c>
      <c r="M864" t="str">
        <f>IF(Table134[[#This Row],[gdppc]]&gt;13205, "High-income", IF(Table134[[#This Row],[gdppc]]&gt;=4256, "Upper middle-income", IF(Table134[[#This Row],[gdppc]]&gt;=1086, "Lower middle-income", "Low-income")))</f>
        <v>Low-income</v>
      </c>
      <c r="N864" s="3">
        <v>4472229</v>
      </c>
      <c r="O864" s="3">
        <v>49.82</v>
      </c>
      <c r="P864" s="3">
        <v>6.0944364305211796</v>
      </c>
      <c r="Q864">
        <v>0.28173870345190288</v>
      </c>
      <c r="R864">
        <v>62.268999999999998</v>
      </c>
    </row>
    <row r="865" spans="1:18" x14ac:dyDescent="0.35">
      <c r="A865" s="3" t="s">
        <v>41</v>
      </c>
      <c r="B865" s="3">
        <v>2016</v>
      </c>
      <c r="C865" s="3" t="s">
        <v>72</v>
      </c>
      <c r="D865" s="3">
        <v>2</v>
      </c>
      <c r="E865">
        <v>0.58540244597179081</v>
      </c>
      <c r="F865">
        <v>0.38738088385663577</v>
      </c>
      <c r="G865">
        <v>650940000</v>
      </c>
      <c r="H865">
        <v>9.1719033259717246</v>
      </c>
      <c r="I865">
        <v>21.37784100766865</v>
      </c>
      <c r="J865">
        <v>95.240917538161469</v>
      </c>
      <c r="K865">
        <v>52.2</v>
      </c>
      <c r="L865">
        <v>692.61888892837328</v>
      </c>
      <c r="M865" t="str">
        <f>IF(Table134[[#This Row],[gdppc]]&gt;13205, "High-income", IF(Table134[[#This Row],[gdppc]]&gt;=4256, "Upper middle-income", IF(Table134[[#This Row],[gdppc]]&gt;=1086, "Lower middle-income", "Low-income")))</f>
        <v>Low-income</v>
      </c>
      <c r="N865" s="3">
        <v>4586788</v>
      </c>
      <c r="O865" s="3">
        <v>50.253999999999998</v>
      </c>
      <c r="P865" s="3">
        <v>6.1815581839597815</v>
      </c>
      <c r="Q865">
        <v>0.30740465877210804</v>
      </c>
      <c r="R865">
        <v>62.802</v>
      </c>
    </row>
    <row r="866" spans="1:18" x14ac:dyDescent="0.35">
      <c r="A866" s="3" t="s">
        <v>41</v>
      </c>
      <c r="B866" s="3">
        <v>2017</v>
      </c>
      <c r="C866" s="3" t="s">
        <v>72</v>
      </c>
      <c r="D866" s="3">
        <v>2</v>
      </c>
      <c r="E866">
        <v>0.60775354289398964</v>
      </c>
      <c r="F866">
        <v>0.48831711824564533</v>
      </c>
      <c r="G866">
        <v>478260000</v>
      </c>
      <c r="H866">
        <v>7.3094857843965357</v>
      </c>
      <c r="I866">
        <v>22.042921847854949</v>
      </c>
      <c r="J866">
        <v>95.240917452468437</v>
      </c>
      <c r="K866">
        <v>49.1</v>
      </c>
      <c r="L866">
        <v>692.20304237615017</v>
      </c>
      <c r="M866" t="str">
        <f>IF(Table134[[#This Row],[gdppc]]&gt;13205, "High-income", IF(Table134[[#This Row],[gdppc]]&gt;=4256, "Upper middle-income", IF(Table134[[#This Row],[gdppc]]&gt;=1086, "Lower middle-income", "Low-income")))</f>
        <v>Low-income</v>
      </c>
      <c r="N866" s="3">
        <v>4702224</v>
      </c>
      <c r="O866" s="3">
        <v>50.697000000000003</v>
      </c>
      <c r="P866" s="3">
        <v>6.2686799373983764</v>
      </c>
      <c r="Q866">
        <v>0.26795831079080878</v>
      </c>
      <c r="R866">
        <v>63.295000000000002</v>
      </c>
    </row>
    <row r="867" spans="1:18" x14ac:dyDescent="0.35">
      <c r="A867" s="3" t="s">
        <v>41</v>
      </c>
      <c r="B867" s="3">
        <v>2018</v>
      </c>
      <c r="C867" s="3" t="s">
        <v>72</v>
      </c>
      <c r="D867" s="3">
        <v>2</v>
      </c>
      <c r="E867">
        <v>0.69349585134003866</v>
      </c>
      <c r="F867">
        <v>0.82542002779330703</v>
      </c>
      <c r="G867">
        <v>460120000</v>
      </c>
      <c r="H867">
        <v>3.7726849388478838</v>
      </c>
      <c r="I867">
        <v>15.003689935292</v>
      </c>
      <c r="J867">
        <v>91.264080851005829</v>
      </c>
      <c r="K867">
        <v>50.9</v>
      </c>
      <c r="L867">
        <v>683.25129636154679</v>
      </c>
      <c r="M867" t="str">
        <f>IF(Table134[[#This Row],[gdppc]]&gt;13205, "High-income", IF(Table134[[#This Row],[gdppc]]&gt;=4256, "Upper middle-income", IF(Table134[[#This Row],[gdppc]]&gt;=1086, "Lower middle-income", "Low-income")))</f>
        <v>Low-income</v>
      </c>
      <c r="N867" s="3">
        <v>4818976</v>
      </c>
      <c r="O867" s="3">
        <v>51.151000000000003</v>
      </c>
      <c r="P867" s="3">
        <v>6.3558016908369677</v>
      </c>
      <c r="Q867">
        <v>0.27391711434130406</v>
      </c>
      <c r="R867">
        <v>63.73</v>
      </c>
    </row>
    <row r="868" spans="1:18" x14ac:dyDescent="0.35">
      <c r="A868" s="3" t="s">
        <v>41</v>
      </c>
      <c r="B868" s="3">
        <v>2019</v>
      </c>
      <c r="C868" s="3" t="s">
        <v>72</v>
      </c>
      <c r="D868" s="3">
        <v>2</v>
      </c>
      <c r="E868">
        <v>0.69638646773705648</v>
      </c>
      <c r="F868">
        <v>1.4063241589290192</v>
      </c>
      <c r="G868">
        <v>414540000</v>
      </c>
      <c r="H868">
        <v>2.6112119487918548</v>
      </c>
      <c r="I868">
        <v>15.9354331037378</v>
      </c>
      <c r="J868">
        <v>93.752853060075054</v>
      </c>
      <c r="K868">
        <v>49.7</v>
      </c>
      <c r="L868">
        <v>650.41336911651319</v>
      </c>
      <c r="M868" t="str">
        <f>IF(Table134[[#This Row],[gdppc]]&gt;13205, "High-income", IF(Table134[[#This Row],[gdppc]]&gt;=4256, "Upper middle-income", IF(Table134[[#This Row],[gdppc]]&gt;=1086, "Lower middle-income", "Low-income")))</f>
        <v>Low-income</v>
      </c>
      <c r="N868" s="3">
        <v>4937374</v>
      </c>
      <c r="O868" s="3">
        <v>51.615000000000002</v>
      </c>
      <c r="P868" s="3">
        <v>6.4429234442755732</v>
      </c>
      <c r="Q868"/>
      <c r="R868">
        <v>64.103999999999999</v>
      </c>
    </row>
    <row r="869" spans="1:18" x14ac:dyDescent="0.35">
      <c r="A869" s="3" t="s">
        <v>41</v>
      </c>
      <c r="B869" s="3">
        <v>2020</v>
      </c>
      <c r="C869" s="3" t="s">
        <v>72</v>
      </c>
      <c r="D869" s="3">
        <v>2</v>
      </c>
      <c r="E869">
        <v>0.69555033267363275</v>
      </c>
      <c r="F869">
        <v>2.456239046375952</v>
      </c>
      <c r="G869">
        <v>461790000</v>
      </c>
      <c r="H869">
        <v>2.860542745090898</v>
      </c>
      <c r="I869">
        <v>17.652400981915001</v>
      </c>
      <c r="J869">
        <v>93.60641887846171</v>
      </c>
      <c r="K869">
        <v>49</v>
      </c>
      <c r="L869">
        <v>616.00269283352668</v>
      </c>
      <c r="M869" t="str">
        <f>IF(Table134[[#This Row],[gdppc]]&gt;13205, "High-income", IF(Table134[[#This Row],[gdppc]]&gt;=4256, "Upper middle-income", IF(Table134[[#This Row],[gdppc]]&gt;=1086, "Lower middle-income", "Low-income")))</f>
        <v>Low-income</v>
      </c>
      <c r="N869" s="3">
        <v>5057677</v>
      </c>
      <c r="O869" s="3">
        <v>52.088999999999999</v>
      </c>
      <c r="P869" s="3">
        <v>6.5300451977141645</v>
      </c>
      <c r="Q869"/>
      <c r="R869"/>
    </row>
    <row r="870" spans="1:18" x14ac:dyDescent="0.35">
      <c r="A870" s="3" t="s">
        <v>39</v>
      </c>
      <c r="B870" s="3">
        <v>1990</v>
      </c>
      <c r="C870" s="3" t="s">
        <v>79</v>
      </c>
      <c r="D870" s="3">
        <v>1</v>
      </c>
      <c r="E870">
        <v>0</v>
      </c>
      <c r="F870" s="3"/>
      <c r="G870">
        <v>60000.000000000495</v>
      </c>
      <c r="H870">
        <v>0.54983048026839776</v>
      </c>
      <c r="I870"/>
      <c r="J870">
        <v>84.46516124248619</v>
      </c>
      <c r="L870" s="3"/>
      <c r="M870" s="3" t="str">
        <f>IF(Table134[[#This Row],[gdppc]]&gt;13205, "High-income", IF(Table134[[#This Row],[gdppc]]&gt;=4256, "Upper middle-income", IF(Table134[[#This Row],[gdppc]]&gt;=1086, "Lower middle-income", "Low-income")))</f>
        <v>Low-income</v>
      </c>
      <c r="N870" s="3">
        <v>4436663</v>
      </c>
      <c r="O870" s="3">
        <v>75.722999999999999</v>
      </c>
      <c r="P870" s="3">
        <v>67.787915645629909</v>
      </c>
      <c r="Q870">
        <v>8.1344920720821019</v>
      </c>
      <c r="R870">
        <v>68.503</v>
      </c>
    </row>
    <row r="871" spans="1:18" x14ac:dyDescent="0.35">
      <c r="A871" s="3" t="s">
        <v>39</v>
      </c>
      <c r="B871" s="3">
        <v>1991</v>
      </c>
      <c r="C871" s="3" t="s">
        <v>79</v>
      </c>
      <c r="D871" s="3">
        <v>1</v>
      </c>
      <c r="E871">
        <v>0</v>
      </c>
      <c r="F871" s="3"/>
      <c r="G871">
        <v>3970000</v>
      </c>
      <c r="H871">
        <v>0.28724415468696429</v>
      </c>
      <c r="I871"/>
      <c r="J871">
        <v>86.700496766238729</v>
      </c>
      <c r="L871" s="3"/>
      <c r="M871" s="3" t="str">
        <f>IF(Table134[[#This Row],[gdppc]]&gt;13205, "High-income", IF(Table134[[#This Row],[gdppc]]&gt;=4256, "Upper middle-income", IF(Table134[[#This Row],[gdppc]]&gt;=1086, "Lower middle-income", "Low-income")))</f>
        <v>Low-income</v>
      </c>
      <c r="N871" s="3">
        <v>4544245</v>
      </c>
      <c r="O871" s="3">
        <v>75.777000000000001</v>
      </c>
      <c r="P871" s="3">
        <v>67.941621686042055</v>
      </c>
      <c r="Q871">
        <v>7.3323511386379918</v>
      </c>
      <c r="R871">
        <v>68.849999999999994</v>
      </c>
    </row>
    <row r="872" spans="1:18" x14ac:dyDescent="0.35">
      <c r="A872" s="3" t="s">
        <v>39</v>
      </c>
      <c r="B872" s="3">
        <v>1992</v>
      </c>
      <c r="C872" s="3" t="s">
        <v>79</v>
      </c>
      <c r="D872" s="3">
        <v>1</v>
      </c>
      <c r="E872">
        <v>0</v>
      </c>
      <c r="F872" s="3"/>
      <c r="G872">
        <v>610000</v>
      </c>
      <c r="H872">
        <v>0.29247062454371447</v>
      </c>
      <c r="I872"/>
      <c r="J872">
        <v>84.515424950707782</v>
      </c>
      <c r="L872" s="3"/>
      <c r="M872" s="3" t="str">
        <f>IF(Table134[[#This Row],[gdppc]]&gt;13205, "High-income", IF(Table134[[#This Row],[gdppc]]&gt;=4256, "Upper middle-income", IF(Table134[[#This Row],[gdppc]]&gt;=1086, "Lower middle-income", "Low-income")))</f>
        <v>Low-income</v>
      </c>
      <c r="N872" s="3">
        <v>4650896</v>
      </c>
      <c r="O872" s="3">
        <v>75.831999999999994</v>
      </c>
      <c r="P872" s="3">
        <v>68.095327726454215</v>
      </c>
      <c r="Q872">
        <v>6.5148736931550397</v>
      </c>
      <c r="R872">
        <v>69.174999999999997</v>
      </c>
    </row>
    <row r="873" spans="1:18" x14ac:dyDescent="0.35">
      <c r="A873" s="3" t="s">
        <v>39</v>
      </c>
      <c r="B873" s="3">
        <v>1993</v>
      </c>
      <c r="C873" s="3" t="s">
        <v>79</v>
      </c>
      <c r="D873" s="3">
        <v>1</v>
      </c>
      <c r="E873">
        <v>0</v>
      </c>
      <c r="F873" s="3"/>
      <c r="G873">
        <v>280000</v>
      </c>
      <c r="H873">
        <v>0.18968851116673047</v>
      </c>
      <c r="I873"/>
      <c r="J873">
        <v>89.632396349848193</v>
      </c>
      <c r="L873" s="3"/>
      <c r="M873" s="3" t="str">
        <f>IF(Table134[[#This Row],[gdppc]]&gt;13205, "High-income", IF(Table134[[#This Row],[gdppc]]&gt;=4256, "Upper middle-income", IF(Table134[[#This Row],[gdppc]]&gt;=1086, "Lower middle-income", "Low-income")))</f>
        <v>Low-income</v>
      </c>
      <c r="N873" s="3">
        <v>4755134</v>
      </c>
      <c r="O873" s="3">
        <v>75.885999999999996</v>
      </c>
      <c r="P873" s="3">
        <v>68.249033766866361</v>
      </c>
      <c r="Q873">
        <v>6.4856216459935725</v>
      </c>
      <c r="R873">
        <v>69.468999999999994</v>
      </c>
    </row>
    <row r="874" spans="1:18" x14ac:dyDescent="0.35">
      <c r="A874" s="3" t="s">
        <v>39</v>
      </c>
      <c r="B874" s="3">
        <v>1994</v>
      </c>
      <c r="C874" s="3" t="s">
        <v>79</v>
      </c>
      <c r="D874" s="3">
        <v>1</v>
      </c>
      <c r="E874">
        <v>0</v>
      </c>
      <c r="F874" s="3"/>
      <c r="G874">
        <v>1650000</v>
      </c>
      <c r="H874">
        <v>-0.25386082792687636</v>
      </c>
      <c r="I874"/>
      <c r="J874">
        <v>87.243919365984297</v>
      </c>
      <c r="L874" s="3"/>
      <c r="M874" s="3" t="str">
        <f>IF(Table134[[#This Row],[gdppc]]&gt;13205, "High-income", IF(Table134[[#This Row],[gdppc]]&gt;=4256, "Upper middle-income", IF(Table134[[#This Row],[gdppc]]&gt;=1086, "Lower middle-income", "Low-income")))</f>
        <v>Low-income</v>
      </c>
      <c r="N874" s="3">
        <v>4854871</v>
      </c>
      <c r="O874" s="3">
        <v>75.94</v>
      </c>
      <c r="P874" s="3">
        <v>68.402739807278508</v>
      </c>
      <c r="Q874">
        <v>7.3966949894240237</v>
      </c>
      <c r="R874">
        <v>69.731999999999999</v>
      </c>
    </row>
    <row r="875" spans="1:18" x14ac:dyDescent="0.35">
      <c r="A875" s="3" t="s">
        <v>39</v>
      </c>
      <c r="B875" s="3">
        <v>1995</v>
      </c>
      <c r="C875" s="3" t="s">
        <v>79</v>
      </c>
      <c r="D875" s="3">
        <v>1</v>
      </c>
      <c r="E875">
        <v>0</v>
      </c>
      <c r="F875" s="3"/>
      <c r="G875">
        <v>1210000</v>
      </c>
      <c r="H875">
        <v>-0.34640471854486737</v>
      </c>
      <c r="I875"/>
      <c r="J875">
        <v>87.151413810681362</v>
      </c>
      <c r="L875" s="3"/>
      <c r="M875" s="3" t="str">
        <f>IF(Table134[[#This Row],[gdppc]]&gt;13205, "High-income", IF(Table134[[#This Row],[gdppc]]&gt;=4256, "Upper middle-income", IF(Table134[[#This Row],[gdppc]]&gt;=1086, "Lower middle-income", "Low-income")))</f>
        <v>Low-income</v>
      </c>
      <c r="N875" s="3">
        <v>4948796</v>
      </c>
      <c r="O875" s="3">
        <v>75.994</v>
      </c>
      <c r="P875" s="3">
        <v>68.556445847690668</v>
      </c>
      <c r="Q875">
        <v>7.5755799996605235</v>
      </c>
      <c r="R875">
        <v>69.965000000000003</v>
      </c>
    </row>
    <row r="876" spans="1:18" x14ac:dyDescent="0.35">
      <c r="A876" s="3" t="s">
        <v>39</v>
      </c>
      <c r="B876" s="3">
        <v>1996</v>
      </c>
      <c r="C876" s="3" t="s">
        <v>79</v>
      </c>
      <c r="D876" s="3">
        <v>1</v>
      </c>
      <c r="E876">
        <v>0</v>
      </c>
      <c r="F876" s="3"/>
      <c r="G876">
        <v>1680000</v>
      </c>
      <c r="H876">
        <v>-0.40065702615239424</v>
      </c>
      <c r="I876"/>
      <c r="J876">
        <v>86.581429677364042</v>
      </c>
      <c r="K876">
        <v>31.7</v>
      </c>
      <c r="L876" s="3"/>
      <c r="M876" s="3" t="str">
        <f>IF(Table134[[#This Row],[gdppc]]&gt;13205, "High-income", IF(Table134[[#This Row],[gdppc]]&gt;=4256, "Upper middle-income", IF(Table134[[#This Row],[gdppc]]&gt;=1086, "Lower middle-income", "Low-income")))</f>
        <v>Low-income</v>
      </c>
      <c r="N876" s="3">
        <v>5036173</v>
      </c>
      <c r="O876" s="3">
        <v>76.048000000000002</v>
      </c>
      <c r="P876" s="3">
        <v>68.724020173108016</v>
      </c>
      <c r="Q876">
        <v>7.8234008243958257</v>
      </c>
      <c r="R876">
        <v>70.168999999999997</v>
      </c>
    </row>
    <row r="877" spans="1:18" x14ac:dyDescent="0.35">
      <c r="A877" s="3" t="s">
        <v>39</v>
      </c>
      <c r="B877" s="3">
        <v>1997</v>
      </c>
      <c r="C877" s="3" t="s">
        <v>79</v>
      </c>
      <c r="D877" s="3">
        <v>1</v>
      </c>
      <c r="E877">
        <v>0</v>
      </c>
      <c r="F877" s="3"/>
      <c r="G877">
        <v>1640000</v>
      </c>
      <c r="H877">
        <v>-0.22123331189358911</v>
      </c>
      <c r="I877"/>
      <c r="J877">
        <v>86.93653450163194</v>
      </c>
      <c r="K877">
        <v>28.9</v>
      </c>
      <c r="L877" s="3"/>
      <c r="M877" s="3" t="str">
        <f>IF(Table134[[#This Row],[gdppc]]&gt;13205, "High-income", IF(Table134[[#This Row],[gdppc]]&gt;=4256, "Upper middle-income", IF(Table134[[#This Row],[gdppc]]&gt;=1086, "Lower middle-income", "Low-income")))</f>
        <v>Low-income</v>
      </c>
      <c r="N877" s="3">
        <v>5118008</v>
      </c>
      <c r="O877" s="3">
        <v>76.114000000000004</v>
      </c>
      <c r="P877" s="3">
        <v>68.891594498525407</v>
      </c>
      <c r="Q877">
        <v>7.6084289043706068</v>
      </c>
      <c r="R877">
        <v>70.352000000000004</v>
      </c>
    </row>
    <row r="878" spans="1:18" x14ac:dyDescent="0.35">
      <c r="A878" s="3" t="s">
        <v>39</v>
      </c>
      <c r="B878" s="3">
        <v>1998</v>
      </c>
      <c r="C878" s="3" t="s">
        <v>79</v>
      </c>
      <c r="D878" s="3">
        <v>1</v>
      </c>
      <c r="E878">
        <v>0</v>
      </c>
      <c r="F878" s="3"/>
      <c r="G878">
        <v>1590000</v>
      </c>
      <c r="H878">
        <v>-0.46933973702937176</v>
      </c>
      <c r="I878"/>
      <c r="J878">
        <v>83.260539563363437</v>
      </c>
      <c r="K878">
        <v>32</v>
      </c>
      <c r="L878" s="3"/>
      <c r="M878" s="3" t="str">
        <f>IF(Table134[[#This Row],[gdppc]]&gt;13205, "High-income", IF(Table134[[#This Row],[gdppc]]&gt;=4256, "Upper middle-income", IF(Table134[[#This Row],[gdppc]]&gt;=1086, "Lower middle-income", "Low-income")))</f>
        <v>Low-income</v>
      </c>
      <c r="N878" s="3">
        <v>5196774</v>
      </c>
      <c r="O878" s="3">
        <v>76.192999999999998</v>
      </c>
      <c r="P878" s="3">
        <v>69.059168823942798</v>
      </c>
      <c r="Q878">
        <v>7.6778401369772862</v>
      </c>
      <c r="R878">
        <v>70.522000000000006</v>
      </c>
    </row>
    <row r="879" spans="1:18" x14ac:dyDescent="0.35">
      <c r="A879" s="3" t="s">
        <v>39</v>
      </c>
      <c r="B879" s="3">
        <v>1999</v>
      </c>
      <c r="C879" s="3" t="s">
        <v>79</v>
      </c>
      <c r="D879" s="3">
        <v>1</v>
      </c>
      <c r="E879">
        <v>0</v>
      </c>
      <c r="F879" s="3"/>
      <c r="G879">
        <v>1570000</v>
      </c>
      <c r="H879">
        <v>-0.35597878983033471</v>
      </c>
      <c r="I879"/>
      <c r="J879">
        <v>87.422834173061688</v>
      </c>
      <c r="K879">
        <v>32.299999999999997</v>
      </c>
      <c r="L879" s="3">
        <v>6455.4479305546956</v>
      </c>
      <c r="M879" s="3" t="str">
        <f>IF(Table134[[#This Row],[gdppc]]&gt;13205, "High-income", IF(Table134[[#This Row],[gdppc]]&gt;=4256, "Upper middle-income", IF(Table134[[#This Row],[gdppc]]&gt;=1086, "Lower middle-income", "Low-income")))</f>
        <v>Upper middle-income</v>
      </c>
      <c r="N879" s="3">
        <v>5275921</v>
      </c>
      <c r="O879" s="3">
        <v>76.284000000000006</v>
      </c>
      <c r="P879" s="3">
        <v>69.226743149360175</v>
      </c>
      <c r="Q879">
        <v>7.2139063492421514</v>
      </c>
      <c r="R879">
        <v>70.683999999999997</v>
      </c>
    </row>
    <row r="880" spans="1:18" x14ac:dyDescent="0.35">
      <c r="A880" s="3" t="s">
        <v>39</v>
      </c>
      <c r="B880" s="3">
        <v>2000</v>
      </c>
      <c r="C880" s="3" t="s">
        <v>79</v>
      </c>
      <c r="D880" s="3">
        <v>1</v>
      </c>
      <c r="E880">
        <v>0</v>
      </c>
      <c r="F880" s="3"/>
      <c r="G880">
        <v>13870000</v>
      </c>
      <c r="H880">
        <v>0.36843281297826752</v>
      </c>
      <c r="I880"/>
      <c r="J880">
        <v>81.189105752334882</v>
      </c>
      <c r="K880">
        <v>34.700000000000003</v>
      </c>
      <c r="L880" s="3">
        <v>6590.5600777215996</v>
      </c>
      <c r="M880" s="3" t="str">
        <f>IF(Table134[[#This Row],[gdppc]]&gt;13205, "High-income", IF(Table134[[#This Row],[gdppc]]&gt;=4256, "Upper middle-income", IF(Table134[[#This Row],[gdppc]]&gt;=1086, "Lower middle-income", "Low-income")))</f>
        <v>Upper middle-income</v>
      </c>
      <c r="N880" s="3">
        <v>5357893</v>
      </c>
      <c r="O880" s="3">
        <v>76.387</v>
      </c>
      <c r="P880" s="3">
        <v>69.394317474777537</v>
      </c>
      <c r="Q880">
        <v>7.4413580114421842</v>
      </c>
      <c r="R880">
        <v>70.852000000000004</v>
      </c>
    </row>
    <row r="881" spans="1:18" x14ac:dyDescent="0.35">
      <c r="A881" s="3" t="s">
        <v>39</v>
      </c>
      <c r="B881" s="3">
        <v>2001</v>
      </c>
      <c r="C881" s="3" t="s">
        <v>79</v>
      </c>
      <c r="D881" s="3">
        <v>1</v>
      </c>
      <c r="E881">
        <v>0</v>
      </c>
      <c r="F881" s="3"/>
      <c r="G881">
        <v>6950000</v>
      </c>
      <c r="H881">
        <v>-0.38991424418604648</v>
      </c>
      <c r="I881"/>
      <c r="J881">
        <v>78.014666154554874</v>
      </c>
      <c r="K881">
        <v>34</v>
      </c>
      <c r="L881" s="3">
        <v>6372.8513439619246</v>
      </c>
      <c r="M881" s="3" t="str">
        <f>IF(Table134[[#This Row],[gdppc]]&gt;13205, "High-income", IF(Table134[[#This Row],[gdppc]]&gt;=4256, "Upper middle-income", IF(Table134[[#This Row],[gdppc]]&gt;=1086, "Lower middle-income", "Low-income")))</f>
        <v>Upper middle-income</v>
      </c>
      <c r="N881" s="3">
        <v>5443249</v>
      </c>
      <c r="O881" s="3">
        <v>76.501999999999995</v>
      </c>
      <c r="P881" s="3">
        <v>71.884154399386787</v>
      </c>
      <c r="Q881">
        <v>7.611263052636394</v>
      </c>
      <c r="R881">
        <v>71.037999999999997</v>
      </c>
    </row>
    <row r="882" spans="1:18" x14ac:dyDescent="0.35">
      <c r="A882" s="3" t="s">
        <v>39</v>
      </c>
      <c r="B882" s="3">
        <v>2002</v>
      </c>
      <c r="C882" s="3" t="s">
        <v>79</v>
      </c>
      <c r="D882" s="3">
        <v>1</v>
      </c>
      <c r="E882">
        <v>0</v>
      </c>
      <c r="F882" s="3"/>
      <c r="G882">
        <v>7090000</v>
      </c>
      <c r="H882">
        <v>0.70794248808242355</v>
      </c>
      <c r="I882">
        <v>19.087113372190721</v>
      </c>
      <c r="J882">
        <v>77.629324698492226</v>
      </c>
      <c r="K882">
        <v>35.4</v>
      </c>
      <c r="L882" s="3">
        <v>6211.4986020505539</v>
      </c>
      <c r="M882" s="3" t="str">
        <f>IF(Table134[[#This Row],[gdppc]]&gt;13205, "High-income", IF(Table134[[#This Row],[gdppc]]&gt;=4256, "Upper middle-income", IF(Table134[[#This Row],[gdppc]]&gt;=1086, "Lower middle-income", "Low-income")))</f>
        <v>Upper middle-income</v>
      </c>
      <c r="N882" s="3">
        <v>5531097</v>
      </c>
      <c r="O882" s="3">
        <v>76.629000000000005</v>
      </c>
      <c r="P882" s="3">
        <v>74.373991323996052</v>
      </c>
      <c r="Q882">
        <v>7.8827039193129327</v>
      </c>
      <c r="R882">
        <v>71.244</v>
      </c>
    </row>
    <row r="883" spans="1:18" x14ac:dyDescent="0.35">
      <c r="A883" s="3" t="s">
        <v>39</v>
      </c>
      <c r="B883" s="3">
        <v>2003</v>
      </c>
      <c r="C883" s="3" t="s">
        <v>79</v>
      </c>
      <c r="D883" s="3">
        <v>1</v>
      </c>
      <c r="E883">
        <v>0</v>
      </c>
      <c r="F883" s="3"/>
      <c r="G883">
        <v>7910000</v>
      </c>
      <c r="H883">
        <v>0.54443783462224871</v>
      </c>
      <c r="I883">
        <v>19.663023820105078</v>
      </c>
      <c r="J883">
        <v>79.997467185410486</v>
      </c>
      <c r="K883">
        <v>34.6</v>
      </c>
      <c r="L883" s="3">
        <v>6908.2679426841732</v>
      </c>
      <c r="M883" s="3" t="str">
        <f>IF(Table134[[#This Row],[gdppc]]&gt;13205, "High-income", IF(Table134[[#This Row],[gdppc]]&gt;=4256, "Upper middle-income", IF(Table134[[#This Row],[gdppc]]&gt;=1086, "Lower middle-income", "Low-income")))</f>
        <v>Upper middle-income</v>
      </c>
      <c r="N883" s="3">
        <v>5620545</v>
      </c>
      <c r="O883" s="3">
        <v>76.768000000000001</v>
      </c>
      <c r="P883" s="3">
        <v>76.86382824860533</v>
      </c>
      <c r="Q883">
        <v>7.8782395657360622</v>
      </c>
      <c r="R883">
        <v>71.465999999999994</v>
      </c>
    </row>
    <row r="884" spans="1:18" x14ac:dyDescent="0.35">
      <c r="A884" s="3" t="s">
        <v>39</v>
      </c>
      <c r="B884" s="3">
        <v>2004</v>
      </c>
      <c r="C884" s="3" t="s">
        <v>79</v>
      </c>
      <c r="D884" s="3">
        <v>1</v>
      </c>
      <c r="E884">
        <v>0</v>
      </c>
      <c r="F884" s="3"/>
      <c r="G884">
        <v>12790000</v>
      </c>
      <c r="H884">
        <v>1.0778234515432314</v>
      </c>
      <c r="I884">
        <v>20.509508534829695</v>
      </c>
      <c r="J884">
        <v>79.668857498680197</v>
      </c>
      <c r="K884">
        <v>31.5</v>
      </c>
      <c r="L884" s="3">
        <v>7103.230298817326</v>
      </c>
      <c r="M884" s="3" t="str">
        <f>IF(Table134[[#This Row],[gdppc]]&gt;13205, "High-income", IF(Table134[[#This Row],[gdppc]]&gt;=4256, "Upper middle-income", IF(Table134[[#This Row],[gdppc]]&gt;=1086, "Lower middle-income", "Low-income")))</f>
        <v>Upper middle-income</v>
      </c>
      <c r="N884" s="3">
        <v>5710163</v>
      </c>
      <c r="O884" s="3">
        <v>76.918999999999997</v>
      </c>
      <c r="P884" s="3">
        <v>79.353665173214594</v>
      </c>
      <c r="Q884">
        <v>7.9664976288767937</v>
      </c>
      <c r="R884">
        <v>71.692999999999998</v>
      </c>
    </row>
    <row r="885" spans="1:18" x14ac:dyDescent="0.35">
      <c r="A885" s="3" t="s">
        <v>39</v>
      </c>
      <c r="B885" s="3">
        <v>2005</v>
      </c>
      <c r="C885" s="3" t="s">
        <v>79</v>
      </c>
      <c r="D885" s="3">
        <v>1</v>
      </c>
      <c r="E885">
        <v>0</v>
      </c>
      <c r="F885" s="3"/>
      <c r="G885">
        <v>13240000</v>
      </c>
      <c r="H885">
        <v>2.192919976748692</v>
      </c>
      <c r="I885">
        <v>23.186882669525982</v>
      </c>
      <c r="J885">
        <v>82.57830272491239</v>
      </c>
      <c r="K885">
        <v>32.799999999999997</v>
      </c>
      <c r="L885" s="3">
        <v>7825.2206858344716</v>
      </c>
      <c r="M885" s="3" t="str">
        <f>IF(Table134[[#This Row],[gdppc]]&gt;13205, "High-income", IF(Table134[[#This Row],[gdppc]]&gt;=4256, "Upper middle-income", IF(Table134[[#This Row],[gdppc]]&gt;=1086, "Lower middle-income", "Low-income")))</f>
        <v>Upper middle-income</v>
      </c>
      <c r="N885" s="3">
        <v>5798615</v>
      </c>
      <c r="O885" s="3">
        <v>77.08</v>
      </c>
      <c r="P885" s="3">
        <v>81.843502097823745</v>
      </c>
      <c r="Q885">
        <v>8.4727128805757932</v>
      </c>
      <c r="R885">
        <v>71.902000000000001</v>
      </c>
    </row>
    <row r="886" spans="1:18" x14ac:dyDescent="0.35">
      <c r="A886" s="3" t="s">
        <v>39</v>
      </c>
      <c r="B886" s="3">
        <v>2006</v>
      </c>
      <c r="C886" s="3" t="s">
        <v>79</v>
      </c>
      <c r="D886" s="3">
        <v>1</v>
      </c>
      <c r="E886">
        <v>0</v>
      </c>
      <c r="F886" s="3"/>
      <c r="G886">
        <v>2390000</v>
      </c>
      <c r="H886">
        <v>3.4346790713229733</v>
      </c>
      <c r="I886">
        <v>25.460750784961593</v>
      </c>
      <c r="J886">
        <v>83.575747724442124</v>
      </c>
      <c r="K886">
        <v>33.200000000000003</v>
      </c>
      <c r="L886" s="3">
        <v>8208.9567547919578</v>
      </c>
      <c r="M886" s="3" t="str">
        <f>IF(Table134[[#This Row],[gdppc]]&gt;13205, "High-income", IF(Table134[[#This Row],[gdppc]]&gt;=4256, "Upper middle-income", IF(Table134[[#This Row],[gdppc]]&gt;=1086, "Lower middle-income", "Low-income")))</f>
        <v>Upper middle-income</v>
      </c>
      <c r="N886" s="3">
        <v>5886874</v>
      </c>
      <c r="O886" s="3">
        <v>77.253</v>
      </c>
      <c r="P886" s="3">
        <v>82.449970962911607</v>
      </c>
      <c r="Q886">
        <v>8.3864543389241888</v>
      </c>
      <c r="R886">
        <v>72.063000000000002</v>
      </c>
    </row>
    <row r="887" spans="1:18" x14ac:dyDescent="0.35">
      <c r="A887" s="3" t="s">
        <v>39</v>
      </c>
      <c r="B887" s="3">
        <v>2007</v>
      </c>
      <c r="C887" s="3" t="s">
        <v>79</v>
      </c>
      <c r="D887" s="3">
        <v>1</v>
      </c>
      <c r="E887">
        <v>0</v>
      </c>
      <c r="F887" s="3"/>
      <c r="G887">
        <v>9860000</v>
      </c>
      <c r="H887">
        <v>6.8920000232824812</v>
      </c>
      <c r="I887">
        <v>22.548040915599952</v>
      </c>
      <c r="J887">
        <v>85.648572291461775</v>
      </c>
      <c r="K887">
        <v>37</v>
      </c>
      <c r="L887" s="3">
        <v>8601.9578360112009</v>
      </c>
      <c r="M887" s="3" t="str">
        <f>IF(Table134[[#This Row],[gdppc]]&gt;13205, "High-income", IF(Table134[[#This Row],[gdppc]]&gt;=4256, "Upper middle-income", IF(Table134[[#This Row],[gdppc]]&gt;=1086, "Lower middle-income", "Low-income")))</f>
        <v>Upper middle-income</v>
      </c>
      <c r="N887" s="3">
        <v>5974786</v>
      </c>
      <c r="O887" s="3">
        <v>77.436999999999998</v>
      </c>
      <c r="P887" s="3">
        <v>83.056439827999441</v>
      </c>
      <c r="Q887">
        <v>7.7475578204809343</v>
      </c>
      <c r="R887">
        <v>72.155000000000001</v>
      </c>
    </row>
    <row r="888" spans="1:18" x14ac:dyDescent="0.35">
      <c r="A888" s="3" t="s">
        <v>39</v>
      </c>
      <c r="B888" s="3">
        <v>2008</v>
      </c>
      <c r="C888" s="3" t="s">
        <v>79</v>
      </c>
      <c r="D888" s="3">
        <v>1</v>
      </c>
      <c r="E888">
        <v>0</v>
      </c>
      <c r="F888" s="3"/>
      <c r="G888">
        <v>49030000</v>
      </c>
      <c r="H888">
        <v>4.7415422636103157</v>
      </c>
      <c r="I888">
        <v>24.080579080862055</v>
      </c>
      <c r="J888">
        <v>87.300170243976481</v>
      </c>
      <c r="K888">
        <v>38.700000000000003</v>
      </c>
      <c r="L888" s="3">
        <v>8709.0287669907048</v>
      </c>
      <c r="M888" s="3" t="str">
        <f>IF(Table134[[#This Row],[gdppc]]&gt;13205, "High-income", IF(Table134[[#This Row],[gdppc]]&gt;=4256, "Upper middle-income", IF(Table134[[#This Row],[gdppc]]&gt;=1086, "Lower middle-income", "Low-income")))</f>
        <v>Upper middle-income</v>
      </c>
      <c r="N888" s="3">
        <v>6058740</v>
      </c>
      <c r="O888" s="3">
        <v>77.632000000000005</v>
      </c>
      <c r="P888" s="3">
        <v>83.662908693087317</v>
      </c>
      <c r="Q888">
        <v>8.495165661507178</v>
      </c>
      <c r="R888">
        <v>72.174000000000007</v>
      </c>
    </row>
    <row r="889" spans="1:18" x14ac:dyDescent="0.35">
      <c r="A889" s="3" t="s">
        <v>39</v>
      </c>
      <c r="B889" s="3">
        <v>2009</v>
      </c>
      <c r="C889" s="3" t="s">
        <v>79</v>
      </c>
      <c r="D889" s="3">
        <v>1</v>
      </c>
      <c r="E889">
        <v>0</v>
      </c>
      <c r="F889" s="3"/>
      <c r="G889">
        <v>29440000</v>
      </c>
      <c r="H889">
        <v>2.2545555561386204</v>
      </c>
      <c r="I889">
        <v>17.016222028020824</v>
      </c>
      <c r="J889">
        <v>78.912768985427476</v>
      </c>
      <c r="K889">
        <v>43.5</v>
      </c>
      <c r="L889" s="3">
        <v>8534.2236231881125</v>
      </c>
      <c r="M889" s="3" t="str">
        <f>IF(Table134[[#This Row],[gdppc]]&gt;13205, "High-income", IF(Table134[[#This Row],[gdppc]]&gt;=4256, "Upper middle-income", IF(Table134[[#This Row],[gdppc]]&gt;=1086, "Lower middle-income", "Low-income")))</f>
        <v>Upper middle-income</v>
      </c>
      <c r="N889" s="3">
        <v>6133987</v>
      </c>
      <c r="O889" s="3">
        <v>77.837000000000003</v>
      </c>
      <c r="P889" s="3">
        <v>84.269377558175123</v>
      </c>
      <c r="Q889">
        <v>8.7724346334610743</v>
      </c>
      <c r="R889">
        <v>72.129000000000005</v>
      </c>
    </row>
    <row r="890" spans="1:18" x14ac:dyDescent="0.35">
      <c r="A890" s="3" t="s">
        <v>39</v>
      </c>
      <c r="B890" s="3">
        <v>2010</v>
      </c>
      <c r="C890" s="3" t="s">
        <v>79</v>
      </c>
      <c r="D890" s="3">
        <v>1</v>
      </c>
      <c r="E890">
        <v>0</v>
      </c>
      <c r="F890" s="3"/>
      <c r="G890">
        <v>10220000</v>
      </c>
      <c r="H890">
        <v>2.3666701573750988</v>
      </c>
      <c r="I890">
        <v>19.584595211596842</v>
      </c>
      <c r="J890">
        <v>87.628804381452852</v>
      </c>
      <c r="K890">
        <v>40.200000000000003</v>
      </c>
      <c r="L890" s="3">
        <v>8870.6609316339454</v>
      </c>
      <c r="M890" s="3" t="str">
        <f>IF(Table134[[#This Row],[gdppc]]&gt;13205, "High-income", IF(Table134[[#This Row],[gdppc]]&gt;=4256, "Upper middle-income", IF(Table134[[#This Row],[gdppc]]&gt;=1086, "Lower middle-income", "Low-income")))</f>
        <v>Upper middle-income</v>
      </c>
      <c r="N890" s="3">
        <v>6197667</v>
      </c>
      <c r="O890" s="3">
        <v>78.052000000000007</v>
      </c>
      <c r="P890" s="3">
        <v>84.875846423262999</v>
      </c>
      <c r="Q890">
        <v>9.2341198712354178</v>
      </c>
      <c r="R890">
        <v>72.043999999999997</v>
      </c>
    </row>
    <row r="891" spans="1:18" x14ac:dyDescent="0.35">
      <c r="A891" s="3" t="s">
        <v>39</v>
      </c>
      <c r="B891" s="3">
        <v>2011</v>
      </c>
      <c r="C891" s="3" t="s">
        <v>79</v>
      </c>
      <c r="D891" s="3">
        <v>1</v>
      </c>
      <c r="E891">
        <v>0</v>
      </c>
      <c r="F891" s="3"/>
      <c r="G891">
        <v>607450000</v>
      </c>
      <c r="H891">
        <v>0</v>
      </c>
      <c r="I891">
        <v>5.2550311136241481</v>
      </c>
      <c r="J891">
        <v>85.299260149657968</v>
      </c>
      <c r="K891">
        <v>38.6</v>
      </c>
      <c r="L891" s="3">
        <v>3337.315927489321</v>
      </c>
      <c r="M891" s="3" t="str">
        <f>IF(Table134[[#This Row],[gdppc]]&gt;13205, "High-income", IF(Table134[[#This Row],[gdppc]]&gt;=4256, "Upper middle-income", IF(Table134[[#This Row],[gdppc]]&gt;=1086, "Lower middle-income", "Low-income")))</f>
        <v>Lower middle-income</v>
      </c>
      <c r="N891" s="3">
        <v>6247438</v>
      </c>
      <c r="O891" s="3">
        <v>78.277000000000001</v>
      </c>
      <c r="P891" s="3">
        <v>73.083108402044559</v>
      </c>
      <c r="Q891">
        <v>6.0904966163729837</v>
      </c>
      <c r="R891">
        <v>71.956000000000003</v>
      </c>
    </row>
    <row r="892" spans="1:18" x14ac:dyDescent="0.35">
      <c r="A892" s="3" t="s">
        <v>39</v>
      </c>
      <c r="B892" s="3">
        <v>2012</v>
      </c>
      <c r="C892" s="3" t="s">
        <v>79</v>
      </c>
      <c r="D892" s="3">
        <v>1</v>
      </c>
      <c r="E892">
        <v>0.42193923362674551</v>
      </c>
      <c r="F892" s="3"/>
      <c r="G892">
        <v>95470000</v>
      </c>
      <c r="H892">
        <v>1.539907858493669</v>
      </c>
      <c r="I892">
        <v>18.235764994591094</v>
      </c>
      <c r="J892">
        <v>84.692814362296971</v>
      </c>
      <c r="K892">
        <v>35.9</v>
      </c>
      <c r="L892" s="3">
        <v>7401.4816352445641</v>
      </c>
      <c r="M892" s="3" t="str">
        <f>IF(Table134[[#This Row],[gdppc]]&gt;13205, "High-income", IF(Table134[[#This Row],[gdppc]]&gt;=4256, "Upper middle-income", IF(Table134[[#This Row],[gdppc]]&gt;=1086, "Lower middle-income", "Low-income")))</f>
        <v>Upper middle-income</v>
      </c>
      <c r="N892" s="3">
        <v>6285751</v>
      </c>
      <c r="O892" s="3">
        <v>78.512</v>
      </c>
      <c r="P892" s="3">
        <v>61.290370380826175</v>
      </c>
      <c r="Q892">
        <v>8.320405946719811</v>
      </c>
      <c r="R892">
        <v>71.900999999999996</v>
      </c>
    </row>
    <row r="893" spans="1:18" x14ac:dyDescent="0.35">
      <c r="A893" s="3" t="s">
        <v>39</v>
      </c>
      <c r="B893" s="3">
        <v>2013</v>
      </c>
      <c r="C893" s="3" t="s">
        <v>79</v>
      </c>
      <c r="D893" s="3">
        <v>1</v>
      </c>
      <c r="E893">
        <v>0.49000136666155741</v>
      </c>
      <c r="F893" s="3"/>
      <c r="G893">
        <v>69630000</v>
      </c>
      <c r="H893">
        <v>0.93164446262603906</v>
      </c>
      <c r="I893">
        <v>10.331925845569813</v>
      </c>
      <c r="J893">
        <v>89.392428965968548</v>
      </c>
      <c r="L893" s="3">
        <v>6359.8731402471894</v>
      </c>
      <c r="M893" s="3" t="str">
        <f>IF(Table134[[#This Row],[gdppc]]&gt;13205, "High-income", IF(Table134[[#This Row],[gdppc]]&gt;=4256, "Upper middle-income", IF(Table134[[#This Row],[gdppc]]&gt;=1086, "Lower middle-income", "Low-income")))</f>
        <v>Upper middle-income</v>
      </c>
      <c r="N893" s="3">
        <v>6320350</v>
      </c>
      <c r="O893" s="3">
        <v>78.756</v>
      </c>
      <c r="P893" s="3">
        <v>49.497632359607749</v>
      </c>
      <c r="Q893">
        <v>8.700467537399037</v>
      </c>
      <c r="R893">
        <v>71.906999999999996</v>
      </c>
    </row>
    <row r="894" spans="1:18" x14ac:dyDescent="0.35">
      <c r="A894" s="3" t="s">
        <v>39</v>
      </c>
      <c r="B894" s="3">
        <v>2014</v>
      </c>
      <c r="C894" s="3" t="s">
        <v>79</v>
      </c>
      <c r="D894" s="3">
        <v>1</v>
      </c>
      <c r="E894">
        <v>0.45822554183860897</v>
      </c>
      <c r="F894" s="3"/>
      <c r="G894">
        <v>140070000</v>
      </c>
      <c r="H894">
        <v>0</v>
      </c>
      <c r="I894">
        <v>5.1122976593810696</v>
      </c>
      <c r="J894">
        <v>91.032925323997802</v>
      </c>
      <c r="L894" s="3">
        <v>4801.8307306245115</v>
      </c>
      <c r="M894" s="3" t="str">
        <f>IF(Table134[[#This Row],[gdppc]]&gt;13205, "High-income", IF(Table134[[#This Row],[gdppc]]&gt;=4256, "Upper middle-income", IF(Table134[[#This Row],[gdppc]]&gt;=1086, "Lower middle-income", "Low-income")))</f>
        <v>Upper middle-income</v>
      </c>
      <c r="N894" s="3">
        <v>6362039</v>
      </c>
      <c r="O894" s="3">
        <v>79.009</v>
      </c>
      <c r="P894" s="3">
        <v>37.70489433838933</v>
      </c>
      <c r="Q894">
        <v>9.3837840352754824</v>
      </c>
      <c r="R894">
        <v>71.980999999999995</v>
      </c>
    </row>
    <row r="895" spans="1:18" x14ac:dyDescent="0.35">
      <c r="A895" s="3" t="s">
        <v>39</v>
      </c>
      <c r="B895" s="3">
        <v>2015</v>
      </c>
      <c r="C895" s="3" t="s">
        <v>79</v>
      </c>
      <c r="D895" s="3">
        <v>1</v>
      </c>
      <c r="E895">
        <v>0.45784755503913538</v>
      </c>
      <c r="F895" s="3"/>
      <c r="G895">
        <v>135770000</v>
      </c>
      <c r="H895">
        <v>0</v>
      </c>
      <c r="I895">
        <v>3.060249517884821</v>
      </c>
      <c r="J895">
        <v>82.702379795107404</v>
      </c>
      <c r="L895" s="3">
        <v>4337.9191391934755</v>
      </c>
      <c r="M895" s="3" t="str">
        <f>IF(Table134[[#This Row],[gdppc]]&gt;13205, "High-income", IF(Table134[[#This Row],[gdppc]]&gt;=4256, "Upper middle-income", IF(Table134[[#This Row],[gdppc]]&gt;=1086, "Lower middle-income", "Low-income")))</f>
        <v>Upper middle-income</v>
      </c>
      <c r="N895" s="3">
        <v>6418315</v>
      </c>
      <c r="O895" s="3">
        <v>79.27</v>
      </c>
      <c r="P895" s="3">
        <v>25.912156317170915</v>
      </c>
      <c r="Q895">
        <v>8.3884944880393064</v>
      </c>
      <c r="R895">
        <v>72.120999999999995</v>
      </c>
    </row>
    <row r="896" spans="1:18" x14ac:dyDescent="0.35">
      <c r="A896" s="3" t="s">
        <v>39</v>
      </c>
      <c r="B896" s="3">
        <v>2016</v>
      </c>
      <c r="C896" s="3" t="s">
        <v>79</v>
      </c>
      <c r="D896" s="3">
        <v>1</v>
      </c>
      <c r="E896">
        <v>0.46245666174776529</v>
      </c>
      <c r="F896" s="3"/>
      <c r="G896">
        <v>152830000</v>
      </c>
      <c r="H896">
        <v>0</v>
      </c>
      <c r="I896">
        <v>2.2807463510488999</v>
      </c>
      <c r="J896">
        <v>86.729282018753835</v>
      </c>
      <c r="L896" s="3">
        <v>4168.6916767404318</v>
      </c>
      <c r="M896" s="3" t="str">
        <f>IF(Table134[[#This Row],[gdppc]]&gt;13205, "High-income", IF(Table134[[#This Row],[gdppc]]&gt;=4256, "Upper middle-income", IF(Table134[[#This Row],[gdppc]]&gt;=1086, "Lower middle-income", "Low-income")))</f>
        <v>Lower middle-income</v>
      </c>
      <c r="N896" s="3">
        <v>6492160</v>
      </c>
      <c r="O896" s="3">
        <v>79.540000000000006</v>
      </c>
      <c r="P896" s="3">
        <v>29.882419284434789</v>
      </c>
      <c r="Q896">
        <v>7.8833546924290223</v>
      </c>
      <c r="R896">
        <v>72.311000000000007</v>
      </c>
    </row>
    <row r="897" spans="1:18" x14ac:dyDescent="0.35">
      <c r="A897" s="3" t="s">
        <v>39</v>
      </c>
      <c r="B897" s="3">
        <v>2017</v>
      </c>
      <c r="C897" s="3" t="s">
        <v>79</v>
      </c>
      <c r="D897" s="3">
        <v>1</v>
      </c>
      <c r="E897">
        <v>0.45235023056203272</v>
      </c>
      <c r="F897" s="3"/>
      <c r="G897">
        <v>270000000</v>
      </c>
      <c r="H897">
        <v>0</v>
      </c>
      <c r="I897">
        <v>6.5194894319027954</v>
      </c>
      <c r="J897">
        <v>86.720515350811937</v>
      </c>
      <c r="L897" s="3">
        <v>5209.86570112762</v>
      </c>
      <c r="M897" s="3" t="str">
        <f>IF(Table134[[#This Row],[gdppc]]&gt;13205, "High-income", IF(Table134[[#This Row],[gdppc]]&gt;=4256, "Upper middle-income", IF(Table134[[#This Row],[gdppc]]&gt;=1086, "Lower middle-income", "Low-income")))</f>
        <v>Upper middle-income</v>
      </c>
      <c r="N897" s="3">
        <v>6580723</v>
      </c>
      <c r="O897" s="3">
        <v>79.816999999999993</v>
      </c>
      <c r="P897" s="3">
        <v>33.852682251698681</v>
      </c>
      <c r="Q897">
        <v>8.6327900444981491</v>
      </c>
      <c r="R897">
        <v>72.52</v>
      </c>
    </row>
    <row r="898" spans="1:18" x14ac:dyDescent="0.35">
      <c r="A898" s="3" t="s">
        <v>39</v>
      </c>
      <c r="B898" s="3">
        <v>2018</v>
      </c>
      <c r="C898" s="3" t="s">
        <v>79</v>
      </c>
      <c r="D898" s="3">
        <v>1</v>
      </c>
      <c r="E898">
        <v>0.4525781882452603</v>
      </c>
      <c r="F898" s="3"/>
      <c r="G898">
        <v>269060000</v>
      </c>
      <c r="H898">
        <v>0</v>
      </c>
      <c r="I898">
        <v>8.6989549196933282</v>
      </c>
      <c r="J898">
        <v>76.424433702797316</v>
      </c>
      <c r="L898" s="3">
        <v>5910.3887623867777</v>
      </c>
      <c r="M898" s="3" t="str">
        <f>IF(Table134[[#This Row],[gdppc]]&gt;13205, "High-income", IF(Table134[[#This Row],[gdppc]]&gt;=4256, "Upper middle-income", IF(Table134[[#This Row],[gdppc]]&gt;=1086, "Lower middle-income", "Low-income")))</f>
        <v>Upper middle-income</v>
      </c>
      <c r="N898" s="3">
        <v>6678565</v>
      </c>
      <c r="O898" s="3">
        <v>80.102000000000004</v>
      </c>
      <c r="P898" s="3">
        <v>37.822945218962552</v>
      </c>
      <c r="Q898">
        <v>8.825249136603448</v>
      </c>
      <c r="R898">
        <v>72.724000000000004</v>
      </c>
    </row>
    <row r="899" spans="1:18" x14ac:dyDescent="0.35">
      <c r="A899" s="3" t="s">
        <v>39</v>
      </c>
      <c r="B899" s="3">
        <v>2019</v>
      </c>
      <c r="C899" s="3" t="s">
        <v>79</v>
      </c>
      <c r="D899" s="3">
        <v>1</v>
      </c>
      <c r="E899">
        <v>0.44978804057351512</v>
      </c>
      <c r="F899" s="3"/>
      <c r="G899">
        <v>247900000</v>
      </c>
      <c r="H899">
        <v>1.4439952290224145E-3</v>
      </c>
      <c r="I899">
        <v>9.9895601237760783</v>
      </c>
      <c r="J899">
        <v>75.79038219910602</v>
      </c>
      <c r="L899" s="3">
        <v>5971.8496459993848</v>
      </c>
      <c r="M899" s="3" t="str">
        <f>IF(Table134[[#This Row],[gdppc]]&gt;13205, "High-income", IF(Table134[[#This Row],[gdppc]]&gt;=4256, "Upper middle-income", IF(Table134[[#This Row],[gdppc]]&gt;=1086, "Lower middle-income", "Low-income")))</f>
        <v>Upper middle-income</v>
      </c>
      <c r="N899" s="3">
        <v>6777453</v>
      </c>
      <c r="O899" s="3">
        <v>80.393000000000001</v>
      </c>
      <c r="P899" s="3">
        <v>41.793208186226423</v>
      </c>
      <c r="Q899"/>
      <c r="R899">
        <v>72.912999999999997</v>
      </c>
    </row>
    <row r="900" spans="1:18" x14ac:dyDescent="0.35">
      <c r="A900" s="3" t="s">
        <v>39</v>
      </c>
      <c r="B900" s="3">
        <v>2020</v>
      </c>
      <c r="C900" s="3" t="s">
        <v>79</v>
      </c>
      <c r="D900" s="3">
        <v>1</v>
      </c>
      <c r="E900">
        <v>0.44985958915064161</v>
      </c>
      <c r="F900" s="3"/>
      <c r="G900">
        <v>237740000</v>
      </c>
      <c r="H900"/>
      <c r="I900">
        <v>2.0456638898087678</v>
      </c>
      <c r="J900">
        <v>73.114951980096194</v>
      </c>
      <c r="L900" s="3">
        <v>4046.6349456143266</v>
      </c>
      <c r="M900" s="3" t="str">
        <f>IF(Table134[[#This Row],[gdppc]]&gt;13205, "High-income", IF(Table134[[#This Row],[gdppc]]&gt;=4256, "Upper middle-income", IF(Table134[[#This Row],[gdppc]]&gt;=1086, "Lower middle-income", "Low-income")))</f>
        <v>Lower middle-income</v>
      </c>
      <c r="N900" s="3">
        <v>6871287</v>
      </c>
      <c r="O900" s="3">
        <v>80.691000000000003</v>
      </c>
      <c r="P900" s="3">
        <v>45.763471153490315</v>
      </c>
      <c r="Q900"/>
      <c r="R900"/>
    </row>
    <row r="901" spans="1:18" x14ac:dyDescent="0.35">
      <c r="A901" s="3" t="s">
        <v>19</v>
      </c>
      <c r="B901" s="3">
        <v>1990</v>
      </c>
      <c r="C901" s="3" t="s">
        <v>73</v>
      </c>
      <c r="D901" s="3">
        <v>3</v>
      </c>
      <c r="E901">
        <v>0.32292183228149368</v>
      </c>
      <c r="F901">
        <v>5.9067948971442679</v>
      </c>
      <c r="G901">
        <v>347690000</v>
      </c>
      <c r="H901">
        <v>0.56945951418372664</v>
      </c>
      <c r="I901">
        <v>5.354511553687173</v>
      </c>
      <c r="J901">
        <v>93.192530767991215</v>
      </c>
      <c r="L901" s="3">
        <v>559.75485706881329</v>
      </c>
      <c r="M901" s="3" t="str">
        <f>IF(Table134[[#This Row],[gdppc]]&gt;13205, "High-income", IF(Table134[[#This Row],[gdppc]]&gt;=4256, "Upper middle-income", IF(Table134[[#This Row],[gdppc]]&gt;=1086, "Lower middle-income", "Low-income")))</f>
        <v>Low-income</v>
      </c>
      <c r="N901" s="3">
        <v>11598647</v>
      </c>
      <c r="O901" s="3">
        <v>23.565999999999999</v>
      </c>
      <c r="P901" s="3">
        <v>9.7781790723575845</v>
      </c>
      <c r="Q901">
        <v>7.6733087919651319E-2</v>
      </c>
      <c r="R901">
        <v>51.003</v>
      </c>
    </row>
    <row r="902" spans="1:18" x14ac:dyDescent="0.35">
      <c r="A902" s="3" t="s">
        <v>19</v>
      </c>
      <c r="B902" s="3">
        <v>1991</v>
      </c>
      <c r="C902" s="3" t="s">
        <v>73</v>
      </c>
      <c r="D902" s="3">
        <v>3</v>
      </c>
      <c r="E902">
        <v>0.33732648812209542</v>
      </c>
      <c r="F902">
        <v>5.195351298467946</v>
      </c>
      <c r="G902">
        <v>259779999.99999997</v>
      </c>
      <c r="H902">
        <v>0.42035163814196019</v>
      </c>
      <c r="I902">
        <v>6.5233791191963997</v>
      </c>
      <c r="J902">
        <v>88.245563634971873</v>
      </c>
      <c r="L902" s="3">
        <v>509.34126855920624</v>
      </c>
      <c r="M902" s="3" t="str">
        <f>IF(Table134[[#This Row],[gdppc]]&gt;13205, "High-income", IF(Table134[[#This Row],[gdppc]]&gt;=4256, "Upper middle-income", IF(Table134[[#This Row],[gdppc]]&gt;=1086, "Lower middle-income", "Low-income")))</f>
        <v>Low-income</v>
      </c>
      <c r="N902" s="3">
        <v>11942809</v>
      </c>
      <c r="O902" s="3">
        <v>24.119</v>
      </c>
      <c r="P902" s="3">
        <v>9.8920670910898565</v>
      </c>
      <c r="Q902">
        <v>7.9545775202467028E-2</v>
      </c>
      <c r="R902">
        <v>51.594999999999999</v>
      </c>
    </row>
    <row r="903" spans="1:18" x14ac:dyDescent="0.35">
      <c r="A903" s="3" t="s">
        <v>19</v>
      </c>
      <c r="B903" s="3">
        <v>1992</v>
      </c>
      <c r="C903" s="3" t="s">
        <v>73</v>
      </c>
      <c r="D903" s="3">
        <v>3</v>
      </c>
      <c r="E903">
        <v>0.46561556258072051</v>
      </c>
      <c r="F903">
        <v>2.7010413618373215</v>
      </c>
      <c r="G903">
        <v>203080000</v>
      </c>
      <c r="H903">
        <v>0.56884360241539123</v>
      </c>
      <c r="I903">
        <v>5.9399783426620703</v>
      </c>
      <c r="J903">
        <v>86.782333118804971</v>
      </c>
      <c r="L903" s="3">
        <v>500.33567971973196</v>
      </c>
      <c r="M903" s="3" t="str">
        <f>IF(Table134[[#This Row],[gdppc]]&gt;13205, "High-income", IF(Table134[[#This Row],[gdppc]]&gt;=4256, "Upper middle-income", IF(Table134[[#This Row],[gdppc]]&gt;=1086, "Lower middle-income", "Low-income")))</f>
        <v>Low-income</v>
      </c>
      <c r="N903" s="3">
        <v>12301338</v>
      </c>
      <c r="O903" s="3">
        <v>24.681000000000001</v>
      </c>
      <c r="P903" s="3">
        <v>10.00595510982212</v>
      </c>
      <c r="Q903">
        <v>7.8040291226856795E-2</v>
      </c>
      <c r="R903">
        <v>52.277999999999999</v>
      </c>
    </row>
    <row r="904" spans="1:18" x14ac:dyDescent="0.35">
      <c r="A904" s="3" t="s">
        <v>19</v>
      </c>
      <c r="B904" s="3">
        <v>1993</v>
      </c>
      <c r="C904" s="3" t="s">
        <v>73</v>
      </c>
      <c r="D904" s="3">
        <v>3</v>
      </c>
      <c r="E904">
        <v>0.56366836130505416</v>
      </c>
      <c r="F904">
        <v>1.9972073551042246</v>
      </c>
      <c r="G904">
        <v>197690000</v>
      </c>
      <c r="H904">
        <v>0.37794467815908273</v>
      </c>
      <c r="I904">
        <v>4.4327429056588699</v>
      </c>
      <c r="J904">
        <v>90.356012063168407</v>
      </c>
      <c r="L904" s="3">
        <v>495.76424718610326</v>
      </c>
      <c r="M904" s="3" t="str">
        <f>IF(Table134[[#This Row],[gdppc]]&gt;13205, "High-income", IF(Table134[[#This Row],[gdppc]]&gt;=4256, "Upper middle-income", IF(Table134[[#This Row],[gdppc]]&gt;=1086, "Lower middle-income", "Low-income")))</f>
        <v>Low-income</v>
      </c>
      <c r="N904" s="3">
        <v>12675469</v>
      </c>
      <c r="O904" s="3">
        <v>25.251000000000001</v>
      </c>
      <c r="P904" s="3">
        <v>10.119843128554395</v>
      </c>
      <c r="Q904">
        <v>7.889254433110128E-2</v>
      </c>
      <c r="R904">
        <v>53.021999999999998</v>
      </c>
    </row>
    <row r="905" spans="1:18" x14ac:dyDescent="0.35">
      <c r="A905" s="3" t="s">
        <v>19</v>
      </c>
      <c r="B905" s="3">
        <v>1994</v>
      </c>
      <c r="C905" s="3" t="s">
        <v>73</v>
      </c>
      <c r="D905" s="3">
        <v>3</v>
      </c>
      <c r="E905">
        <v>0.62632095100219287</v>
      </c>
      <c r="F905">
        <v>1.9386543458331393</v>
      </c>
      <c r="G905">
        <v>168130000</v>
      </c>
      <c r="H905">
        <v>0.16262716956928253</v>
      </c>
      <c r="I905">
        <v>5.6845742890631703</v>
      </c>
      <c r="J905">
        <v>92.071045786355882</v>
      </c>
      <c r="L905" s="3">
        <v>480.72379981340981</v>
      </c>
      <c r="M905" s="3" t="str">
        <f>IF(Table134[[#This Row],[gdppc]]&gt;13205, "High-income", IF(Table134[[#This Row],[gdppc]]&gt;=4256, "Upper middle-income", IF(Table134[[#This Row],[gdppc]]&gt;=1086, "Lower middle-income", "Low-income")))</f>
        <v>Low-income</v>
      </c>
      <c r="N905" s="3">
        <v>13066544</v>
      </c>
      <c r="O905" s="3">
        <v>25.536000000000001</v>
      </c>
      <c r="P905" s="3">
        <v>10.233731147286669</v>
      </c>
      <c r="Q905">
        <v>9.260291014976875E-2</v>
      </c>
      <c r="R905">
        <v>53.808</v>
      </c>
    </row>
    <row r="906" spans="1:18" x14ac:dyDescent="0.35">
      <c r="A906" s="3" t="s">
        <v>19</v>
      </c>
      <c r="B906" s="3">
        <v>1995</v>
      </c>
      <c r="C906" s="3" t="s">
        <v>73</v>
      </c>
      <c r="D906" s="3">
        <v>3</v>
      </c>
      <c r="E906">
        <v>0.62554729351489269</v>
      </c>
      <c r="F906">
        <v>1.5865755254828549</v>
      </c>
      <c r="G906">
        <v>164450000</v>
      </c>
      <c r="H906">
        <v>0.25299406769771265</v>
      </c>
      <c r="I906">
        <v>8.0722180367998391</v>
      </c>
      <c r="J906">
        <v>86.454470129697555</v>
      </c>
      <c r="K906">
        <v>51.6</v>
      </c>
      <c r="L906" s="3">
        <v>473.96265312488617</v>
      </c>
      <c r="M906" s="3" t="str">
        <f>IF(Table134[[#This Row],[gdppc]]&gt;13205, "High-income", IF(Table134[[#This Row],[gdppc]]&gt;=4256, "Upper middle-income", IF(Table134[[#This Row],[gdppc]]&gt;=1086, "Lower middle-income", "Low-income")))</f>
        <v>Low-income</v>
      </c>
      <c r="N906" s="3">
        <v>13475403</v>
      </c>
      <c r="O906" s="3">
        <v>25.795999999999999</v>
      </c>
      <c r="P906" s="3">
        <v>10.084089648634158</v>
      </c>
      <c r="Q906">
        <v>0.10166671824211862</v>
      </c>
      <c r="R906">
        <v>54.616</v>
      </c>
    </row>
    <row r="907" spans="1:18" x14ac:dyDescent="0.35">
      <c r="A907" s="3" t="s">
        <v>19</v>
      </c>
      <c r="B907" s="3">
        <v>1996</v>
      </c>
      <c r="C907" s="3" t="s">
        <v>73</v>
      </c>
      <c r="D907" s="3">
        <v>3</v>
      </c>
      <c r="E907">
        <v>0.63321741560496003</v>
      </c>
      <c r="F907">
        <v>1.7352506108038588</v>
      </c>
      <c r="G907">
        <v>201860000</v>
      </c>
      <c r="H907">
        <v>0.20604577673852428</v>
      </c>
      <c r="I907">
        <v>6.3082824425759743</v>
      </c>
      <c r="J907">
        <v>87.285203506172408</v>
      </c>
      <c r="K907">
        <v>52.2</v>
      </c>
      <c r="L907" s="3">
        <v>469.29191528031305</v>
      </c>
      <c r="M907" s="3" t="str">
        <f>IF(Table134[[#This Row],[gdppc]]&gt;13205, "High-income", IF(Table134[[#This Row],[gdppc]]&gt;=4256, "Upper middle-income", IF(Table134[[#This Row],[gdppc]]&gt;=1086, "Lower middle-income", "Low-income")))</f>
        <v>Low-income</v>
      </c>
      <c r="N907" s="3">
        <v>13902697</v>
      </c>
      <c r="O907" s="3">
        <v>26.058</v>
      </c>
      <c r="P907" s="3">
        <v>9.9039124220255754</v>
      </c>
      <c r="Q907">
        <v>9.4226321698588411E-2</v>
      </c>
      <c r="R907">
        <v>55.43</v>
      </c>
    </row>
    <row r="908" spans="1:18" x14ac:dyDescent="0.35">
      <c r="A908" s="3" t="s">
        <v>19</v>
      </c>
      <c r="B908" s="3">
        <v>1997</v>
      </c>
      <c r="C908" s="3" t="s">
        <v>73</v>
      </c>
      <c r="D908" s="3">
        <v>3</v>
      </c>
      <c r="E908">
        <v>0.63494489759300643</v>
      </c>
      <c r="F908">
        <v>5.1298888313141946</v>
      </c>
      <c r="G908">
        <v>570200000</v>
      </c>
      <c r="H908">
        <v>0.32853706753046535</v>
      </c>
      <c r="I908">
        <v>6.1715973802964532</v>
      </c>
      <c r="J908">
        <v>85.554520082660943</v>
      </c>
      <c r="K908">
        <v>53.8</v>
      </c>
      <c r="L908" s="3">
        <v>471.52693123602324</v>
      </c>
      <c r="M908" s="3" t="str">
        <f>IF(Table134[[#This Row],[gdppc]]&gt;13205, "High-income", IF(Table134[[#This Row],[gdppc]]&gt;=4256, "Upper middle-income", IF(Table134[[#This Row],[gdppc]]&gt;=1086, "Lower middle-income", "Low-income")))</f>
        <v>Low-income</v>
      </c>
      <c r="N908" s="3">
        <v>14347860</v>
      </c>
      <c r="O908" s="3">
        <v>26.321000000000002</v>
      </c>
      <c r="P908" s="3">
        <v>9.7237351954169995</v>
      </c>
      <c r="Q908">
        <v>9.8969463041875233E-2</v>
      </c>
      <c r="R908">
        <v>56.238999999999997</v>
      </c>
    </row>
    <row r="909" spans="1:18" x14ac:dyDescent="0.35">
      <c r="A909" s="3" t="s">
        <v>19</v>
      </c>
      <c r="B909" s="3">
        <v>1998</v>
      </c>
      <c r="C909" s="3" t="s">
        <v>73</v>
      </c>
      <c r="D909" s="3">
        <v>3</v>
      </c>
      <c r="E909">
        <v>0.63290559743059405</v>
      </c>
      <c r="F909">
        <v>2.9291922769471892</v>
      </c>
      <c r="G909">
        <v>358620000</v>
      </c>
      <c r="H909">
        <v>0.37790896468491614</v>
      </c>
      <c r="I909">
        <v>5.8767562288967117</v>
      </c>
      <c r="J909">
        <v>83.312435558867222</v>
      </c>
      <c r="K909">
        <v>51.8</v>
      </c>
      <c r="L909" s="3">
        <v>474.74559228709512</v>
      </c>
      <c r="M909" s="3" t="str">
        <f>IF(Table134[[#This Row],[gdppc]]&gt;13205, "High-income", IF(Table134[[#This Row],[gdppc]]&gt;=4256, "Upper middle-income", IF(Table134[[#This Row],[gdppc]]&gt;=1086, "Lower middle-income", "Low-income")))</f>
        <v>Low-income</v>
      </c>
      <c r="N909" s="3">
        <v>14808791</v>
      </c>
      <c r="O909" s="3">
        <v>26.585999999999999</v>
      </c>
      <c r="P909" s="3">
        <v>9.5435579688084271</v>
      </c>
      <c r="Q909">
        <v>0.11006975518798261</v>
      </c>
      <c r="R909">
        <v>57.027999999999999</v>
      </c>
    </row>
    <row r="910" spans="1:18" x14ac:dyDescent="0.35">
      <c r="A910" s="3" t="s">
        <v>19</v>
      </c>
      <c r="B910" s="3">
        <v>1999</v>
      </c>
      <c r="C910" s="3" t="s">
        <v>73</v>
      </c>
      <c r="D910" s="3">
        <v>3</v>
      </c>
      <c r="E910">
        <v>0.62997287277902991</v>
      </c>
      <c r="F910">
        <v>3.8400384862183645</v>
      </c>
      <c r="G910">
        <v>184490000</v>
      </c>
      <c r="H910">
        <v>1.3648106388905277</v>
      </c>
      <c r="I910">
        <v>3.5995779417682736</v>
      </c>
      <c r="J910">
        <v>78.672897126299162</v>
      </c>
      <c r="K910">
        <v>52.8</v>
      </c>
      <c r="L910" s="3">
        <v>481.64708266320946</v>
      </c>
      <c r="M910" s="3" t="str">
        <f>IF(Table134[[#This Row],[gdppc]]&gt;13205, "High-income", IF(Table134[[#This Row],[gdppc]]&gt;=4256, "Upper middle-income", IF(Table134[[#This Row],[gdppc]]&gt;=1086, "Lower middle-income", "Low-income")))</f>
        <v>Low-income</v>
      </c>
      <c r="N910" s="3">
        <v>15282524</v>
      </c>
      <c r="O910" s="3">
        <v>26.853000000000002</v>
      </c>
      <c r="P910" s="3">
        <v>9.3633807421998476</v>
      </c>
      <c r="Q910">
        <v>0.10927514329439299</v>
      </c>
      <c r="R910">
        <v>57.781999999999996</v>
      </c>
    </row>
    <row r="911" spans="1:18" x14ac:dyDescent="0.35">
      <c r="A911" s="3" t="s">
        <v>19</v>
      </c>
      <c r="B911" s="3">
        <v>2000</v>
      </c>
      <c r="C911" s="3" t="s">
        <v>73</v>
      </c>
      <c r="D911" s="3">
        <v>3</v>
      </c>
      <c r="E911">
        <v>0.63609650483206626</v>
      </c>
      <c r="F911">
        <v>2.6004572885980757</v>
      </c>
      <c r="G911">
        <v>117510000</v>
      </c>
      <c r="H911">
        <v>1.7919238069439651</v>
      </c>
      <c r="I911">
        <v>3.3540452788723001</v>
      </c>
      <c r="J911">
        <v>91.141250959166058</v>
      </c>
      <c r="K911">
        <v>54.4</v>
      </c>
      <c r="L911" s="3">
        <v>487.66013990586345</v>
      </c>
      <c r="M911" s="3" t="str">
        <f>IF(Table134[[#This Row],[gdppc]]&gt;13205, "High-income", IF(Table134[[#This Row],[gdppc]]&gt;=4256, "Upper middle-income", IF(Table134[[#This Row],[gdppc]]&gt;=1086, "Lower middle-income", "Low-income")))</f>
        <v>Low-income</v>
      </c>
      <c r="N911" s="3">
        <v>15766806</v>
      </c>
      <c r="O911" s="3">
        <v>27.120999999999999</v>
      </c>
      <c r="P911" s="3">
        <v>9.1832035155912681</v>
      </c>
      <c r="Q911">
        <v>0.10465023797464115</v>
      </c>
      <c r="R911">
        <v>58.484999999999999</v>
      </c>
    </row>
    <row r="912" spans="1:18" x14ac:dyDescent="0.35">
      <c r="A912" s="3" t="s">
        <v>19</v>
      </c>
      <c r="B912" s="3">
        <v>2001</v>
      </c>
      <c r="C912" s="3" t="s">
        <v>73</v>
      </c>
      <c r="D912" s="3">
        <v>3</v>
      </c>
      <c r="E912">
        <v>0.58462997794214822</v>
      </c>
      <c r="F912">
        <v>1.2692357103676859</v>
      </c>
      <c r="G912">
        <v>179340000</v>
      </c>
      <c r="H912">
        <v>1.7111719433417458</v>
      </c>
      <c r="I912">
        <v>2.8397708098485199</v>
      </c>
      <c r="J912">
        <v>92.548973490756197</v>
      </c>
      <c r="K912">
        <v>53.9</v>
      </c>
      <c r="L912" s="3">
        <v>501.11846275959334</v>
      </c>
      <c r="M912" s="3" t="str">
        <f>IF(Table134[[#This Row],[gdppc]]&gt;13205, "High-income", IF(Table134[[#This Row],[gdppc]]&gt;=4256, "Upper middle-income", IF(Table134[[#This Row],[gdppc]]&gt;=1086, "Lower middle-income", "Low-income")))</f>
        <v>Low-income</v>
      </c>
      <c r="N912" s="3">
        <v>16260933</v>
      </c>
      <c r="O912" s="3">
        <v>27.390999999999998</v>
      </c>
      <c r="P912" s="3">
        <v>9.2070837228898625</v>
      </c>
      <c r="Q912">
        <v>0.10270013411899551</v>
      </c>
      <c r="R912">
        <v>59.128999999999998</v>
      </c>
    </row>
    <row r="913" spans="1:18" x14ac:dyDescent="0.35">
      <c r="A913" s="3" t="s">
        <v>19</v>
      </c>
      <c r="B913" s="3">
        <v>2002</v>
      </c>
      <c r="C913" s="3" t="s">
        <v>73</v>
      </c>
      <c r="D913" s="3">
        <v>3</v>
      </c>
      <c r="E913">
        <v>0.57037114471106842</v>
      </c>
      <c r="F913">
        <v>1.2340334585800661</v>
      </c>
      <c r="G913">
        <v>143950000</v>
      </c>
      <c r="H913">
        <v>0.27396516749819771</v>
      </c>
      <c r="I913">
        <v>3.5698802823707001</v>
      </c>
      <c r="J913">
        <v>95.471781854232418</v>
      </c>
      <c r="K913">
        <v>56.8</v>
      </c>
      <c r="L913" s="3">
        <v>425.73929051758654</v>
      </c>
      <c r="M913" s="3" t="str">
        <f>IF(Table134[[#This Row],[gdppc]]&gt;13205, "High-income", IF(Table134[[#This Row],[gdppc]]&gt;=4256, "Upper middle-income", IF(Table134[[#This Row],[gdppc]]&gt;=1086, "Lower middle-income", "Low-income")))</f>
        <v>Low-income</v>
      </c>
      <c r="N913" s="3">
        <v>16765122</v>
      </c>
      <c r="O913" s="3">
        <v>27.663</v>
      </c>
      <c r="P913" s="3">
        <v>9.2309639301884641</v>
      </c>
      <c r="Q913">
        <v>6.6805359364518799E-2</v>
      </c>
      <c r="R913">
        <v>59.716999999999999</v>
      </c>
    </row>
    <row r="914" spans="1:18" x14ac:dyDescent="0.35">
      <c r="A914" s="3" t="s">
        <v>19</v>
      </c>
      <c r="B914" s="3">
        <v>2003</v>
      </c>
      <c r="C914" s="3" t="s">
        <v>73</v>
      </c>
      <c r="D914" s="3">
        <v>3</v>
      </c>
      <c r="E914">
        <v>0.5739485840216878</v>
      </c>
      <c r="F914">
        <v>1.1265803764073559</v>
      </c>
      <c r="G914">
        <v>318930000</v>
      </c>
      <c r="H914">
        <v>0.20202572908968527</v>
      </c>
      <c r="I914">
        <v>5.3074676972354897</v>
      </c>
      <c r="J914">
        <v>94.670348746586214</v>
      </c>
      <c r="K914">
        <v>62.8</v>
      </c>
      <c r="L914" s="3">
        <v>453.49335880770423</v>
      </c>
      <c r="M914" s="3" t="str">
        <f>IF(Table134[[#This Row],[gdppc]]&gt;13205, "High-income", IF(Table134[[#This Row],[gdppc]]&gt;=4256, "Upper middle-income", IF(Table134[[#This Row],[gdppc]]&gt;=1086, "Lower middle-income", "Low-income")))</f>
        <v>Low-income</v>
      </c>
      <c r="N914" s="3">
        <v>17279139</v>
      </c>
      <c r="O914" s="3">
        <v>27.936</v>
      </c>
      <c r="P914" s="3">
        <v>9.2548441374870603</v>
      </c>
      <c r="Q914">
        <v>8.9703543677726066E-2</v>
      </c>
      <c r="R914">
        <v>60.256</v>
      </c>
    </row>
    <row r="915" spans="1:18" x14ac:dyDescent="0.35">
      <c r="A915" s="3" t="s">
        <v>19</v>
      </c>
      <c r="B915" s="3">
        <v>2004</v>
      </c>
      <c r="C915" s="3" t="s">
        <v>73</v>
      </c>
      <c r="D915" s="3">
        <v>3</v>
      </c>
      <c r="E915">
        <v>0.5748393382779049</v>
      </c>
      <c r="F915">
        <v>1.6572730389913863</v>
      </c>
      <c r="G915">
        <v>895310000</v>
      </c>
      <c r="H915">
        <v>1.0446898379397316</v>
      </c>
      <c r="I915">
        <v>6.2474818995569583</v>
      </c>
      <c r="J915">
        <v>95.217385068341869</v>
      </c>
      <c r="K915">
        <v>60.9</v>
      </c>
      <c r="L915" s="3">
        <v>463.28798330668405</v>
      </c>
      <c r="M915" s="3" t="str">
        <f>IF(Table134[[#This Row],[gdppc]]&gt;13205, "High-income", IF(Table134[[#This Row],[gdppc]]&gt;=4256, "Upper middle-income", IF(Table134[[#This Row],[gdppc]]&gt;=1086, "Lower middle-income", "Low-income")))</f>
        <v>Low-income</v>
      </c>
      <c r="N915" s="3">
        <v>17802992</v>
      </c>
      <c r="O915" s="3">
        <v>28.210999999999999</v>
      </c>
      <c r="P915" s="3">
        <v>9.2787243447856547</v>
      </c>
      <c r="Q915">
        <v>9.268105046612389E-2</v>
      </c>
      <c r="R915">
        <v>60.752000000000002</v>
      </c>
    </row>
    <row r="916" spans="1:18" x14ac:dyDescent="0.35">
      <c r="A916" s="3" t="s">
        <v>19</v>
      </c>
      <c r="B916" s="3">
        <v>2005</v>
      </c>
      <c r="C916" s="3" t="s">
        <v>73</v>
      </c>
      <c r="D916" s="3">
        <v>3</v>
      </c>
      <c r="E916">
        <v>0.57329308686061486</v>
      </c>
      <c r="F916">
        <v>1.3881259122540546</v>
      </c>
      <c r="G916">
        <v>810550000</v>
      </c>
      <c r="H916">
        <v>1.458008012972059</v>
      </c>
      <c r="I916">
        <v>5.5272326049975522</v>
      </c>
      <c r="J916">
        <v>85.612581521422726</v>
      </c>
      <c r="K916">
        <v>63.1</v>
      </c>
      <c r="L916" s="3">
        <v>471.19491648072614</v>
      </c>
      <c r="M916" s="3" t="str">
        <f>IF(Table134[[#This Row],[gdppc]]&gt;13205, "High-income", IF(Table134[[#This Row],[gdppc]]&gt;=4256, "Upper middle-income", IF(Table134[[#This Row],[gdppc]]&gt;=1086, "Lower middle-income", "Low-income")))</f>
        <v>Low-income</v>
      </c>
      <c r="N916" s="3">
        <v>18336722</v>
      </c>
      <c r="O916" s="3">
        <v>28.814</v>
      </c>
      <c r="P916" s="3">
        <v>9.3026045520842366</v>
      </c>
      <c r="Q916">
        <v>9.3255490267017196E-2</v>
      </c>
      <c r="R916">
        <v>61.212000000000003</v>
      </c>
    </row>
    <row r="917" spans="1:18" x14ac:dyDescent="0.35">
      <c r="A917" s="3" t="s">
        <v>19</v>
      </c>
      <c r="B917" s="3">
        <v>2006</v>
      </c>
      <c r="C917" s="3" t="s">
        <v>73</v>
      </c>
      <c r="D917" s="3">
        <v>3</v>
      </c>
      <c r="E917">
        <v>0.61915991475953658</v>
      </c>
      <c r="F917">
        <v>0.9713965962872414</v>
      </c>
      <c r="G917">
        <v>2939790000</v>
      </c>
      <c r="H917">
        <v>4.6074920739145657</v>
      </c>
      <c r="I917">
        <v>5.7561845833760055</v>
      </c>
      <c r="J917">
        <v>72.697677356760039</v>
      </c>
      <c r="K917">
        <v>61</v>
      </c>
      <c r="L917" s="3">
        <v>482.33488826544362</v>
      </c>
      <c r="M917" s="3" t="str">
        <f>IF(Table134[[#This Row],[gdppc]]&gt;13205, "High-income", IF(Table134[[#This Row],[gdppc]]&gt;=4256, "Upper middle-income", IF(Table134[[#This Row],[gdppc]]&gt;=1086, "Lower middle-income", "Low-income")))</f>
        <v>Low-income</v>
      </c>
      <c r="N917" s="3">
        <v>18880265</v>
      </c>
      <c r="O917" s="3">
        <v>29.425000000000001</v>
      </c>
      <c r="P917" s="3">
        <v>9.2581527664136569</v>
      </c>
      <c r="Q917">
        <v>8.6863187566488087E-2</v>
      </c>
      <c r="R917">
        <v>61.65</v>
      </c>
    </row>
    <row r="918" spans="1:18" x14ac:dyDescent="0.35">
      <c r="A918" s="3" t="s">
        <v>19</v>
      </c>
      <c r="B918" s="3">
        <v>2007</v>
      </c>
      <c r="C918" s="3" t="s">
        <v>73</v>
      </c>
      <c r="D918" s="3">
        <v>3</v>
      </c>
      <c r="E918">
        <v>0.61479825355317896</v>
      </c>
      <c r="F918">
        <v>0.40960841318920355</v>
      </c>
      <c r="G918">
        <v>499150000</v>
      </c>
      <c r="H918">
        <v>9.2601154729471897</v>
      </c>
      <c r="I918">
        <v>6.4924040184254164</v>
      </c>
      <c r="J918">
        <v>78.364534551980185</v>
      </c>
      <c r="K918">
        <v>61.1</v>
      </c>
      <c r="L918" s="3">
        <v>495.36313279769058</v>
      </c>
      <c r="M918" s="3" t="str">
        <f>IF(Table134[[#This Row],[gdppc]]&gt;13205, "High-income", IF(Table134[[#This Row],[gdppc]]&gt;=4256, "Upper middle-income", IF(Table134[[#This Row],[gdppc]]&gt;=1086, "Lower middle-income", "Low-income")))</f>
        <v>Low-income</v>
      </c>
      <c r="N918" s="3">
        <v>19433520</v>
      </c>
      <c r="O918" s="3">
        <v>30.042999999999999</v>
      </c>
      <c r="P918" s="3">
        <v>9.2137009807430719</v>
      </c>
      <c r="Q918">
        <v>8.8506868544658918E-2</v>
      </c>
      <c r="R918">
        <v>62.079000000000001</v>
      </c>
    </row>
    <row r="919" spans="1:18" x14ac:dyDescent="0.35">
      <c r="A919" s="3" t="s">
        <v>19</v>
      </c>
      <c r="B919" s="3">
        <v>2008</v>
      </c>
      <c r="C919" s="3" t="s">
        <v>73</v>
      </c>
      <c r="D919" s="3">
        <v>3</v>
      </c>
      <c r="E919">
        <v>0.61664167665999603</v>
      </c>
      <c r="F919">
        <v>0.37026320679930047</v>
      </c>
      <c r="G919">
        <v>402410000</v>
      </c>
      <c r="H919">
        <v>10.577930556584098</v>
      </c>
      <c r="I919">
        <v>5.8544612422763356</v>
      </c>
      <c r="J919">
        <v>83.534404896123604</v>
      </c>
      <c r="K919">
        <v>62.4</v>
      </c>
      <c r="L919" s="3">
        <v>513.73306703559126</v>
      </c>
      <c r="M919" s="3" t="str">
        <f>IF(Table134[[#This Row],[gdppc]]&gt;13205, "High-income", IF(Table134[[#This Row],[gdppc]]&gt;=4256, "Upper middle-income", IF(Table134[[#This Row],[gdppc]]&gt;=1086, "Lower middle-income", "Low-income")))</f>
        <v>Low-income</v>
      </c>
      <c r="N919" s="3">
        <v>19996476</v>
      </c>
      <c r="O919" s="3">
        <v>30.67</v>
      </c>
      <c r="P919" s="3">
        <v>9.1692491950724815</v>
      </c>
      <c r="Q919">
        <v>8.9015684563620107E-2</v>
      </c>
      <c r="R919">
        <v>62.509</v>
      </c>
    </row>
    <row r="920" spans="1:18" x14ac:dyDescent="0.35">
      <c r="A920" s="3" t="s">
        <v>19</v>
      </c>
      <c r="B920" s="3">
        <v>2009</v>
      </c>
      <c r="C920" s="3" t="s">
        <v>73</v>
      </c>
      <c r="D920" s="3">
        <v>3</v>
      </c>
      <c r="E920">
        <v>0.37712853091488069</v>
      </c>
      <c r="F920">
        <v>0.52513584838267768</v>
      </c>
      <c r="G920">
        <v>293070000</v>
      </c>
      <c r="H920">
        <v>13.44854256154537</v>
      </c>
      <c r="I920">
        <v>6.9611013426572139</v>
      </c>
      <c r="J920">
        <v>78.171275443482045</v>
      </c>
      <c r="K920">
        <v>62.2</v>
      </c>
      <c r="L920" s="3">
        <v>479.55996842973656</v>
      </c>
      <c r="M920" s="3" t="str">
        <f>IF(Table134[[#This Row],[gdppc]]&gt;13205, "High-income", IF(Table134[[#This Row],[gdppc]]&gt;=4256, "Upper middle-income", IF(Table134[[#This Row],[gdppc]]&gt;=1086, "Lower middle-income", "Low-income")))</f>
        <v>Low-income</v>
      </c>
      <c r="N920" s="3">
        <v>20569115</v>
      </c>
      <c r="O920" s="3">
        <v>31.300999999999998</v>
      </c>
      <c r="P920" s="3">
        <v>9.1247974094019</v>
      </c>
      <c r="Q920">
        <v>8.2162018151972022E-2</v>
      </c>
      <c r="R920">
        <v>62.944000000000003</v>
      </c>
    </row>
    <row r="921" spans="1:18" x14ac:dyDescent="0.35">
      <c r="A921" s="3" t="s">
        <v>19</v>
      </c>
      <c r="B921" s="3">
        <v>2010</v>
      </c>
      <c r="C921" s="3" t="s">
        <v>73</v>
      </c>
      <c r="D921" s="3">
        <v>3</v>
      </c>
      <c r="E921">
        <v>0</v>
      </c>
      <c r="F921">
        <v>0.63005667621684214</v>
      </c>
      <c r="G921">
        <v>311240000</v>
      </c>
      <c r="H921">
        <v>9.1386713382373159</v>
      </c>
      <c r="I921">
        <v>5.7815499626507236</v>
      </c>
      <c r="J921">
        <v>75.451797468422527</v>
      </c>
      <c r="K921">
        <v>63.2</v>
      </c>
      <c r="L921" s="3">
        <v>469.24052779429394</v>
      </c>
      <c r="M921" s="3" t="str">
        <f>IF(Table134[[#This Row],[gdppc]]&gt;13205, "High-income", IF(Table134[[#This Row],[gdppc]]&gt;=4256, "Upper middle-income", IF(Table134[[#This Row],[gdppc]]&gt;=1086, "Lower middle-income", "Low-income")))</f>
        <v>Low-income</v>
      </c>
      <c r="N921" s="3">
        <v>21151640</v>
      </c>
      <c r="O921" s="3">
        <v>31.937999999999999</v>
      </c>
      <c r="P921" s="3">
        <v>9.0803456237313078</v>
      </c>
      <c r="Q921">
        <v>8.8409220277954809E-2</v>
      </c>
      <c r="R921">
        <v>63.387999999999998</v>
      </c>
    </row>
    <row r="922" spans="1:18" x14ac:dyDescent="0.35">
      <c r="A922" s="3" t="s">
        <v>19</v>
      </c>
      <c r="B922" s="3">
        <v>2011</v>
      </c>
      <c r="C922" s="3" t="s">
        <v>73</v>
      </c>
      <c r="D922" s="3">
        <v>3</v>
      </c>
      <c r="E922">
        <v>0</v>
      </c>
      <c r="F922">
        <v>0.4416058264093794</v>
      </c>
      <c r="G922">
        <v>280240000</v>
      </c>
      <c r="H922">
        <v>7.0597921498672349</v>
      </c>
      <c r="I922">
        <v>5.6818648103347584</v>
      </c>
      <c r="J922">
        <v>77.236839570427094</v>
      </c>
      <c r="K922">
        <v>61.2</v>
      </c>
      <c r="L922" s="3">
        <v>463.66274719065194</v>
      </c>
      <c r="M922" s="3" t="str">
        <f>IF(Table134[[#This Row],[gdppc]]&gt;13205, "High-income", IF(Table134[[#This Row],[gdppc]]&gt;=4256, "Upper middle-income", IF(Table134[[#This Row],[gdppc]]&gt;=1086, "Lower middle-income", "Low-income")))</f>
        <v>Low-income</v>
      </c>
      <c r="N922" s="3">
        <v>21743970</v>
      </c>
      <c r="O922" s="3">
        <v>32.58</v>
      </c>
      <c r="P922" s="3">
        <v>9.1604219037260197</v>
      </c>
      <c r="Q922">
        <v>0.10071757825272938</v>
      </c>
      <c r="R922">
        <v>63.835999999999999</v>
      </c>
    </row>
    <row r="923" spans="1:18" x14ac:dyDescent="0.35">
      <c r="A923" s="3" t="s">
        <v>19</v>
      </c>
      <c r="B923" s="3">
        <v>2012</v>
      </c>
      <c r="C923" s="3" t="s">
        <v>73</v>
      </c>
      <c r="D923" s="3">
        <v>3</v>
      </c>
      <c r="E923">
        <v>0.44734196647403801</v>
      </c>
      <c r="F923">
        <v>0.64232668956239247</v>
      </c>
      <c r="G923">
        <v>236240000</v>
      </c>
      <c r="H923">
        <v>7.0368054392941266</v>
      </c>
      <c r="I923">
        <v>6.6286240112745194</v>
      </c>
      <c r="J923">
        <v>73.098539068976763</v>
      </c>
      <c r="K923">
        <v>62.4</v>
      </c>
      <c r="L923" s="3">
        <v>464.7431741223329</v>
      </c>
      <c r="M923" s="3" t="str">
        <f>IF(Table134[[#This Row],[gdppc]]&gt;13205, "High-income", IF(Table134[[#This Row],[gdppc]]&gt;=4256, "Upper middle-income", IF(Table134[[#This Row],[gdppc]]&gt;=1086, "Lower middle-income", "Low-income")))</f>
        <v>Low-income</v>
      </c>
      <c r="N923" s="3">
        <v>22346641</v>
      </c>
      <c r="O923" s="3">
        <v>33.226999999999997</v>
      </c>
      <c r="P923" s="3">
        <v>9.2404981837207334</v>
      </c>
      <c r="Q923">
        <v>0.12261350598508294</v>
      </c>
      <c r="R923">
        <v>64.28</v>
      </c>
    </row>
    <row r="924" spans="1:18" x14ac:dyDescent="0.35">
      <c r="A924" s="3" t="s">
        <v>19</v>
      </c>
      <c r="B924" s="3">
        <v>2013</v>
      </c>
      <c r="C924" s="3" t="s">
        <v>73</v>
      </c>
      <c r="D924" s="3">
        <v>3</v>
      </c>
      <c r="E924">
        <v>0.44243725524392202</v>
      </c>
      <c r="F924">
        <v>0.61082805948263119</v>
      </c>
      <c r="G924">
        <v>467110000</v>
      </c>
      <c r="H924">
        <v>4.5546453792376758</v>
      </c>
      <c r="I924">
        <v>6.6353254903897874</v>
      </c>
      <c r="J924">
        <v>79.2884721161155</v>
      </c>
      <c r="K924">
        <v>62</v>
      </c>
      <c r="L924" s="3">
        <v>462.7077838690376</v>
      </c>
      <c r="M924" s="3" t="str">
        <f>IF(Table134[[#This Row],[gdppc]]&gt;13205, "High-income", IF(Table134[[#This Row],[gdppc]]&gt;=4256, "Upper middle-income", IF(Table134[[#This Row],[gdppc]]&gt;=1086, "Lower middle-income", "Low-income")))</f>
        <v>Low-income</v>
      </c>
      <c r="N924" s="3">
        <v>22961259</v>
      </c>
      <c r="O924" s="3">
        <v>33.878</v>
      </c>
      <c r="P924" s="3">
        <v>9.3205744637154559</v>
      </c>
      <c r="Q924">
        <v>0.12760624319424296</v>
      </c>
      <c r="R924">
        <v>64.712999999999994</v>
      </c>
    </row>
    <row r="925" spans="1:18" x14ac:dyDescent="0.35">
      <c r="A925" s="3" t="s">
        <v>19</v>
      </c>
      <c r="B925" s="3">
        <v>2014</v>
      </c>
      <c r="C925" s="3" t="s">
        <v>73</v>
      </c>
      <c r="D925" s="3">
        <v>3</v>
      </c>
      <c r="E925">
        <v>0.47465603939026052</v>
      </c>
      <c r="F925">
        <v>0.81471919599403997</v>
      </c>
      <c r="G925">
        <v>348090000</v>
      </c>
      <c r="H925">
        <v>2.9775112736456513</v>
      </c>
      <c r="I925">
        <v>7.3385174486425964</v>
      </c>
      <c r="J925">
        <v>81.621540078942061</v>
      </c>
      <c r="K925">
        <v>61.7</v>
      </c>
      <c r="L925" s="3">
        <v>465.41627552416639</v>
      </c>
      <c r="M925" s="3" t="str">
        <f>IF(Table134[[#This Row],[gdppc]]&gt;13205, "High-income", IF(Table134[[#This Row],[gdppc]]&gt;=4256, "Upper middle-income", IF(Table134[[#This Row],[gdppc]]&gt;=1086, "Lower middle-income", "Low-income")))</f>
        <v>Low-income</v>
      </c>
      <c r="N925" s="3">
        <v>23589897</v>
      </c>
      <c r="O925" s="3">
        <v>34.533999999999999</v>
      </c>
      <c r="P925" s="3">
        <v>9.4006507437101803</v>
      </c>
      <c r="Q925">
        <v>0.1292926374371198</v>
      </c>
      <c r="R925">
        <v>65.132999999999996</v>
      </c>
    </row>
    <row r="926" spans="1:18" x14ac:dyDescent="0.35">
      <c r="A926" s="3" t="s">
        <v>19</v>
      </c>
      <c r="B926" s="3">
        <v>2015</v>
      </c>
      <c r="C926" s="3" t="s">
        <v>73</v>
      </c>
      <c r="D926" s="3">
        <v>3</v>
      </c>
      <c r="E926">
        <v>0.47232621779153561</v>
      </c>
      <c r="F926">
        <v>1.2843280795654859</v>
      </c>
      <c r="G926">
        <v>384530000</v>
      </c>
      <c r="H926">
        <v>2.8972772419653214</v>
      </c>
      <c r="I926">
        <v>8.8728177743286505</v>
      </c>
      <c r="J926">
        <v>77.387339556121916</v>
      </c>
      <c r="K926">
        <v>61.7</v>
      </c>
      <c r="L926" s="3">
        <v>467.2354316146666</v>
      </c>
      <c r="M926" s="3" t="str">
        <f>IF(Table134[[#This Row],[gdppc]]&gt;13205, "High-income", IF(Table134[[#This Row],[gdppc]]&gt;=4256, "Upper middle-income", IF(Table134[[#This Row],[gdppc]]&gt;=1086, "Lower middle-income", "Low-income")))</f>
        <v>Low-income</v>
      </c>
      <c r="N926" s="3">
        <v>24234080</v>
      </c>
      <c r="O926" s="3">
        <v>35.192999999999998</v>
      </c>
      <c r="P926" s="3">
        <v>9.4807270237048868</v>
      </c>
      <c r="Q926">
        <v>0.13699715442055155</v>
      </c>
      <c r="R926">
        <v>65.539000000000001</v>
      </c>
    </row>
    <row r="927" spans="1:18" x14ac:dyDescent="0.35">
      <c r="A927" s="3" t="s">
        <v>19</v>
      </c>
      <c r="B927" s="3">
        <v>2016</v>
      </c>
      <c r="C927" s="3" t="s">
        <v>73</v>
      </c>
      <c r="D927" s="3">
        <v>3</v>
      </c>
      <c r="E927">
        <v>0.47597880295376771</v>
      </c>
      <c r="F927">
        <v>1.076061352715342</v>
      </c>
      <c r="G927">
        <v>417960000</v>
      </c>
      <c r="H927">
        <v>4.5646080791957706</v>
      </c>
      <c r="I927">
        <v>9.0630152293251367</v>
      </c>
      <c r="J927">
        <v>80.298665850248469</v>
      </c>
      <c r="K927">
        <v>61.1</v>
      </c>
      <c r="L927" s="3">
        <v>473.00516498874669</v>
      </c>
      <c r="M927" s="3" t="str">
        <f>IF(Table134[[#This Row],[gdppc]]&gt;13205, "High-income", IF(Table134[[#This Row],[gdppc]]&gt;=4256, "Upper middle-income", IF(Table134[[#This Row],[gdppc]]&gt;=1086, "Lower middle-income", "Low-income")))</f>
        <v>Low-income</v>
      </c>
      <c r="N927" s="3">
        <v>24894370</v>
      </c>
      <c r="O927" s="3">
        <v>35.856000000000002</v>
      </c>
      <c r="P927" s="3">
        <v>9.5889442380411225</v>
      </c>
      <c r="Q927">
        <v>0.12934651489473323</v>
      </c>
      <c r="R927">
        <v>65.930999999999997</v>
      </c>
    </row>
    <row r="928" spans="1:18" x14ac:dyDescent="0.35">
      <c r="A928" s="3" t="s">
        <v>19</v>
      </c>
      <c r="B928" s="3">
        <v>2017</v>
      </c>
      <c r="C928" s="3" t="s">
        <v>73</v>
      </c>
      <c r="D928" s="3">
        <v>3</v>
      </c>
      <c r="E928">
        <v>0.47397810635330312</v>
      </c>
      <c r="F928">
        <v>1.0293282195216202</v>
      </c>
      <c r="G928">
        <v>435520000</v>
      </c>
      <c r="H928">
        <v>3.527971510000568</v>
      </c>
      <c r="I928">
        <v>7.8154707605674902</v>
      </c>
      <c r="J928">
        <v>81.448661625972335</v>
      </c>
      <c r="K928">
        <v>57.4</v>
      </c>
      <c r="L928" s="3">
        <v>478.61065707795672</v>
      </c>
      <c r="M928" s="3" t="str">
        <f>IF(Table134[[#This Row],[gdppc]]&gt;13205, "High-income", IF(Table134[[#This Row],[gdppc]]&gt;=4256, "Upper middle-income", IF(Table134[[#This Row],[gdppc]]&gt;=1086, "Lower middle-income", "Low-income")))</f>
        <v>Low-income</v>
      </c>
      <c r="N928" s="3">
        <v>25570511</v>
      </c>
      <c r="O928" s="3">
        <v>36.521999999999998</v>
      </c>
      <c r="P928" s="3">
        <v>9.6971614523773368</v>
      </c>
      <c r="Q928">
        <v>0.13687641987287621</v>
      </c>
      <c r="R928">
        <v>66.311000000000007</v>
      </c>
    </row>
    <row r="929" spans="1:18" x14ac:dyDescent="0.35">
      <c r="A929" s="3" t="s">
        <v>19</v>
      </c>
      <c r="B929" s="3">
        <v>2018</v>
      </c>
      <c r="C929" s="3" t="s">
        <v>73</v>
      </c>
      <c r="D929" s="3">
        <v>3</v>
      </c>
      <c r="E929">
        <v>0.49444690662389601</v>
      </c>
      <c r="F929">
        <v>0.9054549637531687</v>
      </c>
      <c r="G929">
        <v>451190000</v>
      </c>
      <c r="H929">
        <v>4.4955033434953977</v>
      </c>
      <c r="I929">
        <v>4.7070125705961781</v>
      </c>
      <c r="J929">
        <v>71.730176392769948</v>
      </c>
      <c r="K929">
        <v>56.8</v>
      </c>
      <c r="L929" s="3">
        <v>480.88889253993273</v>
      </c>
      <c r="M929" s="3" t="str">
        <f>IF(Table134[[#This Row],[gdppc]]&gt;13205, "High-income", IF(Table134[[#This Row],[gdppc]]&gt;=4256, "Upper middle-income", IF(Table134[[#This Row],[gdppc]]&gt;=1086, "Lower middle-income", "Low-income")))</f>
        <v>Low-income</v>
      </c>
      <c r="N929" s="3">
        <v>26262313</v>
      </c>
      <c r="O929" s="3">
        <v>37.191000000000003</v>
      </c>
      <c r="P929" s="3">
        <v>9.8053786667135618</v>
      </c>
      <c r="Q929">
        <v>0.12832076138914345</v>
      </c>
      <c r="R929">
        <v>66.680999999999997</v>
      </c>
    </row>
    <row r="930" spans="1:18" x14ac:dyDescent="0.35">
      <c r="A930" s="3" t="s">
        <v>19</v>
      </c>
      <c r="B930" s="3">
        <v>2019</v>
      </c>
      <c r="C930" s="3" t="s">
        <v>73</v>
      </c>
      <c r="D930" s="3">
        <v>3</v>
      </c>
      <c r="E930">
        <v>0.49279562421739531</v>
      </c>
      <c r="F930">
        <v>0.86064995269810074</v>
      </c>
      <c r="G930">
        <v>472140000</v>
      </c>
      <c r="H930">
        <v>3.3421250198031993</v>
      </c>
      <c r="I930">
        <v>4.8569610389529458</v>
      </c>
      <c r="J930">
        <v>79.87372101960672</v>
      </c>
      <c r="K930">
        <v>56.6</v>
      </c>
      <c r="L930" s="3">
        <v>488.93955044423768</v>
      </c>
      <c r="M930" s="3" t="str">
        <f>IF(Table134[[#This Row],[gdppc]]&gt;13205, "High-income", IF(Table134[[#This Row],[gdppc]]&gt;=4256, "Upper middle-income", IF(Table134[[#This Row],[gdppc]]&gt;=1086, "Lower middle-income", "Low-income")))</f>
        <v>Low-income</v>
      </c>
      <c r="N930" s="3">
        <v>26969306</v>
      </c>
      <c r="O930" s="3">
        <v>37.860999999999997</v>
      </c>
      <c r="P930" s="3">
        <v>9.913595881049778</v>
      </c>
      <c r="Q930"/>
      <c r="R930">
        <v>67.040999999999997</v>
      </c>
    </row>
    <row r="931" spans="1:18" x14ac:dyDescent="0.35">
      <c r="A931" s="3" t="s">
        <v>19</v>
      </c>
      <c r="B931" s="3">
        <v>2020</v>
      </c>
      <c r="C931" s="3" t="s">
        <v>73</v>
      </c>
      <c r="D931" s="3">
        <v>3</v>
      </c>
      <c r="E931">
        <v>0.49351503368448152</v>
      </c>
      <c r="F931">
        <v>0.97064317440411496</v>
      </c>
      <c r="G931">
        <v>607240000</v>
      </c>
      <c r="H931">
        <v>2.7104053016069938</v>
      </c>
      <c r="I931">
        <v>5.473466154655596</v>
      </c>
      <c r="J931">
        <v>81.103283537676802</v>
      </c>
      <c r="K931">
        <v>60.5</v>
      </c>
      <c r="L931" s="3">
        <v>442.19295706463544</v>
      </c>
      <c r="M931" s="3" t="str">
        <f>IF(Table134[[#This Row],[gdppc]]&gt;13205, "High-income", IF(Table134[[#This Row],[gdppc]]&gt;=4256, "Upper middle-income", IF(Table134[[#This Row],[gdppc]]&gt;=1086, "Lower middle-income", "Low-income")))</f>
        <v>Low-income</v>
      </c>
      <c r="N931" s="3">
        <v>27691019</v>
      </c>
      <c r="O931" s="3">
        <v>38.533999999999999</v>
      </c>
      <c r="P931" s="3">
        <v>10.021813095386001</v>
      </c>
      <c r="Q931"/>
      <c r="R931"/>
    </row>
    <row r="932" spans="1:18" x14ac:dyDescent="0.35">
      <c r="A932" s="3" t="s">
        <v>25</v>
      </c>
      <c r="B932" s="3">
        <v>1990</v>
      </c>
      <c r="C932" s="3" t="s">
        <v>73</v>
      </c>
      <c r="D932" s="3">
        <v>3</v>
      </c>
      <c r="E932">
        <v>0.16435906393729111</v>
      </c>
      <c r="F932">
        <v>7.2185786930268057</v>
      </c>
      <c r="G932">
        <v>227300000</v>
      </c>
      <c r="H932">
        <v>1.2388532739073783</v>
      </c>
      <c r="I932">
        <v>9.0266205094498986</v>
      </c>
      <c r="J932">
        <v>73.797187864689619</v>
      </c>
      <c r="L932" s="3">
        <v>248.77128922818017</v>
      </c>
      <c r="M932" s="3" t="str">
        <f>IF(Table134[[#This Row],[gdppc]]&gt;13205, "High-income", IF(Table134[[#This Row],[gdppc]]&gt;=4256, "Upper middle-income", IF(Table134[[#This Row],[gdppc]]&gt;=1086, "Lower middle-income", "Low-income")))</f>
        <v>Low-income</v>
      </c>
      <c r="N932" s="3">
        <v>9404499</v>
      </c>
      <c r="O932" s="3">
        <v>11.56</v>
      </c>
      <c r="P932" s="3">
        <v>8.6910048462646525</v>
      </c>
      <c r="Q932">
        <v>7.6559102191408601E-2</v>
      </c>
      <c r="R932">
        <v>46.095999999999997</v>
      </c>
    </row>
    <row r="933" spans="1:18" x14ac:dyDescent="0.35">
      <c r="A933" s="3" t="s">
        <v>25</v>
      </c>
      <c r="B933" s="3">
        <v>1991</v>
      </c>
      <c r="C933" s="3" t="s">
        <v>73</v>
      </c>
      <c r="D933" s="3">
        <v>3</v>
      </c>
      <c r="E933">
        <v>0.17705892707884641</v>
      </c>
      <c r="F933">
        <v>6.0122011616426692</v>
      </c>
      <c r="G933">
        <v>242580000</v>
      </c>
      <c r="H933">
        <v>-1.3024462283433234</v>
      </c>
      <c r="I933">
        <v>7.3016495386334173</v>
      </c>
      <c r="J933">
        <v>74.248907126164269</v>
      </c>
      <c r="L933" s="3">
        <v>264.971199314768</v>
      </c>
      <c r="M933" s="3" t="str">
        <f>IF(Table134[[#This Row],[gdppc]]&gt;13205, "High-income", IF(Table134[[#This Row],[gdppc]]&gt;=4256, "Upper middle-income", IF(Table134[[#This Row],[gdppc]]&gt;=1086, "Lower middle-income", "Low-income")))</f>
        <v>Low-income</v>
      </c>
      <c r="N933" s="3">
        <v>9600361</v>
      </c>
      <c r="O933" s="3">
        <v>11.885</v>
      </c>
      <c r="P933" s="3">
        <v>7.783078035045925</v>
      </c>
      <c r="Q933">
        <v>8.2288572273480132E-2</v>
      </c>
      <c r="R933">
        <v>46.121000000000002</v>
      </c>
    </row>
    <row r="934" spans="1:18" x14ac:dyDescent="0.35">
      <c r="A934" s="3" t="s">
        <v>25</v>
      </c>
      <c r="B934" s="3">
        <v>1992</v>
      </c>
      <c r="C934" s="3" t="s">
        <v>73</v>
      </c>
      <c r="D934" s="3">
        <v>3</v>
      </c>
      <c r="E934">
        <v>0.32974547608534349</v>
      </c>
      <c r="F934">
        <v>6.1383211779650955</v>
      </c>
      <c r="G934">
        <v>342030000</v>
      </c>
      <c r="H934">
        <v>-0.3945502920054948</v>
      </c>
      <c r="I934">
        <v>9.2876415129402083</v>
      </c>
      <c r="J934">
        <v>71.628500032511084</v>
      </c>
      <c r="L934" s="3">
        <v>243.37061658527733</v>
      </c>
      <c r="M934" s="3" t="str">
        <f>IF(Table134[[#This Row],[gdppc]]&gt;13205, "High-income", IF(Table134[[#This Row],[gdppc]]&gt;=4256, "Upper middle-income", IF(Table134[[#This Row],[gdppc]]&gt;=1086, "Lower middle-income", "Low-income")))</f>
        <v>Low-income</v>
      </c>
      <c r="N934" s="3">
        <v>9685974</v>
      </c>
      <c r="O934" s="3">
        <v>12.218</v>
      </c>
      <c r="P934" s="3">
        <v>6.8751512238271966</v>
      </c>
      <c r="Q934">
        <v>8.1561234832965679E-2</v>
      </c>
      <c r="R934">
        <v>46.107999999999997</v>
      </c>
    </row>
    <row r="935" spans="1:18" x14ac:dyDescent="0.35">
      <c r="A935" s="3" t="s">
        <v>25</v>
      </c>
      <c r="B935" s="3">
        <v>1993</v>
      </c>
      <c r="C935" s="3" t="s">
        <v>73</v>
      </c>
      <c r="D935" s="3">
        <v>3</v>
      </c>
      <c r="E935">
        <v>0.40657560656723241</v>
      </c>
      <c r="F935">
        <v>3.8556484482818787</v>
      </c>
      <c r="G935">
        <v>206540000</v>
      </c>
      <c r="H935">
        <v>0.38635454929399504</v>
      </c>
      <c r="I935">
        <v>7.1177348864067351</v>
      </c>
      <c r="J935">
        <v>60.366595222725429</v>
      </c>
      <c r="L935" s="3">
        <v>266.28797244173552</v>
      </c>
      <c r="M935" s="3" t="str">
        <f>IF(Table134[[#This Row],[gdppc]]&gt;13205, "High-income", IF(Table134[[#This Row],[gdppc]]&gt;=4256, "Upper middle-income", IF(Table134[[#This Row],[gdppc]]&gt;=1086, "Lower middle-income", "Low-income")))</f>
        <v>Low-income</v>
      </c>
      <c r="N935" s="3">
        <v>9710335</v>
      </c>
      <c r="O935" s="3">
        <v>12.558</v>
      </c>
      <c r="P935" s="3">
        <v>5.9672244126084717</v>
      </c>
      <c r="Q935">
        <v>9.0625091719286718E-2</v>
      </c>
      <c r="R935">
        <v>46.055</v>
      </c>
    </row>
    <row r="936" spans="1:18" x14ac:dyDescent="0.35">
      <c r="A936" s="3" t="s">
        <v>25</v>
      </c>
      <c r="B936" s="3">
        <v>1994</v>
      </c>
      <c r="C936" s="3" t="s">
        <v>73</v>
      </c>
      <c r="D936" s="3">
        <v>3</v>
      </c>
      <c r="E936">
        <v>0.6677280920445462</v>
      </c>
      <c r="F936">
        <v>6.9909776544402034</v>
      </c>
      <c r="G936">
        <v>235810000</v>
      </c>
      <c r="H936">
        <v>2.1147878651499292</v>
      </c>
      <c r="I936">
        <v>14.196385376586743</v>
      </c>
      <c r="J936">
        <v>59.745255399550032</v>
      </c>
      <c r="L936" s="3">
        <v>238.1523727921537</v>
      </c>
      <c r="M936" s="3" t="str">
        <f>IF(Table134[[#This Row],[gdppc]]&gt;13205, "High-income", IF(Table134[[#This Row],[gdppc]]&gt;=4256, "Upper middle-income", IF(Table134[[#This Row],[gdppc]]&gt;=1086, "Lower middle-income", "Low-income")))</f>
        <v>Low-income</v>
      </c>
      <c r="N936" s="3">
        <v>9745695</v>
      </c>
      <c r="O936" s="3">
        <v>12.907</v>
      </c>
      <c r="P936" s="3">
        <v>5.0592976013897433</v>
      </c>
      <c r="Q936">
        <v>9.3374561793694549E-2</v>
      </c>
      <c r="R936">
        <v>45.969000000000001</v>
      </c>
    </row>
    <row r="937" spans="1:18" x14ac:dyDescent="0.35">
      <c r="A937" s="3" t="s">
        <v>25</v>
      </c>
      <c r="B937" s="3">
        <v>1995</v>
      </c>
      <c r="C937" s="3" t="s">
        <v>73</v>
      </c>
      <c r="D937" s="3">
        <v>3</v>
      </c>
      <c r="E937">
        <v>0.66597074573894921</v>
      </c>
      <c r="F937">
        <v>8.7430075113410766</v>
      </c>
      <c r="G937">
        <v>263399999.99999997</v>
      </c>
      <c r="H937">
        <v>0.40380790353782625</v>
      </c>
      <c r="I937">
        <v>18.938647980308829</v>
      </c>
      <c r="J937">
        <v>77.054604184974934</v>
      </c>
      <c r="K937">
        <v>54.7</v>
      </c>
      <c r="L937" s="3">
        <v>275.20465085523847</v>
      </c>
      <c r="M937" s="3" t="str">
        <f>IF(Table134[[#This Row],[gdppc]]&gt;13205, "High-income", IF(Table134[[#This Row],[gdppc]]&gt;=4256, "Upper middle-income", IF(Table134[[#This Row],[gdppc]]&gt;=1086, "Lower middle-income", "Low-income")))</f>
        <v>Low-income</v>
      </c>
      <c r="N937" s="3">
        <v>9844418</v>
      </c>
      <c r="O937" s="3">
        <v>13.263</v>
      </c>
      <c r="P937" s="3">
        <v>5.2818694103260526</v>
      </c>
      <c r="Q937">
        <v>9.2438171560776883E-2</v>
      </c>
      <c r="R937">
        <v>45.845999999999997</v>
      </c>
    </row>
    <row r="938" spans="1:18" x14ac:dyDescent="0.35">
      <c r="A938" s="3" t="s">
        <v>25</v>
      </c>
      <c r="B938" s="3">
        <v>1996</v>
      </c>
      <c r="C938" s="3" t="s">
        <v>73</v>
      </c>
      <c r="D938" s="3">
        <v>3</v>
      </c>
      <c r="E938">
        <v>0.67357376688136028</v>
      </c>
      <c r="F938">
        <v>3.9435632206978584</v>
      </c>
      <c r="G938">
        <v>200780000</v>
      </c>
      <c r="H938">
        <v>0.69256574942819804</v>
      </c>
      <c r="I938">
        <v>10.815303312154551</v>
      </c>
      <c r="J938">
        <v>66.233261820637097</v>
      </c>
      <c r="K938">
        <v>56.2</v>
      </c>
      <c r="L938" s="3">
        <v>290.0846322993159</v>
      </c>
      <c r="M938" s="3" t="str">
        <f>IF(Table134[[#This Row],[gdppc]]&gt;13205, "High-income", IF(Table134[[#This Row],[gdppc]]&gt;=4256, "Upper middle-income", IF(Table134[[#This Row],[gdppc]]&gt;=1086, "Lower middle-income", "Low-income")))</f>
        <v>Low-income</v>
      </c>
      <c r="N938" s="3">
        <v>10022783</v>
      </c>
      <c r="O938" s="3">
        <v>13.629</v>
      </c>
      <c r="P938" s="3">
        <v>5.4156657915977471</v>
      </c>
      <c r="Q938">
        <v>9.0793145975523973E-2</v>
      </c>
      <c r="R938">
        <v>45.677</v>
      </c>
    </row>
    <row r="939" spans="1:18" x14ac:dyDescent="0.35">
      <c r="A939" s="3" t="s">
        <v>25</v>
      </c>
      <c r="B939" s="3">
        <v>1997</v>
      </c>
      <c r="C939" s="3" t="s">
        <v>73</v>
      </c>
      <c r="D939" s="3">
        <v>3</v>
      </c>
      <c r="E939">
        <v>0.66677461293446438</v>
      </c>
      <c r="F939">
        <v>3.2446319683091169</v>
      </c>
      <c r="G939">
        <v>118430000</v>
      </c>
      <c r="H939">
        <v>0.55829525859919971</v>
      </c>
      <c r="I939">
        <v>8.4264808054253262</v>
      </c>
      <c r="J939">
        <v>68.671501379420619</v>
      </c>
      <c r="K939">
        <v>53.4</v>
      </c>
      <c r="L939" s="3">
        <v>293.98400843230939</v>
      </c>
      <c r="M939" s="3" t="str">
        <f>IF(Table134[[#This Row],[gdppc]]&gt;13205, "High-income", IF(Table134[[#This Row],[gdppc]]&gt;=4256, "Upper middle-income", IF(Table134[[#This Row],[gdppc]]&gt;=1086, "Lower middle-income", "Low-income")))</f>
        <v>Low-income</v>
      </c>
      <c r="N939" s="3">
        <v>10264906</v>
      </c>
      <c r="O939" s="3">
        <v>14.002000000000001</v>
      </c>
      <c r="P939" s="3">
        <v>5.5699621728694311</v>
      </c>
      <c r="Q939">
        <v>9.2548338971637931E-2</v>
      </c>
      <c r="R939">
        <v>45.478999999999999</v>
      </c>
    </row>
    <row r="940" spans="1:18" x14ac:dyDescent="0.35">
      <c r="A940" s="3" t="s">
        <v>25</v>
      </c>
      <c r="B940" s="3">
        <v>1998</v>
      </c>
      <c r="C940" s="3" t="s">
        <v>73</v>
      </c>
      <c r="D940" s="3">
        <v>3</v>
      </c>
      <c r="E940">
        <v>0.66714468606151023</v>
      </c>
      <c r="F940">
        <v>5.066416833376854</v>
      </c>
      <c r="G940">
        <v>213870000</v>
      </c>
      <c r="H940">
        <v>0.69143946066697159</v>
      </c>
      <c r="I940">
        <v>13.208049589034283</v>
      </c>
      <c r="J940">
        <v>68.464991927066549</v>
      </c>
      <c r="K940">
        <v>54.1</v>
      </c>
      <c r="L940" s="3">
        <v>297.1155691254155</v>
      </c>
      <c r="M940" s="3" t="str">
        <f>IF(Table134[[#This Row],[gdppc]]&gt;13205, "High-income", IF(Table134[[#This Row],[gdppc]]&gt;=4256, "Upper middle-income", IF(Table134[[#This Row],[gdppc]]&gt;=1086, "Lower middle-income", "Low-income")))</f>
        <v>Low-income</v>
      </c>
      <c r="N940" s="3">
        <v>10552345</v>
      </c>
      <c r="O940" s="3">
        <v>14.384</v>
      </c>
      <c r="P940" s="3">
        <v>5.7242585541411266</v>
      </c>
      <c r="Q940">
        <v>8.7184412564221506E-2</v>
      </c>
      <c r="R940">
        <v>45.284999999999997</v>
      </c>
    </row>
    <row r="941" spans="1:18" x14ac:dyDescent="0.35">
      <c r="A941" s="3" t="s">
        <v>25</v>
      </c>
      <c r="B941" s="3">
        <v>1999</v>
      </c>
      <c r="C941" s="3" t="s">
        <v>73</v>
      </c>
      <c r="D941" s="3">
        <v>3</v>
      </c>
      <c r="E941">
        <v>0.57695345067631898</v>
      </c>
      <c r="F941">
        <v>4.2513105381754457</v>
      </c>
      <c r="G941">
        <v>255000000</v>
      </c>
      <c r="H941">
        <v>3.2956523751219637</v>
      </c>
      <c r="I941">
        <v>10.136022569768436</v>
      </c>
      <c r="J941">
        <v>71.589954308488998</v>
      </c>
      <c r="K941">
        <v>54</v>
      </c>
      <c r="L941" s="3">
        <v>297.63707099454462</v>
      </c>
      <c r="M941" s="3" t="str">
        <f>IF(Table134[[#This Row],[gdppc]]&gt;13205, "High-income", IF(Table134[[#This Row],[gdppc]]&gt;=4256, "Upper middle-income", IF(Table134[[#This Row],[gdppc]]&gt;=1086, "Lower middle-income", "Low-income")))</f>
        <v>Low-income</v>
      </c>
      <c r="N941" s="3">
        <v>10854325</v>
      </c>
      <c r="O941" s="3">
        <v>14.522</v>
      </c>
      <c r="P941" s="3">
        <v>5.8785549354128213</v>
      </c>
      <c r="Q941">
        <v>8.8444007342695183E-2</v>
      </c>
      <c r="R941">
        <v>45.136000000000003</v>
      </c>
    </row>
    <row r="942" spans="1:18" x14ac:dyDescent="0.35">
      <c r="A942" s="3" t="s">
        <v>25</v>
      </c>
      <c r="B942" s="3">
        <v>2000</v>
      </c>
      <c r="C942" s="3" t="s">
        <v>73</v>
      </c>
      <c r="D942" s="3">
        <v>3</v>
      </c>
      <c r="E942">
        <v>0.57598569922128573</v>
      </c>
      <c r="F942">
        <v>3.723346624767935</v>
      </c>
      <c r="G942">
        <v>229470000</v>
      </c>
      <c r="H942">
        <v>1.4912474312006685</v>
      </c>
      <c r="I942">
        <v>10.272557560018654</v>
      </c>
      <c r="J942">
        <v>65.731415527792109</v>
      </c>
      <c r="K942">
        <v>57.4</v>
      </c>
      <c r="L942" s="3">
        <v>294.34391811039893</v>
      </c>
      <c r="M942" s="3" t="str">
        <f>IF(Table134[[#This Row],[gdppc]]&gt;13205, "High-income", IF(Table134[[#This Row],[gdppc]]&gt;=4256, "Upper middle-income", IF(Table134[[#This Row],[gdppc]]&gt;=1086, "Lower middle-income", "Low-income")))</f>
        <v>Low-income</v>
      </c>
      <c r="N942" s="3">
        <v>11148751</v>
      </c>
      <c r="O942" s="3">
        <v>14.61</v>
      </c>
      <c r="P942" s="3">
        <v>6.0328513166845052</v>
      </c>
      <c r="Q942">
        <v>7.893260868414767E-2</v>
      </c>
      <c r="R942">
        <v>45.09</v>
      </c>
    </row>
    <row r="943" spans="1:18" x14ac:dyDescent="0.35">
      <c r="A943" s="3" t="s">
        <v>25</v>
      </c>
      <c r="B943" s="3">
        <v>2001</v>
      </c>
      <c r="C943" s="3" t="s">
        <v>73</v>
      </c>
      <c r="D943" s="3">
        <v>3</v>
      </c>
      <c r="E943">
        <v>0.57688573859676073</v>
      </c>
      <c r="F943">
        <v>2.7375552468979172</v>
      </c>
      <c r="G943">
        <v>242440000</v>
      </c>
      <c r="H943">
        <v>1.1243786138187888</v>
      </c>
      <c r="I943">
        <v>10.059490590743602</v>
      </c>
      <c r="J943">
        <v>58.419464834807336</v>
      </c>
      <c r="K943">
        <v>56.2</v>
      </c>
      <c r="L943" s="3">
        <v>272.77029427649092</v>
      </c>
      <c r="M943" s="3" t="str">
        <f>IF(Table134[[#This Row],[gdppc]]&gt;13205, "High-income", IF(Table134[[#This Row],[gdppc]]&gt;=4256, "Upper middle-income", IF(Table134[[#This Row],[gdppc]]&gt;=1086, "Lower middle-income", "Low-income")))</f>
        <v>Low-income</v>
      </c>
      <c r="N943" s="3">
        <v>11432001</v>
      </c>
      <c r="O943" s="3">
        <v>14.698</v>
      </c>
      <c r="P943" s="3">
        <v>6.3427297785128056</v>
      </c>
      <c r="Q943">
        <v>7.6976900194462891E-2</v>
      </c>
      <c r="R943">
        <v>45.204000000000001</v>
      </c>
    </row>
    <row r="944" spans="1:18" x14ac:dyDescent="0.35">
      <c r="A944" s="3" t="s">
        <v>25</v>
      </c>
      <c r="B944" s="3">
        <v>2002</v>
      </c>
      <c r="C944" s="3" t="s">
        <v>73</v>
      </c>
      <c r="D944" s="3">
        <v>3</v>
      </c>
      <c r="E944">
        <v>0.57651239940343746</v>
      </c>
      <c r="F944">
        <v>1.0690474182793572</v>
      </c>
      <c r="G944">
        <v>234770000</v>
      </c>
      <c r="H944">
        <v>0.16877643033068379</v>
      </c>
      <c r="I944">
        <v>5.8445663459321997</v>
      </c>
      <c r="J944">
        <v>62.457931961966572</v>
      </c>
      <c r="K944">
        <v>56.9</v>
      </c>
      <c r="L944" s="3">
        <v>270.73696350137897</v>
      </c>
      <c r="M944" s="3" t="str">
        <f>IF(Table134[[#This Row],[gdppc]]&gt;13205, "High-income", IF(Table134[[#This Row],[gdppc]]&gt;=4256, "Upper middle-income", IF(Table134[[#This Row],[gdppc]]&gt;=1086, "Lower middle-income", "Low-income")))</f>
        <v>Low-income</v>
      </c>
      <c r="N944" s="3">
        <v>11713663</v>
      </c>
      <c r="O944" s="3">
        <v>14.786</v>
      </c>
      <c r="P944" s="3">
        <v>6.6526082403411042</v>
      </c>
      <c r="Q944">
        <v>7.3418536968324941E-2</v>
      </c>
      <c r="R944">
        <v>45.517000000000003</v>
      </c>
    </row>
    <row r="945" spans="1:18" x14ac:dyDescent="0.35">
      <c r="A945" s="3" t="s">
        <v>25</v>
      </c>
      <c r="B945" s="3">
        <v>2003</v>
      </c>
      <c r="C945" s="3" t="s">
        <v>73</v>
      </c>
      <c r="D945" s="3">
        <v>3</v>
      </c>
      <c r="E945">
        <v>0.58070517820024159</v>
      </c>
      <c r="F945">
        <v>1.3243473835523678</v>
      </c>
      <c r="G945">
        <v>350490000</v>
      </c>
      <c r="H945">
        <v>2.0532556946979259</v>
      </c>
      <c r="I945">
        <v>8.7116682070406988</v>
      </c>
      <c r="J945">
        <v>58.466895713367329</v>
      </c>
      <c r="K945">
        <v>53.2</v>
      </c>
      <c r="L945" s="3">
        <v>279.3512169994803</v>
      </c>
      <c r="M945" s="3" t="str">
        <f>IF(Table134[[#This Row],[gdppc]]&gt;13205, "High-income", IF(Table134[[#This Row],[gdppc]]&gt;=4256, "Upper middle-income", IF(Table134[[#This Row],[gdppc]]&gt;=1086, "Lower middle-income", "Low-income")))</f>
        <v>Low-income</v>
      </c>
      <c r="N945" s="3">
        <v>12000183</v>
      </c>
      <c r="O945" s="3">
        <v>14.875</v>
      </c>
      <c r="P945" s="3">
        <v>6.9624867021694028</v>
      </c>
      <c r="Q945">
        <v>7.3332215017054322E-2</v>
      </c>
      <c r="R945">
        <v>46.052</v>
      </c>
    </row>
    <row r="946" spans="1:18" x14ac:dyDescent="0.35">
      <c r="A946" s="3" t="s">
        <v>25</v>
      </c>
      <c r="B946" s="3">
        <v>2004</v>
      </c>
      <c r="C946" s="3" t="s">
        <v>73</v>
      </c>
      <c r="D946" s="3">
        <v>3</v>
      </c>
      <c r="E946">
        <v>0.54398274225222676</v>
      </c>
      <c r="F946">
        <v>1.763438689274164</v>
      </c>
      <c r="G946">
        <v>411200000</v>
      </c>
      <c r="H946">
        <v>3.1015087204276757</v>
      </c>
      <c r="I946">
        <v>6.4163397902952992</v>
      </c>
      <c r="J946">
        <v>57.038742573192145</v>
      </c>
      <c r="K946">
        <v>53.6</v>
      </c>
      <c r="L946" s="3">
        <v>287.27215387226522</v>
      </c>
      <c r="M946" s="3" t="str">
        <f>IF(Table134[[#This Row],[gdppc]]&gt;13205, "High-income", IF(Table134[[#This Row],[gdppc]]&gt;=4256, "Upper middle-income", IF(Table134[[#This Row],[gdppc]]&gt;=1086, "Lower middle-income", "Low-income")))</f>
        <v>Low-income</v>
      </c>
      <c r="N946" s="3">
        <v>12301837</v>
      </c>
      <c r="O946" s="3">
        <v>14.964</v>
      </c>
      <c r="P946" s="3">
        <v>7.272365163997712</v>
      </c>
      <c r="Q946">
        <v>7.3972692045911517E-2</v>
      </c>
      <c r="R946">
        <v>46.823</v>
      </c>
    </row>
    <row r="947" spans="1:18" x14ac:dyDescent="0.35">
      <c r="A947" s="3" t="s">
        <v>25</v>
      </c>
      <c r="B947" s="3">
        <v>2005</v>
      </c>
      <c r="C947" s="3" t="s">
        <v>73</v>
      </c>
      <c r="D947" s="3">
        <v>3</v>
      </c>
      <c r="E947">
        <v>0.53868345350187474</v>
      </c>
      <c r="F947">
        <v>2.1064157375895673</v>
      </c>
      <c r="G947">
        <v>457310000</v>
      </c>
      <c r="H947">
        <v>3.8211119931340978</v>
      </c>
      <c r="I947">
        <v>6.7783642410377372</v>
      </c>
      <c r="J947">
        <v>58.268027538364173</v>
      </c>
      <c r="K947">
        <v>53.6</v>
      </c>
      <c r="L947" s="3">
        <v>289.04685762631408</v>
      </c>
      <c r="M947" s="3" t="str">
        <f>IF(Table134[[#This Row],[gdppc]]&gt;13205, "High-income", IF(Table134[[#This Row],[gdppc]]&gt;=4256, "Upper middle-income", IF(Table134[[#This Row],[gdppc]]&gt;=1086, "Lower middle-income", "Low-income")))</f>
        <v>Low-income</v>
      </c>
      <c r="N947" s="3">
        <v>12625950</v>
      </c>
      <c r="O947" s="3">
        <v>15.054</v>
      </c>
      <c r="P947" s="3">
        <v>7.5822436258260106</v>
      </c>
      <c r="Q947">
        <v>7.2073784546905384E-2</v>
      </c>
      <c r="R947">
        <v>47.844000000000001</v>
      </c>
    </row>
    <row r="948" spans="1:18" x14ac:dyDescent="0.35">
      <c r="A948" s="3" t="s">
        <v>25</v>
      </c>
      <c r="B948" s="3">
        <v>2006</v>
      </c>
      <c r="C948" s="3" t="s">
        <v>73</v>
      </c>
      <c r="D948" s="3">
        <v>3</v>
      </c>
      <c r="E948">
        <v>0.53742984517823544</v>
      </c>
      <c r="F948">
        <v>1.7773666711024163</v>
      </c>
      <c r="G948">
        <v>2921580000</v>
      </c>
      <c r="H948">
        <v>0.88948535549510899</v>
      </c>
      <c r="I948">
        <v>6.760285687081371</v>
      </c>
      <c r="J948">
        <v>52.870472900774182</v>
      </c>
      <c r="K948">
        <v>55.4</v>
      </c>
      <c r="L948" s="3">
        <v>294.52040038478424</v>
      </c>
      <c r="M948" s="3" t="str">
        <f>IF(Table134[[#This Row],[gdppc]]&gt;13205, "High-income", IF(Table134[[#This Row],[gdppc]]&gt;=4256, "Upper middle-income", IF(Table134[[#This Row],[gdppc]]&gt;=1086, "Lower middle-income", "Low-income")))</f>
        <v>Low-income</v>
      </c>
      <c r="N948" s="3">
        <v>12973693</v>
      </c>
      <c r="O948" s="3">
        <v>15.144</v>
      </c>
      <c r="P948" s="3">
        <v>7.5264629178086899</v>
      </c>
      <c r="Q948">
        <v>7.1683521415220788E-2</v>
      </c>
      <c r="R948">
        <v>49.118000000000002</v>
      </c>
    </row>
    <row r="949" spans="1:18" x14ac:dyDescent="0.35">
      <c r="A949" s="3" t="s">
        <v>25</v>
      </c>
      <c r="B949" s="3">
        <v>2007</v>
      </c>
      <c r="C949" s="3" t="s">
        <v>73</v>
      </c>
      <c r="D949" s="3">
        <v>3</v>
      </c>
      <c r="E949">
        <v>0.53938306949489423</v>
      </c>
      <c r="F949">
        <v>0.76317595119427684</v>
      </c>
      <c r="G949">
        <v>828050000</v>
      </c>
      <c r="H949">
        <v>2.8060098252931058</v>
      </c>
      <c r="I949">
        <v>7.9213992053774804</v>
      </c>
      <c r="J949">
        <v>49.857779078089862</v>
      </c>
      <c r="K949">
        <v>52.9</v>
      </c>
      <c r="L949" s="3">
        <v>313.88811124024619</v>
      </c>
      <c r="M949" s="3" t="str">
        <f>IF(Table134[[#This Row],[gdppc]]&gt;13205, "High-income", IF(Table134[[#This Row],[gdppc]]&gt;=4256, "Upper middle-income", IF(Table134[[#This Row],[gdppc]]&gt;=1086, "Lower middle-income", "Low-income")))</f>
        <v>Low-income</v>
      </c>
      <c r="N949" s="3">
        <v>13341808</v>
      </c>
      <c r="O949" s="3">
        <v>15.234999999999999</v>
      </c>
      <c r="P949" s="3">
        <v>7.4706822097913905</v>
      </c>
      <c r="Q949">
        <v>7.3453313074210033E-2</v>
      </c>
      <c r="R949">
        <v>50.594999999999999</v>
      </c>
    </row>
    <row r="950" spans="1:18" x14ac:dyDescent="0.35">
      <c r="A950" s="3" t="s">
        <v>25</v>
      </c>
      <c r="B950" s="3">
        <v>2008</v>
      </c>
      <c r="C950" s="3" t="s">
        <v>73</v>
      </c>
      <c r="D950" s="3">
        <v>3</v>
      </c>
      <c r="E950">
        <v>0.53955808592251719</v>
      </c>
      <c r="F950">
        <v>0.60453743893063538</v>
      </c>
      <c r="G950">
        <v>705560000</v>
      </c>
      <c r="H950">
        <v>3.6727201541323931</v>
      </c>
      <c r="I950">
        <v>8.6419698358166297</v>
      </c>
      <c r="J950">
        <v>60.750937108096593</v>
      </c>
      <c r="K950">
        <v>52.7</v>
      </c>
      <c r="L950" s="3">
        <v>328.36594132971413</v>
      </c>
      <c r="M950" s="3" t="str">
        <f>IF(Table134[[#This Row],[gdppc]]&gt;13205, "High-income", IF(Table134[[#This Row],[gdppc]]&gt;=4256, "Upper middle-income", IF(Table134[[#This Row],[gdppc]]&gt;=1086, "Lower middle-income", "Low-income")))</f>
        <v>Low-income</v>
      </c>
      <c r="N950" s="3">
        <v>13727899</v>
      </c>
      <c r="O950" s="3">
        <v>15.326000000000001</v>
      </c>
      <c r="P950" s="3">
        <v>7.4149015017740751</v>
      </c>
      <c r="Q950">
        <v>8.012879465386509E-2</v>
      </c>
      <c r="R950">
        <v>52.206000000000003</v>
      </c>
    </row>
    <row r="951" spans="1:18" x14ac:dyDescent="0.35">
      <c r="A951" s="3" t="s">
        <v>25</v>
      </c>
      <c r="B951" s="3">
        <v>2009</v>
      </c>
      <c r="C951" s="3" t="s">
        <v>73</v>
      </c>
      <c r="D951" s="3">
        <v>3</v>
      </c>
      <c r="E951">
        <v>0.60248279719753284</v>
      </c>
      <c r="F951">
        <v>0.62834116211574931</v>
      </c>
      <c r="G951">
        <v>636360000</v>
      </c>
      <c r="H951">
        <v>0.79356094531905941</v>
      </c>
      <c r="I951">
        <v>7.0617197067713668</v>
      </c>
      <c r="J951">
        <v>48.979617184315266</v>
      </c>
      <c r="K951">
        <v>53.7</v>
      </c>
      <c r="L951" s="3">
        <v>345.6349985763793</v>
      </c>
      <c r="M951" s="3" t="str">
        <f>IF(Table134[[#This Row],[gdppc]]&gt;13205, "High-income", IF(Table134[[#This Row],[gdppc]]&gt;=4256, "Upper middle-income", IF(Table134[[#This Row],[gdppc]]&gt;=1086, "Lower middle-income", "Low-income")))</f>
        <v>Low-income</v>
      </c>
      <c r="N951" s="3">
        <v>14128161</v>
      </c>
      <c r="O951" s="3">
        <v>15.429</v>
      </c>
      <c r="P951" s="3">
        <v>7.3591207937567651</v>
      </c>
      <c r="Q951">
        <v>7.9274294793214767E-2</v>
      </c>
      <c r="R951">
        <v>53.887999999999998</v>
      </c>
    </row>
    <row r="952" spans="1:18" x14ac:dyDescent="0.35">
      <c r="A952" s="3" t="s">
        <v>25</v>
      </c>
      <c r="B952" s="3">
        <v>2010</v>
      </c>
      <c r="C952" s="3" t="s">
        <v>73</v>
      </c>
      <c r="D952" s="3">
        <v>3</v>
      </c>
      <c r="E952">
        <v>0.60379627296735172</v>
      </c>
      <c r="F952">
        <v>0.30526992142548198</v>
      </c>
      <c r="G952">
        <v>873590000</v>
      </c>
      <c r="H952">
        <v>1.3938988460640087</v>
      </c>
      <c r="I952">
        <v>6.0188282416396426</v>
      </c>
      <c r="J952">
        <v>57.201460652615921</v>
      </c>
      <c r="K952">
        <v>54.1</v>
      </c>
      <c r="L952" s="3">
        <v>358.94090275072011</v>
      </c>
      <c r="M952" s="3" t="str">
        <f>IF(Table134[[#This Row],[gdppc]]&gt;13205, "High-income", IF(Table134[[#This Row],[gdppc]]&gt;=4256, "Upper middle-income", IF(Table134[[#This Row],[gdppc]]&gt;=1086, "Lower middle-income", "Low-income")))</f>
        <v>Low-income</v>
      </c>
      <c r="N952" s="3">
        <v>14539609</v>
      </c>
      <c r="O952" s="3">
        <v>15.544</v>
      </c>
      <c r="P952" s="3">
        <v>7.3033400857394479</v>
      </c>
      <c r="Q952">
        <v>7.1528746061878271E-2</v>
      </c>
      <c r="R952">
        <v>55.564</v>
      </c>
    </row>
    <row r="953" spans="1:18" x14ac:dyDescent="0.35">
      <c r="A953" s="3" t="s">
        <v>25</v>
      </c>
      <c r="B953" s="3">
        <v>2011</v>
      </c>
      <c r="C953" s="3" t="s">
        <v>73</v>
      </c>
      <c r="D953" s="3">
        <v>3</v>
      </c>
      <c r="E953">
        <v>0.60734337882162026</v>
      </c>
      <c r="F953">
        <v>0.2883212649136348</v>
      </c>
      <c r="G953">
        <v>685900000</v>
      </c>
      <c r="H953">
        <v>10.15431902773752</v>
      </c>
      <c r="I953">
        <v>5.9286211102269508</v>
      </c>
      <c r="J953">
        <v>48.382798337444335</v>
      </c>
      <c r="K953">
        <v>55.8</v>
      </c>
      <c r="L953" s="3">
        <v>365.73610361237434</v>
      </c>
      <c r="M953" s="3" t="str">
        <f>IF(Table134[[#This Row],[gdppc]]&gt;13205, "High-income", IF(Table134[[#This Row],[gdppc]]&gt;=4256, "Upper middle-income", IF(Table134[[#This Row],[gdppc]]&gt;=1086, "Lower middle-income", "Low-income")))</f>
        <v>Low-income</v>
      </c>
      <c r="N953" s="3">
        <v>14962118</v>
      </c>
      <c r="O953" s="3">
        <v>15.672000000000001</v>
      </c>
      <c r="P953" s="3">
        <v>7.8186455900818128</v>
      </c>
      <c r="Q953">
        <v>7.6192421420550216E-2</v>
      </c>
      <c r="R953">
        <v>57.161000000000001</v>
      </c>
    </row>
    <row r="954" spans="1:18" x14ac:dyDescent="0.35">
      <c r="A954" s="3" t="s">
        <v>25</v>
      </c>
      <c r="B954" s="3">
        <v>2012</v>
      </c>
      <c r="C954" s="3" t="s">
        <v>73</v>
      </c>
      <c r="D954" s="3">
        <v>3</v>
      </c>
      <c r="E954">
        <v>0.60640805983853829</v>
      </c>
      <c r="F954">
        <v>0.48303301631730611</v>
      </c>
      <c r="G954">
        <v>982290000</v>
      </c>
      <c r="H954">
        <v>-0.14739975137914949</v>
      </c>
      <c r="I954">
        <v>8.9611637486536839</v>
      </c>
      <c r="J954">
        <v>53.132327083179042</v>
      </c>
      <c r="K954">
        <v>56.4</v>
      </c>
      <c r="L954" s="3">
        <v>362.13156588325342</v>
      </c>
      <c r="M954" s="3" t="str">
        <f>IF(Table134[[#This Row],[gdppc]]&gt;13205, "High-income", IF(Table134[[#This Row],[gdppc]]&gt;=4256, "Upper middle-income", IF(Table134[[#This Row],[gdppc]]&gt;=1086, "Lower middle-income", "Low-income")))</f>
        <v>Low-income</v>
      </c>
      <c r="N954" s="3">
        <v>15396010</v>
      </c>
      <c r="O954" s="3">
        <v>15.811999999999999</v>
      </c>
      <c r="P954" s="3">
        <v>8.3339510944241582</v>
      </c>
      <c r="Q954">
        <v>7.2746120585788138E-2</v>
      </c>
      <c r="R954">
        <v>58.628999999999998</v>
      </c>
    </row>
    <row r="955" spans="1:18" x14ac:dyDescent="0.35">
      <c r="A955" s="3" t="s">
        <v>25</v>
      </c>
      <c r="B955" s="3">
        <v>2013</v>
      </c>
      <c r="C955" s="3" t="s">
        <v>73</v>
      </c>
      <c r="D955" s="3">
        <v>3</v>
      </c>
      <c r="E955">
        <v>0.60109517639977361</v>
      </c>
      <c r="F955">
        <v>0.82266059022137339</v>
      </c>
      <c r="G955">
        <v>922410000</v>
      </c>
      <c r="H955">
        <v>8.1785134617433393</v>
      </c>
      <c r="I955">
        <v>10.01387362916587</v>
      </c>
      <c r="J955">
        <v>56.460945846184195</v>
      </c>
      <c r="K955">
        <v>55.3</v>
      </c>
      <c r="L955" s="3">
        <v>370.30082429804065</v>
      </c>
      <c r="M955" s="3" t="str">
        <f>IF(Table134[[#This Row],[gdppc]]&gt;13205, "High-income", IF(Table134[[#This Row],[gdppc]]&gt;=4256, "Upper middle-income", IF(Table134[[#This Row],[gdppc]]&gt;=1086, "Lower middle-income", "Low-income")))</f>
        <v>Low-income</v>
      </c>
      <c r="N955" s="3">
        <v>15839287</v>
      </c>
      <c r="O955" s="3">
        <v>15.965999999999999</v>
      </c>
      <c r="P955" s="3">
        <v>8.8492565987665248</v>
      </c>
      <c r="Q955">
        <v>7.6392327508176344E-2</v>
      </c>
      <c r="R955">
        <v>59.930999999999997</v>
      </c>
    </row>
    <row r="956" spans="1:18" x14ac:dyDescent="0.35">
      <c r="A956" s="3" t="s">
        <v>25</v>
      </c>
      <c r="B956" s="3">
        <v>2014</v>
      </c>
      <c r="C956" s="3" t="s">
        <v>73</v>
      </c>
      <c r="D956" s="3">
        <v>3</v>
      </c>
      <c r="E956">
        <v>0.59339447838758719</v>
      </c>
      <c r="F956">
        <v>1.1498070031807315</v>
      </c>
      <c r="G956">
        <v>726650000</v>
      </c>
      <c r="H956">
        <v>9.8893020481000953</v>
      </c>
      <c r="I956">
        <v>9.754535825814326</v>
      </c>
      <c r="J956">
        <v>47.610680529428556</v>
      </c>
      <c r="K956">
        <v>55.4</v>
      </c>
      <c r="L956" s="3">
        <v>380.58897830083453</v>
      </c>
      <c r="M956" s="3" t="str">
        <f>IF(Table134[[#This Row],[gdppc]]&gt;13205, "High-income", IF(Table134[[#This Row],[gdppc]]&gt;=4256, "Upper middle-income", IF(Table134[[#This Row],[gdppc]]&gt;=1086, "Lower middle-income", "Low-income")))</f>
        <v>Low-income</v>
      </c>
      <c r="N956" s="3">
        <v>16289550</v>
      </c>
      <c r="O956" s="3">
        <v>16.132000000000001</v>
      </c>
      <c r="P956" s="3">
        <v>9.3645621031088773</v>
      </c>
      <c r="Q956">
        <v>6.7527955038659757E-2</v>
      </c>
      <c r="R956">
        <v>61.042000000000002</v>
      </c>
    </row>
    <row r="957" spans="1:18" x14ac:dyDescent="0.35">
      <c r="A957" s="3" t="s">
        <v>25</v>
      </c>
      <c r="B957" s="3">
        <v>2015</v>
      </c>
      <c r="C957" s="3" t="s">
        <v>73</v>
      </c>
      <c r="D957" s="3">
        <v>3</v>
      </c>
      <c r="E957">
        <v>0.59488584382091136</v>
      </c>
      <c r="F957">
        <v>1.1445840970144987</v>
      </c>
      <c r="G957">
        <v>842580000</v>
      </c>
      <c r="H957">
        <v>4.5149394106591529</v>
      </c>
      <c r="I957">
        <v>9.1570186161562486</v>
      </c>
      <c r="J957">
        <v>42.373641222382098</v>
      </c>
      <c r="K957">
        <v>54.8</v>
      </c>
      <c r="L957" s="3">
        <v>380.59698768377427</v>
      </c>
      <c r="M957" s="3" t="str">
        <f>IF(Table134[[#This Row],[gdppc]]&gt;13205, "High-income", IF(Table134[[#This Row],[gdppc]]&gt;=4256, "Upper middle-income", IF(Table134[[#This Row],[gdppc]]&gt;=1086, "Lower middle-income", "Low-income")))</f>
        <v>Low-income</v>
      </c>
      <c r="N957" s="3">
        <v>16745305</v>
      </c>
      <c r="O957" s="3">
        <v>16.312999999999999</v>
      </c>
      <c r="P957" s="3">
        <v>9.8798676074512439</v>
      </c>
      <c r="Q957">
        <v>7.1661877762154824E-2</v>
      </c>
      <c r="R957">
        <v>61.953000000000003</v>
      </c>
    </row>
    <row r="958" spans="1:18" x14ac:dyDescent="0.35">
      <c r="A958" s="3" t="s">
        <v>25</v>
      </c>
      <c r="B958" s="3">
        <v>2016</v>
      </c>
      <c r="C958" s="3" t="s">
        <v>73</v>
      </c>
      <c r="D958" s="3">
        <v>3</v>
      </c>
      <c r="E958">
        <v>0.59775786113897411</v>
      </c>
      <c r="F958">
        <v>1.3957350750628805</v>
      </c>
      <c r="G958">
        <v>988830000</v>
      </c>
      <c r="H958">
        <v>2.129562760353247</v>
      </c>
      <c r="I958">
        <v>10.956956964368729</v>
      </c>
      <c r="J958">
        <v>49.887948683254606</v>
      </c>
      <c r="K958">
        <v>51.8</v>
      </c>
      <c r="L958" s="3">
        <v>379.62393415414897</v>
      </c>
      <c r="M958" s="3" t="str">
        <f>IF(Table134[[#This Row],[gdppc]]&gt;13205, "High-income", IF(Table134[[#This Row],[gdppc]]&gt;=4256, "Upper middle-income", IF(Table134[[#This Row],[gdppc]]&gt;=1086, "Lower middle-income", "Low-income")))</f>
        <v>Low-income</v>
      </c>
      <c r="N958" s="3">
        <v>17205253</v>
      </c>
      <c r="O958" s="3">
        <v>16.506</v>
      </c>
      <c r="P958" s="3">
        <v>10.096846509158622</v>
      </c>
      <c r="Q958">
        <v>7.9045626356090207E-2</v>
      </c>
      <c r="R958">
        <v>62.680999999999997</v>
      </c>
    </row>
    <row r="959" spans="1:18" x14ac:dyDescent="0.35">
      <c r="A959" s="3" t="s">
        <v>25</v>
      </c>
      <c r="B959" s="3">
        <v>2017</v>
      </c>
      <c r="C959" s="3" t="s">
        <v>73</v>
      </c>
      <c r="D959" s="3">
        <v>3</v>
      </c>
      <c r="E959">
        <v>0.5948447846701671</v>
      </c>
      <c r="F959">
        <v>0.81029762969335206</v>
      </c>
      <c r="G959">
        <v>1192900000</v>
      </c>
      <c r="H959">
        <v>1.0085487727874594</v>
      </c>
      <c r="I959">
        <v>7.1534897918483651</v>
      </c>
      <c r="J959">
        <v>52.182886261652094</v>
      </c>
      <c r="K959">
        <v>52.2</v>
      </c>
      <c r="L959" s="3">
        <v>384.42075072339287</v>
      </c>
      <c r="M959" s="3" t="str">
        <f>IF(Table134[[#This Row],[gdppc]]&gt;13205, "High-income", IF(Table134[[#This Row],[gdppc]]&gt;=4256, "Upper middle-income", IF(Table134[[#This Row],[gdppc]]&gt;=1086, "Lower middle-income", "Low-income")))</f>
        <v>Low-income</v>
      </c>
      <c r="N959" s="3">
        <v>17670193</v>
      </c>
      <c r="O959" s="3">
        <v>16.713999999999999</v>
      </c>
      <c r="P959" s="3">
        <v>10.313825410866016</v>
      </c>
      <c r="Q959">
        <v>8.488871626925637E-2</v>
      </c>
      <c r="R959">
        <v>63.279000000000003</v>
      </c>
    </row>
    <row r="960" spans="1:18" x14ac:dyDescent="0.35">
      <c r="A960" s="3" t="s">
        <v>25</v>
      </c>
      <c r="B960" s="3">
        <v>2018</v>
      </c>
      <c r="C960" s="3" t="s">
        <v>73</v>
      </c>
      <c r="D960" s="3">
        <v>3</v>
      </c>
      <c r="E960">
        <v>0.57696210729266328</v>
      </c>
      <c r="F960">
        <v>0.86552574564821938</v>
      </c>
      <c r="G960">
        <v>1022320000</v>
      </c>
      <c r="H960">
        <v>0.77942343516353541</v>
      </c>
      <c r="I960">
        <v>5.1599916803927162</v>
      </c>
      <c r="J960">
        <v>49.073547809129806</v>
      </c>
      <c r="K960">
        <v>52</v>
      </c>
      <c r="L960" s="3">
        <v>390.84070666439953</v>
      </c>
      <c r="M960" s="3" t="str">
        <f>IF(Table134[[#This Row],[gdppc]]&gt;13205, "High-income", IF(Table134[[#This Row],[gdppc]]&gt;=4256, "Upper middle-income", IF(Table134[[#This Row],[gdppc]]&gt;=1086, "Lower middle-income", "Low-income")))</f>
        <v>Low-income</v>
      </c>
      <c r="N960" s="3">
        <v>18143215</v>
      </c>
      <c r="O960" s="3">
        <v>16.937000000000001</v>
      </c>
      <c r="P960" s="3">
        <v>10.530804312573416</v>
      </c>
      <c r="Q960">
        <v>8.6533726244218567E-2</v>
      </c>
      <c r="R960">
        <v>63.798000000000002</v>
      </c>
    </row>
    <row r="961" spans="1:18" x14ac:dyDescent="0.35">
      <c r="A961" s="3" t="s">
        <v>25</v>
      </c>
      <c r="B961" s="3">
        <v>2019</v>
      </c>
      <c r="C961" s="3" t="s">
        <v>73</v>
      </c>
      <c r="D961" s="3">
        <v>3</v>
      </c>
      <c r="E961">
        <v>0.53351630523303262</v>
      </c>
      <c r="F961">
        <v>0.90887612963397491</v>
      </c>
      <c r="G961">
        <v>969520000</v>
      </c>
      <c r="H961">
        <v>0.50091586747188122</v>
      </c>
      <c r="I961">
        <v>4.3473678757847942</v>
      </c>
      <c r="J961">
        <v>47.738839909709988</v>
      </c>
      <c r="K961">
        <v>51.4</v>
      </c>
      <c r="L961" s="3">
        <v>401.39267206444401</v>
      </c>
      <c r="M961" s="3" t="str">
        <f>IF(Table134[[#This Row],[gdppc]]&gt;13205, "High-income", IF(Table134[[#This Row],[gdppc]]&gt;=4256, "Upper middle-income", IF(Table134[[#This Row],[gdppc]]&gt;=1086, "Lower middle-income", "Low-income")))</f>
        <v>Low-income</v>
      </c>
      <c r="N961" s="3">
        <v>18628749</v>
      </c>
      <c r="O961" s="3">
        <v>17.173999999999999</v>
      </c>
      <c r="P961" s="3">
        <v>10.747783214280801</v>
      </c>
      <c r="Q961"/>
      <c r="R961">
        <v>64.263000000000005</v>
      </c>
    </row>
    <row r="962" spans="1:18" x14ac:dyDescent="0.35">
      <c r="A962" s="3" t="s">
        <v>25</v>
      </c>
      <c r="B962" s="3">
        <v>2020</v>
      </c>
      <c r="C962" s="3" t="s">
        <v>73</v>
      </c>
      <c r="D962" s="3">
        <v>3</v>
      </c>
      <c r="E962">
        <v>0.62354284710986285</v>
      </c>
      <c r="F962">
        <v>0.86230971598009398</v>
      </c>
      <c r="G962">
        <v>1057859999.9999999</v>
      </c>
      <c r="H962">
        <v>0.37166001175789926</v>
      </c>
      <c r="I962">
        <v>4.0695354608540013</v>
      </c>
      <c r="J962">
        <v>45.945822549372799</v>
      </c>
      <c r="K962">
        <v>52.8</v>
      </c>
      <c r="L962" s="3">
        <v>394.00316206852858</v>
      </c>
      <c r="M962" s="3" t="str">
        <f>IF(Table134[[#This Row],[gdppc]]&gt;13205, "High-income", IF(Table134[[#This Row],[gdppc]]&gt;=4256, "Upper middle-income", IF(Table134[[#This Row],[gdppc]]&gt;=1086, "Lower middle-income", "Low-income")))</f>
        <v>Low-income</v>
      </c>
      <c r="N962" s="3">
        <v>19129955</v>
      </c>
      <c r="O962" s="3">
        <v>17.427</v>
      </c>
      <c r="P962" s="3">
        <v>10.964762115988197</v>
      </c>
      <c r="Q962"/>
      <c r="R962"/>
    </row>
    <row r="963" spans="1:18" x14ac:dyDescent="0.35">
      <c r="A963" s="3" t="s">
        <v>24</v>
      </c>
      <c r="B963" s="3">
        <v>1990</v>
      </c>
      <c r="C963" s="3" t="s">
        <v>72</v>
      </c>
      <c r="D963" s="3">
        <v>2</v>
      </c>
      <c r="E963">
        <v>0.1810606833839401</v>
      </c>
      <c r="F963">
        <v>2.5442119003599686</v>
      </c>
      <c r="G963">
        <v>200950000</v>
      </c>
      <c r="H963">
        <v>0.21364295343707734</v>
      </c>
      <c r="I963">
        <v>3.8703984363416368</v>
      </c>
      <c r="J963">
        <v>50.233988269037745</v>
      </c>
      <c r="L963" s="3">
        <v>496.90647613939689</v>
      </c>
      <c r="M963" s="3" t="str">
        <f>IF(Table134[[#This Row],[gdppc]]&gt;13205, "High-income", IF(Table134[[#This Row],[gdppc]]&gt;=4256, "Upper middle-income", IF(Table134[[#This Row],[gdppc]]&gt;=1086, "Lower middle-income", "Low-income")))</f>
        <v>Low-income</v>
      </c>
      <c r="N963" s="3">
        <v>8449915</v>
      </c>
      <c r="O963" s="3">
        <v>23.321999999999999</v>
      </c>
      <c r="P963" s="3">
        <v>8.0572350308825289</v>
      </c>
      <c r="Q963">
        <v>4.9704641999357396E-2</v>
      </c>
      <c r="R963">
        <v>45.746000000000002</v>
      </c>
    </row>
    <row r="964" spans="1:18" x14ac:dyDescent="0.35">
      <c r="A964" s="3" t="s">
        <v>24</v>
      </c>
      <c r="B964" s="3">
        <v>1991</v>
      </c>
      <c r="C964" s="3" t="s">
        <v>72</v>
      </c>
      <c r="D964" s="3">
        <v>2</v>
      </c>
      <c r="E964">
        <v>0.17838283661821119</v>
      </c>
      <c r="F964">
        <v>1.6653501790609628</v>
      </c>
      <c r="G964">
        <v>208410000</v>
      </c>
      <c r="H964">
        <v>4.4242242625100438E-2</v>
      </c>
      <c r="I964">
        <v>3.7961303693376385</v>
      </c>
      <c r="J964">
        <v>30.541891594994858</v>
      </c>
      <c r="L964" s="3">
        <v>543.33413741562038</v>
      </c>
      <c r="M964" s="3" t="str">
        <f>IF(Table134[[#This Row],[gdppc]]&gt;13205, "High-income", IF(Table134[[#This Row],[gdppc]]&gt;=4256, "Upper middle-income", IF(Table134[[#This Row],[gdppc]]&gt;=1086, "Lower middle-income", "Low-income")))</f>
        <v>Low-income</v>
      </c>
      <c r="N964" s="3">
        <v>8635528</v>
      </c>
      <c r="O964" s="3">
        <v>23.751000000000001</v>
      </c>
      <c r="P964" s="3">
        <v>8.2149489055206946</v>
      </c>
      <c r="Q964">
        <v>4.9794291675042915E-2</v>
      </c>
      <c r="R964">
        <v>46.076000000000001</v>
      </c>
    </row>
    <row r="965" spans="1:18" x14ac:dyDescent="0.35">
      <c r="A965" s="3" t="s">
        <v>24</v>
      </c>
      <c r="B965" s="3">
        <v>1992</v>
      </c>
      <c r="C965" s="3" t="s">
        <v>72</v>
      </c>
      <c r="D965" s="3">
        <v>2</v>
      </c>
      <c r="E965">
        <v>0.53737294944140701</v>
      </c>
      <c r="F965">
        <v>2.0714074478012776</v>
      </c>
      <c r="G965">
        <v>202610000</v>
      </c>
      <c r="H965">
        <v>-0.77276654886921858</v>
      </c>
      <c r="I965">
        <v>3.7777357035941903</v>
      </c>
      <c r="J965">
        <v>37.721610038606038</v>
      </c>
      <c r="L965" s="3">
        <v>513.08326309515655</v>
      </c>
      <c r="M965" s="3" t="str">
        <f>IF(Table134[[#This Row],[gdppc]]&gt;13205, "High-income", IF(Table134[[#This Row],[gdppc]]&gt;=4256, "Upper middle-income", IF(Table134[[#This Row],[gdppc]]&gt;=1086, "Lower middle-income", "Low-income")))</f>
        <v>Low-income</v>
      </c>
      <c r="N965" s="3">
        <v>8850334</v>
      </c>
      <c r="O965" s="3">
        <v>24.186</v>
      </c>
      <c r="P965" s="3">
        <v>8.3726627801588638</v>
      </c>
      <c r="Q965">
        <v>5.084553871074244E-2</v>
      </c>
      <c r="R965">
        <v>46.305</v>
      </c>
    </row>
    <row r="966" spans="1:18" x14ac:dyDescent="0.35">
      <c r="A966" s="3" t="s">
        <v>24</v>
      </c>
      <c r="B966" s="3">
        <v>1993</v>
      </c>
      <c r="C966" s="3" t="s">
        <v>72</v>
      </c>
      <c r="D966" s="3">
        <v>2</v>
      </c>
      <c r="E966">
        <v>0.53838488904885606</v>
      </c>
      <c r="F966">
        <v>2.7910460166678401</v>
      </c>
      <c r="G966">
        <v>176000000</v>
      </c>
      <c r="H966">
        <v>0.14410454394001684</v>
      </c>
      <c r="I966">
        <v>3.3332010462523174</v>
      </c>
      <c r="J966">
        <v>35.007940585117723</v>
      </c>
      <c r="L966" s="3">
        <v>515.562439572362</v>
      </c>
      <c r="M966" s="3" t="str">
        <f>IF(Table134[[#This Row],[gdppc]]&gt;13205, "High-income", IF(Table134[[#This Row],[gdppc]]&gt;=4256, "Upper middle-income", IF(Table134[[#This Row],[gdppc]]&gt;=1086, "Lower middle-income", "Low-income")))</f>
        <v>Low-income</v>
      </c>
      <c r="N966" s="3">
        <v>9087173</v>
      </c>
      <c r="O966" s="3">
        <v>24.623999999999999</v>
      </c>
      <c r="P966" s="3">
        <v>8.5303766547970277</v>
      </c>
      <c r="Q966">
        <v>5.0620803631668508E-2</v>
      </c>
      <c r="R966">
        <v>46.445</v>
      </c>
    </row>
    <row r="967" spans="1:18" x14ac:dyDescent="0.35">
      <c r="A967" s="3" t="s">
        <v>24</v>
      </c>
      <c r="B967" s="3">
        <v>1994</v>
      </c>
      <c r="C967" s="3" t="s">
        <v>72</v>
      </c>
      <c r="D967" s="3">
        <v>2</v>
      </c>
      <c r="E967">
        <v>0.53656063931802722</v>
      </c>
      <c r="F967">
        <v>4.2843685568973333</v>
      </c>
      <c r="G967">
        <v>221140000</v>
      </c>
      <c r="H967">
        <v>0.8366130584660878</v>
      </c>
      <c r="I967">
        <v>6.2756617305294098</v>
      </c>
      <c r="J967">
        <v>44.120880981378654</v>
      </c>
      <c r="L967" s="3">
        <v>520.85173156595488</v>
      </c>
      <c r="M967" s="3" t="str">
        <f>IF(Table134[[#This Row],[gdppc]]&gt;13205, "High-income", IF(Table134[[#This Row],[gdppc]]&gt;=4256, "Upper middle-income", IF(Table134[[#This Row],[gdppc]]&gt;=1086, "Lower middle-income", "Low-income")))</f>
        <v>Low-income</v>
      </c>
      <c r="N967" s="3">
        <v>9334893</v>
      </c>
      <c r="O967" s="3">
        <v>25.068999999999999</v>
      </c>
      <c r="P967" s="3">
        <v>8.6880905294352004</v>
      </c>
      <c r="Q967">
        <v>5.0348729224855601E-2</v>
      </c>
      <c r="R967">
        <v>46.52</v>
      </c>
    </row>
    <row r="968" spans="1:18" x14ac:dyDescent="0.35">
      <c r="A968" s="3" t="s">
        <v>24</v>
      </c>
      <c r="B968" s="3">
        <v>1995</v>
      </c>
      <c r="C968" s="3" t="s">
        <v>72</v>
      </c>
      <c r="D968" s="3">
        <v>2</v>
      </c>
      <c r="E968">
        <v>0.53464770479154988</v>
      </c>
      <c r="F968">
        <v>3.2628328478299475</v>
      </c>
      <c r="G968">
        <v>208870000</v>
      </c>
      <c r="H968">
        <v>4.1172312156839377</v>
      </c>
      <c r="I968">
        <v>6.1855329258147478</v>
      </c>
      <c r="J968">
        <v>38.556838657787658</v>
      </c>
      <c r="K968">
        <v>52.4</v>
      </c>
      <c r="L968" s="3">
        <v>511.89758124800272</v>
      </c>
      <c r="M968" s="3" t="str">
        <f>IF(Table134[[#This Row],[gdppc]]&gt;13205, "High-income", IF(Table134[[#This Row],[gdppc]]&gt;=4256, "Upper middle-income", IF(Table134[[#This Row],[gdppc]]&gt;=1086, "Lower middle-income", "Low-income")))</f>
        <v>Low-income</v>
      </c>
      <c r="N968" s="3">
        <v>9585660</v>
      </c>
      <c r="O968" s="3">
        <v>25.518999999999998</v>
      </c>
      <c r="P968" s="3">
        <v>8.8458044040733625</v>
      </c>
      <c r="Q968">
        <v>4.9031574247365338E-2</v>
      </c>
      <c r="R968">
        <v>46.573</v>
      </c>
    </row>
    <row r="969" spans="1:18" x14ac:dyDescent="0.35">
      <c r="A969" s="3" t="s">
        <v>24</v>
      </c>
      <c r="B969" s="3">
        <v>1996</v>
      </c>
      <c r="C969" s="3" t="s">
        <v>72</v>
      </c>
      <c r="D969" s="3">
        <v>2</v>
      </c>
      <c r="E969">
        <v>0.53811343133521117</v>
      </c>
      <c r="F969">
        <v>4.2640810786912047</v>
      </c>
      <c r="G969">
        <v>209350000</v>
      </c>
      <c r="H969">
        <v>0.97860438838013231</v>
      </c>
      <c r="I969">
        <v>6.1542720039759029</v>
      </c>
      <c r="J969">
        <v>48.952683429148017</v>
      </c>
      <c r="K969">
        <v>57</v>
      </c>
      <c r="L969" s="3">
        <v>533.98269605800408</v>
      </c>
      <c r="M969" s="3" t="str">
        <f>IF(Table134[[#This Row],[gdppc]]&gt;13205, "High-income", IF(Table134[[#This Row],[gdppc]]&gt;=4256, "Upper middle-income", IF(Table134[[#This Row],[gdppc]]&gt;=1086, "Lower middle-income", "Low-income")))</f>
        <v>Low-income</v>
      </c>
      <c r="N969" s="3">
        <v>9837575</v>
      </c>
      <c r="O969" s="3">
        <v>25.975000000000001</v>
      </c>
      <c r="P969" s="3">
        <v>9.131606233512553</v>
      </c>
      <c r="Q969">
        <v>4.9809023057003382E-2</v>
      </c>
      <c r="R969">
        <v>46.658000000000001</v>
      </c>
    </row>
    <row r="970" spans="1:18" x14ac:dyDescent="0.35">
      <c r="A970" s="3" t="s">
        <v>24</v>
      </c>
      <c r="B970" s="3">
        <v>1997</v>
      </c>
      <c r="C970" s="3" t="s">
        <v>72</v>
      </c>
      <c r="D970" s="3">
        <v>2</v>
      </c>
      <c r="E970">
        <v>0.49555159670360721</v>
      </c>
      <c r="F970">
        <v>3.2092909475320801</v>
      </c>
      <c r="G970">
        <v>211330000</v>
      </c>
      <c r="H970">
        <v>2.7570513286669356</v>
      </c>
      <c r="I970">
        <v>6.5989287704367703</v>
      </c>
      <c r="J970">
        <v>52.772669968155896</v>
      </c>
      <c r="K970">
        <v>56.4</v>
      </c>
      <c r="L970" s="3">
        <v>545.5290292865717</v>
      </c>
      <c r="M970" s="3" t="str">
        <f>IF(Table134[[#This Row],[gdppc]]&gt;13205, "High-income", IF(Table134[[#This Row],[gdppc]]&gt;=4256, "Upper middle-income", IF(Table134[[#This Row],[gdppc]]&gt;=1086, "Lower middle-income", "Low-income")))</f>
        <v>Low-income</v>
      </c>
      <c r="N970" s="3">
        <v>10094363</v>
      </c>
      <c r="O970" s="3">
        <v>26.434000000000001</v>
      </c>
      <c r="P970" s="3">
        <v>9.4174080629517398</v>
      </c>
      <c r="Q970">
        <v>5.2504551302543806E-2</v>
      </c>
      <c r="R970">
        <v>46.823</v>
      </c>
    </row>
    <row r="971" spans="1:18" x14ac:dyDescent="0.35">
      <c r="A971" s="3" t="s">
        <v>24</v>
      </c>
      <c r="B971" s="3">
        <v>1998</v>
      </c>
      <c r="C971" s="3" t="s">
        <v>72</v>
      </c>
      <c r="D971" s="3">
        <v>2</v>
      </c>
      <c r="E971">
        <v>0.49221633627023892</v>
      </c>
      <c r="F971">
        <v>2.8582246967715546</v>
      </c>
      <c r="G971">
        <v>201290000</v>
      </c>
      <c r="H971">
        <v>0.3272445028359075</v>
      </c>
      <c r="I971">
        <v>6.3226422710670196</v>
      </c>
      <c r="J971">
        <v>58.440866155501212</v>
      </c>
      <c r="K971">
        <v>57.3</v>
      </c>
      <c r="L971" s="3">
        <v>571.75673283818367</v>
      </c>
      <c r="M971" s="3" t="str">
        <f>IF(Table134[[#This Row],[gdppc]]&gt;13205, "High-income", IF(Table134[[#This Row],[gdppc]]&gt;=4256, "Upper middle-income", IF(Table134[[#This Row],[gdppc]]&gt;=1086, "Lower middle-income", "Low-income")))</f>
        <v>Low-income</v>
      </c>
      <c r="N971" s="3">
        <v>10360564</v>
      </c>
      <c r="O971" s="3">
        <v>26.948</v>
      </c>
      <c r="P971" s="3">
        <v>9.7032098923909302</v>
      </c>
      <c r="Q971">
        <v>7.4320278316894708E-2</v>
      </c>
      <c r="R971">
        <v>47.103000000000002</v>
      </c>
    </row>
    <row r="972" spans="1:18" x14ac:dyDescent="0.35">
      <c r="A972" s="3" t="s">
        <v>24</v>
      </c>
      <c r="B972" s="3">
        <v>1999</v>
      </c>
      <c r="C972" s="3" t="s">
        <v>72</v>
      </c>
      <c r="D972" s="3">
        <v>2</v>
      </c>
      <c r="E972">
        <v>0.49673599903674742</v>
      </c>
      <c r="F972">
        <v>3.137442483732388</v>
      </c>
      <c r="G972">
        <v>189650000</v>
      </c>
      <c r="H972">
        <v>0.9009411626440984</v>
      </c>
      <c r="I972">
        <v>3.6733280592821003</v>
      </c>
      <c r="J972">
        <v>62.855565980731953</v>
      </c>
      <c r="K972">
        <v>58.4</v>
      </c>
      <c r="L972" s="3">
        <v>588.31789469062915</v>
      </c>
      <c r="M972" s="3" t="str">
        <f>IF(Table134[[#This Row],[gdppc]]&gt;13205, "High-income", IF(Table134[[#This Row],[gdppc]]&gt;=4256, "Upper middle-income", IF(Table134[[#This Row],[gdppc]]&gt;=1086, "Lower middle-income", "Low-income")))</f>
        <v>Low-income</v>
      </c>
      <c r="N972" s="3">
        <v>10642937</v>
      </c>
      <c r="O972" s="3">
        <v>27.646000000000001</v>
      </c>
      <c r="P972" s="3">
        <v>9.9890117218301206</v>
      </c>
      <c r="Q972">
        <v>7.5167221228501113E-2</v>
      </c>
      <c r="R972">
        <v>47.515000000000001</v>
      </c>
    </row>
    <row r="973" spans="1:18" x14ac:dyDescent="0.35">
      <c r="A973" s="3" t="s">
        <v>24</v>
      </c>
      <c r="B973" s="3">
        <v>2000</v>
      </c>
      <c r="C973" s="3" t="s">
        <v>72</v>
      </c>
      <c r="D973" s="3">
        <v>2</v>
      </c>
      <c r="E973">
        <v>0.49721803517328078</v>
      </c>
      <c r="F973">
        <v>3.1978324647296366</v>
      </c>
      <c r="G973">
        <v>228700000</v>
      </c>
      <c r="H973">
        <v>2.037208496837962</v>
      </c>
      <c r="I973">
        <v>4.9890137766535201</v>
      </c>
      <c r="J973">
        <v>21.928662618082821</v>
      </c>
      <c r="K973">
        <v>60.3</v>
      </c>
      <c r="L973" s="3">
        <v>571.65768748122582</v>
      </c>
      <c r="M973" s="3" t="str">
        <f>IF(Table134[[#This Row],[gdppc]]&gt;13205, "High-income", IF(Table134[[#This Row],[gdppc]]&gt;=4256, "Upper middle-income", IF(Table134[[#This Row],[gdppc]]&gt;=1086, "Lower middle-income", "Low-income")))</f>
        <v>Low-income</v>
      </c>
      <c r="N973" s="3">
        <v>10946448</v>
      </c>
      <c r="O973" s="3">
        <v>28.356000000000002</v>
      </c>
      <c r="P973" s="3">
        <v>10.274813551269309</v>
      </c>
      <c r="Q973">
        <v>0.12880890677962387</v>
      </c>
      <c r="R973">
        <v>48.069000000000003</v>
      </c>
    </row>
    <row r="974" spans="1:18" x14ac:dyDescent="0.35">
      <c r="A974" s="3" t="s">
        <v>24</v>
      </c>
      <c r="B974" s="3">
        <v>2001</v>
      </c>
      <c r="C974" s="3" t="s">
        <v>72</v>
      </c>
      <c r="D974" s="3">
        <v>2</v>
      </c>
      <c r="E974">
        <v>0.49445578328596618</v>
      </c>
      <c r="F974">
        <v>2.4321562892198347</v>
      </c>
      <c r="G974">
        <v>224560000</v>
      </c>
      <c r="H974">
        <v>6.0258970493991457</v>
      </c>
      <c r="I974">
        <v>4.82588679717378</v>
      </c>
      <c r="J974">
        <v>47.136464841559949</v>
      </c>
      <c r="K974">
        <v>60.1</v>
      </c>
      <c r="L974" s="3">
        <v>640.53071796248469</v>
      </c>
      <c r="M974" s="3" t="str">
        <f>IF(Table134[[#This Row],[gdppc]]&gt;13205, "High-income", IF(Table134[[#This Row],[gdppc]]&gt;=4256, "Upper middle-income", IF(Table134[[#This Row],[gdppc]]&gt;=1086, "Lower middle-income", "Low-income")))</f>
        <v>Low-income</v>
      </c>
      <c r="N974" s="3">
        <v>11271603</v>
      </c>
      <c r="O974" s="3">
        <v>29.074999999999999</v>
      </c>
      <c r="P974" s="3">
        <v>10.823796981585911</v>
      </c>
      <c r="Q974">
        <v>0.14283682631476641</v>
      </c>
      <c r="R974">
        <v>48.758000000000003</v>
      </c>
    </row>
    <row r="975" spans="1:18" x14ac:dyDescent="0.35">
      <c r="A975" s="3" t="s">
        <v>24</v>
      </c>
      <c r="B975" s="3">
        <v>2002</v>
      </c>
      <c r="C975" s="3" t="s">
        <v>72</v>
      </c>
      <c r="D975" s="3">
        <v>2</v>
      </c>
      <c r="E975">
        <v>0.60783261053306437</v>
      </c>
      <c r="F975">
        <v>2.2216247436733907</v>
      </c>
      <c r="G975">
        <v>252280000</v>
      </c>
      <c r="H975">
        <v>-0.31654867449087143</v>
      </c>
      <c r="I975">
        <v>7.15244712101443</v>
      </c>
      <c r="J975">
        <v>83.378974325497467</v>
      </c>
      <c r="K975">
        <v>61.1</v>
      </c>
      <c r="L975" s="3">
        <v>640.79779120658736</v>
      </c>
      <c r="M975" s="3" t="str">
        <f>IF(Table134[[#This Row],[gdppc]]&gt;13205, "High-income", IF(Table134[[#This Row],[gdppc]]&gt;=4256, "Upper middle-income", IF(Table134[[#This Row],[gdppc]]&gt;=1086, "Lower middle-income", "Low-income")))</f>
        <v>Low-income</v>
      </c>
      <c r="N975" s="3">
        <v>11616890</v>
      </c>
      <c r="O975" s="3">
        <v>29.806000000000001</v>
      </c>
      <c r="P975" s="3">
        <v>11.372780411902502</v>
      </c>
      <c r="Q975">
        <v>0.12051418236722565</v>
      </c>
      <c r="R975">
        <v>49.54</v>
      </c>
    </row>
    <row r="976" spans="1:18" x14ac:dyDescent="0.35">
      <c r="A976" s="3" t="s">
        <v>24</v>
      </c>
      <c r="B976" s="3">
        <v>2003</v>
      </c>
      <c r="C976" s="3" t="s">
        <v>72</v>
      </c>
      <c r="D976" s="3">
        <v>2</v>
      </c>
      <c r="E976">
        <v>0.60822693475374712</v>
      </c>
      <c r="F976">
        <v>1.6710038341122133</v>
      </c>
      <c r="G976">
        <v>343320000</v>
      </c>
      <c r="H976">
        <v>1.5383302940454695</v>
      </c>
      <c r="I976">
        <v>5.0938223440872985</v>
      </c>
      <c r="J976">
        <v>78.098747488685717</v>
      </c>
      <c r="K976">
        <v>58.6</v>
      </c>
      <c r="L976" s="3">
        <v>677.88657187926981</v>
      </c>
      <c r="M976" s="3" t="str">
        <f>IF(Table134[[#This Row],[gdppc]]&gt;13205, "High-income", IF(Table134[[#This Row],[gdppc]]&gt;=4256, "Upper middle-income", IF(Table134[[#This Row],[gdppc]]&gt;=1086, "Lower middle-income", "Low-income")))</f>
        <v>Low-income</v>
      </c>
      <c r="N976" s="3">
        <v>11982692</v>
      </c>
      <c r="O976" s="3">
        <v>30.547000000000001</v>
      </c>
      <c r="P976" s="3">
        <v>11.921763842219104</v>
      </c>
      <c r="Q976">
        <v>0.11683518194409069</v>
      </c>
      <c r="R976">
        <v>50.372999999999998</v>
      </c>
    </row>
    <row r="977" spans="1:18" x14ac:dyDescent="0.35">
      <c r="A977" s="3" t="s">
        <v>24</v>
      </c>
      <c r="B977" s="3">
        <v>2004</v>
      </c>
      <c r="C977" s="3" t="s">
        <v>72</v>
      </c>
      <c r="D977" s="3">
        <v>2</v>
      </c>
      <c r="E977">
        <v>0.60863400297685655</v>
      </c>
      <c r="F977">
        <v>1.8619578021419705</v>
      </c>
      <c r="G977">
        <v>521559999.99999994</v>
      </c>
      <c r="H977">
        <v>1.5582882193480154</v>
      </c>
      <c r="I977">
        <v>3.7489451004081182</v>
      </c>
      <c r="J977">
        <v>33.133797259533935</v>
      </c>
      <c r="K977">
        <v>56.6</v>
      </c>
      <c r="L977" s="3">
        <v>666.95538880013487</v>
      </c>
      <c r="M977" s="3" t="str">
        <f>IF(Table134[[#This Row],[gdppc]]&gt;13205, "High-income", IF(Table134[[#This Row],[gdppc]]&gt;=4256, "Upper middle-income", IF(Table134[[#This Row],[gdppc]]&gt;=1086, "Lower middle-income", "Low-income")))</f>
        <v>Low-income</v>
      </c>
      <c r="N977" s="3">
        <v>12369078</v>
      </c>
      <c r="O977" s="3">
        <v>31.3</v>
      </c>
      <c r="P977" s="3">
        <v>12.470747272535704</v>
      </c>
      <c r="Q977">
        <v>0.11965321910008167</v>
      </c>
      <c r="R977">
        <v>51.223999999999997</v>
      </c>
    </row>
    <row r="978" spans="1:18" x14ac:dyDescent="0.35">
      <c r="A978" s="3" t="s">
        <v>24</v>
      </c>
      <c r="B978" s="3">
        <v>2005</v>
      </c>
      <c r="C978" s="3" t="s">
        <v>72</v>
      </c>
      <c r="D978" s="3">
        <v>2</v>
      </c>
      <c r="E978">
        <v>0.65909268313759517</v>
      </c>
      <c r="F978">
        <v>1.640899275847477</v>
      </c>
      <c r="G978">
        <v>492020000</v>
      </c>
      <c r="H978">
        <v>2.5655309337579353</v>
      </c>
      <c r="I978">
        <v>2.86335631603579</v>
      </c>
      <c r="J978">
        <v>39.052578225653811</v>
      </c>
      <c r="K978">
        <v>57.3</v>
      </c>
      <c r="L978" s="3">
        <v>687.93484895219274</v>
      </c>
      <c r="M978" s="3" t="str">
        <f>IF(Table134[[#This Row],[gdppc]]&gt;13205, "High-income", IF(Table134[[#This Row],[gdppc]]&gt;=4256, "Upper middle-income", IF(Table134[[#This Row],[gdppc]]&gt;=1086, "Lower middle-income", "Low-income")))</f>
        <v>Low-income</v>
      </c>
      <c r="N978" s="3">
        <v>12775509</v>
      </c>
      <c r="O978" s="3">
        <v>32.06</v>
      </c>
      <c r="P978" s="3">
        <v>13.019730702852295</v>
      </c>
      <c r="Q978">
        <v>0.12915336680518955</v>
      </c>
      <c r="R978">
        <v>52.057000000000002</v>
      </c>
    </row>
    <row r="979" spans="1:18" x14ac:dyDescent="0.35">
      <c r="A979" s="3" t="s">
        <v>24</v>
      </c>
      <c r="B979" s="3">
        <v>2006</v>
      </c>
      <c r="C979" s="3" t="s">
        <v>72</v>
      </c>
      <c r="D979" s="3">
        <v>2</v>
      </c>
      <c r="E979">
        <v>0.65997909881379124</v>
      </c>
      <c r="F979">
        <v>1.2683742391157267</v>
      </c>
      <c r="G979">
        <v>2523970000</v>
      </c>
      <c r="H979">
        <v>2.147824305809825</v>
      </c>
      <c r="I979">
        <v>6.2708461517531298</v>
      </c>
      <c r="J979">
        <v>7.560481960458616</v>
      </c>
      <c r="K979">
        <v>54.1</v>
      </c>
      <c r="L979" s="3">
        <v>696.67507093327299</v>
      </c>
      <c r="M979" s="3" t="str">
        <f>IF(Table134[[#This Row],[gdppc]]&gt;13205, "High-income", IF(Table134[[#This Row],[gdppc]]&gt;=4256, "Upper middle-income", IF(Table134[[#This Row],[gdppc]]&gt;=1086, "Lower middle-income", "Low-income")))</f>
        <v>Low-income</v>
      </c>
      <c r="N979" s="3">
        <v>13203378</v>
      </c>
      <c r="O979" s="3">
        <v>32.832000000000001</v>
      </c>
      <c r="P979" s="3">
        <v>13.444303181770353</v>
      </c>
      <c r="Q979">
        <v>0.1431451860273939</v>
      </c>
      <c r="R979">
        <v>52.838999999999999</v>
      </c>
    </row>
    <row r="980" spans="1:18" x14ac:dyDescent="0.35">
      <c r="A980" s="3" t="s">
        <v>24</v>
      </c>
      <c r="B980" s="3">
        <v>2007</v>
      </c>
      <c r="C980" s="3" t="s">
        <v>72</v>
      </c>
      <c r="D980" s="3">
        <v>2</v>
      </c>
      <c r="E980">
        <v>0.65892429207842318</v>
      </c>
      <c r="F980">
        <v>0.81063989816862048</v>
      </c>
      <c r="G980">
        <v>724710000</v>
      </c>
      <c r="H980">
        <v>2.5297383862185128</v>
      </c>
      <c r="I980">
        <v>6.7231879893484203</v>
      </c>
      <c r="J980">
        <v>11.772343994634667</v>
      </c>
      <c r="K980">
        <v>54.7</v>
      </c>
      <c r="L980" s="3">
        <v>697.34862695246625</v>
      </c>
      <c r="M980" s="3" t="str">
        <f>IF(Table134[[#This Row],[gdppc]]&gt;13205, "High-income", IF(Table134[[#This Row],[gdppc]]&gt;=4256, "Upper middle-income", IF(Table134[[#This Row],[gdppc]]&gt;=1086, "Lower middle-income", "Low-income")))</f>
        <v>Low-income</v>
      </c>
      <c r="N980" s="3">
        <v>13651455</v>
      </c>
      <c r="O980" s="3">
        <v>33.612000000000002</v>
      </c>
      <c r="P980" s="3">
        <v>13.868875660688406</v>
      </c>
      <c r="Q980">
        <v>0.15163218865681349</v>
      </c>
      <c r="R980">
        <v>53.552999999999997</v>
      </c>
    </row>
    <row r="981" spans="1:18" x14ac:dyDescent="0.35">
      <c r="A981" s="3" t="s">
        <v>24</v>
      </c>
      <c r="B981" s="3">
        <v>2008</v>
      </c>
      <c r="C981" s="3" t="s">
        <v>72</v>
      </c>
      <c r="D981" s="3">
        <v>2</v>
      </c>
      <c r="E981">
        <v>0.65847928074588802</v>
      </c>
      <c r="F981">
        <v>0.72569183709020768</v>
      </c>
      <c r="G981">
        <v>649870000</v>
      </c>
      <c r="H981">
        <v>2.7190508808970284</v>
      </c>
      <c r="I981">
        <v>5.8923303393744897</v>
      </c>
      <c r="J981">
        <v>13.050630659095223</v>
      </c>
      <c r="K981">
        <v>55.6</v>
      </c>
      <c r="L981" s="3">
        <v>706.71082715797502</v>
      </c>
      <c r="M981" s="3" t="str">
        <f>IF(Table134[[#This Row],[gdppc]]&gt;13205, "High-income", IF(Table134[[#This Row],[gdppc]]&gt;=4256, "Upper middle-income", IF(Table134[[#This Row],[gdppc]]&gt;=1086, "Lower middle-income", "Low-income")))</f>
        <v>Low-income</v>
      </c>
      <c r="N981" s="3">
        <v>14113578</v>
      </c>
      <c r="O981" s="3">
        <v>34.402999999999999</v>
      </c>
      <c r="P981" s="3">
        <v>14.293448139606475</v>
      </c>
      <c r="Q981">
        <v>0.14808434827794908</v>
      </c>
      <c r="R981">
        <v>54.192999999999998</v>
      </c>
    </row>
    <row r="982" spans="1:18" x14ac:dyDescent="0.35">
      <c r="A982" s="3" t="s">
        <v>24</v>
      </c>
      <c r="B982" s="3">
        <v>2009</v>
      </c>
      <c r="C982" s="3" t="s">
        <v>72</v>
      </c>
      <c r="D982" s="3">
        <v>2</v>
      </c>
      <c r="E982">
        <v>0.65599929251210931</v>
      </c>
      <c r="F982">
        <v>0.70142615982524537</v>
      </c>
      <c r="G982">
        <v>645570000</v>
      </c>
      <c r="H982">
        <v>6.3449384475940747</v>
      </c>
      <c r="I982">
        <v>7.2795640977487999</v>
      </c>
      <c r="J982">
        <v>12.779545813597458</v>
      </c>
      <c r="K982">
        <v>55.6</v>
      </c>
      <c r="L982" s="3">
        <v>716.91278649309334</v>
      </c>
      <c r="M982" s="3" t="str">
        <f>IF(Table134[[#This Row],[gdppc]]&gt;13205, "High-income", IF(Table134[[#This Row],[gdppc]]&gt;=4256, "Upper middle-income", IF(Table134[[#This Row],[gdppc]]&gt;=1086, "Lower middle-income", "Low-income")))</f>
        <v>Low-income</v>
      </c>
      <c r="N982" s="3">
        <v>14581427</v>
      </c>
      <c r="O982" s="3">
        <v>35.200000000000003</v>
      </c>
      <c r="P982" s="3">
        <v>14.718020618524529</v>
      </c>
      <c r="Q982">
        <v>0.17213678743513924</v>
      </c>
      <c r="R982">
        <v>54.756</v>
      </c>
    </row>
    <row r="983" spans="1:18" x14ac:dyDescent="0.35">
      <c r="A983" s="3" t="s">
        <v>24</v>
      </c>
      <c r="B983" s="3">
        <v>2010</v>
      </c>
      <c r="C983" s="3" t="s">
        <v>72</v>
      </c>
      <c r="D983" s="3">
        <v>2</v>
      </c>
      <c r="E983">
        <v>0.65593792516159022</v>
      </c>
      <c r="F983">
        <v>0.59948594655700715</v>
      </c>
      <c r="G983">
        <v>746630000</v>
      </c>
      <c r="H983">
        <v>3.4795258557529176</v>
      </c>
      <c r="I983">
        <v>6.5730382452870195</v>
      </c>
      <c r="J983">
        <v>25.611517910234337</v>
      </c>
      <c r="K983">
        <v>55.6</v>
      </c>
      <c r="L983" s="3">
        <v>731.5337968704365</v>
      </c>
      <c r="M983" s="3" t="str">
        <f>IF(Table134[[#This Row],[gdppc]]&gt;13205, "High-income", IF(Table134[[#This Row],[gdppc]]&gt;=4256, "Upper middle-income", IF(Table134[[#This Row],[gdppc]]&gt;=1086, "Lower middle-income", "Low-income")))</f>
        <v>Low-income</v>
      </c>
      <c r="N983" s="3">
        <v>15049352</v>
      </c>
      <c r="O983" s="3">
        <v>35.999000000000002</v>
      </c>
      <c r="P983" s="3">
        <v>15.142593097442589</v>
      </c>
      <c r="Q983">
        <v>0.1847255616055761</v>
      </c>
      <c r="R983">
        <v>55.250999999999998</v>
      </c>
    </row>
    <row r="984" spans="1:18" x14ac:dyDescent="0.35">
      <c r="A984" s="3" t="s">
        <v>24</v>
      </c>
      <c r="B984" s="3">
        <v>2011</v>
      </c>
      <c r="C984" s="3" t="s">
        <v>72</v>
      </c>
      <c r="D984" s="3">
        <v>2</v>
      </c>
      <c r="E984">
        <v>0.65508897639001717</v>
      </c>
      <c r="F984">
        <v>0.54553006090179101</v>
      </c>
      <c r="G984">
        <v>895660000</v>
      </c>
      <c r="H984">
        <v>4.2852717593557976</v>
      </c>
      <c r="I984">
        <v>7.6027216972149194</v>
      </c>
      <c r="J984">
        <v>17.387925530033066</v>
      </c>
      <c r="K984">
        <v>56.3</v>
      </c>
      <c r="L984" s="3">
        <v>732.397364776019</v>
      </c>
      <c r="M984" s="3" t="str">
        <f>IF(Table134[[#This Row],[gdppc]]&gt;13205, "High-income", IF(Table134[[#This Row],[gdppc]]&gt;=4256, "Upper middle-income", IF(Table134[[#This Row],[gdppc]]&gt;=1086, "Lower middle-income", "Low-income")))</f>
        <v>Low-income</v>
      </c>
      <c r="N984" s="3">
        <v>15514593</v>
      </c>
      <c r="O984" s="3">
        <v>36.798999999999999</v>
      </c>
      <c r="P984" s="3">
        <v>15.50433712427245</v>
      </c>
      <c r="Q984">
        <v>0.20110098924283737</v>
      </c>
      <c r="R984">
        <v>55.701000000000001</v>
      </c>
    </row>
    <row r="985" spans="1:18" x14ac:dyDescent="0.35">
      <c r="A985" s="3" t="s">
        <v>24</v>
      </c>
      <c r="B985" s="3">
        <v>2012</v>
      </c>
      <c r="C985" s="3" t="s">
        <v>72</v>
      </c>
      <c r="D985" s="3">
        <v>2</v>
      </c>
      <c r="E985">
        <v>0.44432077855576069</v>
      </c>
      <c r="F985">
        <v>0.49969689039577292</v>
      </c>
      <c r="G985">
        <v>825970000</v>
      </c>
      <c r="H985">
        <v>3.1975675182137042</v>
      </c>
      <c r="I985">
        <v>10.112728181525339</v>
      </c>
      <c r="J985">
        <v>32.075398382700001</v>
      </c>
      <c r="K985">
        <v>55.8</v>
      </c>
      <c r="L985" s="3">
        <v>705.13944702089816</v>
      </c>
      <c r="M985" s="3" t="str">
        <f>IF(Table134[[#This Row],[gdppc]]&gt;13205, "High-income", IF(Table134[[#This Row],[gdppc]]&gt;=4256, "Upper middle-income", IF(Table134[[#This Row],[gdppc]]&gt;=1086, "Lower middle-income", "Low-income")))</f>
        <v>Low-income</v>
      </c>
      <c r="N985" s="3">
        <v>15979492</v>
      </c>
      <c r="O985" s="3">
        <v>37.598999999999997</v>
      </c>
      <c r="P985" s="3">
        <v>15.866081151102307</v>
      </c>
      <c r="Q985">
        <v>0.19462445990147872</v>
      </c>
      <c r="R985">
        <v>56.134999999999998</v>
      </c>
    </row>
    <row r="986" spans="1:18" x14ac:dyDescent="0.35">
      <c r="A986" s="3" t="s">
        <v>24</v>
      </c>
      <c r="B986" s="3">
        <v>2013</v>
      </c>
      <c r="C986" s="3" t="s">
        <v>72</v>
      </c>
      <c r="D986" s="3">
        <v>2</v>
      </c>
      <c r="E986">
        <v>0.42744422236443352</v>
      </c>
      <c r="F986">
        <v>0.82303664520596076</v>
      </c>
      <c r="G986">
        <v>1013400000</v>
      </c>
      <c r="H986">
        <v>2.3253651063517471</v>
      </c>
      <c r="I986">
        <v>7.2525005406565395</v>
      </c>
      <c r="J986">
        <v>32.676227067818743</v>
      </c>
      <c r="K986">
        <v>56.4</v>
      </c>
      <c r="L986" s="3">
        <v>700.69759721114337</v>
      </c>
      <c r="M986" s="3" t="str">
        <f>IF(Table134[[#This Row],[gdppc]]&gt;13205, "High-income", IF(Table134[[#This Row],[gdppc]]&gt;=4256, "Upper middle-income", IF(Table134[[#This Row],[gdppc]]&gt;=1086, "Lower middle-income", "Low-income")))</f>
        <v>Low-income</v>
      </c>
      <c r="N986" s="3">
        <v>16449854</v>
      </c>
      <c r="O986" s="3">
        <v>38.398000000000003</v>
      </c>
      <c r="P986" s="3">
        <v>16.227825177932175</v>
      </c>
      <c r="Q986">
        <v>0.18541197994827188</v>
      </c>
      <c r="R986">
        <v>56.578000000000003</v>
      </c>
    </row>
    <row r="987" spans="1:18" x14ac:dyDescent="0.35">
      <c r="A987" s="3" t="s">
        <v>24</v>
      </c>
      <c r="B987" s="3">
        <v>2014</v>
      </c>
      <c r="C987" s="3" t="s">
        <v>72</v>
      </c>
      <c r="D987" s="3">
        <v>2</v>
      </c>
      <c r="E987">
        <v>0.56239211721614235</v>
      </c>
      <c r="F987">
        <v>0.71126732629524847</v>
      </c>
      <c r="G987">
        <v>944590000</v>
      </c>
      <c r="H987">
        <v>1.0039363900793363</v>
      </c>
      <c r="I987">
        <v>6.36758347224837</v>
      </c>
      <c r="J987">
        <v>34.826074716770158</v>
      </c>
      <c r="K987">
        <v>55.5</v>
      </c>
      <c r="L987" s="3">
        <v>728.87829357195528</v>
      </c>
      <c r="M987" s="3" t="str">
        <f>IF(Table134[[#This Row],[gdppc]]&gt;13205, "High-income", IF(Table134[[#This Row],[gdppc]]&gt;=4256, "Upper middle-income", IF(Table134[[#This Row],[gdppc]]&gt;=1086, "Lower middle-income", "Low-income")))</f>
        <v>Low-income</v>
      </c>
      <c r="N987" s="3">
        <v>16934213</v>
      </c>
      <c r="O987" s="3">
        <v>39.195999999999998</v>
      </c>
      <c r="P987" s="3">
        <v>16.589569204762022</v>
      </c>
      <c r="Q987">
        <v>0.18424239732900488</v>
      </c>
      <c r="R987">
        <v>57.036000000000001</v>
      </c>
    </row>
    <row r="988" spans="1:18" x14ac:dyDescent="0.35">
      <c r="A988" s="3" t="s">
        <v>24</v>
      </c>
      <c r="B988" s="3">
        <v>2015</v>
      </c>
      <c r="C988" s="3" t="s">
        <v>72</v>
      </c>
      <c r="D988" s="3">
        <v>2</v>
      </c>
      <c r="E988">
        <v>0.56326417209026836</v>
      </c>
      <c r="F988">
        <v>0.82591858238926352</v>
      </c>
      <c r="G988">
        <v>861050000</v>
      </c>
      <c r="H988">
        <v>2.1024837080471737</v>
      </c>
      <c r="I988">
        <v>6.6797029439339202</v>
      </c>
      <c r="J988">
        <v>35.630142624573992</v>
      </c>
      <c r="K988">
        <v>56.4</v>
      </c>
      <c r="L988" s="3">
        <v>751.47288662263998</v>
      </c>
      <c r="M988" s="3" t="str">
        <f>IF(Table134[[#This Row],[gdppc]]&gt;13205, "High-income", IF(Table134[[#This Row],[gdppc]]&gt;=4256, "Upper middle-income", IF(Table134[[#This Row],[gdppc]]&gt;=1086, "Lower middle-income", "Low-income")))</f>
        <v>Low-income</v>
      </c>
      <c r="N988" s="3">
        <v>17438772</v>
      </c>
      <c r="O988" s="3">
        <v>39.991</v>
      </c>
      <c r="P988" s="3">
        <v>16.951313231591893</v>
      </c>
      <c r="Q988">
        <v>0.19554129155424477</v>
      </c>
      <c r="R988">
        <v>57.509</v>
      </c>
    </row>
    <row r="989" spans="1:18" x14ac:dyDescent="0.35">
      <c r="A989" s="3" t="s">
        <v>24</v>
      </c>
      <c r="B989" s="3">
        <v>2016</v>
      </c>
      <c r="C989" s="3" t="s">
        <v>72</v>
      </c>
      <c r="D989" s="3">
        <v>2</v>
      </c>
      <c r="E989">
        <v>0.56052795168314618</v>
      </c>
      <c r="F989">
        <v>0.87046590330795126</v>
      </c>
      <c r="G989">
        <v>888600000</v>
      </c>
      <c r="H989">
        <v>2.5415326071067867</v>
      </c>
      <c r="I989">
        <v>7.9093131071406697</v>
      </c>
      <c r="J989">
        <v>25.997906547511029</v>
      </c>
      <c r="K989">
        <v>56.5</v>
      </c>
      <c r="L989" s="3">
        <v>772.13183618897301</v>
      </c>
      <c r="M989" s="3" t="str">
        <f>IF(Table134[[#This Row],[gdppc]]&gt;13205, "High-income", IF(Table134[[#This Row],[gdppc]]&gt;=4256, "Upper middle-income", IF(Table134[[#This Row],[gdppc]]&gt;=1086, "Lower middle-income", "Low-income")))</f>
        <v>Low-income</v>
      </c>
      <c r="N989" s="3">
        <v>17965448</v>
      </c>
      <c r="O989" s="3">
        <v>40.783000000000001</v>
      </c>
      <c r="P989" s="3">
        <v>17.271842766157327</v>
      </c>
      <c r="Q989">
        <v>0.24602781962353512</v>
      </c>
      <c r="R989">
        <v>57.987000000000002</v>
      </c>
    </row>
    <row r="990" spans="1:18" x14ac:dyDescent="0.35">
      <c r="A990" s="3" t="s">
        <v>24</v>
      </c>
      <c r="B990" s="3">
        <v>2017</v>
      </c>
      <c r="C990" s="3" t="s">
        <v>72</v>
      </c>
      <c r="D990" s="3">
        <v>2</v>
      </c>
      <c r="E990">
        <v>0.5598622237744878</v>
      </c>
      <c r="F990">
        <v>0.95504181190941317</v>
      </c>
      <c r="G990">
        <v>977250000</v>
      </c>
      <c r="H990">
        <v>3.6493422870243366</v>
      </c>
      <c r="I990">
        <v>6.9316869508009393</v>
      </c>
      <c r="J990">
        <v>26.573045785944405</v>
      </c>
      <c r="K990">
        <v>58.6</v>
      </c>
      <c r="L990" s="3">
        <v>789.07262813610282</v>
      </c>
      <c r="M990" s="3" t="str">
        <f>IF(Table134[[#This Row],[gdppc]]&gt;13205, "High-income", IF(Table134[[#This Row],[gdppc]]&gt;=4256, "Upper middle-income", IF(Table134[[#This Row],[gdppc]]&gt;=1086, "Lower middle-income", "Low-income")))</f>
        <v>Low-income</v>
      </c>
      <c r="N990" s="3">
        <v>18512429</v>
      </c>
      <c r="O990" s="3">
        <v>41.572000000000003</v>
      </c>
      <c r="P990" s="3">
        <v>17.592372300722769</v>
      </c>
      <c r="Q990">
        <v>0.27278970252904144</v>
      </c>
      <c r="R990">
        <v>58.451999999999998</v>
      </c>
    </row>
    <row r="991" spans="1:18" x14ac:dyDescent="0.35">
      <c r="A991" s="3" t="s">
        <v>24</v>
      </c>
      <c r="B991" s="3">
        <v>2018</v>
      </c>
      <c r="C991" s="3" t="s">
        <v>72</v>
      </c>
      <c r="D991" s="3">
        <v>2</v>
      </c>
      <c r="E991">
        <v>0.51196249317265319</v>
      </c>
      <c r="F991">
        <v>1.1621958128610872</v>
      </c>
      <c r="G991">
        <v>1084570000</v>
      </c>
      <c r="H991">
        <v>2.7373851326056324</v>
      </c>
      <c r="I991">
        <v>6.6391538190780306</v>
      </c>
      <c r="J991">
        <v>67.384756591955323</v>
      </c>
      <c r="K991">
        <v>57.6</v>
      </c>
      <c r="L991" s="3">
        <v>802.03361819599377</v>
      </c>
      <c r="M991" s="3" t="str">
        <f>IF(Table134[[#This Row],[gdppc]]&gt;13205, "High-income", IF(Table134[[#This Row],[gdppc]]&gt;=4256, "Upper middle-income", IF(Table134[[#This Row],[gdppc]]&gt;=1086, "Lower middle-income", "Low-income")))</f>
        <v>Low-income</v>
      </c>
      <c r="N991" s="3">
        <v>19077755</v>
      </c>
      <c r="O991" s="3">
        <v>42.356000000000002</v>
      </c>
      <c r="P991" s="3">
        <v>17.912901835288153</v>
      </c>
      <c r="Q991">
        <v>0.29458392772105518</v>
      </c>
      <c r="R991">
        <v>58.893000000000001</v>
      </c>
    </row>
    <row r="992" spans="1:18" x14ac:dyDescent="0.35">
      <c r="A992" s="3" t="s">
        <v>24</v>
      </c>
      <c r="B992" s="3">
        <v>2019</v>
      </c>
      <c r="C992" s="3" t="s">
        <v>72</v>
      </c>
      <c r="D992" s="3">
        <v>2</v>
      </c>
      <c r="E992">
        <v>0.52425543241011663</v>
      </c>
      <c r="F992">
        <v>1.2884705009900281</v>
      </c>
      <c r="G992">
        <v>1110120000</v>
      </c>
      <c r="H992">
        <v>4.9715224557344193</v>
      </c>
      <c r="I992">
        <v>6.9527919108770799</v>
      </c>
      <c r="J992">
        <v>67.485625558431821</v>
      </c>
      <c r="K992">
        <v>58.1</v>
      </c>
      <c r="L992" s="3">
        <v>815.37909871500176</v>
      </c>
      <c r="M992" s="3" t="str">
        <f>IF(Table134[[#This Row],[gdppc]]&gt;13205, "High-income", IF(Table134[[#This Row],[gdppc]]&gt;=4256, "Upper middle-income", IF(Table134[[#This Row],[gdppc]]&gt;=1086, "Lower middle-income", "Low-income")))</f>
        <v>Low-income</v>
      </c>
      <c r="N992" s="3">
        <v>19658023</v>
      </c>
      <c r="O992" s="3">
        <v>43.136000000000003</v>
      </c>
      <c r="P992" s="3">
        <v>18.233431369853626</v>
      </c>
      <c r="Q992"/>
      <c r="R992">
        <v>59.305999999999997</v>
      </c>
    </row>
    <row r="993" spans="1:18" x14ac:dyDescent="0.35">
      <c r="A993" s="3" t="s">
        <v>24</v>
      </c>
      <c r="B993" s="3">
        <v>2020</v>
      </c>
      <c r="C993" s="3" t="s">
        <v>72</v>
      </c>
      <c r="D993" s="3">
        <v>2</v>
      </c>
      <c r="E993">
        <v>0.53966151425760689</v>
      </c>
      <c r="F993">
        <v>1.4654830875362079</v>
      </c>
      <c r="G993">
        <v>1036640000.0000001</v>
      </c>
      <c r="H993">
        <v>3.0738032616228819</v>
      </c>
      <c r="I993">
        <v>7.812886963070131</v>
      </c>
      <c r="J993">
        <v>80.26265235622499</v>
      </c>
      <c r="K993">
        <v>55.9</v>
      </c>
      <c r="L993" s="3">
        <v>781.73145476237278</v>
      </c>
      <c r="M993" s="3" t="str">
        <f>IF(Table134[[#This Row],[gdppc]]&gt;13205, "High-income", IF(Table134[[#This Row],[gdppc]]&gt;=4256, "Upper middle-income", IF(Table134[[#This Row],[gdppc]]&gt;=1086, "Lower middle-income", "Low-income")))</f>
        <v>Low-income</v>
      </c>
      <c r="N993" s="3">
        <v>20250834</v>
      </c>
      <c r="O993" s="3">
        <v>43.908999999999999</v>
      </c>
      <c r="P993" s="3">
        <v>18.553960904419011</v>
      </c>
      <c r="Q993"/>
      <c r="R993"/>
    </row>
    <row r="994" spans="1:18" x14ac:dyDescent="0.35">
      <c r="A994" s="3" t="s">
        <v>43</v>
      </c>
      <c r="B994" s="3">
        <v>1990</v>
      </c>
      <c r="C994" s="3" t="s">
        <v>72</v>
      </c>
      <c r="D994" s="3">
        <v>2</v>
      </c>
      <c r="E994">
        <v>0</v>
      </c>
      <c r="F994">
        <v>10.062891927412634</v>
      </c>
      <c r="G994">
        <v>77710000</v>
      </c>
      <c r="H994">
        <v>0.44702077877300983</v>
      </c>
      <c r="I994">
        <v>2.6662661475323137</v>
      </c>
      <c r="J994">
        <v>61.414531864288371</v>
      </c>
      <c r="L994" s="3">
        <v>1379.4650978606121</v>
      </c>
      <c r="M994" s="3" t="str">
        <f>IF(Table134[[#This Row],[gdppc]]&gt;13205, "High-income", IF(Table134[[#This Row],[gdppc]]&gt;=4256, "Upper middle-income", IF(Table134[[#This Row],[gdppc]]&gt;=1086, "Lower middle-income", "Low-income")))</f>
        <v>Lower middle-income</v>
      </c>
      <c r="N994" s="3">
        <v>2034347</v>
      </c>
      <c r="O994" s="3">
        <v>39.323</v>
      </c>
      <c r="P994" s="3">
        <v>3.7903760356050866</v>
      </c>
      <c r="Q994">
        <v>0.41290890885379927</v>
      </c>
      <c r="R994">
        <v>59.688000000000002</v>
      </c>
    </row>
    <row r="995" spans="1:18" x14ac:dyDescent="0.35">
      <c r="A995" s="3" t="s">
        <v>43</v>
      </c>
      <c r="B995" s="3">
        <v>1991</v>
      </c>
      <c r="C995" s="3" t="s">
        <v>72</v>
      </c>
      <c r="D995" s="3">
        <v>2</v>
      </c>
      <c r="E995">
        <v>0</v>
      </c>
      <c r="F995">
        <v>4.7187250636728839</v>
      </c>
      <c r="G995">
        <v>114440000</v>
      </c>
      <c r="H995">
        <v>0.10637880279850108</v>
      </c>
      <c r="I995">
        <v>9.1125453475445706E-2</v>
      </c>
      <c r="J995">
        <v>69.859135209447103</v>
      </c>
      <c r="L995" s="3">
        <v>1368.1071001284442</v>
      </c>
      <c r="M995" s="3" t="str">
        <f>IF(Table134[[#This Row],[gdppc]]&gt;13205, "High-income", IF(Table134[[#This Row],[gdppc]]&gt;=4256, "Upper middle-income", IF(Table134[[#This Row],[gdppc]]&gt;=1086, "Lower middle-income", "Low-income")))</f>
        <v>Lower middle-income</v>
      </c>
      <c r="N995" s="3">
        <v>2087914</v>
      </c>
      <c r="O995" s="3">
        <v>39.198999999999998</v>
      </c>
      <c r="P995" s="3">
        <v>3.8299909330009316</v>
      </c>
      <c r="Q995">
        <v>0.41189435963358639</v>
      </c>
      <c r="R995">
        <v>59.914000000000001</v>
      </c>
    </row>
    <row r="996" spans="1:18" x14ac:dyDescent="0.35">
      <c r="A996" s="3" t="s">
        <v>43</v>
      </c>
      <c r="B996" s="3">
        <v>1992</v>
      </c>
      <c r="C996" s="3" t="s">
        <v>72</v>
      </c>
      <c r="D996" s="3">
        <v>2</v>
      </c>
      <c r="E996">
        <v>0.33064020102961977</v>
      </c>
      <c r="F996">
        <v>4.1380039593145357</v>
      </c>
      <c r="G996">
        <v>106440000</v>
      </c>
      <c r="H996">
        <v>0.34881624971850744</v>
      </c>
      <c r="I996">
        <v>9.0622660286770504E-2</v>
      </c>
      <c r="J996">
        <v>78.443089177884545</v>
      </c>
      <c r="L996" s="3">
        <v>1358.145741055557</v>
      </c>
      <c r="M996" s="3" t="str">
        <f>IF(Table134[[#This Row],[gdppc]]&gt;13205, "High-income", IF(Table134[[#This Row],[gdppc]]&gt;=4256, "Upper middle-income", IF(Table134[[#This Row],[gdppc]]&gt;=1086, "Lower middle-income", "Low-income")))</f>
        <v>Lower middle-income</v>
      </c>
      <c r="N996" s="3">
        <v>2142645</v>
      </c>
      <c r="O996" s="3">
        <v>39.075000000000003</v>
      </c>
      <c r="P996" s="3">
        <v>3.8696058303967686</v>
      </c>
      <c r="Q996">
        <v>0.41537445540441836</v>
      </c>
      <c r="R996">
        <v>60.091999999999999</v>
      </c>
    </row>
    <row r="997" spans="1:18" x14ac:dyDescent="0.35">
      <c r="A997" s="3" t="s">
        <v>43</v>
      </c>
      <c r="B997" s="3">
        <v>1993</v>
      </c>
      <c r="C997" s="3" t="s">
        <v>72</v>
      </c>
      <c r="D997" s="3">
        <v>2</v>
      </c>
      <c r="E997">
        <v>0.35655140612950281</v>
      </c>
      <c r="F997">
        <v>7.2118838785881891</v>
      </c>
      <c r="G997">
        <v>178930000</v>
      </c>
      <c r="H997">
        <v>0.87108197345468541</v>
      </c>
      <c r="I997">
        <v>0.10247923772820419</v>
      </c>
      <c r="J997">
        <v>81.010250720368859</v>
      </c>
      <c r="L997" s="3">
        <v>1401.3623830709012</v>
      </c>
      <c r="M997" s="3" t="str">
        <f>IF(Table134[[#This Row],[gdppc]]&gt;13205, "High-income", IF(Table134[[#This Row],[gdppc]]&gt;=4256, "Upper middle-income", IF(Table134[[#This Row],[gdppc]]&gt;=1086, "Lower middle-income", "Low-income")))</f>
        <v>Lower middle-income</v>
      </c>
      <c r="N997" s="3">
        <v>2198538</v>
      </c>
      <c r="O997" s="3">
        <v>38.951999999999998</v>
      </c>
      <c r="P997" s="3">
        <v>3.9092207277926048</v>
      </c>
      <c r="Q997">
        <v>0.41391142659349078</v>
      </c>
      <c r="R997">
        <v>60.231000000000002</v>
      </c>
    </row>
    <row r="998" spans="1:18" x14ac:dyDescent="0.35">
      <c r="A998" s="3" t="s">
        <v>43</v>
      </c>
      <c r="B998" s="3">
        <v>1994</v>
      </c>
      <c r="C998" s="3" t="s">
        <v>72</v>
      </c>
      <c r="D998" s="3">
        <v>2</v>
      </c>
      <c r="E998">
        <v>0.36928304098717268</v>
      </c>
      <c r="F998">
        <v>5.6426750084659139</v>
      </c>
      <c r="G998">
        <v>128850000</v>
      </c>
      <c r="H998">
        <v>0.10693267188194391</v>
      </c>
      <c r="I998">
        <v>0.37189437847313112</v>
      </c>
      <c r="J998">
        <v>83.379569581030239</v>
      </c>
      <c r="L998" s="3">
        <v>1324.1509137095256</v>
      </c>
      <c r="M998" s="3" t="str">
        <f>IF(Table134[[#This Row],[gdppc]]&gt;13205, "High-income", IF(Table134[[#This Row],[gdppc]]&gt;=4256, "Upper middle-income", IF(Table134[[#This Row],[gdppc]]&gt;=1086, "Lower middle-income", "Low-income")))</f>
        <v>Lower middle-income</v>
      </c>
      <c r="N998" s="3">
        <v>2255520</v>
      </c>
      <c r="O998" s="3">
        <v>38.829000000000001</v>
      </c>
      <c r="P998" s="3">
        <v>3.9488356251884507</v>
      </c>
      <c r="Q998">
        <v>0.42118890544087395</v>
      </c>
      <c r="R998">
        <v>60.341000000000001</v>
      </c>
    </row>
    <row r="999" spans="1:18" x14ac:dyDescent="0.35">
      <c r="A999" s="3" t="s">
        <v>43</v>
      </c>
      <c r="B999" s="3">
        <v>1995</v>
      </c>
      <c r="C999" s="3" t="s">
        <v>72</v>
      </c>
      <c r="D999" s="3">
        <v>2</v>
      </c>
      <c r="E999">
        <v>0.36972303835150372</v>
      </c>
      <c r="F999">
        <v>5.7937402526620341</v>
      </c>
      <c r="G999">
        <v>135660000</v>
      </c>
      <c r="H999">
        <v>0.3341432097219606</v>
      </c>
      <c r="I999">
        <v>0.12505754282502751</v>
      </c>
      <c r="J999">
        <v>80.808924505956654</v>
      </c>
      <c r="K999"/>
      <c r="L999" s="3">
        <v>1417.6561624062545</v>
      </c>
      <c r="M999" s="3" t="str">
        <f>IF(Table134[[#This Row],[gdppc]]&gt;13205, "High-income", IF(Table134[[#This Row],[gdppc]]&gt;=4256, "Upper middle-income", IF(Table134[[#This Row],[gdppc]]&gt;=1086, "Lower middle-income", "Low-income")))</f>
        <v>Lower middle-income</v>
      </c>
      <c r="N999" s="3">
        <v>2313630</v>
      </c>
      <c r="O999" s="3">
        <v>38.704999999999998</v>
      </c>
      <c r="P999" s="3">
        <v>3.9884505225842881</v>
      </c>
      <c r="Q999">
        <v>0.43222122811339758</v>
      </c>
      <c r="R999">
        <v>60.426000000000002</v>
      </c>
    </row>
    <row r="1000" spans="1:18" x14ac:dyDescent="0.35">
      <c r="A1000" s="3" t="s">
        <v>43</v>
      </c>
      <c r="B1000" s="3">
        <v>1996</v>
      </c>
      <c r="C1000" s="3" t="s">
        <v>72</v>
      </c>
      <c r="D1000" s="3">
        <v>2</v>
      </c>
      <c r="E1000">
        <v>0.35974304290956821</v>
      </c>
      <c r="F1000">
        <v>5.3981667045077488</v>
      </c>
      <c r="G1000">
        <v>174920000</v>
      </c>
      <c r="H1000">
        <v>-2.0427920883086065E-2</v>
      </c>
      <c r="I1000">
        <v>9.2178614195690303E-2</v>
      </c>
      <c r="J1000">
        <v>80.055734627762448</v>
      </c>
      <c r="K1000">
        <v>45.5</v>
      </c>
      <c r="L1000" s="3">
        <v>1462.6766293396479</v>
      </c>
      <c r="M1000" s="3" t="str">
        <f>IF(Table134[[#This Row],[gdppc]]&gt;13205, "High-income", IF(Table134[[#This Row],[gdppc]]&gt;=4256, "Upper middle-income", IF(Table134[[#This Row],[gdppc]]&gt;=1086, "Lower middle-income", "Low-income")))</f>
        <v>Lower middle-income</v>
      </c>
      <c r="N1000" s="3">
        <v>2372900</v>
      </c>
      <c r="O1000" s="3">
        <v>38.582000000000001</v>
      </c>
      <c r="P1000" s="3">
        <v>4.2005969558508216</v>
      </c>
      <c r="Q1000">
        <v>0.44671077584390412</v>
      </c>
      <c r="R1000">
        <v>60.493000000000002</v>
      </c>
    </row>
    <row r="1001" spans="1:18" x14ac:dyDescent="0.35">
      <c r="A1001" s="3" t="s">
        <v>43</v>
      </c>
      <c r="B1001" s="3">
        <v>1997</v>
      </c>
      <c r="C1001" s="3" t="s">
        <v>72</v>
      </c>
      <c r="D1001" s="3">
        <v>2</v>
      </c>
      <c r="E1001">
        <v>0.36100828913093819</v>
      </c>
      <c r="F1001">
        <v>5.4352998067297209</v>
      </c>
      <c r="G1001">
        <v>153680000</v>
      </c>
      <c r="H1001">
        <v>-0.16071033713841937</v>
      </c>
      <c r="I1001">
        <v>7.2491044503998403E-2</v>
      </c>
      <c r="J1001">
        <v>85.582645753119252</v>
      </c>
      <c r="K1001">
        <v>47</v>
      </c>
      <c r="L1001" s="3">
        <v>1368.5272024042033</v>
      </c>
      <c r="M1001" s="3" t="str">
        <f>IF(Table134[[#This Row],[gdppc]]&gt;13205, "High-income", IF(Table134[[#This Row],[gdppc]]&gt;=4256, "Upper middle-income", IF(Table134[[#This Row],[gdppc]]&gt;=1086, "Lower middle-income", "Low-income")))</f>
        <v>Lower middle-income</v>
      </c>
      <c r="N1001" s="3">
        <v>2433567</v>
      </c>
      <c r="O1001" s="3">
        <v>38.459000000000003</v>
      </c>
      <c r="P1001" s="3">
        <v>4.4127433891173578</v>
      </c>
      <c r="Q1001">
        <v>0.43146541681408401</v>
      </c>
      <c r="R1001">
        <v>60.545000000000002</v>
      </c>
    </row>
    <row r="1002" spans="1:18" x14ac:dyDescent="0.35">
      <c r="A1002" s="3" t="s">
        <v>43</v>
      </c>
      <c r="B1002" s="3">
        <v>1998</v>
      </c>
      <c r="C1002" s="3" t="s">
        <v>72</v>
      </c>
      <c r="D1002" s="3">
        <v>2</v>
      </c>
      <c r="E1002">
        <v>0.35815279236627479</v>
      </c>
      <c r="F1002">
        <v>5.343775895022624</v>
      </c>
      <c r="G1002">
        <v>132770000.00000001</v>
      </c>
      <c r="H1002">
        <v>6.5265959233113506E-3</v>
      </c>
      <c r="I1002">
        <v>0.62687360738945808</v>
      </c>
      <c r="J1002">
        <v>83.680751062375151</v>
      </c>
      <c r="K1002">
        <v>43.7</v>
      </c>
      <c r="L1002" s="3">
        <v>1371.2408505341612</v>
      </c>
      <c r="M1002" s="3" t="str">
        <f>IF(Table134[[#This Row],[gdppc]]&gt;13205, "High-income", IF(Table134[[#This Row],[gdppc]]&gt;=4256, "Upper middle-income", IF(Table134[[#This Row],[gdppc]]&gt;=1086, "Lower middle-income", "Low-income")))</f>
        <v>Lower middle-income</v>
      </c>
      <c r="N1002" s="3">
        <v>2496217</v>
      </c>
      <c r="O1002" s="3">
        <v>38.337000000000003</v>
      </c>
      <c r="P1002" s="3">
        <v>4.6248898223838921</v>
      </c>
      <c r="Q1002">
        <v>0.39660013532477345</v>
      </c>
      <c r="R1002">
        <v>60.593000000000004</v>
      </c>
    </row>
    <row r="1003" spans="1:18" x14ac:dyDescent="0.35">
      <c r="A1003" s="3" t="s">
        <v>43</v>
      </c>
      <c r="B1003" s="3">
        <v>1999</v>
      </c>
      <c r="C1003" s="3" t="s">
        <v>72</v>
      </c>
      <c r="D1003" s="3">
        <v>2</v>
      </c>
      <c r="E1003">
        <v>0.36028953565285321</v>
      </c>
      <c r="F1003">
        <v>5.2547466127694404</v>
      </c>
      <c r="G1003">
        <v>169530000</v>
      </c>
      <c r="H1003">
        <v>0.76133110100385226</v>
      </c>
      <c r="I1003">
        <v>0.1862918709890681</v>
      </c>
      <c r="J1003">
        <v>79.171435515901237</v>
      </c>
      <c r="K1003">
        <v>42.8</v>
      </c>
      <c r="L1003" s="3">
        <v>1385.3320772600262</v>
      </c>
      <c r="M1003" s="3" t="str">
        <f>IF(Table134[[#This Row],[gdppc]]&gt;13205, "High-income", IF(Table134[[#This Row],[gdppc]]&gt;=4256, "Upper middle-income", IF(Table134[[#This Row],[gdppc]]&gt;=1086, "Lower middle-income", "Low-income")))</f>
        <v>Lower middle-income</v>
      </c>
      <c r="N1003" s="3">
        <v>2561584</v>
      </c>
      <c r="O1003" s="3">
        <v>38.213999999999999</v>
      </c>
      <c r="P1003" s="3">
        <v>4.8370362556504265</v>
      </c>
      <c r="Q1003">
        <v>0.4333256297665819</v>
      </c>
      <c r="R1003">
        <v>60.643000000000001</v>
      </c>
    </row>
    <row r="1004" spans="1:18" x14ac:dyDescent="0.35">
      <c r="A1004" s="3" t="s">
        <v>43</v>
      </c>
      <c r="B1004" s="3">
        <v>2000</v>
      </c>
      <c r="C1004" s="3" t="s">
        <v>72</v>
      </c>
      <c r="D1004" s="3">
        <v>2</v>
      </c>
      <c r="E1004">
        <v>0.3662504509872383</v>
      </c>
      <c r="F1004">
        <v>4.653415631745859</v>
      </c>
      <c r="G1004">
        <v>136900000</v>
      </c>
      <c r="H1004">
        <v>2.2531876374370952</v>
      </c>
      <c r="I1004">
        <v>6.0466174146514097E-2</v>
      </c>
      <c r="J1004">
        <v>80.144962914566264</v>
      </c>
      <c r="K1004">
        <v>46</v>
      </c>
      <c r="L1004" s="3">
        <v>1296.321814724392</v>
      </c>
      <c r="M1004" s="3" t="str">
        <f>IF(Table134[[#This Row],[gdppc]]&gt;13205, "High-income", IF(Table134[[#This Row],[gdppc]]&gt;=4256, "Upper middle-income", IF(Table134[[#This Row],[gdppc]]&gt;=1086, "Lower middle-income", "Low-income")))</f>
        <v>Lower middle-income</v>
      </c>
      <c r="N1004" s="3">
        <v>2630217</v>
      </c>
      <c r="O1004" s="3">
        <v>38.091000000000001</v>
      </c>
      <c r="P1004" s="3">
        <v>5.04918268891696</v>
      </c>
      <c r="Q1004">
        <v>0.42582037907898856</v>
      </c>
      <c r="R1004">
        <v>60.706000000000003</v>
      </c>
    </row>
    <row r="1005" spans="1:18" x14ac:dyDescent="0.35">
      <c r="A1005" s="3" t="s">
        <v>43</v>
      </c>
      <c r="B1005" s="3">
        <v>2001</v>
      </c>
      <c r="C1005" s="3" t="s">
        <v>72</v>
      </c>
      <c r="D1005" s="3">
        <v>2</v>
      </c>
      <c r="E1005">
        <v>0.36939698129721332</v>
      </c>
      <c r="F1005">
        <v>4.3228007865193447</v>
      </c>
      <c r="G1005">
        <v>201220000</v>
      </c>
      <c r="H1005">
        <v>4.3927352276539908</v>
      </c>
      <c r="I1005">
        <v>1.1371412696522745</v>
      </c>
      <c r="J1005">
        <v>85.154339644262905</v>
      </c>
      <c r="K1005">
        <v>48.5</v>
      </c>
      <c r="L1005" s="3">
        <v>1251.6066511341446</v>
      </c>
      <c r="M1005" s="3" t="str">
        <f>IF(Table134[[#This Row],[gdppc]]&gt;13205, "High-income", IF(Table134[[#This Row],[gdppc]]&gt;=4256, "Upper middle-income", IF(Table134[[#This Row],[gdppc]]&gt;=1086, "Lower middle-income", "Low-income")))</f>
        <v>Lower middle-income</v>
      </c>
      <c r="N1005" s="3">
        <v>2702405</v>
      </c>
      <c r="O1005" s="3">
        <v>38.616</v>
      </c>
      <c r="P1005" s="3">
        <v>5.1290700553820425</v>
      </c>
      <c r="Q1005">
        <v>0.43664809678786121</v>
      </c>
      <c r="R1005">
        <v>60.787999999999997</v>
      </c>
    </row>
    <row r="1006" spans="1:18" x14ac:dyDescent="0.35">
      <c r="A1006" s="3" t="s">
        <v>43</v>
      </c>
      <c r="B1006" s="3">
        <v>2002</v>
      </c>
      <c r="C1006" s="3" t="s">
        <v>72</v>
      </c>
      <c r="D1006" s="3">
        <v>2</v>
      </c>
      <c r="E1006">
        <v>0.36328131226168681</v>
      </c>
      <c r="F1006">
        <v>2.9478430271422527</v>
      </c>
      <c r="G1006">
        <v>262500000</v>
      </c>
      <c r="H1006">
        <v>3.7894277987855864</v>
      </c>
      <c r="I1006">
        <v>1.1880207994425331</v>
      </c>
      <c r="J1006">
        <v>88.480152012408553</v>
      </c>
      <c r="K1006">
        <v>52.5</v>
      </c>
      <c r="L1006" s="3">
        <v>1234.325031923777</v>
      </c>
      <c r="M1006" s="3" t="str">
        <f>IF(Table134[[#This Row],[gdppc]]&gt;13205, "High-income", IF(Table134[[#This Row],[gdppc]]&gt;=4256, "Upper middle-income", IF(Table134[[#This Row],[gdppc]]&gt;=1086, "Lower middle-income", "Low-income")))</f>
        <v>Lower middle-income</v>
      </c>
      <c r="N1006" s="3">
        <v>2778097</v>
      </c>
      <c r="O1006" s="3">
        <v>39.479999999999997</v>
      </c>
      <c r="P1006" s="3">
        <v>5.2089574218471242</v>
      </c>
      <c r="Q1006">
        <v>0.45714746461336664</v>
      </c>
      <c r="R1006">
        <v>60.892000000000003</v>
      </c>
    </row>
    <row r="1007" spans="1:18" x14ac:dyDescent="0.35">
      <c r="A1007" s="3" t="s">
        <v>43</v>
      </c>
      <c r="B1007" s="3">
        <v>2003</v>
      </c>
      <c r="C1007" s="3" t="s">
        <v>72</v>
      </c>
      <c r="D1007" s="3">
        <v>2</v>
      </c>
      <c r="E1007">
        <v>0.3618702395170128</v>
      </c>
      <c r="F1007">
        <v>2.6095197881629728</v>
      </c>
      <c r="G1007">
        <v>186990000</v>
      </c>
      <c r="H1007">
        <v>4.9707759319526827</v>
      </c>
      <c r="I1007">
        <v>6.1334555538053899E-2</v>
      </c>
      <c r="J1007">
        <v>86.721263048813796</v>
      </c>
      <c r="K1007">
        <v>59</v>
      </c>
      <c r="L1007" s="3">
        <v>1283.3243632057543</v>
      </c>
      <c r="M1007" s="3" t="str">
        <f>IF(Table134[[#This Row],[gdppc]]&gt;13205, "High-income", IF(Table134[[#This Row],[gdppc]]&gt;=4256, "Upper middle-income", IF(Table134[[#This Row],[gdppc]]&gt;=1086, "Lower middle-income", "Low-income")))</f>
        <v>Lower middle-income</v>
      </c>
      <c r="N1007" s="3">
        <v>2857150</v>
      </c>
      <c r="O1007" s="3">
        <v>40.350999999999999</v>
      </c>
      <c r="P1007" s="3">
        <v>5.2888447883122041</v>
      </c>
      <c r="Q1007">
        <v>0.45499886250284377</v>
      </c>
      <c r="R1007">
        <v>61.018000000000001</v>
      </c>
    </row>
    <row r="1008" spans="1:18" x14ac:dyDescent="0.35">
      <c r="A1008" s="3" t="s">
        <v>43</v>
      </c>
      <c r="B1008" s="3">
        <v>2004</v>
      </c>
      <c r="C1008" s="3" t="s">
        <v>72</v>
      </c>
      <c r="D1008" s="3">
        <v>2</v>
      </c>
      <c r="E1008">
        <v>0.35895208001018508</v>
      </c>
      <c r="F1008">
        <v>2.3248906300157945</v>
      </c>
      <c r="G1008">
        <v>220590000</v>
      </c>
      <c r="H1008">
        <v>17.104840241934671</v>
      </c>
      <c r="I1008">
        <v>1.6818179080547044</v>
      </c>
      <c r="J1008">
        <v>88.540669511116803</v>
      </c>
      <c r="K1008">
        <v>61.8</v>
      </c>
      <c r="L1008" s="3">
        <v>1306.5200675422695</v>
      </c>
      <c r="M1008" s="3" t="str">
        <f>IF(Table134[[#This Row],[gdppc]]&gt;13205, "High-income", IF(Table134[[#This Row],[gdppc]]&gt;=4256, "Upper middle-income", IF(Table134[[#This Row],[gdppc]]&gt;=1086, "Lower middle-income", "Low-income")))</f>
        <v>Lower middle-income</v>
      </c>
      <c r="N1008" s="3">
        <v>2939246</v>
      </c>
      <c r="O1008" s="3">
        <v>41.228999999999999</v>
      </c>
      <c r="P1008" s="3">
        <v>5.3687321547772857</v>
      </c>
      <c r="Q1008">
        <v>0.4797148656492175</v>
      </c>
      <c r="R1008">
        <v>61.17</v>
      </c>
    </row>
    <row r="1009" spans="1:18" x14ac:dyDescent="0.35">
      <c r="A1009" s="3" t="s">
        <v>43</v>
      </c>
      <c r="B1009" s="3">
        <v>2005</v>
      </c>
      <c r="C1009" s="3" t="s">
        <v>72</v>
      </c>
      <c r="D1009" s="3">
        <v>2</v>
      </c>
      <c r="E1009">
        <v>0.339856916408462</v>
      </c>
      <c r="F1009">
        <v>2.1868629414380734</v>
      </c>
      <c r="G1009">
        <v>130199999.99999999</v>
      </c>
      <c r="H1009">
        <v>27.652036177723353</v>
      </c>
      <c r="I1009">
        <v>5.5171581746433702</v>
      </c>
      <c r="J1009">
        <v>64.254659304152113</v>
      </c>
      <c r="K1009">
        <v>59.4</v>
      </c>
      <c r="L1009" s="3">
        <v>1378.5952721038118</v>
      </c>
      <c r="M1009" s="3" t="str">
        <f>IF(Table134[[#This Row],[gdppc]]&gt;13205, "High-income", IF(Table134[[#This Row],[gdppc]]&gt;=4256, "Upper middle-income", IF(Table134[[#This Row],[gdppc]]&gt;=1086, "Lower middle-income", "Low-income")))</f>
        <v>Lower middle-income</v>
      </c>
      <c r="N1009" s="3">
        <v>3024198</v>
      </c>
      <c r="O1009" s="3">
        <v>42.110999999999997</v>
      </c>
      <c r="P1009" s="3">
        <v>5.4486195212423656</v>
      </c>
      <c r="Q1009">
        <v>0.47946596089277227</v>
      </c>
      <c r="R1009">
        <v>61.348999999999997</v>
      </c>
    </row>
    <row r="1010" spans="1:18" x14ac:dyDescent="0.35">
      <c r="A1010" s="3" t="s">
        <v>43</v>
      </c>
      <c r="B1010" s="3">
        <v>2006</v>
      </c>
      <c r="C1010" s="3" t="s">
        <v>72</v>
      </c>
      <c r="D1010" s="3">
        <v>2</v>
      </c>
      <c r="E1010">
        <v>0.41016491141361178</v>
      </c>
      <c r="F1010">
        <v>2.3930639472158535</v>
      </c>
      <c r="G1010">
        <v>1087500000</v>
      </c>
      <c r="H1010">
        <v>3.9443446791746264</v>
      </c>
      <c r="I1010">
        <v>14.321453483024349</v>
      </c>
      <c r="J1010">
        <v>65.802097283038236</v>
      </c>
      <c r="K1010">
        <v>55.7</v>
      </c>
      <c r="L1010" s="3">
        <v>1585.3562238991371</v>
      </c>
      <c r="M1010" s="3" t="str">
        <f>IF(Table134[[#This Row],[gdppc]]&gt;13205, "High-income", IF(Table134[[#This Row],[gdppc]]&gt;=4256, "Upper middle-income", IF(Table134[[#This Row],[gdppc]]&gt;=1086, "Lower middle-income", "Low-income")))</f>
        <v>Lower middle-income</v>
      </c>
      <c r="N1010" s="3">
        <v>3111908</v>
      </c>
      <c r="O1010" s="3">
        <v>42.997999999999998</v>
      </c>
      <c r="P1010" s="3">
        <v>5.4793005034002036</v>
      </c>
      <c r="Q1010">
        <v>0.46916554088359935</v>
      </c>
      <c r="R1010">
        <v>61.552</v>
      </c>
    </row>
    <row r="1011" spans="1:18" x14ac:dyDescent="0.35">
      <c r="A1011" s="3" t="s">
        <v>43</v>
      </c>
      <c r="B1011" s="3">
        <v>2007</v>
      </c>
      <c r="C1011" s="3" t="s">
        <v>72</v>
      </c>
      <c r="D1011" s="3">
        <v>2</v>
      </c>
      <c r="E1011">
        <v>0.49365909216921261</v>
      </c>
      <c r="F1011">
        <v>2.831766998229178</v>
      </c>
      <c r="G1011">
        <v>201210000</v>
      </c>
      <c r="H1011">
        <v>3.206769222896471</v>
      </c>
      <c r="I1011">
        <v>14.419085739611663</v>
      </c>
      <c r="J1011">
        <v>66.033940052237384</v>
      </c>
      <c r="K1011">
        <v>53.6</v>
      </c>
      <c r="L1011" s="3">
        <v>1510.1650157582403</v>
      </c>
      <c r="M1011" s="3" t="str">
        <f>IF(Table134[[#This Row],[gdppc]]&gt;13205, "High-income", IF(Table134[[#This Row],[gdppc]]&gt;=4256, "Upper middle-income", IF(Table134[[#This Row],[gdppc]]&gt;=1086, "Lower middle-income", "Low-income")))</f>
        <v>Lower middle-income</v>
      </c>
      <c r="N1011" s="3">
        <v>3202512</v>
      </c>
      <c r="O1011" s="3">
        <v>43.89</v>
      </c>
      <c r="P1011" s="3">
        <v>5.5099814855580531</v>
      </c>
      <c r="Q1011">
        <v>0.53707839346113295</v>
      </c>
      <c r="R1011">
        <v>61.776000000000003</v>
      </c>
    </row>
    <row r="1012" spans="1:18" x14ac:dyDescent="0.35">
      <c r="A1012" s="3" t="s">
        <v>43</v>
      </c>
      <c r="B1012" s="3">
        <v>2008</v>
      </c>
      <c r="C1012" s="3" t="s">
        <v>72</v>
      </c>
      <c r="D1012" s="3">
        <v>2</v>
      </c>
      <c r="E1012">
        <v>0.46593484755769149</v>
      </c>
      <c r="F1012">
        <v>1.2221509708132077</v>
      </c>
      <c r="G1012">
        <v>209350000</v>
      </c>
      <c r="H1012">
        <v>6.5835844047394714</v>
      </c>
      <c r="I1012">
        <v>14.777885333014893</v>
      </c>
      <c r="J1012">
        <v>83.486331581485075</v>
      </c>
      <c r="K1012">
        <v>55.2</v>
      </c>
      <c r="L1012" s="3">
        <v>1462.3673996625364</v>
      </c>
      <c r="M1012" s="3" t="str">
        <f>IF(Table134[[#This Row],[gdppc]]&gt;13205, "High-income", IF(Table134[[#This Row],[gdppc]]&gt;=4256, "Upper middle-income", IF(Table134[[#This Row],[gdppc]]&gt;=1086, "Lower middle-income", "Low-income")))</f>
        <v>Lower middle-income</v>
      </c>
      <c r="N1012" s="3">
        <v>3296237</v>
      </c>
      <c r="O1012" s="3">
        <v>44.787999999999997</v>
      </c>
      <c r="P1012" s="3">
        <v>5.5406624677158929</v>
      </c>
      <c r="Q1012">
        <v>0.54607723898493954</v>
      </c>
      <c r="R1012">
        <v>62.015000000000001</v>
      </c>
    </row>
    <row r="1013" spans="1:18" x14ac:dyDescent="0.35">
      <c r="A1013" s="3" t="s">
        <v>43</v>
      </c>
      <c r="B1013" s="3">
        <v>2009</v>
      </c>
      <c r="C1013" s="3" t="s">
        <v>72</v>
      </c>
      <c r="D1013" s="3">
        <v>2</v>
      </c>
      <c r="E1013">
        <v>0.4342527584263009</v>
      </c>
      <c r="F1013">
        <v>1.6431502780027898</v>
      </c>
      <c r="G1013">
        <v>112980000</v>
      </c>
      <c r="H1013">
        <v>-6.5160337836345672E-2</v>
      </c>
      <c r="I1013">
        <v>6.858220457110999</v>
      </c>
      <c r="J1013">
        <v>70.973728004950559</v>
      </c>
      <c r="K1013">
        <v>53.9</v>
      </c>
      <c r="L1013" s="3">
        <v>1421.8824999369569</v>
      </c>
      <c r="M1013" s="3" t="str">
        <f>IF(Table134[[#This Row],[gdppc]]&gt;13205, "High-income", IF(Table134[[#This Row],[gdppc]]&gt;=4256, "Upper middle-income", IF(Table134[[#This Row],[gdppc]]&gt;=1086, "Lower middle-income", "Low-income")))</f>
        <v>Lower middle-income</v>
      </c>
      <c r="N1013" s="3">
        <v>3393408</v>
      </c>
      <c r="O1013" s="3">
        <v>45.686</v>
      </c>
      <c r="P1013" s="3">
        <v>5.5713434498737318</v>
      </c>
      <c r="Q1013">
        <v>0.58643110407000865</v>
      </c>
      <c r="R1013">
        <v>62.265999999999998</v>
      </c>
    </row>
    <row r="1014" spans="1:18" x14ac:dyDescent="0.35">
      <c r="A1014" s="3" t="s">
        <v>43</v>
      </c>
      <c r="B1014" s="3">
        <v>2010</v>
      </c>
      <c r="C1014" s="3" t="s">
        <v>72</v>
      </c>
      <c r="D1014" s="3">
        <v>2</v>
      </c>
      <c r="E1014">
        <v>0.43304806174846328</v>
      </c>
      <c r="F1014">
        <v>2.0496075781530907</v>
      </c>
      <c r="G1014">
        <v>118230000</v>
      </c>
      <c r="H1014">
        <v>2.3189056728037527</v>
      </c>
      <c r="I1014">
        <v>10.287883557748559</v>
      </c>
      <c r="J1014">
        <v>53.857529192063616</v>
      </c>
      <c r="K1014">
        <v>52</v>
      </c>
      <c r="L1014" s="3">
        <v>1417.0494659649878</v>
      </c>
      <c r="M1014" s="3" t="str">
        <f>IF(Table134[[#This Row],[gdppc]]&gt;13205, "High-income", IF(Table134[[#This Row],[gdppc]]&gt;=4256, "Upper middle-income", IF(Table134[[#This Row],[gdppc]]&gt;=1086, "Lower middle-income", "Low-income")))</f>
        <v>Lower middle-income</v>
      </c>
      <c r="N1014" s="3">
        <v>3494200</v>
      </c>
      <c r="O1014" s="3">
        <v>46.588000000000001</v>
      </c>
      <c r="P1014" s="3">
        <v>5.6020244320315804</v>
      </c>
      <c r="Q1014">
        <v>0.59241027989239314</v>
      </c>
      <c r="R1014">
        <v>62.527000000000001</v>
      </c>
    </row>
    <row r="1015" spans="1:18" x14ac:dyDescent="0.35">
      <c r="A1015" s="3" t="s">
        <v>43</v>
      </c>
      <c r="B1015" s="3">
        <v>2011</v>
      </c>
      <c r="C1015" s="3" t="s">
        <v>72</v>
      </c>
      <c r="D1015" s="3">
        <v>2</v>
      </c>
      <c r="E1015">
        <v>0.42230076971065922</v>
      </c>
      <c r="F1015">
        <v>1.9081876889927949</v>
      </c>
      <c r="G1015">
        <v>147700000</v>
      </c>
      <c r="H1015">
        <v>8.7033550601138465</v>
      </c>
      <c r="I1015">
        <v>9.4967668240615595</v>
      </c>
      <c r="J1015">
        <v>56.89360878769908</v>
      </c>
      <c r="K1015">
        <v>52.1</v>
      </c>
      <c r="L1015" s="3">
        <v>1433.3356765113947</v>
      </c>
      <c r="M1015" s="3" t="str">
        <f>IF(Table134[[#This Row],[gdppc]]&gt;13205, "High-income", IF(Table134[[#This Row],[gdppc]]&gt;=4256, "Upper middle-income", IF(Table134[[#This Row],[gdppc]]&gt;=1086, "Lower middle-income", "Low-income")))</f>
        <v>Lower middle-income</v>
      </c>
      <c r="N1015" s="3">
        <v>3598646</v>
      </c>
      <c r="O1015" s="3">
        <v>47.493000000000002</v>
      </c>
      <c r="P1015" s="3">
        <v>5.6662016384203531</v>
      </c>
      <c r="Q1015">
        <v>0.60856222034620799</v>
      </c>
      <c r="R1015">
        <v>62.798999999999999</v>
      </c>
    </row>
    <row r="1016" spans="1:18" x14ac:dyDescent="0.35">
      <c r="A1016" s="3" t="s">
        <v>43</v>
      </c>
      <c r="B1016" s="3">
        <v>2012</v>
      </c>
      <c r="C1016" s="3" t="s">
        <v>72</v>
      </c>
      <c r="D1016" s="3">
        <v>2</v>
      </c>
      <c r="E1016">
        <v>0.34541166566291509</v>
      </c>
      <c r="F1016">
        <v>2.3093757198920195</v>
      </c>
      <c r="G1016">
        <v>221020000</v>
      </c>
      <c r="H1016">
        <v>20.601305404589155</v>
      </c>
      <c r="I1016">
        <v>9.1074453833332658</v>
      </c>
      <c r="J1016">
        <v>47.147134898573526</v>
      </c>
      <c r="K1016">
        <v>53</v>
      </c>
      <c r="L1016" s="3">
        <v>1453.8119642177935</v>
      </c>
      <c r="M1016" s="3" t="str">
        <f>IF(Table134[[#This Row],[gdppc]]&gt;13205, "High-income", IF(Table134[[#This Row],[gdppc]]&gt;=4256, "Upper middle-income", IF(Table134[[#This Row],[gdppc]]&gt;=1086, "Lower middle-income", "Low-income")))</f>
        <v>Lower middle-income</v>
      </c>
      <c r="N1016" s="3">
        <v>3706555</v>
      </c>
      <c r="O1016" s="3">
        <v>48.4</v>
      </c>
      <c r="P1016" s="3">
        <v>5.7303788448091284</v>
      </c>
      <c r="Q1016">
        <v>0.64750152095409352</v>
      </c>
      <c r="R1016">
        <v>63.079000000000001</v>
      </c>
    </row>
    <row r="1017" spans="1:18" x14ac:dyDescent="0.35">
      <c r="A1017" s="3" t="s">
        <v>43</v>
      </c>
      <c r="B1017" s="3">
        <v>2013</v>
      </c>
      <c r="C1017" s="3" t="s">
        <v>72</v>
      </c>
      <c r="D1017" s="3">
        <v>2</v>
      </c>
      <c r="E1017">
        <v>0.32044703647070072</v>
      </c>
      <c r="F1017">
        <v>2.4340622847069526</v>
      </c>
      <c r="G1017">
        <v>196600000</v>
      </c>
      <c r="H1017">
        <v>15.589002682996572</v>
      </c>
      <c r="I1017">
        <v>7.0162109652508677</v>
      </c>
      <c r="J1017">
        <v>42.070248220264453</v>
      </c>
      <c r="K1017">
        <v>52.3</v>
      </c>
      <c r="L1017" s="3">
        <v>1470.1533847628546</v>
      </c>
      <c r="M1017" s="3" t="str">
        <f>IF(Table134[[#This Row],[gdppc]]&gt;13205, "High-income", IF(Table134[[#This Row],[gdppc]]&gt;=4256, "Upper middle-income", IF(Table134[[#This Row],[gdppc]]&gt;=1086, "Lower middle-income", "Low-income")))</f>
        <v>Lower middle-income</v>
      </c>
      <c r="N1017" s="3">
        <v>3817497</v>
      </c>
      <c r="O1017" s="3">
        <v>49.305999999999997</v>
      </c>
      <c r="P1017" s="3">
        <v>5.7945560511979028</v>
      </c>
      <c r="Q1017">
        <v>0.57629383860681493</v>
      </c>
      <c r="R1017">
        <v>63.366</v>
      </c>
    </row>
    <row r="1018" spans="1:18" x14ac:dyDescent="0.35">
      <c r="A1018" s="3" t="s">
        <v>43</v>
      </c>
      <c r="B1018" s="3">
        <v>2014</v>
      </c>
      <c r="C1018" s="3" t="s">
        <v>72</v>
      </c>
      <c r="D1018" s="3">
        <v>2</v>
      </c>
      <c r="E1018">
        <v>0.4047257443634199</v>
      </c>
      <c r="F1018">
        <v>3.8318656382430754</v>
      </c>
      <c r="G1018">
        <v>150600000</v>
      </c>
      <c r="H1018">
        <v>7.6236170417483402</v>
      </c>
      <c r="I1018">
        <v>5.6709293789072506</v>
      </c>
      <c r="J1018">
        <v>50.09568592125855</v>
      </c>
      <c r="K1018">
        <v>53.2</v>
      </c>
      <c r="L1018" s="3">
        <v>1488.7764220111401</v>
      </c>
      <c r="M1018" s="3" t="str">
        <f>IF(Table134[[#This Row],[gdppc]]&gt;13205, "High-income", IF(Table134[[#This Row],[gdppc]]&gt;=4256, "Upper middle-income", IF(Table134[[#This Row],[gdppc]]&gt;=1086, "Lower middle-income", "Low-income")))</f>
        <v>Lower middle-income</v>
      </c>
      <c r="N1018" s="3">
        <v>3930894</v>
      </c>
      <c r="O1018" s="3">
        <v>50.203000000000003</v>
      </c>
      <c r="P1018" s="3">
        <v>5.8587332575866773</v>
      </c>
      <c r="Q1018">
        <v>0.64107554159435487</v>
      </c>
      <c r="R1018">
        <v>63.654000000000003</v>
      </c>
    </row>
    <row r="1019" spans="1:18" x14ac:dyDescent="0.35">
      <c r="A1019" s="3" t="s">
        <v>43</v>
      </c>
      <c r="B1019" s="3">
        <v>2015</v>
      </c>
      <c r="C1019" s="3" t="s">
        <v>72</v>
      </c>
      <c r="D1019" s="3">
        <v>2</v>
      </c>
      <c r="E1019">
        <v>0.40696995880573772</v>
      </c>
      <c r="F1019">
        <v>4.0474583105148048</v>
      </c>
      <c r="G1019">
        <v>196380000</v>
      </c>
      <c r="H1019">
        <v>8.1358494201932974</v>
      </c>
      <c r="I1019">
        <v>2.7113819532303509</v>
      </c>
      <c r="J1019">
        <v>52.770946589318534</v>
      </c>
      <c r="K1019">
        <v>53.3</v>
      </c>
      <c r="L1019" s="3">
        <v>1524.0717525480331</v>
      </c>
      <c r="M1019" s="3" t="str">
        <f>IF(Table134[[#This Row],[gdppc]]&gt;13205, "High-income", IF(Table134[[#This Row],[gdppc]]&gt;=4256, "Upper middle-income", IF(Table134[[#This Row],[gdppc]]&gt;=1086, "Lower middle-income", "Low-income")))</f>
        <v>Lower middle-income</v>
      </c>
      <c r="N1019" s="3">
        <v>4046304</v>
      </c>
      <c r="O1019" s="3">
        <v>51.088999999999999</v>
      </c>
      <c r="P1019" s="3">
        <v>5.9229104639754526</v>
      </c>
      <c r="Q1019">
        <v>0.72906039684610946</v>
      </c>
      <c r="R1019">
        <v>63.936</v>
      </c>
    </row>
    <row r="1020" spans="1:18" x14ac:dyDescent="0.35">
      <c r="A1020" s="3" t="s">
        <v>43</v>
      </c>
      <c r="B1020" s="3">
        <v>2016</v>
      </c>
      <c r="C1020" s="3" t="s">
        <v>72</v>
      </c>
      <c r="D1020" s="3">
        <v>2</v>
      </c>
      <c r="E1020">
        <v>0.40389963324741929</v>
      </c>
      <c r="F1020">
        <v>4.1368991331313225</v>
      </c>
      <c r="G1020">
        <v>217190000</v>
      </c>
      <c r="H1020">
        <v>4.237311187200941</v>
      </c>
      <c r="I1020">
        <v>3.2278467393187151</v>
      </c>
      <c r="J1020">
        <v>44.751632705978686</v>
      </c>
      <c r="K1020">
        <v>54.8</v>
      </c>
      <c r="L1020" s="3">
        <v>1499.836222063899</v>
      </c>
      <c r="M1020" s="3" t="str">
        <f>IF(Table134[[#This Row],[gdppc]]&gt;13205, "High-income", IF(Table134[[#This Row],[gdppc]]&gt;=4256, "Upper middle-income", IF(Table134[[#This Row],[gdppc]]&gt;=1086, "Lower middle-income", "Low-income")))</f>
        <v>Lower middle-income</v>
      </c>
      <c r="N1020" s="3">
        <v>4163532</v>
      </c>
      <c r="O1020" s="3">
        <v>51.962000000000003</v>
      </c>
      <c r="P1020" s="3">
        <v>5.9695893244046392</v>
      </c>
      <c r="Q1020">
        <v>0.67490774659591912</v>
      </c>
      <c r="R1020">
        <v>64.207999999999998</v>
      </c>
    </row>
    <row r="1021" spans="1:18" x14ac:dyDescent="0.35">
      <c r="A1021" s="3" t="s">
        <v>43</v>
      </c>
      <c r="B1021" s="3">
        <v>2017</v>
      </c>
      <c r="C1021" s="3" t="s">
        <v>72</v>
      </c>
      <c r="D1021" s="3">
        <v>2</v>
      </c>
      <c r="E1021">
        <v>0.40671688298363701</v>
      </c>
      <c r="F1021">
        <v>4.7876512812529475</v>
      </c>
      <c r="G1021">
        <v>163990000</v>
      </c>
      <c r="H1021">
        <v>8.6500799113274844</v>
      </c>
      <c r="I1021">
        <v>3.5017093648658424</v>
      </c>
      <c r="J1021">
        <v>49.293105082126338</v>
      </c>
      <c r="K1021">
        <v>54.4</v>
      </c>
      <c r="L1021" s="3">
        <v>1549.5763097152312</v>
      </c>
      <c r="M1021" s="3" t="str">
        <f>IF(Table134[[#This Row],[gdppc]]&gt;13205, "High-income", IF(Table134[[#This Row],[gdppc]]&gt;=4256, "Upper middle-income", IF(Table134[[#This Row],[gdppc]]&gt;=1086, "Lower middle-income", "Low-income")))</f>
        <v>Lower middle-income</v>
      </c>
      <c r="N1021" s="3">
        <v>4282582</v>
      </c>
      <c r="O1021" s="3">
        <v>52.823999999999998</v>
      </c>
      <c r="P1021" s="3">
        <v>6.0162681848338169</v>
      </c>
      <c r="Q1021">
        <v>0.88731517575145091</v>
      </c>
      <c r="R1021">
        <v>64.463999999999999</v>
      </c>
    </row>
    <row r="1022" spans="1:18" x14ac:dyDescent="0.35">
      <c r="A1022" s="3" t="s">
        <v>43</v>
      </c>
      <c r="B1022" s="3">
        <v>2018</v>
      </c>
      <c r="C1022" s="3" t="s">
        <v>72</v>
      </c>
      <c r="D1022" s="3">
        <v>2</v>
      </c>
      <c r="E1022">
        <v>0.40633049665628679</v>
      </c>
      <c r="F1022">
        <v>5.294527897227769</v>
      </c>
      <c r="G1022">
        <v>204440000</v>
      </c>
      <c r="H1022">
        <v>10.511893188806802</v>
      </c>
      <c r="I1022">
        <v>0.86881493116805819</v>
      </c>
      <c r="J1022">
        <v>46.493065369194476</v>
      </c>
      <c r="K1022">
        <v>54</v>
      </c>
      <c r="L1022" s="3">
        <v>1575.3121704312991</v>
      </c>
      <c r="M1022" s="3" t="str">
        <f>IF(Table134[[#This Row],[gdppc]]&gt;13205, "High-income", IF(Table134[[#This Row],[gdppc]]&gt;=4256, "Upper middle-income", IF(Table134[[#This Row],[gdppc]]&gt;=1086, "Lower middle-income", "Low-income")))</f>
        <v>Lower middle-income</v>
      </c>
      <c r="N1022" s="3">
        <v>4403312</v>
      </c>
      <c r="O1022" s="3">
        <v>53.671999999999997</v>
      </c>
      <c r="P1022" s="3">
        <v>6.0629470452630025</v>
      </c>
      <c r="Q1022">
        <v>0.9084071262722242</v>
      </c>
      <c r="R1022">
        <v>64.703999999999994</v>
      </c>
    </row>
    <row r="1023" spans="1:18" x14ac:dyDescent="0.35">
      <c r="A1023" s="3" t="s">
        <v>43</v>
      </c>
      <c r="B1023" s="3">
        <v>2019</v>
      </c>
      <c r="C1023" s="3" t="s">
        <v>72</v>
      </c>
      <c r="D1023" s="3">
        <v>2</v>
      </c>
      <c r="E1023">
        <v>0.40477118919183708</v>
      </c>
      <c r="F1023">
        <v>4.9076055520594322</v>
      </c>
      <c r="G1023">
        <v>252580000</v>
      </c>
      <c r="H1023">
        <v>-11.198982515301285</v>
      </c>
      <c r="I1023">
        <v>1.0008753776008756</v>
      </c>
      <c r="J1023">
        <v>41.247820151314649</v>
      </c>
      <c r="K1023">
        <v>55.7</v>
      </c>
      <c r="L1023" s="3">
        <v>1620.9949956376629</v>
      </c>
      <c r="M1023" s="3" t="str">
        <f>IF(Table134[[#This Row],[gdppc]]&gt;13205, "High-income", IF(Table134[[#This Row],[gdppc]]&gt;=4256, "Upper middle-income", IF(Table134[[#This Row],[gdppc]]&gt;=1086, "Lower middle-income", "Low-income")))</f>
        <v>Lower middle-income</v>
      </c>
      <c r="N1023" s="3">
        <v>4525698</v>
      </c>
      <c r="O1023" s="3">
        <v>54.506999999999998</v>
      </c>
      <c r="P1023" s="3">
        <v>6.1096259056921909</v>
      </c>
      <c r="Q1023"/>
      <c r="R1023">
        <v>64.924999999999997</v>
      </c>
    </row>
    <row r="1024" spans="1:18" x14ac:dyDescent="0.35">
      <c r="A1024" s="3" t="s">
        <v>43</v>
      </c>
      <c r="B1024" s="3">
        <v>2020</v>
      </c>
      <c r="C1024" s="3" t="s">
        <v>72</v>
      </c>
      <c r="D1024" s="3">
        <v>2</v>
      </c>
      <c r="E1024">
        <v>0.39634042507050471</v>
      </c>
      <c r="F1024">
        <v>3.7474916591499374</v>
      </c>
      <c r="G1024">
        <v>363120000</v>
      </c>
      <c r="H1024">
        <v>11.722056137774315</v>
      </c>
      <c r="I1024">
        <v>0.98460808130772526</v>
      </c>
      <c r="J1024">
        <v>38.264216795296946</v>
      </c>
      <c r="K1024">
        <v>55.3</v>
      </c>
      <c r="L1024" s="3">
        <v>1549.9572363248226</v>
      </c>
      <c r="M1024" s="3" t="str">
        <f>IF(Table134[[#This Row],[gdppc]]&gt;13205, "High-income", IF(Table134[[#This Row],[gdppc]]&gt;=4256, "Upper middle-income", IF(Table134[[#This Row],[gdppc]]&gt;=1086, "Lower middle-income", "Low-income")))</f>
        <v>Lower middle-income</v>
      </c>
      <c r="N1024" s="3">
        <v>4649660</v>
      </c>
      <c r="O1024" s="3">
        <v>55.326999999999998</v>
      </c>
      <c r="P1024" s="3">
        <v>6.1563047661213766</v>
      </c>
      <c r="Q1024"/>
      <c r="R1024"/>
    </row>
    <row r="1025" spans="1:18" x14ac:dyDescent="0.35">
      <c r="A1025" s="3" t="s">
        <v>52</v>
      </c>
      <c r="B1025" s="3">
        <v>1990</v>
      </c>
      <c r="C1025" s="3" t="s">
        <v>73</v>
      </c>
      <c r="D1025" s="3">
        <v>3</v>
      </c>
      <c r="E1025">
        <v>0.82822982912001264</v>
      </c>
      <c r="F1025">
        <v>5.7464031239456794</v>
      </c>
      <c r="G1025">
        <v>24880000</v>
      </c>
      <c r="H1025">
        <v>1.5466566125949857</v>
      </c>
      <c r="I1025">
        <v>3.3879488370164801E-2</v>
      </c>
      <c r="J1025">
        <v>95.391858112732066</v>
      </c>
      <c r="L1025" s="3">
        <v>3718.3923643413345</v>
      </c>
      <c r="M1025" s="3" t="str">
        <f>IF(Table134[[#This Row],[gdppc]]&gt;13205, "High-income", IF(Table134[[#This Row],[gdppc]]&gt;=4256, "Upper middle-income", IF(Table134[[#This Row],[gdppc]]&gt;=1086, "Lower middle-income", "Low-income")))</f>
        <v>Lower middle-income</v>
      </c>
      <c r="N1025" s="3">
        <v>1058775</v>
      </c>
      <c r="O1025" s="3">
        <v>43.9</v>
      </c>
      <c r="P1025" s="3">
        <v>0.86330775098320434</v>
      </c>
      <c r="Q1025">
        <v>1.0956057708200513</v>
      </c>
      <c r="R1025">
        <v>69.404878048780489</v>
      </c>
    </row>
    <row r="1026" spans="1:18" x14ac:dyDescent="0.35">
      <c r="A1026" s="3" t="s">
        <v>52</v>
      </c>
      <c r="B1026" s="3">
        <v>1991</v>
      </c>
      <c r="C1026" s="3" t="s">
        <v>73</v>
      </c>
      <c r="D1026" s="3">
        <v>3</v>
      </c>
      <c r="E1026">
        <v>0.8232115673170517</v>
      </c>
      <c r="F1026">
        <v>5.8607328149273386</v>
      </c>
      <c r="G1026">
        <v>15470000</v>
      </c>
      <c r="H1026">
        <v>0.6082706859361009</v>
      </c>
      <c r="I1026">
        <v>2.36424369309178E-2</v>
      </c>
      <c r="J1026">
        <v>95.734700515960142</v>
      </c>
      <c r="L1026" s="3">
        <v>3841.6260746761095</v>
      </c>
      <c r="M1026" s="3" t="str">
        <f>IF(Table134[[#This Row],[gdppc]]&gt;13205, "High-income", IF(Table134[[#This Row],[gdppc]]&gt;=4256, "Upper middle-income", IF(Table134[[#This Row],[gdppc]]&gt;=1086, "Lower middle-income", "Low-income")))</f>
        <v>Lower middle-income</v>
      </c>
      <c r="N1026" s="3">
        <v>1070266</v>
      </c>
      <c r="O1026" s="3">
        <v>43.777000000000001</v>
      </c>
      <c r="P1026" s="3">
        <v>0.87500105754053814</v>
      </c>
      <c r="Q1026">
        <v>1.1679339528677917</v>
      </c>
      <c r="R1026">
        <v>69.956097560975621</v>
      </c>
    </row>
    <row r="1027" spans="1:18" x14ac:dyDescent="0.35">
      <c r="A1027" s="3" t="s">
        <v>52</v>
      </c>
      <c r="B1027" s="3">
        <v>1992</v>
      </c>
      <c r="C1027" s="3" t="s">
        <v>73</v>
      </c>
      <c r="D1027" s="3">
        <v>3</v>
      </c>
      <c r="E1027">
        <v>0.82165624446262553</v>
      </c>
      <c r="F1027">
        <v>5.5690725769504352</v>
      </c>
      <c r="G1027">
        <v>12950000</v>
      </c>
      <c r="H1027">
        <v>0.45635759121825947</v>
      </c>
      <c r="I1027">
        <v>1.9439625729106898E-2</v>
      </c>
      <c r="J1027">
        <v>94.623818876197745</v>
      </c>
      <c r="L1027" s="3">
        <v>4038.3344028873212</v>
      </c>
      <c r="M1027" s="3" t="str">
        <f>IF(Table134[[#This Row],[gdppc]]&gt;13205, "High-income", IF(Table134[[#This Row],[gdppc]]&gt;=4256, "Upper middle-income", IF(Table134[[#This Row],[gdppc]]&gt;=1086, "Lower middle-income", "Low-income")))</f>
        <v>Lower middle-income</v>
      </c>
      <c r="N1027" s="3">
        <v>1084441</v>
      </c>
      <c r="O1027" s="3">
        <v>43.652999999999999</v>
      </c>
      <c r="P1027" s="3">
        <v>0.88669436409787272</v>
      </c>
      <c r="Q1027">
        <v>1.217216980914591</v>
      </c>
      <c r="R1027">
        <v>70.058536585365857</v>
      </c>
    </row>
    <row r="1028" spans="1:18" x14ac:dyDescent="0.35">
      <c r="A1028" s="3" t="s">
        <v>52</v>
      </c>
      <c r="B1028" s="3">
        <v>1993</v>
      </c>
      <c r="C1028" s="3" t="s">
        <v>73</v>
      </c>
      <c r="D1028" s="3">
        <v>3</v>
      </c>
      <c r="E1028">
        <v>0.8248486250576178</v>
      </c>
      <c r="F1028">
        <v>3.8231108921361794</v>
      </c>
      <c r="G1028">
        <v>16100000.000000002</v>
      </c>
      <c r="H1028">
        <v>0.45145153339929345</v>
      </c>
      <c r="I1028">
        <v>2.47851775319692E-2</v>
      </c>
      <c r="J1028">
        <v>92.998045153677879</v>
      </c>
      <c r="L1028" s="3">
        <v>4193.5529536665617</v>
      </c>
      <c r="M1028" s="3" t="str">
        <f>IF(Table134[[#This Row],[gdppc]]&gt;13205, "High-income", IF(Table134[[#This Row],[gdppc]]&gt;=4256, "Upper middle-income", IF(Table134[[#This Row],[gdppc]]&gt;=1086, "Lower middle-income", "Low-income")))</f>
        <v>Lower middle-income</v>
      </c>
      <c r="N1028" s="3">
        <v>1097374</v>
      </c>
      <c r="O1028" s="3">
        <v>43.53</v>
      </c>
      <c r="P1028" s="3">
        <v>0.89838767065520642</v>
      </c>
      <c r="Q1028">
        <v>1.3395615350828431</v>
      </c>
      <c r="R1028">
        <v>70.107317073170748</v>
      </c>
    </row>
    <row r="1029" spans="1:18" x14ac:dyDescent="0.35">
      <c r="A1029" s="3" t="s">
        <v>52</v>
      </c>
      <c r="B1029" s="3">
        <v>1994</v>
      </c>
      <c r="C1029" s="3" t="s">
        <v>73</v>
      </c>
      <c r="D1029" s="3">
        <v>3</v>
      </c>
      <c r="E1029">
        <v>0.82088793174295405</v>
      </c>
      <c r="F1029">
        <v>4.1933230779558555</v>
      </c>
      <c r="G1029">
        <v>12640000</v>
      </c>
      <c r="H1029">
        <v>0.5617674596738268</v>
      </c>
      <c r="I1029">
        <v>1.9007218203258399E-2</v>
      </c>
      <c r="J1029">
        <v>90.987633399573696</v>
      </c>
      <c r="L1029" s="3">
        <v>4306.2894351058367</v>
      </c>
      <c r="M1029" s="3" t="str">
        <f>IF(Table134[[#This Row],[gdppc]]&gt;13205, "High-income", IF(Table134[[#This Row],[gdppc]]&gt;=4256, "Upper middle-income", IF(Table134[[#This Row],[gdppc]]&gt;=1086, "Lower middle-income", "Low-income")))</f>
        <v>Upper middle-income</v>
      </c>
      <c r="N1029" s="3">
        <v>1112846</v>
      </c>
      <c r="O1029" s="3">
        <v>43.406999999999996</v>
      </c>
      <c r="P1029" s="3">
        <v>0.91008097721254089</v>
      </c>
      <c r="Q1029">
        <v>1.3568813654360081</v>
      </c>
      <c r="R1029">
        <v>70.158536585365852</v>
      </c>
    </row>
    <row r="1030" spans="1:18" x14ac:dyDescent="0.35">
      <c r="A1030" s="3" t="s">
        <v>52</v>
      </c>
      <c r="B1030" s="3">
        <v>1995</v>
      </c>
      <c r="C1030" s="3" t="s">
        <v>73</v>
      </c>
      <c r="D1030" s="3">
        <v>3</v>
      </c>
      <c r="E1030">
        <v>0.82391026094241737</v>
      </c>
      <c r="F1030">
        <v>5.2142371260739546</v>
      </c>
      <c r="G1030">
        <v>24220000</v>
      </c>
      <c r="H1030">
        <v>0.46265496235656461</v>
      </c>
      <c r="I1030">
        <v>1.1878292625723499E-2</v>
      </c>
      <c r="J1030">
        <v>91.041650819078086</v>
      </c>
      <c r="L1030" s="3">
        <v>4452.4783309837467</v>
      </c>
      <c r="M1030" s="3" t="str">
        <f>IF(Table134[[#This Row],[gdppc]]&gt;13205, "High-income", IF(Table134[[#This Row],[gdppc]]&gt;=4256, "Upper middle-income", IF(Table134[[#This Row],[gdppc]]&gt;=1086, "Lower middle-income", "Low-income")))</f>
        <v>Upper middle-income</v>
      </c>
      <c r="N1030" s="3">
        <v>1122457</v>
      </c>
      <c r="O1030" s="3">
        <v>43.283999999999999</v>
      </c>
      <c r="P1030" s="3">
        <v>0.92177428376987458</v>
      </c>
      <c r="Q1030">
        <v>1.3808992237564557</v>
      </c>
      <c r="R1030">
        <v>70.325853658536602</v>
      </c>
    </row>
    <row r="1031" spans="1:18" x14ac:dyDescent="0.35">
      <c r="A1031" s="3" t="s">
        <v>52</v>
      </c>
      <c r="B1031" s="3">
        <v>1996</v>
      </c>
      <c r="C1031" s="3" t="s">
        <v>73</v>
      </c>
      <c r="D1031" s="3">
        <v>3</v>
      </c>
      <c r="E1031">
        <v>0.82193177575872434</v>
      </c>
      <c r="F1031">
        <v>4.0833069289851034</v>
      </c>
      <c r="G1031">
        <v>14180000</v>
      </c>
      <c r="H1031">
        <v>0.82907723446069959</v>
      </c>
      <c r="I1031">
        <v>1.33850511909888E-2</v>
      </c>
      <c r="J1031">
        <v>91.110900901661964</v>
      </c>
      <c r="L1031" s="3">
        <v>4653.4379389020651</v>
      </c>
      <c r="M1031" s="3" t="str">
        <f>IF(Table134[[#This Row],[gdppc]]&gt;13205, "High-income", IF(Table134[[#This Row],[gdppc]]&gt;=4256, "Upper middle-income", IF(Table134[[#This Row],[gdppc]]&gt;=1086, "Lower middle-income", "Low-income")))</f>
        <v>Upper middle-income</v>
      </c>
      <c r="N1031" s="3">
        <v>1133996</v>
      </c>
      <c r="O1031" s="3">
        <v>43.161000000000001</v>
      </c>
      <c r="P1031" s="3">
        <v>1.0292623591023429</v>
      </c>
      <c r="Q1031">
        <v>1.4197580943848127</v>
      </c>
      <c r="R1031">
        <v>70.322926829268297</v>
      </c>
    </row>
    <row r="1032" spans="1:18" x14ac:dyDescent="0.35">
      <c r="A1032" s="3" t="s">
        <v>52</v>
      </c>
      <c r="B1032" s="3">
        <v>1997</v>
      </c>
      <c r="C1032" s="3" t="s">
        <v>73</v>
      </c>
      <c r="D1032" s="3">
        <v>3</v>
      </c>
      <c r="E1032">
        <v>0.82150312622594801</v>
      </c>
      <c r="F1032">
        <v>4.7756856404142045</v>
      </c>
      <c r="G1032">
        <v>13990000</v>
      </c>
      <c r="H1032">
        <v>1.3201098350574079</v>
      </c>
      <c r="I1032">
        <v>1.27991101553388E-2</v>
      </c>
      <c r="J1032">
        <v>92.439485391430338</v>
      </c>
      <c r="L1032" s="3">
        <v>4856.9056581031555</v>
      </c>
      <c r="M1032" s="3" t="str">
        <f>IF(Table134[[#This Row],[gdppc]]&gt;13205, "High-income", IF(Table134[[#This Row],[gdppc]]&gt;=4256, "Upper middle-income", IF(Table134[[#This Row],[gdppc]]&gt;=1086, "Lower middle-income", "Low-income")))</f>
        <v>Upper middle-income</v>
      </c>
      <c r="N1032" s="3">
        <v>1148284</v>
      </c>
      <c r="O1032" s="3">
        <v>43.037999999999997</v>
      </c>
      <c r="P1032" s="3">
        <v>1.1367504344348112</v>
      </c>
      <c r="Q1032">
        <v>1.4108008123425912</v>
      </c>
      <c r="R1032">
        <v>70.404878048780489</v>
      </c>
    </row>
    <row r="1033" spans="1:18" x14ac:dyDescent="0.35">
      <c r="A1033" s="3" t="s">
        <v>52</v>
      </c>
      <c r="B1033" s="3">
        <v>1998</v>
      </c>
      <c r="C1033" s="3" t="s">
        <v>73</v>
      </c>
      <c r="D1033" s="3">
        <v>3</v>
      </c>
      <c r="E1033">
        <v>0.82172903823463561</v>
      </c>
      <c r="F1033">
        <v>5.172225731800717</v>
      </c>
      <c r="G1033">
        <v>12110000</v>
      </c>
      <c r="H1033">
        <v>0.29187946599049031</v>
      </c>
      <c r="I1033">
        <v>2.02496555801202E-2</v>
      </c>
      <c r="J1033">
        <v>93.120728257563172</v>
      </c>
      <c r="L1033" s="3">
        <v>5097.9305441122506</v>
      </c>
      <c r="M1033" s="3" t="str">
        <f>IF(Table134[[#This Row],[gdppc]]&gt;13205, "High-income", IF(Table134[[#This Row],[gdppc]]&gt;=4256, "Upper middle-income", IF(Table134[[#This Row],[gdppc]]&gt;=1086, "Lower middle-income", "Low-income")))</f>
        <v>Upper middle-income</v>
      </c>
      <c r="N1033" s="3">
        <v>1160421</v>
      </c>
      <c r="O1033" s="3">
        <v>42.915999999999997</v>
      </c>
      <c r="P1033" s="3">
        <v>1.2442385097672799</v>
      </c>
      <c r="Q1033">
        <v>1.5425436113272684</v>
      </c>
      <c r="R1033">
        <v>70.607317073170734</v>
      </c>
    </row>
    <row r="1034" spans="1:18" x14ac:dyDescent="0.35">
      <c r="A1034" s="3" t="s">
        <v>52</v>
      </c>
      <c r="B1034" s="3">
        <v>1999</v>
      </c>
      <c r="C1034" s="3" t="s">
        <v>73</v>
      </c>
      <c r="D1034" s="3">
        <v>3</v>
      </c>
      <c r="E1034">
        <v>0.82108107602313074</v>
      </c>
      <c r="F1034">
        <v>3.7772120951957713</v>
      </c>
      <c r="G1034">
        <v>12100000</v>
      </c>
      <c r="H1034">
        <v>1.1361989371938723</v>
      </c>
      <c r="I1034">
        <v>1.96947059773574E-2</v>
      </c>
      <c r="J1034">
        <v>92.859557776926238</v>
      </c>
      <c r="K1034">
        <v>68.5</v>
      </c>
      <c r="L1034" s="3">
        <v>5164.9555167106128</v>
      </c>
      <c r="M1034" s="3" t="str">
        <f>IF(Table134[[#This Row],[gdppc]]&gt;13205, "High-income", IF(Table134[[#This Row],[gdppc]]&gt;=4256, "Upper middle-income", IF(Table134[[#This Row],[gdppc]]&gt;=1086, "Lower middle-income", "Low-income")))</f>
        <v>Upper middle-income</v>
      </c>
      <c r="N1034" s="3">
        <v>1175267</v>
      </c>
      <c r="O1034" s="3">
        <v>42.792999999999999</v>
      </c>
      <c r="P1034" s="3">
        <v>1.3517265850997489</v>
      </c>
      <c r="Q1034">
        <v>1.8719150627049004</v>
      </c>
      <c r="R1034">
        <v>70.960975609756119</v>
      </c>
    </row>
    <row r="1035" spans="1:18" x14ac:dyDescent="0.35">
      <c r="A1035" s="3" t="s">
        <v>52</v>
      </c>
      <c r="B1035" s="3">
        <v>2000</v>
      </c>
      <c r="C1035" s="3" t="s">
        <v>73</v>
      </c>
      <c r="D1035" s="3">
        <v>3</v>
      </c>
      <c r="E1035">
        <v>0.8235347101459265</v>
      </c>
      <c r="F1035">
        <v>9.7606674843085184</v>
      </c>
      <c r="G1035">
        <v>9330000</v>
      </c>
      <c r="H1035">
        <v>5.696405197817529</v>
      </c>
      <c r="I1035">
        <v>1.1341491241879101E-2</v>
      </c>
      <c r="J1035">
        <v>92.036727085387568</v>
      </c>
      <c r="K1035">
        <v>67.2</v>
      </c>
      <c r="L1035" s="3">
        <v>5533.9769189461404</v>
      </c>
      <c r="M1035" s="3" t="str">
        <f>IF(Table134[[#This Row],[gdppc]]&gt;13205, "High-income", IF(Table134[[#This Row],[gdppc]]&gt;=4256, "Upper middle-income", IF(Table134[[#This Row],[gdppc]]&gt;=1086, "Lower middle-income", "Low-income")))</f>
        <v>Upper middle-income</v>
      </c>
      <c r="N1035" s="3">
        <v>1186873</v>
      </c>
      <c r="O1035" s="3">
        <v>42.67</v>
      </c>
      <c r="P1035" s="3">
        <v>1.4592146604322163</v>
      </c>
      <c r="Q1035">
        <v>2.0473968149920001</v>
      </c>
      <c r="R1035">
        <v>71.663414634146349</v>
      </c>
    </row>
    <row r="1036" spans="1:18" x14ac:dyDescent="0.35">
      <c r="A1036" s="3" t="s">
        <v>52</v>
      </c>
      <c r="B1036" s="3">
        <v>2001</v>
      </c>
      <c r="C1036" s="3" t="s">
        <v>73</v>
      </c>
      <c r="D1036" s="3">
        <v>3</v>
      </c>
      <c r="E1036">
        <v>0.82218908089993226</v>
      </c>
      <c r="F1036">
        <v>3.6755721224078099</v>
      </c>
      <c r="G1036">
        <v>11320000</v>
      </c>
      <c r="H1036">
        <v>-0.59986522495026917</v>
      </c>
      <c r="I1036">
        <v>1.12757534068286E-2</v>
      </c>
      <c r="J1036">
        <v>90.72883219871008</v>
      </c>
      <c r="K1036">
        <v>66.400000000000006</v>
      </c>
      <c r="L1036" s="3">
        <v>5674.2224393869737</v>
      </c>
      <c r="M1036" s="3" t="str">
        <f>IF(Table134[[#This Row],[gdppc]]&gt;13205, "High-income", IF(Table134[[#This Row],[gdppc]]&gt;=4256, "Upper middle-income", IF(Table134[[#This Row],[gdppc]]&gt;=1086, "Lower middle-income", "Low-income")))</f>
        <v>Upper middle-income</v>
      </c>
      <c r="N1036" s="3">
        <v>1196287</v>
      </c>
      <c r="O1036" s="3">
        <v>42.558999999999997</v>
      </c>
      <c r="P1036" s="3">
        <v>1.5968941175666069</v>
      </c>
      <c r="Q1036">
        <v>2.1483139079501825</v>
      </c>
      <c r="R1036">
        <v>71.765853658536599</v>
      </c>
    </row>
    <row r="1037" spans="1:18" x14ac:dyDescent="0.35">
      <c r="A1037" s="3" t="s">
        <v>52</v>
      </c>
      <c r="B1037" s="3">
        <v>2002</v>
      </c>
      <c r="C1037" s="3" t="s">
        <v>73</v>
      </c>
      <c r="D1037" s="3">
        <v>3</v>
      </c>
      <c r="E1037">
        <v>0.8247494596426681</v>
      </c>
      <c r="F1037">
        <v>4.8231603887258583</v>
      </c>
      <c r="G1037">
        <v>18710000</v>
      </c>
      <c r="H1037">
        <v>0.66248834503944476</v>
      </c>
      <c r="I1037">
        <v>1.0859990070438001E-2</v>
      </c>
      <c r="J1037">
        <v>91.729966750468989</v>
      </c>
      <c r="K1037">
        <v>67.7</v>
      </c>
      <c r="L1037" s="3">
        <v>5725.9662527511364</v>
      </c>
      <c r="M1037" s="3" t="str">
        <f>IF(Table134[[#This Row],[gdppc]]&gt;13205, "High-income", IF(Table134[[#This Row],[gdppc]]&gt;=4256, "Upper middle-income", IF(Table134[[#This Row],[gdppc]]&gt;=1086, "Lower middle-income", "Low-income")))</f>
        <v>Upper middle-income</v>
      </c>
      <c r="N1037" s="3">
        <v>1204621</v>
      </c>
      <c r="O1037" s="3">
        <v>42.447000000000003</v>
      </c>
      <c r="P1037" s="3">
        <v>1.5170735747009971</v>
      </c>
      <c r="Q1037">
        <v>2.1666565666711768</v>
      </c>
      <c r="R1037">
        <v>71.965853658536588</v>
      </c>
    </row>
    <row r="1038" spans="1:18" x14ac:dyDescent="0.35">
      <c r="A1038" s="3" t="s">
        <v>52</v>
      </c>
      <c r="B1038" s="3">
        <v>2003</v>
      </c>
      <c r="C1038" s="3" t="s">
        <v>73</v>
      </c>
      <c r="D1038" s="3">
        <v>3</v>
      </c>
      <c r="E1038">
        <v>0.81946875228412119</v>
      </c>
      <c r="F1038">
        <v>13.326817463665314</v>
      </c>
      <c r="G1038">
        <v>12660000</v>
      </c>
      <c r="H1038">
        <v>1.0767658503794206</v>
      </c>
      <c r="I1038">
        <v>1.0361097465291E-2</v>
      </c>
      <c r="J1038">
        <v>88.157145609538105</v>
      </c>
      <c r="K1038">
        <v>64.400000000000006</v>
      </c>
      <c r="L1038" s="3">
        <v>6021.5217606105525</v>
      </c>
      <c r="M1038" s="3" t="str">
        <f>IF(Table134[[#This Row],[gdppc]]&gt;13205, "High-income", IF(Table134[[#This Row],[gdppc]]&gt;=4256, "Upper middle-income", IF(Table134[[#This Row],[gdppc]]&gt;=1086, "Lower middle-income", "Low-income")))</f>
        <v>Upper middle-income</v>
      </c>
      <c r="N1038" s="3">
        <v>1213370</v>
      </c>
      <c r="O1038" s="3">
        <v>42.335000000000001</v>
      </c>
      <c r="P1038" s="3">
        <v>1.5632530318353866</v>
      </c>
      <c r="Q1038">
        <v>2.2664150259195464</v>
      </c>
      <c r="R1038">
        <v>72.1170731707317</v>
      </c>
    </row>
    <row r="1039" spans="1:18" x14ac:dyDescent="0.35">
      <c r="A1039" s="3" t="s">
        <v>52</v>
      </c>
      <c r="B1039" s="3">
        <v>2004</v>
      </c>
      <c r="C1039" s="3" t="s">
        <v>73</v>
      </c>
      <c r="D1039" s="3">
        <v>3</v>
      </c>
      <c r="E1039">
        <v>0.82266707234595204</v>
      </c>
      <c r="F1039">
        <v>9.4800340036060398</v>
      </c>
      <c r="G1039">
        <v>20650000</v>
      </c>
      <c r="H1039">
        <v>0.21120329617796657</v>
      </c>
      <c r="I1039">
        <v>6.6318167826730796E-3</v>
      </c>
      <c r="J1039">
        <v>88.577469439454134</v>
      </c>
      <c r="K1039">
        <v>64.3</v>
      </c>
      <c r="L1039" s="3">
        <v>6242.9818490779326</v>
      </c>
      <c r="M1039" s="3" t="str">
        <f>IF(Table134[[#This Row],[gdppc]]&gt;13205, "High-income", IF(Table134[[#This Row],[gdppc]]&gt;=4256, "Upper middle-income", IF(Table134[[#This Row],[gdppc]]&gt;=1086, "Lower middle-income", "Low-income")))</f>
        <v>Upper middle-income</v>
      </c>
      <c r="N1039" s="3">
        <v>1221003</v>
      </c>
      <c r="O1039" s="3">
        <v>42.222999999999999</v>
      </c>
      <c r="P1039" s="3">
        <v>1.570932488969778</v>
      </c>
      <c r="Q1039">
        <v>2.2686266946109059</v>
      </c>
      <c r="R1039">
        <v>72.265853658536599</v>
      </c>
    </row>
    <row r="1040" spans="1:18" x14ac:dyDescent="0.35">
      <c r="A1040" s="3" t="s">
        <v>52</v>
      </c>
      <c r="B1040" s="3">
        <v>2005</v>
      </c>
      <c r="C1040" s="3" t="s">
        <v>73</v>
      </c>
      <c r="D1040" s="3">
        <v>3</v>
      </c>
      <c r="E1040">
        <v>0.8388489799808091</v>
      </c>
      <c r="F1040">
        <v>12.342015886454927</v>
      </c>
      <c r="G1040">
        <v>16840000</v>
      </c>
      <c r="H1040">
        <v>0.64383730093899649</v>
      </c>
      <c r="I1040">
        <v>6.3859476986765102E-3</v>
      </c>
      <c r="J1040">
        <v>89.321820770571449</v>
      </c>
      <c r="K1040">
        <v>67.2</v>
      </c>
      <c r="L1040" s="3">
        <v>6316.4429605305531</v>
      </c>
      <c r="M1040" s="3" t="str">
        <f>IF(Table134[[#This Row],[gdppc]]&gt;13205, "High-income", IF(Table134[[#This Row],[gdppc]]&gt;=4256, "Upper middle-income", IF(Table134[[#This Row],[gdppc]]&gt;=1086, "Lower middle-income", "Low-income")))</f>
        <v>Upper middle-income</v>
      </c>
      <c r="N1040" s="3">
        <v>1228254</v>
      </c>
      <c r="O1040" s="3">
        <v>42.112000000000002</v>
      </c>
      <c r="P1040" s="3">
        <v>1.5701119461041682</v>
      </c>
      <c r="Q1040">
        <v>2.4099249829432674</v>
      </c>
      <c r="R1040">
        <v>72.432195121951224</v>
      </c>
    </row>
    <row r="1041" spans="1:18" x14ac:dyDescent="0.35">
      <c r="A1041" s="3" t="s">
        <v>52</v>
      </c>
      <c r="B1041" s="3">
        <v>2006</v>
      </c>
      <c r="C1041" s="3" t="s">
        <v>73</v>
      </c>
      <c r="D1041" s="3">
        <v>3</v>
      </c>
      <c r="E1041">
        <v>0.83560199635767518</v>
      </c>
      <c r="F1041">
        <v>19.711861879300869</v>
      </c>
      <c r="G1041">
        <v>18710000</v>
      </c>
      <c r="H1041">
        <v>1.5188653538078316</v>
      </c>
      <c r="I1041">
        <v>7.9096850766756602E-3</v>
      </c>
      <c r="J1041">
        <v>88.441460744519517</v>
      </c>
      <c r="K1041">
        <v>67.400000000000006</v>
      </c>
      <c r="L1041" s="3">
        <v>6592.9507344403773</v>
      </c>
      <c r="M1041" s="3" t="str">
        <f>IF(Table134[[#This Row],[gdppc]]&gt;13205, "High-income", IF(Table134[[#This Row],[gdppc]]&gt;=4256, "Upper middle-income", IF(Table134[[#This Row],[gdppc]]&gt;=1086, "Lower middle-income", "Low-income")))</f>
        <v>Upper middle-income</v>
      </c>
      <c r="N1041" s="3">
        <v>1233996</v>
      </c>
      <c r="O1041" s="3">
        <v>42</v>
      </c>
      <c r="P1041" s="3">
        <v>1.6517586721077124</v>
      </c>
      <c r="Q1041">
        <v>2.6742388143883771</v>
      </c>
      <c r="R1041">
        <v>72.432195121951224</v>
      </c>
    </row>
    <row r="1042" spans="1:18" x14ac:dyDescent="0.35">
      <c r="A1042" s="3" t="s">
        <v>52</v>
      </c>
      <c r="B1042" s="3">
        <v>2007</v>
      </c>
      <c r="C1042" s="3" t="s">
        <v>73</v>
      </c>
      <c r="D1042" s="3">
        <v>3</v>
      </c>
      <c r="E1042">
        <v>0.83879042575009488</v>
      </c>
      <c r="F1042">
        <v>19.138176602890553</v>
      </c>
      <c r="G1042">
        <v>28990000</v>
      </c>
      <c r="H1042">
        <v>4.1810803947212669</v>
      </c>
      <c r="I1042">
        <v>7.9064915152479501E-3</v>
      </c>
      <c r="J1042">
        <v>86.67805319997845</v>
      </c>
      <c r="K1042">
        <v>69.400000000000006</v>
      </c>
      <c r="L1042" s="3">
        <v>6938.8496938197495</v>
      </c>
      <c r="M1042" s="3" t="str">
        <f>IF(Table134[[#This Row],[gdppc]]&gt;13205, "High-income", IF(Table134[[#This Row],[gdppc]]&gt;=4256, "Upper middle-income", IF(Table134[[#This Row],[gdppc]]&gt;=1086, "Lower middle-income", "Low-income")))</f>
        <v>Upper middle-income</v>
      </c>
      <c r="N1042" s="3">
        <v>1239630</v>
      </c>
      <c r="O1042" s="3">
        <v>41.889000000000003</v>
      </c>
      <c r="P1042" s="3">
        <v>1.679271708731271</v>
      </c>
      <c r="Q1042">
        <v>2.7427538862402492</v>
      </c>
      <c r="R1042">
        <v>72.57073170731708</v>
      </c>
    </row>
    <row r="1043" spans="1:18" x14ac:dyDescent="0.35">
      <c r="A1043" s="3" t="s">
        <v>52</v>
      </c>
      <c r="B1043" s="3">
        <v>2008</v>
      </c>
      <c r="C1043" s="3" t="s">
        <v>73</v>
      </c>
      <c r="D1043" s="3">
        <v>3</v>
      </c>
      <c r="E1043">
        <v>0.83771906573514365</v>
      </c>
      <c r="F1043">
        <v>13.00226295268885</v>
      </c>
      <c r="G1043">
        <v>91710000</v>
      </c>
      <c r="H1043">
        <v>3.780888369959909</v>
      </c>
      <c r="I1043">
        <v>8.1335952026074208E-3</v>
      </c>
      <c r="J1043">
        <v>85.107476794024933</v>
      </c>
      <c r="K1043">
        <v>72.599999999999994</v>
      </c>
      <c r="L1043" s="3">
        <v>7286.2459148048056</v>
      </c>
      <c r="M1043" s="3" t="str">
        <f>IF(Table134[[#This Row],[gdppc]]&gt;13205, "High-income", IF(Table134[[#This Row],[gdppc]]&gt;=4256, "Upper middle-income", IF(Table134[[#This Row],[gdppc]]&gt;=1086, "Lower middle-income", "Low-income")))</f>
        <v>Upper middle-income</v>
      </c>
      <c r="N1043" s="3">
        <v>1244121</v>
      </c>
      <c r="O1043" s="3">
        <v>41.777000000000001</v>
      </c>
      <c r="P1043" s="3">
        <v>1.7067847453548315</v>
      </c>
      <c r="Q1043">
        <v>2.7891177787369559</v>
      </c>
      <c r="R1043">
        <v>72.57073170731708</v>
      </c>
    </row>
    <row r="1044" spans="1:18" x14ac:dyDescent="0.35">
      <c r="A1044" s="3" t="s">
        <v>52</v>
      </c>
      <c r="B1044" s="3">
        <v>2009</v>
      </c>
      <c r="C1044" s="3" t="s">
        <v>73</v>
      </c>
      <c r="D1044" s="3">
        <v>3</v>
      </c>
      <c r="E1044">
        <v>0.83863809432214709</v>
      </c>
      <c r="F1044">
        <v>21.591392741293905</v>
      </c>
      <c r="G1044">
        <v>95690000</v>
      </c>
      <c r="H1044">
        <v>2.8117551014046258</v>
      </c>
      <c r="I1044">
        <v>1.08908498128036E-2</v>
      </c>
      <c r="J1044">
        <v>84.375933247579553</v>
      </c>
      <c r="K1044">
        <v>74.3</v>
      </c>
      <c r="L1044" s="3">
        <v>7507.8279724681897</v>
      </c>
      <c r="M1044" s="3" t="str">
        <f>IF(Table134[[#This Row],[gdppc]]&gt;13205, "High-income", IF(Table134[[#This Row],[gdppc]]&gt;=4256, "Upper middle-income", IF(Table134[[#This Row],[gdppc]]&gt;=1086, "Lower middle-income", "Low-income")))</f>
        <v>Upper middle-income</v>
      </c>
      <c r="N1044" s="3">
        <v>1247429</v>
      </c>
      <c r="O1044" s="3">
        <v>41.665999999999997</v>
      </c>
      <c r="P1044" s="3">
        <v>1.7342977819783918</v>
      </c>
      <c r="Q1044">
        <v>2.7416390031015796</v>
      </c>
      <c r="R1044">
        <v>72.882439024390251</v>
      </c>
    </row>
    <row r="1045" spans="1:18" x14ac:dyDescent="0.35">
      <c r="A1045" s="3" t="s">
        <v>52</v>
      </c>
      <c r="B1045" s="3">
        <v>2010</v>
      </c>
      <c r="C1045" s="3" t="s">
        <v>73</v>
      </c>
      <c r="D1045" s="3">
        <v>3</v>
      </c>
      <c r="E1045">
        <v>0.81852779594640812</v>
      </c>
      <c r="F1045">
        <v>22.309612188760241</v>
      </c>
      <c r="G1045">
        <v>71840000</v>
      </c>
      <c r="H1045">
        <v>4.2978402828969209</v>
      </c>
      <c r="I1045">
        <v>6.5656289404413103E-3</v>
      </c>
      <c r="J1045">
        <v>82.417926429399856</v>
      </c>
      <c r="K1045">
        <v>76.3</v>
      </c>
      <c r="L1045" s="3">
        <v>7817.8411188861855</v>
      </c>
      <c r="M1045" s="3" t="str">
        <f>IF(Table134[[#This Row],[gdppc]]&gt;13205, "High-income", IF(Table134[[#This Row],[gdppc]]&gt;=4256, "Upper middle-income", IF(Table134[[#This Row],[gdppc]]&gt;=1086, "Lower middle-income", "Low-income")))</f>
        <v>Upper middle-income</v>
      </c>
      <c r="N1045" s="3">
        <v>1250400</v>
      </c>
      <c r="O1045" s="3">
        <v>41.555</v>
      </c>
      <c r="P1045" s="3">
        <v>1.7618108186019517</v>
      </c>
      <c r="Q1045">
        <v>2.9270633397312857</v>
      </c>
      <c r="R1045">
        <v>72.967317073170733</v>
      </c>
    </row>
    <row r="1046" spans="1:18" x14ac:dyDescent="0.35">
      <c r="A1046" s="3" t="s">
        <v>52</v>
      </c>
      <c r="B1046" s="3">
        <v>2011</v>
      </c>
      <c r="C1046" s="3" t="s">
        <v>73</v>
      </c>
      <c r="D1046" s="3">
        <v>3</v>
      </c>
      <c r="E1046">
        <v>0.81887634229830286</v>
      </c>
      <c r="F1046">
        <v>12.7394179033429</v>
      </c>
      <c r="G1046">
        <v>95400000</v>
      </c>
      <c r="H1046">
        <v>3.7620785913680086</v>
      </c>
      <c r="I1046">
        <v>4.4300428808171904E-3</v>
      </c>
      <c r="J1046">
        <v>81.058831035278132</v>
      </c>
      <c r="K1046">
        <v>76.2</v>
      </c>
      <c r="L1046" s="3">
        <v>8123.5969828278421</v>
      </c>
      <c r="M1046" s="3" t="str">
        <f>IF(Table134[[#This Row],[gdppc]]&gt;13205, "High-income", IF(Table134[[#This Row],[gdppc]]&gt;=4256, "Upper middle-income", IF(Table134[[#This Row],[gdppc]]&gt;=1086, "Lower middle-income", "Low-income")))</f>
        <v>Upper middle-income</v>
      </c>
      <c r="N1046" s="3">
        <v>1252404</v>
      </c>
      <c r="O1046" s="3">
        <v>41.444000000000003</v>
      </c>
      <c r="P1046" s="3">
        <v>1.795262603097026</v>
      </c>
      <c r="Q1046">
        <v>2.9064103915350001</v>
      </c>
      <c r="R1046">
        <v>73.266829268292696</v>
      </c>
    </row>
    <row r="1047" spans="1:18" x14ac:dyDescent="0.35">
      <c r="A1047" s="3" t="s">
        <v>52</v>
      </c>
      <c r="B1047" s="3">
        <v>2012</v>
      </c>
      <c r="C1047" s="3" t="s">
        <v>73</v>
      </c>
      <c r="D1047" s="3">
        <v>3</v>
      </c>
      <c r="E1047">
        <v>0.81784362919767328</v>
      </c>
      <c r="F1047">
        <v>27.267215396138916</v>
      </c>
      <c r="G1047">
        <v>81650000</v>
      </c>
      <c r="H1047">
        <v>5.0478548042462155</v>
      </c>
      <c r="I1047">
        <v>3.2383228488059002E-3</v>
      </c>
      <c r="J1047">
        <v>77.432014696633559</v>
      </c>
      <c r="K1047">
        <v>77</v>
      </c>
      <c r="L1047" s="3">
        <v>8384.3237852533057</v>
      </c>
      <c r="M1047" s="3" t="str">
        <f>IF(Table134[[#This Row],[gdppc]]&gt;13205, "High-income", IF(Table134[[#This Row],[gdppc]]&gt;=4256, "Upper middle-income", IF(Table134[[#This Row],[gdppc]]&gt;=1086, "Lower middle-income", "Low-income")))</f>
        <v>Upper middle-income</v>
      </c>
      <c r="N1047" s="3">
        <v>1255882</v>
      </c>
      <c r="O1047" s="3">
        <v>41.332000000000001</v>
      </c>
      <c r="P1047" s="3">
        <v>1.8287143875920995</v>
      </c>
      <c r="Q1047">
        <v>2.9700242538709847</v>
      </c>
      <c r="R1047">
        <v>73.863414634146352</v>
      </c>
    </row>
    <row r="1048" spans="1:18" x14ac:dyDescent="0.35">
      <c r="A1048" s="3" t="s">
        <v>52</v>
      </c>
      <c r="B1048" s="3">
        <v>2013</v>
      </c>
      <c r="C1048" s="3" t="s">
        <v>73</v>
      </c>
      <c r="D1048" s="3">
        <v>3</v>
      </c>
      <c r="E1048">
        <v>0.8199705829692443</v>
      </c>
      <c r="F1048">
        <v>19.08598743260713</v>
      </c>
      <c r="G1048">
        <v>48050000</v>
      </c>
      <c r="H1048">
        <v>2.4186134257705358</v>
      </c>
      <c r="I1048">
        <v>1.3264574782754601E-3</v>
      </c>
      <c r="J1048">
        <v>77.76514562381557</v>
      </c>
      <c r="K1048">
        <v>76.900000000000006</v>
      </c>
      <c r="L1048" s="3">
        <v>8646.9922381836022</v>
      </c>
      <c r="M1048" s="3" t="str">
        <f>IF(Table134[[#This Row],[gdppc]]&gt;13205, "High-income", IF(Table134[[#This Row],[gdppc]]&gt;=4256, "Upper middle-income", IF(Table134[[#This Row],[gdppc]]&gt;=1086, "Lower middle-income", "Low-income")))</f>
        <v>Upper middle-income</v>
      </c>
      <c r="N1048" s="3">
        <v>1258653</v>
      </c>
      <c r="O1048" s="3">
        <v>41.222000000000001</v>
      </c>
      <c r="P1048" s="3">
        <v>1.8621661720871794</v>
      </c>
      <c r="Q1048">
        <v>3.0349905812006965</v>
      </c>
      <c r="R1048">
        <v>74.01707317073172</v>
      </c>
    </row>
    <row r="1049" spans="1:18" x14ac:dyDescent="0.35">
      <c r="A1049" s="3" t="s">
        <v>52</v>
      </c>
      <c r="B1049" s="3">
        <v>2014</v>
      </c>
      <c r="C1049" s="3" t="s">
        <v>73</v>
      </c>
      <c r="D1049" s="3">
        <v>3</v>
      </c>
      <c r="E1049">
        <v>0.84709533885372346</v>
      </c>
      <c r="F1049">
        <v>45.117839916865705</v>
      </c>
      <c r="G1049">
        <v>14430000</v>
      </c>
      <c r="H1049">
        <v>3.5581214162958252</v>
      </c>
      <c r="I1049">
        <v>7.9118595454206802E-4</v>
      </c>
      <c r="J1049">
        <v>78.903286933986067</v>
      </c>
      <c r="K1049">
        <v>76.5</v>
      </c>
      <c r="L1049" s="3">
        <v>8954.5574748261643</v>
      </c>
      <c r="M1049" s="3" t="str">
        <f>IF(Table134[[#This Row],[gdppc]]&gt;13205, "High-income", IF(Table134[[#This Row],[gdppc]]&gt;=4256, "Upper middle-income", IF(Table134[[#This Row],[gdppc]]&gt;=1086, "Lower middle-income", "Low-income")))</f>
        <v>Upper middle-income</v>
      </c>
      <c r="N1049" s="3">
        <v>1260934</v>
      </c>
      <c r="O1049" s="3">
        <v>41.110999999999997</v>
      </c>
      <c r="P1049" s="3">
        <v>1.8956179565822482</v>
      </c>
      <c r="Q1049">
        <v>3.1325985341024989</v>
      </c>
      <c r="R1049">
        <v>74.194390243902447</v>
      </c>
    </row>
    <row r="1050" spans="1:18" x14ac:dyDescent="0.35">
      <c r="A1050" s="3" t="s">
        <v>52</v>
      </c>
      <c r="B1050" s="3">
        <v>2015</v>
      </c>
      <c r="C1050" s="3" t="s">
        <v>73</v>
      </c>
      <c r="D1050" s="3">
        <v>3</v>
      </c>
      <c r="E1050">
        <v>0.84493182529640676</v>
      </c>
      <c r="F1050">
        <v>33.876445713789998</v>
      </c>
      <c r="G1050">
        <v>38630000</v>
      </c>
      <c r="H1050">
        <v>1.8512647446775068</v>
      </c>
      <c r="I1050">
        <v>6.1692634842883099E-4</v>
      </c>
      <c r="J1050">
        <v>75.021798808774449</v>
      </c>
      <c r="K1050">
        <v>76.400000000000006</v>
      </c>
      <c r="L1050" s="3">
        <v>9260.4473025063544</v>
      </c>
      <c r="M1050" s="3" t="str">
        <f>IF(Table134[[#This Row],[gdppc]]&gt;13205, "High-income", IF(Table134[[#This Row],[gdppc]]&gt;=4256, "Upper middle-income", IF(Table134[[#This Row],[gdppc]]&gt;=1086, "Lower middle-income", "Low-income")))</f>
        <v>Upper middle-income</v>
      </c>
      <c r="N1050" s="3">
        <v>1262605</v>
      </c>
      <c r="O1050" s="3">
        <v>41</v>
      </c>
      <c r="P1050" s="3">
        <v>1.9290697410773263</v>
      </c>
      <c r="Q1050">
        <v>3.1363728165182305</v>
      </c>
      <c r="R1050">
        <v>74.353170731707323</v>
      </c>
    </row>
    <row r="1051" spans="1:18" x14ac:dyDescent="0.35">
      <c r="A1051" s="3" t="s">
        <v>52</v>
      </c>
      <c r="B1051" s="3">
        <v>2016</v>
      </c>
      <c r="C1051" s="3" t="s">
        <v>73</v>
      </c>
      <c r="D1051" s="3">
        <v>3</v>
      </c>
      <c r="E1051">
        <v>0.84297683155666581</v>
      </c>
      <c r="F1051">
        <v>13.593206583838921</v>
      </c>
      <c r="G1051">
        <v>37490000</v>
      </c>
      <c r="H1051">
        <v>3.0963871459961134</v>
      </c>
      <c r="I1051">
        <v>2.9973360597870401E-3</v>
      </c>
      <c r="J1051">
        <v>72.453098398552456</v>
      </c>
      <c r="K1051">
        <v>74.7</v>
      </c>
      <c r="L1051" s="3">
        <v>9609.2509849532507</v>
      </c>
      <c r="M1051" s="3" t="str">
        <f>IF(Table134[[#This Row],[gdppc]]&gt;13205, "High-income", IF(Table134[[#This Row],[gdppc]]&gt;=4256, "Upper middle-income", IF(Table134[[#This Row],[gdppc]]&gt;=1086, "Lower middle-income", "Low-income")))</f>
        <v>Upper middle-income</v>
      </c>
      <c r="N1051" s="3">
        <v>1263473</v>
      </c>
      <c r="O1051" s="3">
        <v>40.909999999999997</v>
      </c>
      <c r="P1051" s="3">
        <v>1.9534167312054642</v>
      </c>
      <c r="Q1051">
        <v>3.1975356814114746</v>
      </c>
      <c r="R1051">
        <v>74.394878048780498</v>
      </c>
    </row>
    <row r="1052" spans="1:18" x14ac:dyDescent="0.35">
      <c r="A1052" s="3" t="s">
        <v>52</v>
      </c>
      <c r="B1052" s="3">
        <v>2017</v>
      </c>
      <c r="C1052" s="3" t="s">
        <v>73</v>
      </c>
      <c r="D1052" s="3">
        <v>3</v>
      </c>
      <c r="E1052">
        <v>0.84763524040655258</v>
      </c>
      <c r="F1052">
        <v>20.143146188751203</v>
      </c>
      <c r="G1052">
        <v>18080000</v>
      </c>
      <c r="H1052">
        <v>3.6200555752595012</v>
      </c>
      <c r="I1052">
        <v>2.7406205877400498E-3</v>
      </c>
      <c r="J1052">
        <v>72.391891256064028</v>
      </c>
      <c r="K1052">
        <v>74.7</v>
      </c>
      <c r="L1052" s="3">
        <v>9966.7696676969463</v>
      </c>
      <c r="M1052" s="3" t="str">
        <f>IF(Table134[[#This Row],[gdppc]]&gt;13205, "High-income", IF(Table134[[#This Row],[gdppc]]&gt;=4256, "Upper middle-income", IF(Table134[[#This Row],[gdppc]]&gt;=1086, "Lower middle-income", "Low-income")))</f>
        <v>Upper middle-income</v>
      </c>
      <c r="N1052" s="3">
        <v>1264613</v>
      </c>
      <c r="O1052" s="3">
        <v>40.841000000000001</v>
      </c>
      <c r="P1052" s="3">
        <v>1.9777637213335919</v>
      </c>
      <c r="Q1052">
        <v>3.3053590307864935</v>
      </c>
      <c r="R1052">
        <v>74.514634146341464</v>
      </c>
    </row>
    <row r="1053" spans="1:18" x14ac:dyDescent="0.35">
      <c r="A1053" s="3" t="s">
        <v>52</v>
      </c>
      <c r="B1053" s="3">
        <v>2018</v>
      </c>
      <c r="C1053" s="3" t="s">
        <v>73</v>
      </c>
      <c r="D1053" s="3">
        <v>3</v>
      </c>
      <c r="E1053">
        <v>0.84724990026149849</v>
      </c>
      <c r="F1053">
        <v>20.253252810170462</v>
      </c>
      <c r="G1053">
        <v>40080000</v>
      </c>
      <c r="H1053">
        <v>3.2471651209399162</v>
      </c>
      <c r="I1053">
        <v>1.79781254448014E-3</v>
      </c>
      <c r="J1053">
        <v>68.107714112437975</v>
      </c>
      <c r="K1053">
        <v>75.099999999999994</v>
      </c>
      <c r="L1053" s="3">
        <v>10335.848576330241</v>
      </c>
      <c r="M1053" s="3" t="str">
        <f>IF(Table134[[#This Row],[gdppc]]&gt;13205, "High-income", IF(Table134[[#This Row],[gdppc]]&gt;=4256, "Upper middle-income", IF(Table134[[#This Row],[gdppc]]&gt;=1086, "Lower middle-income", "Low-income")))</f>
        <v>Upper middle-income</v>
      </c>
      <c r="N1053" s="3">
        <v>1265303</v>
      </c>
      <c r="O1053" s="3">
        <v>40.792999999999999</v>
      </c>
      <c r="P1053" s="3">
        <v>2.0021107114617287</v>
      </c>
      <c r="Q1053">
        <v>3.2640403128736755</v>
      </c>
      <c r="R1053">
        <v>74.416341463414639</v>
      </c>
    </row>
    <row r="1054" spans="1:18" x14ac:dyDescent="0.35">
      <c r="A1054" s="3" t="s">
        <v>52</v>
      </c>
      <c r="B1054" s="3">
        <v>2019</v>
      </c>
      <c r="C1054" s="3" t="s">
        <v>73</v>
      </c>
      <c r="D1054" s="3">
        <v>3</v>
      </c>
      <c r="E1054">
        <v>0.64629416445644161</v>
      </c>
      <c r="F1054">
        <v>20.478471911921559</v>
      </c>
      <c r="G1054">
        <v>41370000</v>
      </c>
      <c r="H1054">
        <v>3.1616389332909631</v>
      </c>
      <c r="I1054">
        <v>1.8300734866875501E-3</v>
      </c>
      <c r="J1054">
        <v>67.37718680511847</v>
      </c>
      <c r="K1054">
        <v>73</v>
      </c>
      <c r="L1054" s="3">
        <v>10643.771078561575</v>
      </c>
      <c r="M1054" s="3" t="str">
        <f>IF(Table134[[#This Row],[gdppc]]&gt;13205, "High-income", IF(Table134[[#This Row],[gdppc]]&gt;=4256, "Upper middle-income", IF(Table134[[#This Row],[gdppc]]&gt;=1086, "Lower middle-income", "Low-income")))</f>
        <v>Upper middle-income</v>
      </c>
      <c r="N1054" s="3">
        <v>1265711</v>
      </c>
      <c r="O1054" s="3">
        <v>40.765999999999998</v>
      </c>
      <c r="P1054" s="3">
        <v>2.0264577015898664</v>
      </c>
      <c r="Q1054"/>
      <c r="R1054">
        <v>74.235853658536584</v>
      </c>
    </row>
    <row r="1055" spans="1:18" x14ac:dyDescent="0.35">
      <c r="A1055" s="3" t="s">
        <v>52</v>
      </c>
      <c r="B1055" s="3">
        <v>2020</v>
      </c>
      <c r="C1055" s="3" t="s">
        <v>73</v>
      </c>
      <c r="D1055" s="3">
        <v>3</v>
      </c>
      <c r="E1055">
        <v>0.64009186611350299</v>
      </c>
      <c r="F1055">
        <v>21.983363608191816</v>
      </c>
      <c r="G1055">
        <v>25250000</v>
      </c>
      <c r="H1055">
        <v>2.0561157808370161</v>
      </c>
      <c r="I1055">
        <v>2.06968159872313E-3</v>
      </c>
      <c r="J1055">
        <v>66.584864147746273</v>
      </c>
      <c r="K1055">
        <v>74.900000000000006</v>
      </c>
      <c r="L1055" s="3">
        <v>9058.2070894041753</v>
      </c>
      <c r="M1055" s="3" t="str">
        <f>IF(Table134[[#This Row],[gdppc]]&gt;13205, "High-income", IF(Table134[[#This Row],[gdppc]]&gt;=4256, "Upper middle-income", IF(Table134[[#This Row],[gdppc]]&gt;=1086, "Lower middle-income", "Low-income")))</f>
        <v>Upper middle-income</v>
      </c>
      <c r="N1055" s="3">
        <v>1265740</v>
      </c>
      <c r="O1055" s="3">
        <v>40.76</v>
      </c>
      <c r="P1055" s="3">
        <v>2.0508046917179934</v>
      </c>
      <c r="Q1055"/>
      <c r="R1055"/>
    </row>
    <row r="1056" spans="1:18" x14ac:dyDescent="0.35">
      <c r="A1056" s="3" t="s">
        <v>15</v>
      </c>
      <c r="B1056" s="3">
        <v>1990</v>
      </c>
      <c r="C1056" s="3" t="s">
        <v>79</v>
      </c>
      <c r="D1056" s="3">
        <v>1</v>
      </c>
      <c r="E1056">
        <v>0.30551080410242337</v>
      </c>
      <c r="F1056">
        <v>6.1259538366336663</v>
      </c>
      <c r="G1056">
        <v>672980000</v>
      </c>
      <c r="H1056">
        <v>0.54712519491339962</v>
      </c>
      <c r="I1056">
        <v>5.9609357013055073E-2</v>
      </c>
      <c r="J1056">
        <v>67.608674981449056</v>
      </c>
      <c r="L1056" s="3">
        <v>1539.96753925907</v>
      </c>
      <c r="M1056" s="3" t="str">
        <f>IF(Table134[[#This Row],[gdppc]]&gt;13205, "High-income", IF(Table134[[#This Row],[gdppc]]&gt;=4256, "Upper middle-income", IF(Table134[[#This Row],[gdppc]]&gt;=1086, "Lower middle-income", "Low-income")))</f>
        <v>Lower middle-income</v>
      </c>
      <c r="N1056" s="3">
        <v>24807461</v>
      </c>
      <c r="O1056" s="3">
        <v>48.390999999999998</v>
      </c>
      <c r="P1056" s="3">
        <v>10.475480562955363</v>
      </c>
      <c r="Q1056">
        <v>0.87594615184520497</v>
      </c>
      <c r="R1056">
        <v>64.731999999999999</v>
      </c>
    </row>
    <row r="1057" spans="1:18" x14ac:dyDescent="0.35">
      <c r="A1057" s="3" t="s">
        <v>15</v>
      </c>
      <c r="B1057" s="3">
        <v>1991</v>
      </c>
      <c r="C1057" s="3" t="s">
        <v>79</v>
      </c>
      <c r="D1057" s="3">
        <v>1</v>
      </c>
      <c r="E1057">
        <v>0.22452793705132701</v>
      </c>
      <c r="F1057">
        <v>7.6522939790738693</v>
      </c>
      <c r="G1057">
        <v>863660000</v>
      </c>
      <c r="H1057">
        <v>0.98329974831628042</v>
      </c>
      <c r="I1057">
        <v>5.5105326897399158E-2</v>
      </c>
      <c r="J1057">
        <v>66.404419673816491</v>
      </c>
      <c r="L1057" s="3">
        <v>1621.28564764219</v>
      </c>
      <c r="M1057" s="3" t="str">
        <f>IF(Table134[[#This Row],[gdppc]]&gt;13205, "High-income", IF(Table134[[#This Row],[gdppc]]&gt;=4256, "Upper middle-income", IF(Table134[[#This Row],[gdppc]]&gt;=1086, "Lower middle-income", "Low-income")))</f>
        <v>Lower middle-income</v>
      </c>
      <c r="N1057" s="3">
        <v>25260407</v>
      </c>
      <c r="O1057" s="3">
        <v>49.116999999999997</v>
      </c>
      <c r="P1057" s="3">
        <v>10.33325247199172</v>
      </c>
      <c r="Q1057">
        <v>0.92833025216102028</v>
      </c>
      <c r="R1057">
        <v>65.251000000000005</v>
      </c>
    </row>
    <row r="1058" spans="1:18" x14ac:dyDescent="0.35">
      <c r="A1058" s="3" t="s">
        <v>15</v>
      </c>
      <c r="B1058" s="3">
        <v>1992</v>
      </c>
      <c r="C1058" s="3" t="s">
        <v>79</v>
      </c>
      <c r="D1058" s="3">
        <v>1</v>
      </c>
      <c r="E1058">
        <v>0.23476913132876451</v>
      </c>
      <c r="F1058">
        <v>11.884613692104983</v>
      </c>
      <c r="G1058">
        <v>190260000</v>
      </c>
      <c r="H1058">
        <v>1.2532099088860362</v>
      </c>
      <c r="I1058">
        <v>6.0335279371850091E-2</v>
      </c>
      <c r="J1058">
        <v>68.129338387638185</v>
      </c>
      <c r="L1058" s="3">
        <v>1559.2325790565301</v>
      </c>
      <c r="M1058" s="3" t="str">
        <f>IF(Table134[[#This Row],[gdppc]]&gt;13205, "High-income", IF(Table134[[#This Row],[gdppc]]&gt;=4256, "Upper middle-income", IF(Table134[[#This Row],[gdppc]]&gt;=1086, "Lower middle-income", "Low-income")))</f>
        <v>Lower middle-income</v>
      </c>
      <c r="N1058" s="3">
        <v>25711410</v>
      </c>
      <c r="O1058" s="3">
        <v>49.844000000000001</v>
      </c>
      <c r="P1058" s="3">
        <v>10.191024381028067</v>
      </c>
      <c r="Q1058">
        <v>0.98244320323156131</v>
      </c>
      <c r="R1058">
        <v>65.715000000000003</v>
      </c>
    </row>
    <row r="1059" spans="1:18" x14ac:dyDescent="0.35">
      <c r="A1059" s="3" t="s">
        <v>15</v>
      </c>
      <c r="B1059" s="3">
        <v>1993</v>
      </c>
      <c r="C1059" s="3" t="s">
        <v>79</v>
      </c>
      <c r="D1059" s="3">
        <v>1</v>
      </c>
      <c r="E1059">
        <v>0.34109830867929541</v>
      </c>
      <c r="F1059">
        <v>10.858508652621467</v>
      </c>
      <c r="G1059">
        <v>363610000</v>
      </c>
      <c r="H1059">
        <v>1.5525468669935218</v>
      </c>
      <c r="I1059">
        <v>4.6648493740182956E-2</v>
      </c>
      <c r="J1059">
        <v>75.095381417234492</v>
      </c>
      <c r="L1059" s="3">
        <v>1521.21666277295</v>
      </c>
      <c r="M1059" s="3" t="str">
        <f>IF(Table134[[#This Row],[gdppc]]&gt;13205, "High-income", IF(Table134[[#This Row],[gdppc]]&gt;=4256, "Upper middle-income", IF(Table134[[#This Row],[gdppc]]&gt;=1086, "Lower middle-income", "Low-income")))</f>
        <v>Lower middle-income</v>
      </c>
      <c r="N1059" s="3">
        <v>26155204</v>
      </c>
      <c r="O1059" s="3">
        <v>50.569000000000003</v>
      </c>
      <c r="P1059" s="3">
        <v>10.048796290064413</v>
      </c>
      <c r="Q1059">
        <v>0.99330137130645202</v>
      </c>
      <c r="R1059">
        <v>66.128</v>
      </c>
    </row>
    <row r="1060" spans="1:18" x14ac:dyDescent="0.35">
      <c r="A1060" s="3" t="s">
        <v>15</v>
      </c>
      <c r="B1060" s="3">
        <v>1994</v>
      </c>
      <c r="C1060" s="3" t="s">
        <v>79</v>
      </c>
      <c r="D1060" s="3">
        <v>1</v>
      </c>
      <c r="E1060">
        <v>0.33792019208944363</v>
      </c>
      <c r="F1060">
        <v>10.518063471515223</v>
      </c>
      <c r="G1060">
        <v>333550000</v>
      </c>
      <c r="H1060">
        <v>1.5473605424266008</v>
      </c>
      <c r="I1060">
        <v>0.13254466795715156</v>
      </c>
      <c r="J1060">
        <v>72.038555583461118</v>
      </c>
      <c r="L1060" s="3">
        <v>1654.8721089856399</v>
      </c>
      <c r="M1060" s="3" t="str">
        <f>IF(Table134[[#This Row],[gdppc]]&gt;13205, "High-income", IF(Table134[[#This Row],[gdppc]]&gt;=4256, "Upper middle-income", IF(Table134[[#This Row],[gdppc]]&gt;=1086, "Lower middle-income", "Low-income")))</f>
        <v>Lower middle-income</v>
      </c>
      <c r="N1060" s="3">
        <v>26584473</v>
      </c>
      <c r="O1060" s="3">
        <v>51.295000000000002</v>
      </c>
      <c r="P1060" s="3">
        <v>9.9065681991007697</v>
      </c>
      <c r="Q1060">
        <v>1.0581364543130121</v>
      </c>
      <c r="R1060">
        <v>66.501000000000005</v>
      </c>
    </row>
    <row r="1061" spans="1:18" x14ac:dyDescent="0.35">
      <c r="A1061" s="3" t="s">
        <v>15</v>
      </c>
      <c r="B1061" s="3">
        <v>1995</v>
      </c>
      <c r="C1061" s="3" t="s">
        <v>79</v>
      </c>
      <c r="D1061" s="3">
        <v>1</v>
      </c>
      <c r="E1061">
        <v>0.34097307641842789</v>
      </c>
      <c r="F1061">
        <v>9.9493175116264094</v>
      </c>
      <c r="G1061">
        <v>107860000</v>
      </c>
      <c r="H1061">
        <v>0.85771412858707952</v>
      </c>
      <c r="I1061">
        <v>0.12626037524505618</v>
      </c>
      <c r="J1061">
        <v>71.347264822744961</v>
      </c>
      <c r="K1061">
        <v>62.8</v>
      </c>
      <c r="L1061" s="3">
        <v>1541.3970227284101</v>
      </c>
      <c r="M1061" s="3" t="str">
        <f>IF(Table134[[#This Row],[gdppc]]&gt;13205, "High-income", IF(Table134[[#This Row],[gdppc]]&gt;=4256, "Upper middle-income", IF(Table134[[#This Row],[gdppc]]&gt;=1086, "Lower middle-income", "Low-income")))</f>
        <v>Lower middle-income</v>
      </c>
      <c r="N1061" s="3">
        <v>26994255</v>
      </c>
      <c r="O1061" s="3">
        <v>51.692</v>
      </c>
      <c r="P1061" s="3">
        <v>10.065487849969745</v>
      </c>
      <c r="Q1061">
        <v>1.081711645681646</v>
      </c>
      <c r="R1061">
        <v>66.846000000000004</v>
      </c>
    </row>
    <row r="1062" spans="1:18" x14ac:dyDescent="0.35">
      <c r="A1062" s="3" t="s">
        <v>15</v>
      </c>
      <c r="B1062" s="3">
        <v>1996</v>
      </c>
      <c r="C1062" s="3" t="s">
        <v>79</v>
      </c>
      <c r="D1062" s="3">
        <v>1</v>
      </c>
      <c r="E1062">
        <v>0.34115759687746589</v>
      </c>
      <c r="F1062">
        <v>8.035314468229652</v>
      </c>
      <c r="G1062">
        <v>357720000</v>
      </c>
      <c r="H1062">
        <v>0.82803932585895967</v>
      </c>
      <c r="I1062">
        <v>7.7435726270545222E-2</v>
      </c>
      <c r="J1062">
        <v>68.815975468559529</v>
      </c>
      <c r="K1062">
        <v>64.3</v>
      </c>
      <c r="L1062" s="3">
        <v>1707.19713966777</v>
      </c>
      <c r="M1062" s="3" t="str">
        <f>IF(Table134[[#This Row],[gdppc]]&gt;13205, "High-income", IF(Table134[[#This Row],[gdppc]]&gt;=4256, "Upper middle-income", IF(Table134[[#This Row],[gdppc]]&gt;=1086, "Lower middle-income", "Low-income")))</f>
        <v>Lower middle-income</v>
      </c>
      <c r="N1062" s="3">
        <v>27383472</v>
      </c>
      <c r="O1062" s="3">
        <v>52.021999999999998</v>
      </c>
      <c r="P1062" s="3">
        <v>10.315240263195538</v>
      </c>
      <c r="Q1062">
        <v>1.0550159599922173</v>
      </c>
      <c r="R1062">
        <v>67.174999999999997</v>
      </c>
    </row>
    <row r="1063" spans="1:18" x14ac:dyDescent="0.35">
      <c r="A1063" s="3" t="s">
        <v>15</v>
      </c>
      <c r="B1063" s="3">
        <v>1997</v>
      </c>
      <c r="C1063" s="3" t="s">
        <v>79</v>
      </c>
      <c r="D1063" s="3">
        <v>1</v>
      </c>
      <c r="E1063">
        <v>0.37101392515045362</v>
      </c>
      <c r="F1063">
        <v>8.2298748453543915</v>
      </c>
      <c r="G1063">
        <v>289400000</v>
      </c>
      <c r="H1063">
        <v>2.7570900648481351</v>
      </c>
      <c r="I1063">
        <v>9.3179157634175919E-2</v>
      </c>
      <c r="J1063">
        <v>67.267347086398928</v>
      </c>
      <c r="K1063">
        <v>64.7</v>
      </c>
      <c r="L1063" s="3">
        <v>1657.7773940475399</v>
      </c>
      <c r="M1063" s="3" t="str">
        <f>IF(Table134[[#This Row],[gdppc]]&gt;13205, "High-income", IF(Table134[[#This Row],[gdppc]]&gt;=4256, "Upper middle-income", IF(Table134[[#This Row],[gdppc]]&gt;=1086, "Lower middle-income", "Low-income")))</f>
        <v>Lower middle-income</v>
      </c>
      <c r="N1063" s="3">
        <v>27754573</v>
      </c>
      <c r="O1063" s="3">
        <v>52.35</v>
      </c>
      <c r="P1063" s="3">
        <v>10.564992676421346</v>
      </c>
      <c r="Q1063">
        <v>1.0927928885809195</v>
      </c>
      <c r="R1063">
        <v>67.507999999999996</v>
      </c>
    </row>
    <row r="1064" spans="1:18" x14ac:dyDescent="0.35">
      <c r="A1064" s="3" t="s">
        <v>15</v>
      </c>
      <c r="B1064" s="3">
        <v>1998</v>
      </c>
      <c r="C1064" s="3" t="s">
        <v>79</v>
      </c>
      <c r="D1064" s="3">
        <v>1</v>
      </c>
      <c r="E1064">
        <v>0.36027041845613461</v>
      </c>
      <c r="F1064">
        <v>7.0635474108607514</v>
      </c>
      <c r="G1064">
        <v>355620000</v>
      </c>
      <c r="H1064">
        <v>0.73843597679752504</v>
      </c>
      <c r="I1064">
        <v>3.6505130572932698E-2</v>
      </c>
      <c r="J1064">
        <v>68.880451131467638</v>
      </c>
      <c r="K1064">
        <v>61.1</v>
      </c>
      <c r="L1064" s="3">
        <v>1754.8540241697499</v>
      </c>
      <c r="M1064" s="3" t="str">
        <f>IF(Table134[[#This Row],[gdppc]]&gt;13205, "High-income", IF(Table134[[#This Row],[gdppc]]&gt;=4256, "Upper middle-income", IF(Table134[[#This Row],[gdppc]]&gt;=1086, "Lower middle-income", "Low-income")))</f>
        <v>Lower middle-income</v>
      </c>
      <c r="N1064" s="3">
        <v>28110447</v>
      </c>
      <c r="O1064" s="3">
        <v>52.677999999999997</v>
      </c>
      <c r="P1064" s="3">
        <v>10.81474508964714</v>
      </c>
      <c r="Q1064">
        <v>1.1045715495025747</v>
      </c>
      <c r="R1064">
        <v>67.86</v>
      </c>
    </row>
    <row r="1065" spans="1:18" x14ac:dyDescent="0.35">
      <c r="A1065" s="3" t="s">
        <v>15</v>
      </c>
      <c r="B1065" s="3">
        <v>1999</v>
      </c>
      <c r="C1065" s="3" t="s">
        <v>79</v>
      </c>
      <c r="D1065" s="3">
        <v>1</v>
      </c>
      <c r="E1065">
        <v>0.36043393793635298</v>
      </c>
      <c r="F1065">
        <v>7.7355094270677203</v>
      </c>
      <c r="G1065">
        <v>321600000</v>
      </c>
      <c r="H1065">
        <v>1.9863890245311531</v>
      </c>
      <c r="I1065">
        <v>3.3817114463556647E-2</v>
      </c>
      <c r="J1065">
        <v>81.071409377104857</v>
      </c>
      <c r="K1065">
        <v>63.8</v>
      </c>
      <c r="L1065" s="3">
        <v>1751.7129250554499</v>
      </c>
      <c r="M1065" s="3" t="str">
        <f>IF(Table134[[#This Row],[gdppc]]&gt;13205, "High-income", IF(Table134[[#This Row],[gdppc]]&gt;=4256, "Upper middle-income", IF(Table134[[#This Row],[gdppc]]&gt;=1086, "Lower middle-income", "Low-income")))</f>
        <v>Lower middle-income</v>
      </c>
      <c r="N1065" s="3">
        <v>28455504</v>
      </c>
      <c r="O1065" s="3">
        <v>53.006999999999998</v>
      </c>
      <c r="P1065" s="3">
        <v>11.064497502872943</v>
      </c>
      <c r="Q1065">
        <v>1.1456483076173944</v>
      </c>
      <c r="R1065">
        <v>68.245000000000005</v>
      </c>
    </row>
    <row r="1066" spans="1:18" x14ac:dyDescent="0.35">
      <c r="A1066" s="3" t="s">
        <v>15</v>
      </c>
      <c r="B1066" s="3">
        <v>2000</v>
      </c>
      <c r="C1066" s="3" t="s">
        <v>79</v>
      </c>
      <c r="D1066" s="3">
        <v>1</v>
      </c>
      <c r="E1066">
        <v>0.36370458240994202</v>
      </c>
      <c r="F1066">
        <v>7.1200573140282692</v>
      </c>
      <c r="G1066">
        <v>219330000</v>
      </c>
      <c r="H1066">
        <v>1.0977443570787542</v>
      </c>
      <c r="I1066">
        <v>3.2663229031602799E-2</v>
      </c>
      <c r="J1066">
        <v>86.039193452454427</v>
      </c>
      <c r="K1066">
        <v>63.2</v>
      </c>
      <c r="L1066" s="3">
        <v>1763.4007332722099</v>
      </c>
      <c r="M1066" s="3" t="str">
        <f>IF(Table134[[#This Row],[gdppc]]&gt;13205, "High-income", IF(Table134[[#This Row],[gdppc]]&gt;=4256, "Upper middle-income", IF(Table134[[#This Row],[gdppc]]&gt;=1086, "Lower middle-income", "Low-income")))</f>
        <v>Lower middle-income</v>
      </c>
      <c r="N1066" s="3">
        <v>28793672</v>
      </c>
      <c r="O1066" s="3">
        <v>53.335000000000001</v>
      </c>
      <c r="P1066" s="3">
        <v>11.31424991609874</v>
      </c>
      <c r="Q1066">
        <v>1.1561568111215548</v>
      </c>
      <c r="R1066">
        <v>68.683999999999997</v>
      </c>
    </row>
    <row r="1067" spans="1:18" x14ac:dyDescent="0.35">
      <c r="A1067" s="3" t="s">
        <v>15</v>
      </c>
      <c r="B1067" s="3">
        <v>2001</v>
      </c>
      <c r="C1067" s="3" t="s">
        <v>79</v>
      </c>
      <c r="D1067" s="3">
        <v>1</v>
      </c>
      <c r="E1067">
        <v>0.36192970221413368</v>
      </c>
      <c r="F1067">
        <v>6.8905612471894431</v>
      </c>
      <c r="G1067">
        <v>185540000</v>
      </c>
      <c r="H1067">
        <v>7.1581024541544664</v>
      </c>
      <c r="I1067">
        <v>6.8937631217784803E-3</v>
      </c>
      <c r="J1067">
        <v>84.452251940112831</v>
      </c>
      <c r="K1067">
        <v>63.9</v>
      </c>
      <c r="L1067" s="3">
        <v>1869.6668547017</v>
      </c>
      <c r="M1067" s="3" t="str">
        <f>IF(Table134[[#This Row],[gdppc]]&gt;13205, "High-income", IF(Table134[[#This Row],[gdppc]]&gt;=4256, "Upper middle-income", IF(Table134[[#This Row],[gdppc]]&gt;=1086, "Lower middle-income", "Low-income")))</f>
        <v>Lower middle-income</v>
      </c>
      <c r="N1067" s="3">
        <v>29126323</v>
      </c>
      <c r="O1067" s="3">
        <v>53.661999999999999</v>
      </c>
      <c r="P1067" s="3">
        <v>11.508980833535414</v>
      </c>
      <c r="Q1067">
        <v>1.2675819052065034</v>
      </c>
      <c r="R1067">
        <v>69.192999999999998</v>
      </c>
    </row>
    <row r="1068" spans="1:18" x14ac:dyDescent="0.35">
      <c r="A1068" s="3" t="s">
        <v>15</v>
      </c>
      <c r="B1068" s="3">
        <v>2002</v>
      </c>
      <c r="C1068" s="3" t="s">
        <v>79</v>
      </c>
      <c r="D1068" s="3">
        <v>1</v>
      </c>
      <c r="E1068">
        <v>0.40008111998481799</v>
      </c>
      <c r="F1068">
        <v>8.9388487937268319</v>
      </c>
      <c r="G1068">
        <v>172260000</v>
      </c>
      <c r="H1068">
        <v>1.137290891574078</v>
      </c>
      <c r="I1068">
        <v>8.223354465979469E-3</v>
      </c>
      <c r="J1068">
        <v>84.943284928752291</v>
      </c>
      <c r="K1068">
        <v>59</v>
      </c>
      <c r="L1068" s="3">
        <v>1905.07201479133</v>
      </c>
      <c r="M1068" s="3" t="str">
        <f>IF(Table134[[#This Row],[gdppc]]&gt;13205, "High-income", IF(Table134[[#This Row],[gdppc]]&gt;=4256, "Upper middle-income", IF(Table134[[#This Row],[gdppc]]&gt;=1086, "Lower middle-income", "Low-income")))</f>
        <v>Lower middle-income</v>
      </c>
      <c r="N1068" s="3">
        <v>29454765</v>
      </c>
      <c r="O1068" s="3">
        <v>53.99</v>
      </c>
      <c r="P1068" s="3">
        <v>11.703711750972101</v>
      </c>
      <c r="Q1068">
        <v>1.2992804390053696</v>
      </c>
      <c r="R1068">
        <v>69.769000000000005</v>
      </c>
    </row>
    <row r="1069" spans="1:18" x14ac:dyDescent="0.35">
      <c r="A1069" s="3" t="s">
        <v>15</v>
      </c>
      <c r="B1069" s="3">
        <v>2003</v>
      </c>
      <c r="C1069" s="3" t="s">
        <v>79</v>
      </c>
      <c r="D1069" s="3">
        <v>1</v>
      </c>
      <c r="E1069">
        <v>0.39973904511721198</v>
      </c>
      <c r="F1069">
        <v>8.3676828473975604</v>
      </c>
      <c r="G1069">
        <v>276470000</v>
      </c>
      <c r="H1069">
        <v>4.4422772158932675</v>
      </c>
      <c r="I1069">
        <v>1.0307301971010339E-2</v>
      </c>
      <c r="J1069">
        <v>85.512687889006784</v>
      </c>
      <c r="K1069">
        <v>57.8</v>
      </c>
      <c r="L1069" s="3">
        <v>1994.8153940259599</v>
      </c>
      <c r="M1069" s="3" t="str">
        <f>IF(Table134[[#This Row],[gdppc]]&gt;13205, "High-income", IF(Table134[[#This Row],[gdppc]]&gt;=4256, "Upper middle-income", IF(Table134[[#This Row],[gdppc]]&gt;=1086, "Lower middle-income", "Low-income")))</f>
        <v>Lower middle-income</v>
      </c>
      <c r="N1069" s="3">
        <v>29782884</v>
      </c>
      <c r="O1069" s="3">
        <v>54.317</v>
      </c>
      <c r="P1069" s="3">
        <v>11.898442668408784</v>
      </c>
      <c r="Q1069">
        <v>1.2829516443068443</v>
      </c>
      <c r="R1069">
        <v>70.399000000000001</v>
      </c>
    </row>
    <row r="1070" spans="1:18" x14ac:dyDescent="0.35">
      <c r="A1070" s="3" t="s">
        <v>15</v>
      </c>
      <c r="B1070" s="3">
        <v>2004</v>
      </c>
      <c r="C1070" s="3" t="s">
        <v>79</v>
      </c>
      <c r="D1070" s="3">
        <v>1</v>
      </c>
      <c r="E1070">
        <v>0.40062715886338057</v>
      </c>
      <c r="F1070">
        <v>5.0917530659043715</v>
      </c>
      <c r="G1070">
        <v>491040000</v>
      </c>
      <c r="H1070">
        <v>1.4982140186499135</v>
      </c>
      <c r="I1070">
        <v>0.11131873143343639</v>
      </c>
      <c r="J1070">
        <v>83.089879209346492</v>
      </c>
      <c r="K1070">
        <v>56.7</v>
      </c>
      <c r="L1070" s="3">
        <v>2065.9991940102</v>
      </c>
      <c r="M1070" s="3" t="str">
        <f>IF(Table134[[#This Row],[gdppc]]&gt;13205, "High-income", IF(Table134[[#This Row],[gdppc]]&gt;=4256, "Upper middle-income", IF(Table134[[#This Row],[gdppc]]&gt;=1086, "Lower middle-income", "Low-income")))</f>
        <v>Lower middle-income</v>
      </c>
      <c r="N1070" s="3">
        <v>30115196</v>
      </c>
      <c r="O1070" s="3">
        <v>54.643999999999998</v>
      </c>
      <c r="P1070" s="3">
        <v>12.093173585845459</v>
      </c>
      <c r="Q1070">
        <v>1.4002897407674186</v>
      </c>
      <c r="R1070">
        <v>71.066999999999993</v>
      </c>
    </row>
    <row r="1071" spans="1:18" x14ac:dyDescent="0.35">
      <c r="A1071" s="3" t="s">
        <v>15</v>
      </c>
      <c r="B1071" s="3">
        <v>2005</v>
      </c>
      <c r="C1071" s="3" t="s">
        <v>79</v>
      </c>
      <c r="D1071" s="3">
        <v>1</v>
      </c>
      <c r="E1071">
        <v>0.41008508512457348</v>
      </c>
      <c r="F1071">
        <v>4.4128159540915934</v>
      </c>
      <c r="G1071">
        <v>424300000</v>
      </c>
      <c r="H1071">
        <v>2.6797059524757474</v>
      </c>
      <c r="I1071">
        <v>0.1729914858285671</v>
      </c>
      <c r="J1071">
        <v>81.413756471076809</v>
      </c>
      <c r="K1071">
        <v>52.2</v>
      </c>
      <c r="L1071" s="3">
        <v>2109.06215157821</v>
      </c>
      <c r="M1071" s="3" t="str">
        <f>IF(Table134[[#This Row],[gdppc]]&gt;13205, "High-income", IF(Table134[[#This Row],[gdppc]]&gt;=4256, "Upper middle-income", IF(Table134[[#This Row],[gdppc]]&gt;=1086, "Lower middle-income", "Low-income")))</f>
        <v>Lower middle-income</v>
      </c>
      <c r="N1071" s="3">
        <v>30455563</v>
      </c>
      <c r="O1071" s="3">
        <v>55.173999999999999</v>
      </c>
      <c r="P1071" s="3">
        <v>12.287904503282142</v>
      </c>
      <c r="Q1071">
        <v>1.4608168629159801</v>
      </c>
      <c r="R1071">
        <v>71.745999999999995</v>
      </c>
    </row>
    <row r="1072" spans="1:18" x14ac:dyDescent="0.35">
      <c r="A1072" s="3" t="s">
        <v>15</v>
      </c>
      <c r="B1072" s="3">
        <v>2006</v>
      </c>
      <c r="C1072" s="3" t="s">
        <v>79</v>
      </c>
      <c r="D1072" s="3">
        <v>1</v>
      </c>
      <c r="E1072">
        <v>0.41077693064897092</v>
      </c>
      <c r="F1072">
        <v>4.9963826823188313</v>
      </c>
      <c r="G1072">
        <v>480060000</v>
      </c>
      <c r="H1072">
        <v>3.5850197705858449</v>
      </c>
      <c r="I1072">
        <v>0.31844730465132254</v>
      </c>
      <c r="J1072">
        <v>80.819071682007078</v>
      </c>
      <c r="K1072">
        <v>51.5</v>
      </c>
      <c r="L1072" s="3">
        <v>2242.3970263753999</v>
      </c>
      <c r="M1072" s="3" t="str">
        <f>IF(Table134[[#This Row],[gdppc]]&gt;13205, "High-income", IF(Table134[[#This Row],[gdppc]]&gt;=4256, "Upper middle-income", IF(Table134[[#This Row],[gdppc]]&gt;=1086, "Lower middle-income", "Low-income")))</f>
        <v>Lower middle-income</v>
      </c>
      <c r="N1072" s="3">
        <v>30804689</v>
      </c>
      <c r="O1072" s="3">
        <v>55.746000000000002</v>
      </c>
      <c r="P1072" s="3">
        <v>12.635178865578281</v>
      </c>
      <c r="Q1072">
        <v>1.4994470484671993</v>
      </c>
      <c r="R1072">
        <v>72.403000000000006</v>
      </c>
    </row>
    <row r="1073" spans="1:18" x14ac:dyDescent="0.35">
      <c r="A1073" s="3" t="s">
        <v>15</v>
      </c>
      <c r="B1073" s="3">
        <v>2007</v>
      </c>
      <c r="C1073" s="3" t="s">
        <v>79</v>
      </c>
      <c r="D1073" s="3">
        <v>1</v>
      </c>
      <c r="E1073">
        <v>0.40992593354015339</v>
      </c>
      <c r="F1073">
        <v>5.1146610612548367</v>
      </c>
      <c r="G1073">
        <v>649070000</v>
      </c>
      <c r="H1073">
        <v>3.5750949942419119</v>
      </c>
      <c r="I1073">
        <v>0.39577363666957255</v>
      </c>
      <c r="J1073">
        <v>81.270393070910131</v>
      </c>
      <c r="K1073">
        <v>56.4</v>
      </c>
      <c r="L1073" s="3">
        <v>2294.5140597826098</v>
      </c>
      <c r="M1073" s="3" t="str">
        <f>IF(Table134[[#This Row],[gdppc]]&gt;13205, "High-income", IF(Table134[[#This Row],[gdppc]]&gt;=4256, "Upper middle-income", IF(Table134[[#This Row],[gdppc]]&gt;=1086, "Lower middle-income", "Low-income")))</f>
        <v>Lower middle-income</v>
      </c>
      <c r="N1073" s="3">
        <v>31163670</v>
      </c>
      <c r="O1073" s="3">
        <v>56.317</v>
      </c>
      <c r="P1073" s="3">
        <v>12.982453227874402</v>
      </c>
      <c r="Q1073">
        <v>1.531591112343315</v>
      </c>
      <c r="R1073">
        <v>73.009</v>
      </c>
    </row>
    <row r="1074" spans="1:18" x14ac:dyDescent="0.35">
      <c r="A1074" s="3" t="s">
        <v>15</v>
      </c>
      <c r="B1074" s="3">
        <v>2008</v>
      </c>
      <c r="C1074" s="3" t="s">
        <v>79</v>
      </c>
      <c r="D1074" s="3">
        <v>1</v>
      </c>
      <c r="E1074">
        <v>0.41155051909656781</v>
      </c>
      <c r="F1074">
        <v>4.560973567966534</v>
      </c>
      <c r="G1074">
        <v>787810000</v>
      </c>
      <c r="H1074">
        <v>2.666048498748582</v>
      </c>
      <c r="I1074">
        <v>0.77478263823527849</v>
      </c>
      <c r="J1074">
        <v>72.330409338852718</v>
      </c>
      <c r="K1074">
        <v>55.6</v>
      </c>
      <c r="L1074" s="3">
        <v>2401.60175151474</v>
      </c>
      <c r="M1074" s="3" t="str">
        <f>IF(Table134[[#This Row],[gdppc]]&gt;13205, "High-income", IF(Table134[[#This Row],[gdppc]]&gt;=4256, "Upper middle-income", IF(Table134[[#This Row],[gdppc]]&gt;=1086, "Lower middle-income", "Low-income")))</f>
        <v>Lower middle-income</v>
      </c>
      <c r="N1074" s="3">
        <v>31536807</v>
      </c>
      <c r="O1074" s="3">
        <v>56.886000000000003</v>
      </c>
      <c r="P1074" s="3">
        <v>13.329727590170547</v>
      </c>
      <c r="Q1074">
        <v>1.5911566443616185</v>
      </c>
      <c r="R1074">
        <v>73.546000000000006</v>
      </c>
    </row>
    <row r="1075" spans="1:18" x14ac:dyDescent="0.35">
      <c r="A1075" s="3" t="s">
        <v>15</v>
      </c>
      <c r="B1075" s="3">
        <v>2009</v>
      </c>
      <c r="C1075" s="3" t="s">
        <v>79</v>
      </c>
      <c r="D1075" s="3">
        <v>1</v>
      </c>
      <c r="E1075">
        <v>0.41119249748583192</v>
      </c>
      <c r="F1075">
        <v>3.725595384207228</v>
      </c>
      <c r="G1075">
        <v>459050000</v>
      </c>
      <c r="H1075">
        <v>2.1209695952934737</v>
      </c>
      <c r="I1075">
        <v>0.15570314744836361</v>
      </c>
      <c r="J1075">
        <v>75.178737976255249</v>
      </c>
      <c r="K1075">
        <v>57.7</v>
      </c>
      <c r="L1075" s="3">
        <v>2472.79332414184</v>
      </c>
      <c r="M1075" s="3" t="str">
        <f>IF(Table134[[#This Row],[gdppc]]&gt;13205, "High-income", IF(Table134[[#This Row],[gdppc]]&gt;=4256, "Upper middle-income", IF(Table134[[#This Row],[gdppc]]&gt;=1086, "Lower middle-income", "Low-income")))</f>
        <v>Lower middle-income</v>
      </c>
      <c r="N1075" s="3">
        <v>31929087</v>
      </c>
      <c r="O1075" s="3">
        <v>57.451999999999998</v>
      </c>
      <c r="P1075" s="3">
        <v>13.677001952466675</v>
      </c>
      <c r="Q1075">
        <v>1.5828827175672138</v>
      </c>
      <c r="R1075">
        <v>74.003</v>
      </c>
    </row>
    <row r="1076" spans="1:18" x14ac:dyDescent="0.35">
      <c r="A1076" s="3" t="s">
        <v>15</v>
      </c>
      <c r="B1076" s="3">
        <v>2010</v>
      </c>
      <c r="C1076" s="3" t="s">
        <v>79</v>
      </c>
      <c r="D1076" s="3">
        <v>1</v>
      </c>
      <c r="E1076">
        <v>0.40717417864401662</v>
      </c>
      <c r="F1076">
        <v>3.5965263503620752</v>
      </c>
      <c r="G1076">
        <v>416410000</v>
      </c>
      <c r="H1076">
        <v>1.3309044818071709</v>
      </c>
      <c r="I1076">
        <v>1.0392184991999727</v>
      </c>
      <c r="J1076">
        <v>71.095613465815475</v>
      </c>
      <c r="K1076">
        <v>59.2</v>
      </c>
      <c r="L1076" s="3">
        <v>2534.2591406521901</v>
      </c>
      <c r="M1076" s="3" t="str">
        <f>IF(Table134[[#This Row],[gdppc]]&gt;13205, "High-income", IF(Table134[[#This Row],[gdppc]]&gt;=4256, "Upper middle-income", IF(Table134[[#This Row],[gdppc]]&gt;=1086, "Lower middle-income", "Low-income")))</f>
        <v>Lower middle-income</v>
      </c>
      <c r="N1076" s="3">
        <v>32343384</v>
      </c>
      <c r="O1076" s="3">
        <v>58.018000000000001</v>
      </c>
      <c r="P1076" s="3">
        <v>14.02427631476281</v>
      </c>
      <c r="Q1076">
        <v>1.6590719140582197</v>
      </c>
      <c r="R1076">
        <v>74.382000000000005</v>
      </c>
    </row>
    <row r="1077" spans="1:18" x14ac:dyDescent="0.35">
      <c r="A1077" s="3" t="s">
        <v>15</v>
      </c>
      <c r="B1077" s="3">
        <v>2011</v>
      </c>
      <c r="C1077" s="3" t="s">
        <v>79</v>
      </c>
      <c r="D1077" s="3">
        <v>1</v>
      </c>
      <c r="E1077">
        <v>0.41830867784897802</v>
      </c>
      <c r="F1077">
        <v>3.2367794319436731</v>
      </c>
      <c r="G1077">
        <v>632250000</v>
      </c>
      <c r="H1077">
        <v>2.4872746213216148</v>
      </c>
      <c r="I1077">
        <v>1.2183339211630104</v>
      </c>
      <c r="J1077">
        <v>67.71277035270856</v>
      </c>
      <c r="K1077">
        <v>59.6</v>
      </c>
      <c r="L1077" s="3">
        <v>2631.45419171615</v>
      </c>
      <c r="M1077" s="3" t="str">
        <f>IF(Table134[[#This Row],[gdppc]]&gt;13205, "High-income", IF(Table134[[#This Row],[gdppc]]&gt;=4256, "Upper middle-income", IF(Table134[[#This Row],[gdppc]]&gt;=1086, "Lower middle-income", "Low-income")))</f>
        <v>Lower middle-income</v>
      </c>
      <c r="N1077" s="3">
        <v>32781860</v>
      </c>
      <c r="O1077" s="3">
        <v>58.581000000000003</v>
      </c>
      <c r="P1077" s="3">
        <v>14.415211870979505</v>
      </c>
      <c r="Q1077">
        <v>1.7628651943483378</v>
      </c>
      <c r="R1077">
        <v>74.695999999999998</v>
      </c>
    </row>
    <row r="1078" spans="1:18" x14ac:dyDescent="0.35">
      <c r="A1078" s="3" t="s">
        <v>15</v>
      </c>
      <c r="B1078" s="3">
        <v>2012</v>
      </c>
      <c r="C1078" s="3" t="s">
        <v>79</v>
      </c>
      <c r="D1078" s="3">
        <v>1</v>
      </c>
      <c r="E1078">
        <v>0.41732280593283527</v>
      </c>
      <c r="F1078">
        <v>3.7428515346436737</v>
      </c>
      <c r="G1078">
        <v>448440000</v>
      </c>
      <c r="H1078">
        <v>2.8920944210395518</v>
      </c>
      <c r="I1078">
        <v>0.27177371822065077</v>
      </c>
      <c r="J1078">
        <v>67.139428405439944</v>
      </c>
      <c r="K1078">
        <v>60.2</v>
      </c>
      <c r="L1078" s="3">
        <v>2673.0457754529998</v>
      </c>
      <c r="M1078" s="3" t="str">
        <f>IF(Table134[[#This Row],[gdppc]]&gt;13205, "High-income", IF(Table134[[#This Row],[gdppc]]&gt;=4256, "Upper middle-income", IF(Table134[[#This Row],[gdppc]]&gt;=1086, "Lower middle-income", "Low-income")))</f>
        <v>Lower middle-income</v>
      </c>
      <c r="N1078" s="3">
        <v>33241898</v>
      </c>
      <c r="O1078" s="3">
        <v>59.142000000000003</v>
      </c>
      <c r="P1078" s="3">
        <v>14.806147427196207</v>
      </c>
      <c r="Q1078">
        <v>1.8094634668573979</v>
      </c>
      <c r="R1078">
        <v>74.97</v>
      </c>
    </row>
    <row r="1079" spans="1:18" x14ac:dyDescent="0.35">
      <c r="A1079" s="3" t="s">
        <v>15</v>
      </c>
      <c r="B1079" s="3">
        <v>2013</v>
      </c>
      <c r="C1079" s="3" t="s">
        <v>79</v>
      </c>
      <c r="D1079" s="3">
        <v>1</v>
      </c>
      <c r="E1079">
        <v>0.42194606424842213</v>
      </c>
      <c r="F1079">
        <v>4.9921086624295175</v>
      </c>
      <c r="G1079">
        <v>703820000</v>
      </c>
      <c r="H1079">
        <v>3.1461637990388232</v>
      </c>
      <c r="I1079">
        <v>0.21912460756875232</v>
      </c>
      <c r="J1079">
        <v>71.141722504148134</v>
      </c>
      <c r="K1079">
        <v>59.6</v>
      </c>
      <c r="L1079" s="3">
        <v>2754.8491988465098</v>
      </c>
      <c r="M1079" s="3" t="str">
        <f>IF(Table134[[#This Row],[gdppc]]&gt;13205, "High-income", IF(Table134[[#This Row],[gdppc]]&gt;=4256, "Upper middle-income", IF(Table134[[#This Row],[gdppc]]&gt;=1086, "Lower middle-income", "Low-income")))</f>
        <v>Lower middle-income</v>
      </c>
      <c r="N1079" s="3">
        <v>33715705</v>
      </c>
      <c r="O1079" s="3">
        <v>59.7</v>
      </c>
      <c r="P1079" s="3">
        <v>15.197082983412903</v>
      </c>
      <c r="Q1079">
        <v>1.771281365761149</v>
      </c>
      <c r="R1079">
        <v>75.227000000000004</v>
      </c>
    </row>
    <row r="1080" spans="1:18" x14ac:dyDescent="0.35">
      <c r="A1080" s="3" t="s">
        <v>15</v>
      </c>
      <c r="B1080" s="3">
        <v>2014</v>
      </c>
      <c r="C1080" s="3" t="s">
        <v>79</v>
      </c>
      <c r="D1080" s="3">
        <v>1</v>
      </c>
      <c r="E1080">
        <v>0.42330984244324338</v>
      </c>
      <c r="F1080">
        <v>4.4509553181590533</v>
      </c>
      <c r="G1080">
        <v>767110000</v>
      </c>
      <c r="H1080">
        <v>3.2025296384969613</v>
      </c>
      <c r="I1080">
        <v>0.17089392645873253</v>
      </c>
      <c r="J1080">
        <v>72.704348378208948</v>
      </c>
      <c r="K1080">
        <v>58.3</v>
      </c>
      <c r="L1080" s="3">
        <v>2788.72086992511</v>
      </c>
      <c r="M1080" s="3" t="str">
        <f>IF(Table134[[#This Row],[gdppc]]&gt;13205, "High-income", IF(Table134[[#This Row],[gdppc]]&gt;=4256, "Upper middle-income", IF(Table134[[#This Row],[gdppc]]&gt;=1086, "Lower middle-income", "Low-income")))</f>
        <v>Lower middle-income</v>
      </c>
      <c r="N1080" s="3">
        <v>34192358</v>
      </c>
      <c r="O1080" s="3">
        <v>60.256</v>
      </c>
      <c r="P1080" s="3">
        <v>15.588018539629608</v>
      </c>
      <c r="Q1080">
        <v>1.7887037799498942</v>
      </c>
      <c r="R1080">
        <v>75.477000000000004</v>
      </c>
    </row>
    <row r="1081" spans="1:18" x14ac:dyDescent="0.35">
      <c r="A1081" s="3" t="s">
        <v>15</v>
      </c>
      <c r="B1081" s="3">
        <v>2015</v>
      </c>
      <c r="C1081" s="3" t="s">
        <v>79</v>
      </c>
      <c r="D1081" s="3">
        <v>1</v>
      </c>
      <c r="E1081">
        <v>0.41689045042625428</v>
      </c>
      <c r="F1081">
        <v>3.6002171837541348</v>
      </c>
      <c r="G1081">
        <v>416420000</v>
      </c>
      <c r="H1081">
        <v>3.2149832700826089</v>
      </c>
      <c r="I1081">
        <v>0.14458129694171964</v>
      </c>
      <c r="J1081">
        <v>70.755282679917272</v>
      </c>
      <c r="K1081">
        <v>60.1</v>
      </c>
      <c r="L1081" s="3">
        <v>2875.2579851678101</v>
      </c>
      <c r="M1081" s="3" t="str">
        <f>IF(Table134[[#This Row],[gdppc]]&gt;13205, "High-income", IF(Table134[[#This Row],[gdppc]]&gt;=4256, "Upper middle-income", IF(Table134[[#This Row],[gdppc]]&gt;=1086, "Lower middle-income", "Low-income")))</f>
        <v>Lower middle-income</v>
      </c>
      <c r="N1081" s="3">
        <v>34663608</v>
      </c>
      <c r="O1081" s="3">
        <v>60.808999999999997</v>
      </c>
      <c r="P1081" s="3">
        <v>15.97895409584631</v>
      </c>
      <c r="Q1081">
        <v>1.8217953537900613</v>
      </c>
      <c r="R1081">
        <v>75.725999999999999</v>
      </c>
    </row>
    <row r="1082" spans="1:18" x14ac:dyDescent="0.35">
      <c r="A1082" s="3" t="s">
        <v>15</v>
      </c>
      <c r="B1082" s="3">
        <v>2016</v>
      </c>
      <c r="C1082" s="3" t="s">
        <v>79</v>
      </c>
      <c r="D1082" s="3">
        <v>1</v>
      </c>
      <c r="E1082">
        <v>0.41525615120865772</v>
      </c>
      <c r="F1082">
        <v>3.8367917429020117</v>
      </c>
      <c r="G1082">
        <v>842450000</v>
      </c>
      <c r="H1082">
        <v>2.0843379431156714</v>
      </c>
      <c r="I1082">
        <v>0.15541274257326151</v>
      </c>
      <c r="J1082">
        <v>73.639203603754638</v>
      </c>
      <c r="K1082">
        <v>61.3</v>
      </c>
      <c r="L1082" s="3">
        <v>2867.0157614312702</v>
      </c>
      <c r="M1082" s="3" t="str">
        <f>IF(Table134[[#This Row],[gdppc]]&gt;13205, "High-income", IF(Table134[[#This Row],[gdppc]]&gt;=4256, "Upper middle-income", IF(Table134[[#This Row],[gdppc]]&gt;=1086, "Lower middle-income", "Low-income")))</f>
        <v>Lower middle-income</v>
      </c>
      <c r="N1082" s="3">
        <v>35126274</v>
      </c>
      <c r="O1082" s="3">
        <v>61.36</v>
      </c>
      <c r="P1082" s="3">
        <v>16.215592331808626</v>
      </c>
      <c r="Q1082">
        <v>1.7958067513793237</v>
      </c>
      <c r="R1082">
        <v>75.974000000000004</v>
      </c>
    </row>
    <row r="1083" spans="1:18" x14ac:dyDescent="0.35">
      <c r="A1083" s="3" t="s">
        <v>15</v>
      </c>
      <c r="B1083" s="3">
        <v>2017</v>
      </c>
      <c r="C1083" s="3" t="s">
        <v>79</v>
      </c>
      <c r="D1083" s="3">
        <v>1</v>
      </c>
      <c r="E1083">
        <v>0.42483235476621412</v>
      </c>
      <c r="F1083">
        <v>3.7058208024453489</v>
      </c>
      <c r="G1083">
        <v>988680000</v>
      </c>
      <c r="H1083">
        <v>2.4435113025704736</v>
      </c>
      <c r="I1083">
        <v>0.18629269341737831</v>
      </c>
      <c r="J1083">
        <v>73.926303651067556</v>
      </c>
      <c r="K1083">
        <v>61.5</v>
      </c>
      <c r="L1083" s="3">
        <v>2950.2121155291902</v>
      </c>
      <c r="M1083" s="3" t="str">
        <f>IF(Table134[[#This Row],[gdppc]]&gt;13205, "High-income", IF(Table134[[#This Row],[gdppc]]&gt;=4256, "Upper middle-income", IF(Table134[[#This Row],[gdppc]]&gt;=1086, "Lower middle-income", "Low-income")))</f>
        <v>Lower middle-income</v>
      </c>
      <c r="N1083" s="3">
        <v>35581257</v>
      </c>
      <c r="O1083" s="3">
        <v>61.908000000000001</v>
      </c>
      <c r="P1083" s="3">
        <v>16.452230567770943</v>
      </c>
      <c r="Q1083">
        <v>1.8529418451967563</v>
      </c>
      <c r="R1083">
        <v>76.218000000000004</v>
      </c>
    </row>
    <row r="1084" spans="1:18" x14ac:dyDescent="0.35">
      <c r="A1084" s="3" t="s">
        <v>15</v>
      </c>
      <c r="B1084" s="3">
        <v>2018</v>
      </c>
      <c r="C1084" s="3" t="s">
        <v>79</v>
      </c>
      <c r="D1084" s="3">
        <v>1</v>
      </c>
      <c r="E1084">
        <v>0.4230477135908926</v>
      </c>
      <c r="F1084">
        <v>3.4292474946068818</v>
      </c>
      <c r="G1084">
        <v>481800000</v>
      </c>
      <c r="H1084">
        <v>3.0012704955175145</v>
      </c>
      <c r="I1084">
        <v>0.20932534666562883</v>
      </c>
      <c r="J1084">
        <v>73.35318151238387</v>
      </c>
      <c r="K1084">
        <v>61.9</v>
      </c>
      <c r="L1084" s="3">
        <v>3004.63222965656</v>
      </c>
      <c r="M1084" s="3" t="str">
        <f>IF(Table134[[#This Row],[gdppc]]&gt;13205, "High-income", IF(Table134[[#This Row],[gdppc]]&gt;=4256, "Upper middle-income", IF(Table134[[#This Row],[gdppc]]&gt;=1086, "Lower middle-income", "Low-income")))</f>
        <v>Lower middle-income</v>
      </c>
      <c r="N1084" s="3">
        <v>36029089</v>
      </c>
      <c r="O1084" s="3">
        <v>62.453000000000003</v>
      </c>
      <c r="P1084" s="3">
        <v>16.688868803733264</v>
      </c>
      <c r="Q1084">
        <v>1.8507267835720187</v>
      </c>
      <c r="R1084">
        <v>76.453000000000003</v>
      </c>
    </row>
    <row r="1085" spans="1:18" x14ac:dyDescent="0.35">
      <c r="A1085" s="3" t="s">
        <v>15</v>
      </c>
      <c r="B1085" s="3">
        <v>2019</v>
      </c>
      <c r="C1085" s="3" t="s">
        <v>79</v>
      </c>
      <c r="D1085" s="3">
        <v>1</v>
      </c>
      <c r="E1085">
        <v>0.42560173218391067</v>
      </c>
      <c r="F1085">
        <v>3.5270220037943139</v>
      </c>
      <c r="G1085">
        <v>420480000</v>
      </c>
      <c r="H1085">
        <v>1.4355707844694303</v>
      </c>
      <c r="I1085">
        <v>0.10964654640847567</v>
      </c>
      <c r="J1085">
        <v>73.849012852015832</v>
      </c>
      <c r="K1085">
        <v>62.9</v>
      </c>
      <c r="L1085" s="3">
        <v>3044.90623115894</v>
      </c>
      <c r="M1085" s="3" t="str">
        <f>IF(Table134[[#This Row],[gdppc]]&gt;13205, "High-income", IF(Table134[[#This Row],[gdppc]]&gt;=4256, "Upper middle-income", IF(Table134[[#This Row],[gdppc]]&gt;=1086, "Lower middle-income", "Low-income")))</f>
        <v>Lower middle-income</v>
      </c>
      <c r="N1085" s="3">
        <v>36471766</v>
      </c>
      <c r="O1085" s="3">
        <v>62.994</v>
      </c>
      <c r="P1085" s="3">
        <v>16.925507039695592</v>
      </c>
      <c r="Q1085"/>
      <c r="R1085">
        <v>76.680000000000007</v>
      </c>
    </row>
    <row r="1086" spans="1:18" x14ac:dyDescent="0.35">
      <c r="A1086" s="3" t="s">
        <v>15</v>
      </c>
      <c r="B1086" s="3">
        <v>2020</v>
      </c>
      <c r="C1086" s="3" t="s">
        <v>79</v>
      </c>
      <c r="D1086" s="3">
        <v>1</v>
      </c>
      <c r="E1086">
        <v>0.41596577871802098</v>
      </c>
      <c r="F1086">
        <v>4.5730329957060816</v>
      </c>
      <c r="G1086">
        <v>791010000</v>
      </c>
      <c r="H1086">
        <v>1.2366200141924735</v>
      </c>
      <c r="I1086">
        <v>9.5730503756621621E-2</v>
      </c>
      <c r="J1086">
        <v>75.38320858471107</v>
      </c>
      <c r="K1086">
        <v>63.3</v>
      </c>
      <c r="L1086" s="3">
        <v>2818.7716572054401</v>
      </c>
      <c r="M1086" s="3" t="str">
        <f>IF(Table134[[#This Row],[gdppc]]&gt;13205, "High-income", IF(Table134[[#This Row],[gdppc]]&gt;=4256, "Upper middle-income", IF(Table134[[#This Row],[gdppc]]&gt;=1086, "Lower middle-income", "Low-income")))</f>
        <v>Lower middle-income</v>
      </c>
      <c r="N1086" s="3">
        <v>36910558</v>
      </c>
      <c r="O1086" s="3">
        <v>63.531999999999996</v>
      </c>
      <c r="P1086" s="3">
        <v>17.162145275657895</v>
      </c>
      <c r="Q1086"/>
      <c r="R1086"/>
    </row>
    <row r="1087" spans="1:18" x14ac:dyDescent="0.35">
      <c r="A1087" s="3" t="s">
        <v>17</v>
      </c>
      <c r="B1087" s="3">
        <v>1990</v>
      </c>
      <c r="C1087" s="3" t="s">
        <v>73</v>
      </c>
      <c r="D1087" s="3">
        <v>3</v>
      </c>
      <c r="E1087"/>
      <c r="F1087"/>
      <c r="G1087">
        <v>750090000</v>
      </c>
      <c r="H1087"/>
      <c r="I1087"/>
      <c r="J1087">
        <v>70.970617440022352</v>
      </c>
      <c r="L1087" s="3">
        <v>220.19046934038761</v>
      </c>
      <c r="M1087" s="3" t="str">
        <f>IF(Table134[[#This Row],[gdppc]]&gt;13205, "High-income", IF(Table134[[#This Row],[gdppc]]&gt;=4256, "Upper middle-income", IF(Table134[[#This Row],[gdppc]]&gt;=1086, "Lower middle-income", "Low-income")))</f>
        <v>Low-income</v>
      </c>
      <c r="N1087" s="3">
        <v>12987292</v>
      </c>
      <c r="O1087" s="3">
        <v>25</v>
      </c>
      <c r="P1087" s="3">
        <v>3.3495248389216097</v>
      </c>
      <c r="Q1087">
        <v>8.6238147259644266E-2</v>
      </c>
      <c r="R1087">
        <v>45.261000000000003</v>
      </c>
    </row>
    <row r="1088" spans="1:18" x14ac:dyDescent="0.35">
      <c r="A1088" s="3" t="s">
        <v>17</v>
      </c>
      <c r="B1088" s="3">
        <v>1991</v>
      </c>
      <c r="C1088" s="3" t="s">
        <v>73</v>
      </c>
      <c r="D1088" s="3">
        <v>3</v>
      </c>
      <c r="E1088"/>
      <c r="F1088">
        <v>2.3541516542254759</v>
      </c>
      <c r="G1088">
        <v>866080000</v>
      </c>
      <c r="H1088">
        <v>0.61925365892311401</v>
      </c>
      <c r="I1088">
        <v>9.895660680164605</v>
      </c>
      <c r="J1088">
        <v>72.643113091449777</v>
      </c>
      <c r="L1088" s="3">
        <v>225.12930929676324</v>
      </c>
      <c r="M1088" s="3" t="str">
        <f>IF(Table134[[#This Row],[gdppc]]&gt;13205, "High-income", IF(Table134[[#This Row],[gdppc]]&gt;=4256, "Upper middle-income", IF(Table134[[#This Row],[gdppc]]&gt;=1086, "Lower middle-income", "Low-income")))</f>
        <v>Low-income</v>
      </c>
      <c r="N1088" s="3">
        <v>13328029</v>
      </c>
      <c r="O1088" s="3">
        <v>25.486999999999998</v>
      </c>
      <c r="P1088" s="3">
        <v>3.6804032515302438</v>
      </c>
      <c r="Q1088">
        <v>7.0528057824604071E-2</v>
      </c>
      <c r="R1088">
        <v>45.646999999999998</v>
      </c>
    </row>
    <row r="1089" spans="1:18" x14ac:dyDescent="0.35">
      <c r="A1089" s="3" t="s">
        <v>17</v>
      </c>
      <c r="B1089" s="3">
        <v>1992</v>
      </c>
      <c r="C1089" s="3" t="s">
        <v>73</v>
      </c>
      <c r="D1089" s="3">
        <v>3</v>
      </c>
      <c r="E1089"/>
      <c r="F1089">
        <v>3.3362529778135217</v>
      </c>
      <c r="G1089">
        <v>725860000</v>
      </c>
      <c r="H1089">
        <v>0.95835031118097436</v>
      </c>
      <c r="I1089">
        <v>14.408255661850417</v>
      </c>
      <c r="J1089">
        <v>74.38089568282102</v>
      </c>
      <c r="L1089" s="3">
        <v>204.02406524942145</v>
      </c>
      <c r="M1089" s="3" t="str">
        <f>IF(Table134[[#This Row],[gdppc]]&gt;13205, "High-income", IF(Table134[[#This Row],[gdppc]]&gt;=4256, "Upper middle-income", IF(Table134[[#This Row],[gdppc]]&gt;=1086, "Lower middle-income", "Low-income")))</f>
        <v>Low-income</v>
      </c>
      <c r="N1089" s="3">
        <v>13805999</v>
      </c>
      <c r="O1089" s="3">
        <v>25.98</v>
      </c>
      <c r="P1089" s="3">
        <v>4.0112816641388651</v>
      </c>
      <c r="Q1089">
        <v>7.9675509175395426E-2</v>
      </c>
      <c r="R1089">
        <v>46.033000000000001</v>
      </c>
    </row>
    <row r="1090" spans="1:18" x14ac:dyDescent="0.35">
      <c r="A1090" s="3" t="s">
        <v>17</v>
      </c>
      <c r="B1090" s="3">
        <v>1993</v>
      </c>
      <c r="C1090" s="3" t="s">
        <v>73</v>
      </c>
      <c r="D1090" s="3">
        <v>3</v>
      </c>
      <c r="E1090"/>
      <c r="F1090">
        <v>4.7470607864184435</v>
      </c>
      <c r="G1090">
        <v>638050000</v>
      </c>
      <c r="H1090">
        <v>1.1723541635190575</v>
      </c>
      <c r="I1090">
        <v>12.01374575862282</v>
      </c>
      <c r="J1090">
        <v>67.499443720018974</v>
      </c>
      <c r="L1090" s="3">
        <v>216.77695389777261</v>
      </c>
      <c r="M1090" s="3" t="str">
        <f>IF(Table134[[#This Row],[gdppc]]&gt;13205, "High-income", IF(Table134[[#This Row],[gdppc]]&gt;=4256, "Upper middle-income", IF(Table134[[#This Row],[gdppc]]&gt;=1086, "Lower middle-income", "Low-income")))</f>
        <v>Low-income</v>
      </c>
      <c r="N1090" s="3">
        <v>14370950</v>
      </c>
      <c r="O1090" s="3">
        <v>26.478999999999999</v>
      </c>
      <c r="P1090" s="3">
        <v>4.3421600767474997</v>
      </c>
      <c r="Q1090">
        <v>8.9764420584582089E-2</v>
      </c>
      <c r="R1090">
        <v>46.41</v>
      </c>
    </row>
    <row r="1091" spans="1:18" x14ac:dyDescent="0.35">
      <c r="A1091" s="3" t="s">
        <v>17</v>
      </c>
      <c r="B1091" s="3">
        <v>1994</v>
      </c>
      <c r="C1091" s="3" t="s">
        <v>73</v>
      </c>
      <c r="D1091" s="3">
        <v>3</v>
      </c>
      <c r="E1091">
        <v>0.48193714251906228</v>
      </c>
      <c r="F1091">
        <v>4.6678431320968814</v>
      </c>
      <c r="G1091">
        <v>638870000</v>
      </c>
      <c r="H1091">
        <v>1.2515420882671182</v>
      </c>
      <c r="I1091">
        <v>14.095436798267933</v>
      </c>
      <c r="J1091">
        <v>58.00602080037963</v>
      </c>
      <c r="L1091" s="3">
        <v>222.02394708015422</v>
      </c>
      <c r="M1091" s="3" t="str">
        <f>IF(Table134[[#This Row],[gdppc]]&gt;13205, "High-income", IF(Table134[[#This Row],[gdppc]]&gt;=4256, "Upper middle-income", IF(Table134[[#This Row],[gdppc]]&gt;=1086, "Lower middle-income", "Low-income")))</f>
        <v>Low-income</v>
      </c>
      <c r="N1091" s="3">
        <v>14948050</v>
      </c>
      <c r="O1091" s="3">
        <v>26.984000000000002</v>
      </c>
      <c r="P1091" s="3">
        <v>4.6730384893561228</v>
      </c>
      <c r="Q1091">
        <v>7.3588193777783723E-2</v>
      </c>
      <c r="R1091">
        <v>46.771999999999998</v>
      </c>
    </row>
    <row r="1092" spans="1:18" x14ac:dyDescent="0.35">
      <c r="A1092" s="3" t="s">
        <v>17</v>
      </c>
      <c r="B1092" s="3">
        <v>1995</v>
      </c>
      <c r="C1092" s="3" t="s">
        <v>73</v>
      </c>
      <c r="D1092" s="3">
        <v>3</v>
      </c>
      <c r="E1092">
        <v>0.52790477131225855</v>
      </c>
      <c r="F1092">
        <v>5.8599085981004793</v>
      </c>
      <c r="G1092">
        <v>770660000</v>
      </c>
      <c r="H1092">
        <v>1.5517654247044559</v>
      </c>
      <c r="I1092">
        <v>20.233082564135763</v>
      </c>
      <c r="J1092">
        <v>62.210619925987551</v>
      </c>
      <c r="K1092">
        <v>45.5</v>
      </c>
      <c r="L1092" s="3">
        <v>219.19277486959461</v>
      </c>
      <c r="M1092" s="3" t="str">
        <f>IF(Table134[[#This Row],[gdppc]]&gt;13205, "High-income", IF(Table134[[#This Row],[gdppc]]&gt;=4256, "Upper middle-income", IF(Table134[[#This Row],[gdppc]]&gt;=1086, "Lower middle-income", "Low-income")))</f>
        <v>Low-income</v>
      </c>
      <c r="N1092" s="3">
        <v>15483277</v>
      </c>
      <c r="O1092" s="3">
        <v>27.495000000000001</v>
      </c>
      <c r="P1092" s="3">
        <v>4.7952960209843267</v>
      </c>
      <c r="Q1092">
        <v>7.5565398720180491E-2</v>
      </c>
      <c r="R1092">
        <v>47.122999999999998</v>
      </c>
    </row>
    <row r="1093" spans="1:18" x14ac:dyDescent="0.35">
      <c r="A1093" s="3" t="s">
        <v>17</v>
      </c>
      <c r="B1093" s="3">
        <v>1996</v>
      </c>
      <c r="C1093" s="3" t="s">
        <v>73</v>
      </c>
      <c r="D1093" s="3">
        <v>3</v>
      </c>
      <c r="E1093">
        <v>0.52812114136443333</v>
      </c>
      <c r="F1093">
        <v>3.7654598032818245</v>
      </c>
      <c r="G1093">
        <v>441910000</v>
      </c>
      <c r="H1093">
        <v>1.8797967986273163</v>
      </c>
      <c r="I1093">
        <v>14.815833758756096</v>
      </c>
      <c r="J1093">
        <v>53.882219725586289</v>
      </c>
      <c r="K1093">
        <v>48.4</v>
      </c>
      <c r="L1093" s="3">
        <v>236.46057957285296</v>
      </c>
      <c r="M1093" s="3" t="str">
        <f>IF(Table134[[#This Row],[gdppc]]&gt;13205, "High-income", IF(Table134[[#This Row],[gdppc]]&gt;=4256, "Upper middle-income", IF(Table134[[#This Row],[gdppc]]&gt;=1086, "Lower middle-income", "Low-income")))</f>
        <v>Low-income</v>
      </c>
      <c r="N1093" s="3">
        <v>15960445</v>
      </c>
      <c r="O1093" s="3">
        <v>28.013000000000002</v>
      </c>
      <c r="P1093" s="3">
        <v>4.9814615026208671</v>
      </c>
      <c r="Q1093">
        <v>7.2679677790938785E-2</v>
      </c>
      <c r="R1093">
        <v>47.47</v>
      </c>
    </row>
    <row r="1094" spans="1:18" x14ac:dyDescent="0.35">
      <c r="A1094" s="3" t="s">
        <v>17</v>
      </c>
      <c r="B1094" s="3">
        <v>1997</v>
      </c>
      <c r="C1094" s="3" t="s">
        <v>73</v>
      </c>
      <c r="D1094" s="3">
        <v>3</v>
      </c>
      <c r="E1094">
        <v>0.52376484209792118</v>
      </c>
      <c r="F1094">
        <v>2.4248317177215042</v>
      </c>
      <c r="G1094">
        <v>517730000</v>
      </c>
      <c r="H1094">
        <v>1.3852941437790314</v>
      </c>
      <c r="I1094">
        <v>11.422932242102977</v>
      </c>
      <c r="J1094">
        <v>61.613881230857274</v>
      </c>
      <c r="K1094">
        <v>44</v>
      </c>
      <c r="L1094" s="3">
        <v>256.17340928325302</v>
      </c>
      <c r="M1094" s="3" t="str">
        <f>IF(Table134[[#This Row],[gdppc]]&gt;13205, "High-income", IF(Table134[[#This Row],[gdppc]]&gt;=4256, "Upper middle-income", IF(Table134[[#This Row],[gdppc]]&gt;=1086, "Lower middle-income", "Low-income")))</f>
        <v>Low-income</v>
      </c>
      <c r="N1094" s="3">
        <v>16397175</v>
      </c>
      <c r="O1094" s="3">
        <v>28.535</v>
      </c>
      <c r="P1094" s="3">
        <v>5.1681269842573991</v>
      </c>
      <c r="Q1094">
        <v>7.8672088332288947E-2</v>
      </c>
      <c r="R1094">
        <v>47.826000000000001</v>
      </c>
    </row>
    <row r="1095" spans="1:18" x14ac:dyDescent="0.35">
      <c r="A1095" s="3" t="s">
        <v>17</v>
      </c>
      <c r="B1095" s="3">
        <v>1998</v>
      </c>
      <c r="C1095" s="3" t="s">
        <v>73</v>
      </c>
      <c r="D1095" s="3">
        <v>3</v>
      </c>
      <c r="E1095">
        <v>0.52355713328601761</v>
      </c>
      <c r="F1095">
        <v>2.0582420836236412</v>
      </c>
      <c r="G1095">
        <v>674090000</v>
      </c>
      <c r="H1095">
        <v>4.4624898490459541</v>
      </c>
      <c r="I1095">
        <v>10.517962406278757</v>
      </c>
      <c r="J1095">
        <v>44.053943604413568</v>
      </c>
      <c r="K1095">
        <v>43</v>
      </c>
      <c r="L1095" s="3">
        <v>274.63419169015464</v>
      </c>
      <c r="M1095" s="3" t="str">
        <f>IF(Table134[[#This Row],[gdppc]]&gt;13205, "High-income", IF(Table134[[#This Row],[gdppc]]&gt;=4256, "Upper middle-income", IF(Table134[[#This Row],[gdppc]]&gt;=1086, "Lower middle-income", "Low-income")))</f>
        <v>Low-income</v>
      </c>
      <c r="N1095" s="3">
        <v>16813946</v>
      </c>
      <c r="O1095" s="3">
        <v>28.742000000000001</v>
      </c>
      <c r="P1095" s="3">
        <v>5.3547924658939206</v>
      </c>
      <c r="Q1095">
        <v>7.3748303937695533E-2</v>
      </c>
      <c r="R1095">
        <v>48.194000000000003</v>
      </c>
    </row>
    <row r="1096" spans="1:18" x14ac:dyDescent="0.35">
      <c r="A1096" s="3" t="s">
        <v>17</v>
      </c>
      <c r="B1096" s="3">
        <v>1999</v>
      </c>
      <c r="C1096" s="3" t="s">
        <v>73</v>
      </c>
      <c r="D1096" s="3">
        <v>3</v>
      </c>
      <c r="E1096">
        <v>0.48642110265146599</v>
      </c>
      <c r="F1096">
        <v>1.9623803041607446</v>
      </c>
      <c r="G1096">
        <v>1325140000</v>
      </c>
      <c r="H1096">
        <v>6.3867794351446099</v>
      </c>
      <c r="I1096">
        <v>6.058602680942605</v>
      </c>
      <c r="J1096">
        <v>40.627306273062729</v>
      </c>
      <c r="K1096">
        <v>48.9</v>
      </c>
      <c r="L1096" s="3">
        <v>299.10883428374291</v>
      </c>
      <c r="M1096" s="3" t="str">
        <f>IF(Table134[[#This Row],[gdppc]]&gt;13205, "High-income", IF(Table134[[#This Row],[gdppc]]&gt;=4256, "Upper middle-income", IF(Table134[[#This Row],[gdppc]]&gt;=1086, "Lower middle-income", "Low-income")))</f>
        <v>Low-income</v>
      </c>
      <c r="N1096" s="3">
        <v>17244176</v>
      </c>
      <c r="O1096" s="3">
        <v>28.92</v>
      </c>
      <c r="P1096" s="3">
        <v>5.5414579475304615</v>
      </c>
      <c r="Q1096">
        <v>7.132842995803336E-2</v>
      </c>
      <c r="R1096">
        <v>48.572000000000003</v>
      </c>
    </row>
    <row r="1097" spans="1:18" x14ac:dyDescent="0.35">
      <c r="A1097" s="3" t="s">
        <v>17</v>
      </c>
      <c r="B1097" s="3">
        <v>2000</v>
      </c>
      <c r="C1097" s="3" t="s">
        <v>73</v>
      </c>
      <c r="D1097" s="3">
        <v>3</v>
      </c>
      <c r="E1097">
        <v>0.48362760192870491</v>
      </c>
      <c r="F1097">
        <v>2.0490328514691387</v>
      </c>
      <c r="G1097">
        <v>756480000</v>
      </c>
      <c r="H1097">
        <v>2.4626650552966591</v>
      </c>
      <c r="I1097">
        <v>6.4274343257816398</v>
      </c>
      <c r="J1097">
        <v>36.673047661904249</v>
      </c>
      <c r="K1097">
        <v>52.2</v>
      </c>
      <c r="L1097" s="3">
        <v>294.64690841867542</v>
      </c>
      <c r="M1097" s="3" t="str">
        <f>IF(Table134[[#This Row],[gdppc]]&gt;13205, "High-income", IF(Table134[[#This Row],[gdppc]]&gt;=4256, "Upper middle-income", IF(Table134[[#This Row],[gdppc]]&gt;=1086, "Lower middle-income", "Low-income")))</f>
        <v>Low-income</v>
      </c>
      <c r="N1097" s="3">
        <v>17711925</v>
      </c>
      <c r="O1097" s="3">
        <v>29.097999999999999</v>
      </c>
      <c r="P1097" s="3">
        <v>5.7281234291669936</v>
      </c>
      <c r="Q1097">
        <v>8.0736565901221913E-2</v>
      </c>
      <c r="R1097">
        <v>48.945999999999998</v>
      </c>
    </row>
    <row r="1098" spans="1:18" x14ac:dyDescent="0.35">
      <c r="A1098" s="3" t="s">
        <v>17</v>
      </c>
      <c r="B1098" s="3">
        <v>2001</v>
      </c>
      <c r="C1098" s="3" t="s">
        <v>73</v>
      </c>
      <c r="D1098" s="3">
        <v>3</v>
      </c>
      <c r="E1098">
        <v>0.48483462881957012</v>
      </c>
      <c r="F1098">
        <v>4.6453284553075704</v>
      </c>
      <c r="G1098">
        <v>692040000</v>
      </c>
      <c r="H1098">
        <v>4.7315411360510788</v>
      </c>
      <c r="I1098">
        <v>5.2812746147870619</v>
      </c>
      <c r="J1098">
        <v>70.479004774884032</v>
      </c>
      <c r="K1098">
        <v>59.2</v>
      </c>
      <c r="L1098" s="3">
        <v>321.01781498277239</v>
      </c>
      <c r="M1098" s="3" t="str">
        <f>IF(Table134[[#This Row],[gdppc]]&gt;13205, "High-income", IF(Table134[[#This Row],[gdppc]]&gt;=4256, "Upper middle-income", IF(Table134[[#This Row],[gdppc]]&gt;=1086, "Lower middle-income", "Low-income")))</f>
        <v>Low-income</v>
      </c>
      <c r="N1098" s="3">
        <v>18221884</v>
      </c>
      <c r="O1098" s="3">
        <v>29.277000000000001</v>
      </c>
      <c r="P1098" s="3">
        <v>5.6949657793707589</v>
      </c>
      <c r="Q1098">
        <v>7.7379485019221941E-2</v>
      </c>
      <c r="R1098">
        <v>49.295000000000002</v>
      </c>
    </row>
    <row r="1099" spans="1:18" x14ac:dyDescent="0.35">
      <c r="A1099" s="3" t="s">
        <v>17</v>
      </c>
      <c r="B1099" s="3">
        <v>2002</v>
      </c>
      <c r="C1099" s="3" t="s">
        <v>73</v>
      </c>
      <c r="D1099" s="3">
        <v>3</v>
      </c>
      <c r="E1099">
        <v>0.48391718005284839</v>
      </c>
      <c r="F1099">
        <v>5.3247673265149276</v>
      </c>
      <c r="G1099">
        <v>1843780000</v>
      </c>
      <c r="H1099">
        <v>6.1168334042239056</v>
      </c>
      <c r="I1099">
        <v>4.9929157361578156</v>
      </c>
      <c r="J1099">
        <v>63.85352489649361</v>
      </c>
      <c r="K1099">
        <v>57.7</v>
      </c>
      <c r="L1099" s="3">
        <v>340.70475226529641</v>
      </c>
      <c r="M1099" s="3" t="str">
        <f>IF(Table134[[#This Row],[gdppc]]&gt;13205, "High-income", IF(Table134[[#This Row],[gdppc]]&gt;=4256, "Upper middle-income", IF(Table134[[#This Row],[gdppc]]&gt;=1086, "Lower middle-income", "Low-income")))</f>
        <v>Low-income</v>
      </c>
      <c r="N1099" s="3">
        <v>18764147</v>
      </c>
      <c r="O1099" s="3">
        <v>29.457000000000001</v>
      </c>
      <c r="P1099" s="3">
        <v>5.6618081295745171</v>
      </c>
      <c r="Q1099">
        <v>8.3670203606910562E-2</v>
      </c>
      <c r="R1099">
        <v>49.61</v>
      </c>
    </row>
    <row r="1100" spans="1:18" x14ac:dyDescent="0.35">
      <c r="A1100" s="3" t="s">
        <v>17</v>
      </c>
      <c r="B1100" s="3">
        <v>2003</v>
      </c>
      <c r="C1100" s="3" t="s">
        <v>73</v>
      </c>
      <c r="D1100" s="3">
        <v>3</v>
      </c>
      <c r="E1100">
        <v>0.48422775629438791</v>
      </c>
      <c r="F1100">
        <v>5.282984854353133</v>
      </c>
      <c r="G1100">
        <v>629710000</v>
      </c>
      <c r="H1100">
        <v>5.3415438312021477</v>
      </c>
      <c r="I1100">
        <v>4.7221941706389741</v>
      </c>
      <c r="J1100">
        <v>66.08335436775333</v>
      </c>
      <c r="K1100">
        <v>58.6</v>
      </c>
      <c r="L1100" s="3">
        <v>353.46059274858681</v>
      </c>
      <c r="M1100" s="3" t="str">
        <f>IF(Table134[[#This Row],[gdppc]]&gt;13205, "High-income", IF(Table134[[#This Row],[gdppc]]&gt;=4256, "Upper middle-income", IF(Table134[[#This Row],[gdppc]]&gt;=1086, "Lower middle-income", "Low-income")))</f>
        <v>Low-income</v>
      </c>
      <c r="N1100" s="3">
        <v>19331097</v>
      </c>
      <c r="O1100" s="3">
        <v>29.637</v>
      </c>
      <c r="P1100" s="3">
        <v>5.6286504797782726</v>
      </c>
      <c r="Q1100">
        <v>9.8804532407033074E-2</v>
      </c>
      <c r="R1100">
        <v>49.889000000000003</v>
      </c>
    </row>
    <row r="1101" spans="1:18" x14ac:dyDescent="0.35">
      <c r="A1101" s="3" t="s">
        <v>17</v>
      </c>
      <c r="B1101" s="3">
        <v>2004</v>
      </c>
      <c r="C1101" s="3" t="s">
        <v>73</v>
      </c>
      <c r="D1101" s="3">
        <v>3</v>
      </c>
      <c r="E1101">
        <v>0.52789163626822133</v>
      </c>
      <c r="F1101">
        <v>4.786384132521742</v>
      </c>
      <c r="G1101">
        <v>862320000</v>
      </c>
      <c r="H1101">
        <v>6.2312418041512165</v>
      </c>
      <c r="I1101">
        <v>2.4208773367994363</v>
      </c>
      <c r="J1101">
        <v>69.422739123650416</v>
      </c>
      <c r="K1101">
        <v>57.2</v>
      </c>
      <c r="L1101" s="3">
        <v>370.34095920467479</v>
      </c>
      <c r="M1101" s="3" t="str">
        <f>IF(Table134[[#This Row],[gdppc]]&gt;13205, "High-income", IF(Table134[[#This Row],[gdppc]]&gt;=4256, "Upper middle-income", IF(Table134[[#This Row],[gdppc]]&gt;=1086, "Lower middle-income", "Low-income")))</f>
        <v>Low-income</v>
      </c>
      <c r="N1101" s="3">
        <v>19910549</v>
      </c>
      <c r="O1101" s="3">
        <v>29.818000000000001</v>
      </c>
      <c r="P1101" s="3">
        <v>5.5954928299820406</v>
      </c>
      <c r="Q1101">
        <v>9.5929047461222688E-2</v>
      </c>
      <c r="R1101">
        <v>50.143000000000001</v>
      </c>
    </row>
    <row r="1102" spans="1:18" x14ac:dyDescent="0.35">
      <c r="A1102" s="3" t="s">
        <v>17</v>
      </c>
      <c r="B1102" s="3">
        <v>2005</v>
      </c>
      <c r="C1102" s="3" t="s">
        <v>73</v>
      </c>
      <c r="D1102" s="3">
        <v>3</v>
      </c>
      <c r="E1102">
        <v>0.52799720448362009</v>
      </c>
      <c r="F1102">
        <v>4.8022427345313519</v>
      </c>
      <c r="G1102">
        <v>821420000</v>
      </c>
      <c r="H1102">
        <v>1.4330689634689706</v>
      </c>
      <c r="I1102">
        <v>1.6626638654933397</v>
      </c>
      <c r="J1102">
        <v>67.564726179288499</v>
      </c>
      <c r="K1102">
        <v>54.6</v>
      </c>
      <c r="L1102" s="3">
        <v>383.71077489763076</v>
      </c>
      <c r="M1102" s="3" t="str">
        <f>IF(Table134[[#This Row],[gdppc]]&gt;13205, "High-income", IF(Table134[[#This Row],[gdppc]]&gt;=4256, "Upper middle-income", IF(Table134[[#This Row],[gdppc]]&gt;=1086, "Lower middle-income", "Low-income")))</f>
        <v>Low-income</v>
      </c>
      <c r="N1102" s="3">
        <v>20493927</v>
      </c>
      <c r="O1102" s="3">
        <v>29.998999999999999</v>
      </c>
      <c r="P1102" s="3">
        <v>5.5623351801857961</v>
      </c>
      <c r="Q1102">
        <v>8.3439352545756601E-2</v>
      </c>
      <c r="R1102">
        <v>50.387</v>
      </c>
    </row>
    <row r="1103" spans="1:18" x14ac:dyDescent="0.35">
      <c r="A1103" s="3" t="s">
        <v>17</v>
      </c>
      <c r="B1103" s="3">
        <v>2006</v>
      </c>
      <c r="C1103" s="3" t="s">
        <v>73</v>
      </c>
      <c r="D1103" s="3">
        <v>3</v>
      </c>
      <c r="E1103">
        <v>0.52316382394415561</v>
      </c>
      <c r="F1103">
        <v>6.4262665017336875</v>
      </c>
      <c r="G1103">
        <v>2940700000</v>
      </c>
      <c r="H1103">
        <v>2.7366752319086758</v>
      </c>
      <c r="I1103">
        <v>0.99708036577170922</v>
      </c>
      <c r="J1103">
        <v>69.217381813991949</v>
      </c>
      <c r="K1103">
        <v>51.9</v>
      </c>
      <c r="L1103" s="3">
        <v>409.20478406420585</v>
      </c>
      <c r="M1103" s="3" t="str">
        <f>IF(Table134[[#This Row],[gdppc]]&gt;13205, "High-income", IF(Table134[[#This Row],[gdppc]]&gt;=4256, "Upper middle-income", IF(Table134[[#This Row],[gdppc]]&gt;=1086, "Lower middle-income", "Low-income")))</f>
        <v>Low-income</v>
      </c>
      <c r="N1103" s="3">
        <v>21080108</v>
      </c>
      <c r="O1103" s="3">
        <v>30.181999999999999</v>
      </c>
      <c r="P1103" s="3">
        <v>6.0386155330393123</v>
      </c>
      <c r="Q1103">
        <v>8.8234842060581464E-2</v>
      </c>
      <c r="R1103">
        <v>50.640999999999998</v>
      </c>
    </row>
    <row r="1104" spans="1:18" x14ac:dyDescent="0.35">
      <c r="A1104" s="3" t="s">
        <v>17</v>
      </c>
      <c r="B1104" s="3">
        <v>2007</v>
      </c>
      <c r="C1104" s="3" t="s">
        <v>73</v>
      </c>
      <c r="D1104" s="3">
        <v>3</v>
      </c>
      <c r="E1104">
        <v>0.52530409711435044</v>
      </c>
      <c r="F1104">
        <v>11.757351324835588</v>
      </c>
      <c r="G1104">
        <v>1269240000</v>
      </c>
      <c r="H1104">
        <v>3.9871361267847898</v>
      </c>
      <c r="I1104">
        <v>1.0005971709404311</v>
      </c>
      <c r="J1104">
        <v>69.3232014765739</v>
      </c>
      <c r="K1104">
        <v>54.7</v>
      </c>
      <c r="L1104" s="3">
        <v>428.76936464703158</v>
      </c>
      <c r="M1104" s="3" t="str">
        <f>IF(Table134[[#This Row],[gdppc]]&gt;13205, "High-income", IF(Table134[[#This Row],[gdppc]]&gt;=4256, "Upper middle-income", IF(Table134[[#This Row],[gdppc]]&gt;=1086, "Lower middle-income", "Low-income")))</f>
        <v>Low-income</v>
      </c>
      <c r="N1104" s="3">
        <v>21673319</v>
      </c>
      <c r="O1104" s="3">
        <v>30.364000000000001</v>
      </c>
      <c r="P1104" s="3">
        <v>6.5148958858928356</v>
      </c>
      <c r="Q1104">
        <v>0.10289148607096125</v>
      </c>
      <c r="R1104">
        <v>50.933999999999997</v>
      </c>
    </row>
    <row r="1105" spans="1:18" x14ac:dyDescent="0.35">
      <c r="A1105" s="3" t="s">
        <v>17</v>
      </c>
      <c r="B1105" s="3">
        <v>2008</v>
      </c>
      <c r="C1105" s="3" t="s">
        <v>73</v>
      </c>
      <c r="D1105" s="3">
        <v>3</v>
      </c>
      <c r="E1105">
        <v>0.52544601291185877</v>
      </c>
      <c r="F1105">
        <v>5.0769177931210123</v>
      </c>
      <c r="G1105">
        <v>1459010000</v>
      </c>
      <c r="H1105">
        <v>5.108230687324653</v>
      </c>
      <c r="I1105">
        <v>1.2356191827134693</v>
      </c>
      <c r="J1105">
        <v>62.119921370787104</v>
      </c>
      <c r="K1105">
        <v>55.4</v>
      </c>
      <c r="L1105" s="3">
        <v>447.68436007191178</v>
      </c>
      <c r="M1105" s="3" t="str">
        <f>IF(Table134[[#This Row],[gdppc]]&gt;13205, "High-income", IF(Table134[[#This Row],[gdppc]]&gt;=4256, "Upper middle-income", IF(Table134[[#This Row],[gdppc]]&gt;=1086, "Lower middle-income", "Low-income")))</f>
        <v>Low-income</v>
      </c>
      <c r="N1105" s="3">
        <v>22276596</v>
      </c>
      <c r="O1105" s="3">
        <v>30.832000000000001</v>
      </c>
      <c r="P1105" s="3">
        <v>6.9911762387463412</v>
      </c>
      <c r="Q1105">
        <v>0.10055396255334523</v>
      </c>
      <c r="R1105">
        <v>51.292000000000002</v>
      </c>
    </row>
    <row r="1106" spans="1:18" x14ac:dyDescent="0.35">
      <c r="A1106" s="3" t="s">
        <v>17</v>
      </c>
      <c r="B1106" s="3">
        <v>2009</v>
      </c>
      <c r="C1106" s="3" t="s">
        <v>73</v>
      </c>
      <c r="D1106" s="3">
        <v>3</v>
      </c>
      <c r="E1106">
        <v>0.47789556291010082</v>
      </c>
      <c r="F1106">
        <v>4.3813048781016501</v>
      </c>
      <c r="G1106">
        <v>1367950000</v>
      </c>
      <c r="H1106">
        <v>7.8064764182158592</v>
      </c>
      <c r="I1106">
        <v>1.0946211900377283</v>
      </c>
      <c r="J1106">
        <v>55.568957546198092</v>
      </c>
      <c r="K1106">
        <v>55.7</v>
      </c>
      <c r="L1106" s="3">
        <v>463.11948817297224</v>
      </c>
      <c r="M1106" s="3" t="str">
        <f>IF(Table134[[#This Row],[gdppc]]&gt;13205, "High-income", IF(Table134[[#This Row],[gdppc]]&gt;=4256, "Upper middle-income", IF(Table134[[#This Row],[gdppc]]&gt;=1086, "Lower middle-income", "Low-income")))</f>
        <v>Low-income</v>
      </c>
      <c r="N1106" s="3">
        <v>22894718</v>
      </c>
      <c r="O1106" s="3">
        <v>31.327999999999999</v>
      </c>
      <c r="P1106" s="3">
        <v>7.467456591599845</v>
      </c>
      <c r="Q1106">
        <v>0.10963227413414746</v>
      </c>
      <c r="R1106">
        <v>51.738</v>
      </c>
    </row>
    <row r="1107" spans="1:18" x14ac:dyDescent="0.35">
      <c r="A1107" s="3" t="s">
        <v>17</v>
      </c>
      <c r="B1107" s="3">
        <v>2010</v>
      </c>
      <c r="C1107" s="3" t="s">
        <v>73</v>
      </c>
      <c r="D1107" s="3">
        <v>3</v>
      </c>
      <c r="E1107">
        <v>0.47484277577614548</v>
      </c>
      <c r="F1107">
        <v>6.2378872113236508</v>
      </c>
      <c r="G1107">
        <v>1432310000</v>
      </c>
      <c r="H1107">
        <v>11.332668771791289</v>
      </c>
      <c r="I1107">
        <v>1.6635844574779834</v>
      </c>
      <c r="J1107">
        <v>64.956246162881044</v>
      </c>
      <c r="K1107">
        <v>56</v>
      </c>
      <c r="L1107" s="3">
        <v>479.88448614268583</v>
      </c>
      <c r="M1107" s="3" t="str">
        <f>IF(Table134[[#This Row],[gdppc]]&gt;13205, "High-income", IF(Table134[[#This Row],[gdppc]]&gt;=4256, "Upper middle-income", IF(Table134[[#This Row],[gdppc]]&gt;=1086, "Lower middle-income", "Low-income")))</f>
        <v>Low-income</v>
      </c>
      <c r="N1107" s="3">
        <v>23531567</v>
      </c>
      <c r="O1107" s="3">
        <v>31.83</v>
      </c>
      <c r="P1107" s="3">
        <v>7.9437369444533728</v>
      </c>
      <c r="Q1107">
        <v>0.11558941229880695</v>
      </c>
      <c r="R1107">
        <v>52.31</v>
      </c>
    </row>
    <row r="1108" spans="1:18" x14ac:dyDescent="0.35">
      <c r="A1108" s="3" t="s">
        <v>17</v>
      </c>
      <c r="B1108" s="3">
        <v>2011</v>
      </c>
      <c r="C1108" s="3" t="s">
        <v>73</v>
      </c>
      <c r="D1108" s="3">
        <v>3</v>
      </c>
      <c r="E1108">
        <v>0.474516469760491</v>
      </c>
      <c r="F1108">
        <v>4.7570437529494489</v>
      </c>
      <c r="G1108">
        <v>1490560000</v>
      </c>
      <c r="H1108">
        <v>25.476645354941034</v>
      </c>
      <c r="I1108">
        <v>2.4381788669265951</v>
      </c>
      <c r="J1108">
        <v>57.640160029993368</v>
      </c>
      <c r="K1108">
        <v>56.8</v>
      </c>
      <c r="L1108" s="3">
        <v>501.50024441086504</v>
      </c>
      <c r="M1108" s="3" t="str">
        <f>IF(Table134[[#This Row],[gdppc]]&gt;13205, "High-income", IF(Table134[[#This Row],[gdppc]]&gt;=4256, "Upper middle-income", IF(Table134[[#This Row],[gdppc]]&gt;=1086, "Lower middle-income", "Low-income")))</f>
        <v>Low-income</v>
      </c>
      <c r="N1108" s="3">
        <v>24187500</v>
      </c>
      <c r="O1108" s="3">
        <v>32.335999999999999</v>
      </c>
      <c r="P1108" s="3">
        <v>8.707185812946328</v>
      </c>
      <c r="Q1108">
        <v>0.1322997416020672</v>
      </c>
      <c r="R1108">
        <v>53.042999999999999</v>
      </c>
    </row>
    <row r="1109" spans="1:18" x14ac:dyDescent="0.35">
      <c r="A1109" s="3" t="s">
        <v>17</v>
      </c>
      <c r="B1109" s="3">
        <v>2012</v>
      </c>
      <c r="C1109" s="3" t="s">
        <v>73</v>
      </c>
      <c r="D1109" s="3">
        <v>3</v>
      </c>
      <c r="E1109">
        <v>0.48118757596391593</v>
      </c>
      <c r="F1109">
        <v>2.9201752138346837</v>
      </c>
      <c r="G1109">
        <v>1491390000</v>
      </c>
      <c r="H1109">
        <v>34.463683798374156</v>
      </c>
      <c r="I1109">
        <v>2.6900756808113395</v>
      </c>
      <c r="J1109">
        <v>48.090778768135003</v>
      </c>
      <c r="K1109">
        <v>57.1</v>
      </c>
      <c r="L1109" s="3">
        <v>523.2940376276207</v>
      </c>
      <c r="M1109" s="3" t="str">
        <f>IF(Table134[[#This Row],[gdppc]]&gt;13205, "High-income", IF(Table134[[#This Row],[gdppc]]&gt;=4256, "Upper middle-income", IF(Table134[[#This Row],[gdppc]]&gt;=1086, "Lower middle-income", "Low-income")))</f>
        <v>Low-income</v>
      </c>
      <c r="N1109" s="3">
        <v>24862673</v>
      </c>
      <c r="O1109" s="3">
        <v>32.845999999999997</v>
      </c>
      <c r="P1109" s="3">
        <v>9.4706346814392948</v>
      </c>
      <c r="Q1109">
        <v>0.12347827604859704</v>
      </c>
      <c r="R1109">
        <v>53.930999999999997</v>
      </c>
    </row>
    <row r="1110" spans="1:18" x14ac:dyDescent="0.35">
      <c r="A1110" s="3" t="s">
        <v>17</v>
      </c>
      <c r="B1110" s="3">
        <v>2013</v>
      </c>
      <c r="C1110" s="3" t="s">
        <v>73</v>
      </c>
      <c r="D1110" s="3">
        <v>3</v>
      </c>
      <c r="E1110">
        <v>0.48187522473232319</v>
      </c>
      <c r="F1110">
        <v>3.083524906963055</v>
      </c>
      <c r="G1110">
        <v>1583100000</v>
      </c>
      <c r="H1110">
        <v>39.456217880637681</v>
      </c>
      <c r="I1110">
        <v>2.4261978877361057</v>
      </c>
      <c r="J1110">
        <v>48.584466149996054</v>
      </c>
      <c r="K1110">
        <v>55</v>
      </c>
      <c r="L1110" s="3">
        <v>544.44751268135735</v>
      </c>
      <c r="M1110" s="3" t="str">
        <f>IF(Table134[[#This Row],[gdppc]]&gt;13205, "High-income", IF(Table134[[#This Row],[gdppc]]&gt;=4256, "Upper middle-income", IF(Table134[[#This Row],[gdppc]]&gt;=1086, "Lower middle-income", "Low-income")))</f>
        <v>Low-income</v>
      </c>
      <c r="N1110" s="3">
        <v>25560752</v>
      </c>
      <c r="O1110" s="3">
        <v>33.36</v>
      </c>
      <c r="P1110" s="3">
        <v>10.234083549932265</v>
      </c>
      <c r="Q1110">
        <v>0.13536377959459095</v>
      </c>
      <c r="R1110">
        <v>54.948999999999998</v>
      </c>
    </row>
    <row r="1111" spans="1:18" x14ac:dyDescent="0.35">
      <c r="A1111" s="3" t="s">
        <v>17</v>
      </c>
      <c r="B1111" s="3">
        <v>2014</v>
      </c>
      <c r="C1111" s="3" t="s">
        <v>73</v>
      </c>
      <c r="D1111" s="3">
        <v>3</v>
      </c>
      <c r="E1111">
        <v>0.47754788543008081</v>
      </c>
      <c r="F1111">
        <v>4.2787435027937555</v>
      </c>
      <c r="G1111">
        <v>1471330000</v>
      </c>
      <c r="H1111">
        <v>28.216152864633205</v>
      </c>
      <c r="I1111">
        <v>0.3542756396257789</v>
      </c>
      <c r="J1111">
        <v>57.859562400539232</v>
      </c>
      <c r="K1111">
        <v>55</v>
      </c>
      <c r="L1111" s="3">
        <v>568.59133430436623</v>
      </c>
      <c r="M1111" s="3" t="str">
        <f>IF(Table134[[#This Row],[gdppc]]&gt;13205, "High-income", IF(Table134[[#This Row],[gdppc]]&gt;=4256, "Upper middle-income", IF(Table134[[#This Row],[gdppc]]&gt;=1086, "Lower middle-income", "Low-income")))</f>
        <v>Low-income</v>
      </c>
      <c r="N1111" s="3">
        <v>26286192</v>
      </c>
      <c r="O1111" s="3">
        <v>33.878</v>
      </c>
      <c r="P1111" s="3">
        <v>10.99753241842523</v>
      </c>
      <c r="Q1111">
        <v>0.17005125732932333</v>
      </c>
      <c r="R1111">
        <v>56.061999999999998</v>
      </c>
    </row>
    <row r="1112" spans="1:18" x14ac:dyDescent="0.35">
      <c r="A1112" s="3" t="s">
        <v>17</v>
      </c>
      <c r="B1112" s="3">
        <v>2015</v>
      </c>
      <c r="C1112" s="3" t="s">
        <v>73</v>
      </c>
      <c r="D1112" s="3">
        <v>3</v>
      </c>
      <c r="E1112">
        <v>0.48161281371856263</v>
      </c>
      <c r="F1112">
        <v>3.7357480241101055</v>
      </c>
      <c r="G1112">
        <v>1148860000</v>
      </c>
      <c r="H1112">
        <v>24.251513365757056</v>
      </c>
      <c r="I1112">
        <v>0.28526362098665647</v>
      </c>
      <c r="J1112">
        <v>57.387218816020635</v>
      </c>
      <c r="K1112">
        <v>54.8</v>
      </c>
      <c r="L1112" s="3">
        <v>589.85904996253009</v>
      </c>
      <c r="M1112" s="3" t="str">
        <f>IF(Table134[[#This Row],[gdppc]]&gt;13205, "High-income", IF(Table134[[#This Row],[gdppc]]&gt;=4256, "Upper middle-income", IF(Table134[[#This Row],[gdppc]]&gt;=1086, "Lower middle-income", "Low-income")))</f>
        <v>Low-income</v>
      </c>
      <c r="N1112" s="3">
        <v>27042001</v>
      </c>
      <c r="O1112" s="3">
        <v>34.4</v>
      </c>
      <c r="P1112" s="3">
        <v>11.760981286918188</v>
      </c>
      <c r="Q1112">
        <v>0.20856444757915657</v>
      </c>
      <c r="R1112">
        <v>57.206000000000003</v>
      </c>
    </row>
    <row r="1113" spans="1:18" x14ac:dyDescent="0.35">
      <c r="A1113" s="3" t="s">
        <v>17</v>
      </c>
      <c r="B1113" s="3">
        <v>2016</v>
      </c>
      <c r="C1113" s="3" t="s">
        <v>73</v>
      </c>
      <c r="D1113" s="3">
        <v>3</v>
      </c>
      <c r="E1113">
        <v>0.47505839949066508</v>
      </c>
      <c r="F1113">
        <v>4.1408335533542822</v>
      </c>
      <c r="G1113">
        <v>1233760000</v>
      </c>
      <c r="H1113">
        <v>26.205510097159575</v>
      </c>
      <c r="I1113">
        <v>0.47149260934178</v>
      </c>
      <c r="J1113">
        <v>44.248704984380915</v>
      </c>
      <c r="K1113">
        <v>53.2</v>
      </c>
      <c r="L1113" s="3">
        <v>595.07761105476595</v>
      </c>
      <c r="M1113" s="3" t="str">
        <f>IF(Table134[[#This Row],[gdppc]]&gt;13205, "High-income", IF(Table134[[#This Row],[gdppc]]&gt;=4256, "Upper middle-income", IF(Table134[[#This Row],[gdppc]]&gt;=1086, "Lower middle-income", "Low-income")))</f>
        <v>Low-income</v>
      </c>
      <c r="N1113" s="3">
        <v>27829930</v>
      </c>
      <c r="O1113" s="3">
        <v>34.926000000000002</v>
      </c>
      <c r="P1113" s="3">
        <v>12.016512942976339</v>
      </c>
      <c r="Q1113">
        <v>0.20804939142858064</v>
      </c>
      <c r="R1113">
        <v>58.308999999999997</v>
      </c>
    </row>
    <row r="1114" spans="1:18" x14ac:dyDescent="0.35">
      <c r="A1114" s="3" t="s">
        <v>17</v>
      </c>
      <c r="B1114" s="3">
        <v>2017</v>
      </c>
      <c r="C1114" s="3" t="s">
        <v>73</v>
      </c>
      <c r="D1114" s="3">
        <v>3</v>
      </c>
      <c r="E1114">
        <v>0.45838888699687491</v>
      </c>
      <c r="F1114">
        <v>3.5108000231491876</v>
      </c>
      <c r="G1114">
        <v>1392540000</v>
      </c>
      <c r="H1114">
        <v>17.543369580910301</v>
      </c>
      <c r="I1114">
        <v>0.73695012683382</v>
      </c>
      <c r="J1114">
        <v>35.587515540032115</v>
      </c>
      <c r="K1114">
        <v>49.9</v>
      </c>
      <c r="L1114" s="3">
        <v>599.69152436358365</v>
      </c>
      <c r="M1114" s="3" t="str">
        <f>IF(Table134[[#This Row],[gdppc]]&gt;13205, "High-income", IF(Table134[[#This Row],[gdppc]]&gt;=4256, "Upper middle-income", IF(Table134[[#This Row],[gdppc]]&gt;=1086, "Lower middle-income", "Low-income")))</f>
        <v>Low-income</v>
      </c>
      <c r="N1114" s="3">
        <v>28649007</v>
      </c>
      <c r="O1114" s="3">
        <v>35.454999999999998</v>
      </c>
      <c r="P1114" s="3">
        <v>12.272044599034492</v>
      </c>
      <c r="Q1114">
        <v>0.2101294470694918</v>
      </c>
      <c r="R1114">
        <v>59.308999999999997</v>
      </c>
    </row>
    <row r="1115" spans="1:18" x14ac:dyDescent="0.35">
      <c r="A1115" s="3" t="s">
        <v>17</v>
      </c>
      <c r="B1115" s="3">
        <v>2018</v>
      </c>
      <c r="C1115" s="3" t="s">
        <v>73</v>
      </c>
      <c r="D1115" s="3">
        <v>3</v>
      </c>
      <c r="E1115">
        <v>0.45935835070153308</v>
      </c>
      <c r="F1115">
        <v>3.7583220357701648</v>
      </c>
      <c r="G1115">
        <v>1419390000</v>
      </c>
      <c r="H1115">
        <v>11.303576359262923</v>
      </c>
      <c r="I1115">
        <v>0.71601398003994765</v>
      </c>
      <c r="J1115">
        <v>42.922748938266601</v>
      </c>
      <c r="K1115">
        <v>46.3</v>
      </c>
      <c r="L1115" s="3">
        <v>602.53010542467769</v>
      </c>
      <c r="M1115" s="3" t="str">
        <f>IF(Table134[[#This Row],[gdppc]]&gt;13205, "High-income", IF(Table134[[#This Row],[gdppc]]&gt;=4256, "Upper middle-income", IF(Table134[[#This Row],[gdppc]]&gt;=1086, "Lower middle-income", "Low-income")))</f>
        <v>Low-income</v>
      </c>
      <c r="N1115" s="3">
        <v>29496009</v>
      </c>
      <c r="O1115" s="3">
        <v>35.988</v>
      </c>
      <c r="P1115" s="3">
        <v>12.527576255092663</v>
      </c>
      <c r="Q1115">
        <v>0.225115201178573</v>
      </c>
      <c r="R1115">
        <v>60.162999999999997</v>
      </c>
    </row>
    <row r="1116" spans="1:18" x14ac:dyDescent="0.35">
      <c r="A1116" s="3" t="s">
        <v>17</v>
      </c>
      <c r="B1116" s="3">
        <v>2019</v>
      </c>
      <c r="C1116" s="3" t="s">
        <v>73</v>
      </c>
      <c r="D1116" s="3">
        <v>3</v>
      </c>
      <c r="E1116">
        <v>0.43119717691423221</v>
      </c>
      <c r="F1116">
        <v>5.7235854558400225</v>
      </c>
      <c r="G1116">
        <v>1412180000</v>
      </c>
      <c r="H1116">
        <v>21.957909814197642</v>
      </c>
      <c r="I1116">
        <v>0.46729175087645924</v>
      </c>
      <c r="J1116">
        <v>47.005231375926407</v>
      </c>
      <c r="K1116">
        <v>48.6</v>
      </c>
      <c r="L1116" s="3">
        <v>598.81330587218724</v>
      </c>
      <c r="M1116" s="3" t="str">
        <f>IF(Table134[[#This Row],[gdppc]]&gt;13205, "High-income", IF(Table134[[#This Row],[gdppc]]&gt;=4256, "Upper middle-income", IF(Table134[[#This Row],[gdppc]]&gt;=1086, "Lower middle-income", "Low-income")))</f>
        <v>Low-income</v>
      </c>
      <c r="N1116" s="3">
        <v>30366043</v>
      </c>
      <c r="O1116" s="3">
        <v>36.527999999999999</v>
      </c>
      <c r="P1116" s="3">
        <v>12.783107911150818</v>
      </c>
      <c r="Q1116"/>
      <c r="R1116">
        <v>60.853999999999999</v>
      </c>
    </row>
    <row r="1117" spans="1:18" x14ac:dyDescent="0.35">
      <c r="A1117" s="3" t="s">
        <v>17</v>
      </c>
      <c r="B1117" s="3">
        <v>2020</v>
      </c>
      <c r="C1117" s="3" t="s">
        <v>73</v>
      </c>
      <c r="D1117" s="3">
        <v>3</v>
      </c>
      <c r="E1117">
        <v>0.42804653061123737</v>
      </c>
      <c r="F1117">
        <v>11.342494526679866</v>
      </c>
      <c r="G1117">
        <v>2038300000</v>
      </c>
      <c r="H1117">
        <v>22.724250763960473</v>
      </c>
      <c r="I1117">
        <v>0.47268843410761391</v>
      </c>
      <c r="J1117">
        <v>39.731103592888353</v>
      </c>
      <c r="K1117">
        <v>50.5</v>
      </c>
      <c r="L1117" s="3">
        <v>574.59517784103275</v>
      </c>
      <c r="M1117" s="3" t="str">
        <f>IF(Table134[[#This Row],[gdppc]]&gt;13205, "High-income", IF(Table134[[#This Row],[gdppc]]&gt;=4256, "Upper middle-income", IF(Table134[[#This Row],[gdppc]]&gt;=1086, "Lower middle-income", "Low-income")))</f>
        <v>Low-income</v>
      </c>
      <c r="N1117" s="3">
        <v>31255435</v>
      </c>
      <c r="O1117" s="3">
        <v>37.073999999999998</v>
      </c>
      <c r="P1117" s="3">
        <v>13.038639567208982</v>
      </c>
      <c r="Q1117"/>
      <c r="R1117"/>
    </row>
    <row r="1118" spans="1:18" x14ac:dyDescent="0.35">
      <c r="A1118" s="3" t="s">
        <v>45</v>
      </c>
      <c r="B1118" s="3">
        <v>1990</v>
      </c>
      <c r="C1118" s="3" t="s">
        <v>75</v>
      </c>
      <c r="D1118" s="3">
        <v>5</v>
      </c>
      <c r="E1118">
        <v>0.56377036463138153</v>
      </c>
      <c r="F1118" s="3"/>
      <c r="G1118">
        <v>91700000</v>
      </c>
      <c r="H1118">
        <v>1.0597796745970514</v>
      </c>
      <c r="I1118">
        <v>4.7227204882340201</v>
      </c>
      <c r="J1118"/>
      <c r="L1118" s="3">
        <v>2730.5257143384733</v>
      </c>
      <c r="M1118" s="3" t="str">
        <f>IF(Table134[[#This Row],[gdppc]]&gt;13205, "High-income", IF(Table134[[#This Row],[gdppc]]&gt;=4256, "Upper middle-income", IF(Table134[[#This Row],[gdppc]]&gt;=1086, "Lower middle-income", "Low-income")))</f>
        <v>Lower middle-income</v>
      </c>
      <c r="N1118" s="3">
        <v>1432899</v>
      </c>
      <c r="O1118" s="3">
        <v>27.655999999999999</v>
      </c>
      <c r="P1118" s="3">
        <v>3.4651914773911954</v>
      </c>
      <c r="Q1118"/>
      <c r="R1118">
        <v>61.607999999999997</v>
      </c>
    </row>
    <row r="1119" spans="1:18" x14ac:dyDescent="0.35">
      <c r="A1119" s="3" t="s">
        <v>45</v>
      </c>
      <c r="B1119" s="3">
        <v>1991</v>
      </c>
      <c r="C1119" s="3" t="s">
        <v>75</v>
      </c>
      <c r="D1119" s="3">
        <v>5</v>
      </c>
      <c r="E1119">
        <v>0.56476949139562282</v>
      </c>
      <c r="F1119" s="3"/>
      <c r="G1119">
        <v>147760000</v>
      </c>
      <c r="H1119">
        <v>4.0191677550416181</v>
      </c>
      <c r="I1119">
        <v>0.84022670543284406</v>
      </c>
      <c r="J1119"/>
      <c r="L1119" s="3">
        <v>2866.469478667927</v>
      </c>
      <c r="M1119" s="3" t="str">
        <f>IF(Table134[[#This Row],[gdppc]]&gt;13205, "High-income", IF(Table134[[#This Row],[gdppc]]&gt;=4256, "Upper middle-income", IF(Table134[[#This Row],[gdppc]]&gt;=1086, "Lower middle-income", "Low-income")))</f>
        <v>Lower middle-income</v>
      </c>
      <c r="N1119" s="3">
        <v>1476399</v>
      </c>
      <c r="O1119" s="3">
        <v>27.919</v>
      </c>
      <c r="P1119" s="3">
        <v>3.422959030315869</v>
      </c>
      <c r="Q1119">
        <v>0.75860251869582673</v>
      </c>
      <c r="R1119">
        <v>61.530999999999999</v>
      </c>
    </row>
    <row r="1120" spans="1:18" x14ac:dyDescent="0.35">
      <c r="A1120" s="3" t="s">
        <v>45</v>
      </c>
      <c r="B1120" s="3">
        <v>1992</v>
      </c>
      <c r="C1120" s="3" t="s">
        <v>75</v>
      </c>
      <c r="D1120" s="3">
        <v>5</v>
      </c>
      <c r="E1120">
        <v>0.56365088427876453</v>
      </c>
      <c r="F1120" s="3"/>
      <c r="G1120">
        <v>81160000</v>
      </c>
      <c r="H1120">
        <v>3.4474676577556504</v>
      </c>
      <c r="I1120">
        <v>0.52628281772789598</v>
      </c>
      <c r="J1120"/>
      <c r="L1120" s="3">
        <v>2990.4126330775744</v>
      </c>
      <c r="M1120" s="3" t="str">
        <f>IF(Table134[[#This Row],[gdppc]]&gt;13205, "High-income", IF(Table134[[#This Row],[gdppc]]&gt;=4256, "Upper middle-income", IF(Table134[[#This Row],[gdppc]]&gt;=1086, "Lower middle-income", "Low-income")))</f>
        <v>Lower middle-income</v>
      </c>
      <c r="N1120" s="3">
        <v>1516951</v>
      </c>
      <c r="O1120" s="3">
        <v>28.335999999999999</v>
      </c>
      <c r="P1120" s="3">
        <v>3.3807265832405426</v>
      </c>
      <c r="Q1120">
        <v>0.80424483058450802</v>
      </c>
      <c r="R1120">
        <v>61.164999999999999</v>
      </c>
    </row>
    <row r="1121" spans="1:18" x14ac:dyDescent="0.35">
      <c r="A1121" s="3" t="s">
        <v>45</v>
      </c>
      <c r="B1121" s="3">
        <v>1993</v>
      </c>
      <c r="C1121" s="3" t="s">
        <v>75</v>
      </c>
      <c r="D1121" s="3">
        <v>5</v>
      </c>
      <c r="E1121">
        <v>0.56549997907091099</v>
      </c>
      <c r="F1121" s="3"/>
      <c r="G1121">
        <v>81610000</v>
      </c>
      <c r="H1121">
        <v>1.6998956583232689</v>
      </c>
      <c r="I1121">
        <v>0.40726257533723281</v>
      </c>
      <c r="J1121"/>
      <c r="L1121" s="3">
        <v>2870.9808965518755</v>
      </c>
      <c r="M1121" s="3" t="str">
        <f>IF(Table134[[#This Row],[gdppc]]&gt;13205, "High-income", IF(Table134[[#This Row],[gdppc]]&gt;=4256, "Upper middle-income", IF(Table134[[#This Row],[gdppc]]&gt;=1086, "Lower middle-income", "Low-income")))</f>
        <v>Lower middle-income</v>
      </c>
      <c r="N1121" s="3">
        <v>1555098</v>
      </c>
      <c r="O1121" s="3">
        <v>28.823</v>
      </c>
      <c r="P1121" s="3">
        <v>3.3384941361652163</v>
      </c>
      <c r="Q1121">
        <v>0.9131257322689631</v>
      </c>
      <c r="R1121">
        <v>60.515999999999998</v>
      </c>
    </row>
    <row r="1122" spans="1:18" x14ac:dyDescent="0.35">
      <c r="A1122" s="3" t="s">
        <v>45</v>
      </c>
      <c r="B1122" s="3">
        <v>1994</v>
      </c>
      <c r="C1122" s="3" t="s">
        <v>75</v>
      </c>
      <c r="D1122" s="3">
        <v>5</v>
      </c>
      <c r="E1122">
        <v>0.62493811610956718</v>
      </c>
      <c r="F1122" s="3"/>
      <c r="G1122">
        <v>61860000</v>
      </c>
      <c r="H1122">
        <v>2.6722467563986916</v>
      </c>
      <c r="I1122">
        <v>0.47269783887119299</v>
      </c>
      <c r="J1122"/>
      <c r="L1122" s="3">
        <v>2853.2577240789042</v>
      </c>
      <c r="M1122" s="3" t="str">
        <f>IF(Table134[[#This Row],[gdppc]]&gt;13205, "High-income", IF(Table134[[#This Row],[gdppc]]&gt;=4256, "Upper middle-income", IF(Table134[[#This Row],[gdppc]]&gt;=1086, "Lower middle-income", "Low-income")))</f>
        <v>Lower middle-income</v>
      </c>
      <c r="N1122" s="3">
        <v>1591826</v>
      </c>
      <c r="O1122" s="3">
        <v>29.315999999999999</v>
      </c>
      <c r="P1122" s="3">
        <v>3.2962616890898899</v>
      </c>
      <c r="Q1122">
        <v>1.0302633579298239</v>
      </c>
      <c r="R1122">
        <v>59.609000000000002</v>
      </c>
    </row>
    <row r="1123" spans="1:18" x14ac:dyDescent="0.35">
      <c r="A1123" s="3" t="s">
        <v>45</v>
      </c>
      <c r="B1123" s="3">
        <v>1995</v>
      </c>
      <c r="C1123" s="3" t="s">
        <v>75</v>
      </c>
      <c r="D1123" s="3">
        <v>5</v>
      </c>
      <c r="E1123">
        <v>0.62618265274026064</v>
      </c>
      <c r="F1123" s="3"/>
      <c r="G1123">
        <v>94650000</v>
      </c>
      <c r="H1123">
        <v>3.846060687118765</v>
      </c>
      <c r="I1123">
        <v>0.67539337207732097</v>
      </c>
      <c r="J1123"/>
      <c r="L1123" s="3">
        <v>2898.8742072528771</v>
      </c>
      <c r="M1123" s="3" t="str">
        <f>IF(Table134[[#This Row],[gdppc]]&gt;13205, "High-income", IF(Table134[[#This Row],[gdppc]]&gt;=4256, "Upper middle-income", IF(Table134[[#This Row],[gdppc]]&gt;=1086, "Lower middle-income", "Low-income")))</f>
        <v>Lower middle-income</v>
      </c>
      <c r="N1123" s="3">
        <v>1627866</v>
      </c>
      <c r="O1123" s="3">
        <v>29.812999999999999</v>
      </c>
      <c r="P1123" s="3">
        <v>4.1336610070129085</v>
      </c>
      <c r="Q1123">
        <v>1.0873130835093308</v>
      </c>
      <c r="R1123">
        <v>58.478999999999999</v>
      </c>
    </row>
    <row r="1124" spans="1:18" x14ac:dyDescent="0.35">
      <c r="A1124" s="3" t="s">
        <v>45</v>
      </c>
      <c r="B1124" s="3">
        <v>1996</v>
      </c>
      <c r="C1124" s="3" t="s">
        <v>75</v>
      </c>
      <c r="D1124" s="3">
        <v>5</v>
      </c>
      <c r="E1124">
        <v>0.6267226353969676</v>
      </c>
      <c r="F1124" s="3"/>
      <c r="G1124">
        <v>97210000</v>
      </c>
      <c r="H1124">
        <v>3.2260507830516048</v>
      </c>
      <c r="I1124">
        <v>0.58361887878873131</v>
      </c>
      <c r="J1124"/>
      <c r="L1124" s="3">
        <v>2927.5225933039001</v>
      </c>
      <c r="M1124" s="3" t="str">
        <f>IF(Table134[[#This Row],[gdppc]]&gt;13205, "High-income", IF(Table134[[#This Row],[gdppc]]&gt;=4256, "Upper middle-income", IF(Table134[[#This Row],[gdppc]]&gt;=1086, "Lower middle-income", "Low-income")))</f>
        <v>Lower middle-income</v>
      </c>
      <c r="N1124" s="3">
        <v>1663378</v>
      </c>
      <c r="O1124" s="3">
        <v>30.315999999999999</v>
      </c>
      <c r="P1124" s="3">
        <v>4.9771760088888017</v>
      </c>
      <c r="Q1124">
        <v>1.1542776206009699</v>
      </c>
      <c r="R1124">
        <v>57.179000000000002</v>
      </c>
    </row>
    <row r="1125" spans="1:18" x14ac:dyDescent="0.35">
      <c r="A1125" s="3" t="s">
        <v>45</v>
      </c>
      <c r="B1125" s="3">
        <v>1997</v>
      </c>
      <c r="C1125" s="3" t="s">
        <v>75</v>
      </c>
      <c r="D1125" s="3">
        <v>5</v>
      </c>
      <c r="E1125">
        <v>0.62063689220631935</v>
      </c>
      <c r="F1125" s="3"/>
      <c r="G1125">
        <v>71560000</v>
      </c>
      <c r="H1125">
        <v>2.1895053977572134</v>
      </c>
      <c r="I1125">
        <v>0.73772452621465501</v>
      </c>
      <c r="J1125"/>
      <c r="K1125">
        <v>61.6</v>
      </c>
      <c r="L1125" s="3">
        <v>2988.8050771294961</v>
      </c>
      <c r="M1125" s="3" t="str">
        <f>IF(Table134[[#This Row],[gdppc]]&gt;13205, "High-income", IF(Table134[[#This Row],[gdppc]]&gt;=4256, "Upper middle-income", IF(Table134[[#This Row],[gdppc]]&gt;=1086, "Lower middle-income", "Low-income")))</f>
        <v>Lower middle-income</v>
      </c>
      <c r="N1125" s="3">
        <v>1698029</v>
      </c>
      <c r="O1125" s="3">
        <v>30.823</v>
      </c>
      <c r="P1125" s="3">
        <v>5.820691010764687</v>
      </c>
      <c r="Q1125">
        <v>1.1601686425850206</v>
      </c>
      <c r="R1125">
        <v>55.805999999999997</v>
      </c>
    </row>
    <row r="1126" spans="1:18" x14ac:dyDescent="0.35">
      <c r="A1126" s="3" t="s">
        <v>45</v>
      </c>
      <c r="B1126" s="3">
        <v>1998</v>
      </c>
      <c r="C1126" s="3" t="s">
        <v>75</v>
      </c>
      <c r="D1126" s="3">
        <v>5</v>
      </c>
      <c r="E1126">
        <v>0.62382277156151222</v>
      </c>
      <c r="F1126" s="3"/>
      <c r="G1126">
        <v>74900000</v>
      </c>
      <c r="H1126">
        <v>2.4846356603963278</v>
      </c>
      <c r="I1126">
        <v>0.66401083104504699</v>
      </c>
      <c r="J1126"/>
      <c r="K1126">
        <v>66.099999999999994</v>
      </c>
      <c r="L1126" s="3">
        <v>3027.2708879190395</v>
      </c>
      <c r="M1126" s="3" t="str">
        <f>IF(Table134[[#This Row],[gdppc]]&gt;13205, "High-income", IF(Table134[[#This Row],[gdppc]]&gt;=4256, "Upper middle-income", IF(Table134[[#This Row],[gdppc]]&gt;=1086, "Lower middle-income", "Low-income")))</f>
        <v>Lower middle-income</v>
      </c>
      <c r="N1126" s="3">
        <v>1731635</v>
      </c>
      <c r="O1126" s="3">
        <v>31.335000000000001</v>
      </c>
      <c r="P1126" s="3">
        <v>6.6642060126405704</v>
      </c>
      <c r="Q1126">
        <v>1.1665275880887138</v>
      </c>
      <c r="R1126">
        <v>54.462000000000003</v>
      </c>
    </row>
    <row r="1127" spans="1:18" x14ac:dyDescent="0.35">
      <c r="A1127" s="3" t="s">
        <v>45</v>
      </c>
      <c r="B1127" s="3">
        <v>1999</v>
      </c>
      <c r="C1127" s="3" t="s">
        <v>75</v>
      </c>
      <c r="D1127" s="3">
        <v>5</v>
      </c>
      <c r="E1127">
        <v>0.59975097363573993</v>
      </c>
      <c r="F1127" s="3"/>
      <c r="G1127">
        <v>64730000.000000007</v>
      </c>
      <c r="H1127">
        <v>1.3209873133763268</v>
      </c>
      <c r="I1127">
        <v>0.45432594149108096</v>
      </c>
      <c r="J1127"/>
      <c r="K1127">
        <v>66.099999999999994</v>
      </c>
      <c r="L1127" s="3">
        <v>3072.0958846730214</v>
      </c>
      <c r="M1127" s="3" t="str">
        <f>IF(Table134[[#This Row],[gdppc]]&gt;13205, "High-income", IF(Table134[[#This Row],[gdppc]]&gt;=4256, "Upper middle-income", IF(Table134[[#This Row],[gdppc]]&gt;=1086, "Lower middle-income", "Low-income")))</f>
        <v>Lower middle-income</v>
      </c>
      <c r="N1127" s="3">
        <v>1763861</v>
      </c>
      <c r="O1127" s="3">
        <v>31.850999999999999</v>
      </c>
      <c r="P1127" s="3">
        <v>7.5077210145164628</v>
      </c>
      <c r="Q1127">
        <v>1.1225374335052478</v>
      </c>
      <c r="R1127">
        <v>53.231000000000002</v>
      </c>
    </row>
    <row r="1128" spans="1:18" x14ac:dyDescent="0.35">
      <c r="A1128" s="3" t="s">
        <v>45</v>
      </c>
      <c r="B1128" s="3">
        <v>2000</v>
      </c>
      <c r="C1128" s="3" t="s">
        <v>75</v>
      </c>
      <c r="D1128" s="3">
        <v>5</v>
      </c>
      <c r="E1128">
        <v>0.59154698426692776</v>
      </c>
      <c r="F1128" s="3"/>
      <c r="G1128">
        <v>68060000</v>
      </c>
      <c r="H1128">
        <v>5.0060772233276101</v>
      </c>
      <c r="I1128">
        <v>0.50122416547591597</v>
      </c>
      <c r="J1128">
        <v>60.242027084105374</v>
      </c>
      <c r="K1128">
        <v>66.7</v>
      </c>
      <c r="L1128" s="3">
        <v>3124.9503697611281</v>
      </c>
      <c r="M1128" s="3" t="str">
        <f>IF(Table134[[#This Row],[gdppc]]&gt;13205, "High-income", IF(Table134[[#This Row],[gdppc]]&gt;=4256, "Upper middle-income", IF(Table134[[#This Row],[gdppc]]&gt;=1086, "Lower middle-income", "Low-income")))</f>
        <v>Lower middle-income</v>
      </c>
      <c r="N1128" s="3">
        <v>1794583</v>
      </c>
      <c r="O1128" s="3">
        <v>32.372999999999998</v>
      </c>
      <c r="P1128" s="3">
        <v>8.3512360163923471</v>
      </c>
      <c r="Q1128">
        <v>1.0810310807580368</v>
      </c>
      <c r="R1128">
        <v>52.192</v>
      </c>
    </row>
    <row r="1129" spans="1:18" x14ac:dyDescent="0.35">
      <c r="A1129" s="3" t="s">
        <v>45</v>
      </c>
      <c r="B1129" s="3">
        <v>2001</v>
      </c>
      <c r="C1129" s="3" t="s">
        <v>75</v>
      </c>
      <c r="D1129" s="3">
        <v>5</v>
      </c>
      <c r="E1129">
        <v>0.59014560445031083</v>
      </c>
      <c r="F1129" s="3"/>
      <c r="G1129">
        <v>52620000</v>
      </c>
      <c r="H1129">
        <v>10.663503460011787</v>
      </c>
      <c r="I1129">
        <v>0.53840614633602102</v>
      </c>
      <c r="J1129">
        <v>56.677457950252375</v>
      </c>
      <c r="K1129">
        <v>64.8</v>
      </c>
      <c r="L1129" s="3">
        <v>3111.3366473804672</v>
      </c>
      <c r="M1129" s="3" t="str">
        <f>IF(Table134[[#This Row],[gdppc]]&gt;13205, "High-income", IF(Table134[[#This Row],[gdppc]]&gt;=4256, "Upper middle-income", IF(Table134[[#This Row],[gdppc]]&gt;=1086, "Lower middle-income", "Low-income")))</f>
        <v>Lower middle-income</v>
      </c>
      <c r="N1129" s="3">
        <v>1823667</v>
      </c>
      <c r="O1129" s="3">
        <v>32.898000000000003</v>
      </c>
      <c r="P1129" s="3">
        <v>8.6903263537159905</v>
      </c>
      <c r="Q1129">
        <v>1.3489304790841747</v>
      </c>
      <c r="R1129">
        <v>51.399000000000001</v>
      </c>
    </row>
    <row r="1130" spans="1:18" x14ac:dyDescent="0.35">
      <c r="A1130" s="3" t="s">
        <v>45</v>
      </c>
      <c r="B1130" s="3">
        <v>2002</v>
      </c>
      <c r="C1130" s="3" t="s">
        <v>75</v>
      </c>
      <c r="D1130" s="3">
        <v>5</v>
      </c>
      <c r="E1130">
        <v>0.59114234558379042</v>
      </c>
      <c r="F1130" s="3"/>
      <c r="G1130">
        <v>63800000</v>
      </c>
      <c r="H1130">
        <v>4.4051245017265925</v>
      </c>
      <c r="I1130">
        <v>0.55347059725411174</v>
      </c>
      <c r="J1130">
        <v>52.893644806307471</v>
      </c>
      <c r="K1130">
        <v>65.099999999999994</v>
      </c>
      <c r="L1130" s="3">
        <v>3211.2836093293845</v>
      </c>
      <c r="M1130" s="3" t="str">
        <f>IF(Table134[[#This Row],[gdppc]]&gt;13205, "High-income", IF(Table134[[#This Row],[gdppc]]&gt;=4256, "Upper middle-income", IF(Table134[[#This Row],[gdppc]]&gt;=1086, "Lower middle-income", "Low-income")))</f>
        <v>Lower middle-income</v>
      </c>
      <c r="N1130" s="3">
        <v>1851519</v>
      </c>
      <c r="O1130" s="3">
        <v>33.765999999999998</v>
      </c>
      <c r="P1130" s="3">
        <v>9.0294166910396338</v>
      </c>
      <c r="Q1130">
        <v>1.1504067741135791</v>
      </c>
      <c r="R1130">
        <v>50.862000000000002</v>
      </c>
    </row>
    <row r="1131" spans="1:18" x14ac:dyDescent="0.35">
      <c r="A1131" s="3" t="s">
        <v>45</v>
      </c>
      <c r="B1131" s="3">
        <v>2003</v>
      </c>
      <c r="C1131" s="3" t="s">
        <v>75</v>
      </c>
      <c r="D1131" s="3">
        <v>5</v>
      </c>
      <c r="E1131">
        <v>0.59038661537010539</v>
      </c>
      <c r="F1131" s="3"/>
      <c r="G1131">
        <v>67350000</v>
      </c>
      <c r="H1131">
        <v>1.3216536384389228</v>
      </c>
      <c r="I1131">
        <v>0.765314298841554</v>
      </c>
      <c r="J1131">
        <v>33.594761016487404</v>
      </c>
      <c r="K1131">
        <v>67.3</v>
      </c>
      <c r="L1131" s="3">
        <v>3298.2797188693676</v>
      </c>
      <c r="M1131" s="3" t="str">
        <f>IF(Table134[[#This Row],[gdppc]]&gt;13205, "High-income", IF(Table134[[#This Row],[gdppc]]&gt;=4256, "Upper middle-income", IF(Table134[[#This Row],[gdppc]]&gt;=1086, "Lower middle-income", "Low-income")))</f>
        <v>Lower middle-income</v>
      </c>
      <c r="N1131" s="3">
        <v>1879113</v>
      </c>
      <c r="O1131" s="3">
        <v>34.709000000000003</v>
      </c>
      <c r="P1131" s="3">
        <v>9.3685070283632736</v>
      </c>
      <c r="Q1131">
        <v>1.2080167610995187</v>
      </c>
      <c r="R1131">
        <v>50.588999999999999</v>
      </c>
    </row>
    <row r="1132" spans="1:18" x14ac:dyDescent="0.35">
      <c r="A1132" s="3" t="s">
        <v>45</v>
      </c>
      <c r="B1132" s="3">
        <v>2004</v>
      </c>
      <c r="C1132" s="3" t="s">
        <v>75</v>
      </c>
      <c r="D1132" s="3">
        <v>5</v>
      </c>
      <c r="E1132">
        <v>0.62819437699519509</v>
      </c>
      <c r="F1132" s="3"/>
      <c r="G1132">
        <v>74760000</v>
      </c>
      <c r="H1132">
        <v>3.3825780835566559</v>
      </c>
      <c r="I1132">
        <v>0.65469704692275799</v>
      </c>
      <c r="J1132">
        <v>55.025176253013839</v>
      </c>
      <c r="K1132">
        <v>62.4</v>
      </c>
      <c r="L1132" s="3">
        <v>3647.4038580988331</v>
      </c>
      <c r="M1132" s="3" t="str">
        <f>IF(Table134[[#This Row],[gdppc]]&gt;13205, "High-income", IF(Table134[[#This Row],[gdppc]]&gt;=4256, "Upper middle-income", IF(Table134[[#This Row],[gdppc]]&gt;=1086, "Lower middle-income", "Low-income")))</f>
        <v>Lower middle-income</v>
      </c>
      <c r="N1132" s="3">
        <v>1907737</v>
      </c>
      <c r="O1132" s="3">
        <v>35.665999999999997</v>
      </c>
      <c r="P1132" s="3">
        <v>9.707597365686917</v>
      </c>
      <c r="Q1132">
        <v>1.2475514182510483</v>
      </c>
      <c r="R1132">
        <v>50.6</v>
      </c>
    </row>
    <row r="1133" spans="1:18" x14ac:dyDescent="0.35">
      <c r="A1133" s="3" t="s">
        <v>45</v>
      </c>
      <c r="B1133" s="3">
        <v>2005</v>
      </c>
      <c r="C1133" s="3" t="s">
        <v>75</v>
      </c>
      <c r="D1133" s="3">
        <v>5</v>
      </c>
      <c r="E1133">
        <v>0.62692663810552518</v>
      </c>
      <c r="F1133" s="3"/>
      <c r="G1133">
        <v>58950000</v>
      </c>
      <c r="H1133">
        <v>5.3784435802808002</v>
      </c>
      <c r="I1133">
        <v>0.90260353505149094</v>
      </c>
      <c r="J1133">
        <v>53.877009276414135</v>
      </c>
      <c r="K1133">
        <v>61.4</v>
      </c>
      <c r="L1133" s="3">
        <v>3680.6592197637478</v>
      </c>
      <c r="M1133" s="3" t="str">
        <f>IF(Table134[[#This Row],[gdppc]]&gt;13205, "High-income", IF(Table134[[#This Row],[gdppc]]&gt;=4256, "Upper middle-income", IF(Table134[[#This Row],[gdppc]]&gt;=1086, "Lower middle-income", "Low-income")))</f>
        <v>Lower middle-income</v>
      </c>
      <c r="N1133" s="3">
        <v>1938316</v>
      </c>
      <c r="O1133" s="3">
        <v>36.631999999999998</v>
      </c>
      <c r="P1133" s="3">
        <v>10.046687703010559</v>
      </c>
      <c r="Q1133">
        <v>1.3052567280051344</v>
      </c>
      <c r="R1133">
        <v>50.930999999999997</v>
      </c>
    </row>
    <row r="1134" spans="1:18" x14ac:dyDescent="0.35">
      <c r="A1134" s="3" t="s">
        <v>45</v>
      </c>
      <c r="B1134" s="3">
        <v>2006</v>
      </c>
      <c r="C1134" s="3" t="s">
        <v>75</v>
      </c>
      <c r="D1134" s="3">
        <v>5</v>
      </c>
      <c r="E1134">
        <v>0.62635268472960104</v>
      </c>
      <c r="F1134" s="3"/>
      <c r="G1134">
        <v>81750000</v>
      </c>
      <c r="H1134">
        <v>7.6257761440913381</v>
      </c>
      <c r="I1134">
        <v>1.9305053524128408</v>
      </c>
      <c r="J1134">
        <v>58.140123208361253</v>
      </c>
      <c r="K1134">
        <v>60.7</v>
      </c>
      <c r="L1134" s="3">
        <v>3875.0221094417902</v>
      </c>
      <c r="M1134" s="3" t="str">
        <f>IF(Table134[[#This Row],[gdppc]]&gt;13205, "High-income", IF(Table134[[#This Row],[gdppc]]&gt;=4256, "Upper middle-income", IF(Table134[[#This Row],[gdppc]]&gt;=1086, "Lower middle-income", "Low-income")))</f>
        <v>Lower middle-income</v>
      </c>
      <c r="N1134" s="3">
        <v>1971318</v>
      </c>
      <c r="O1134" s="3">
        <v>37.61</v>
      </c>
      <c r="P1134" s="3">
        <v>9.7959988442228898</v>
      </c>
      <c r="Q1134">
        <v>1.2884780639145994</v>
      </c>
      <c r="R1134">
        <v>51.609000000000002</v>
      </c>
    </row>
    <row r="1135" spans="1:18" x14ac:dyDescent="0.35">
      <c r="A1135" s="3" t="s">
        <v>45</v>
      </c>
      <c r="B1135" s="3">
        <v>2007</v>
      </c>
      <c r="C1135" s="3" t="s">
        <v>75</v>
      </c>
      <c r="D1135" s="3">
        <v>5</v>
      </c>
      <c r="E1135">
        <v>0.6131959466992849</v>
      </c>
      <c r="F1135" s="3"/>
      <c r="G1135">
        <v>179260000</v>
      </c>
      <c r="H1135">
        <v>7.5703478803248903</v>
      </c>
      <c r="I1135">
        <v>4.455780162528395</v>
      </c>
      <c r="J1135">
        <v>54.58280035993117</v>
      </c>
      <c r="K1135">
        <v>63.5</v>
      </c>
      <c r="L1135" s="3">
        <v>4011.6394478301208</v>
      </c>
      <c r="M1135" s="3" t="str">
        <f>IF(Table134[[#This Row],[gdppc]]&gt;13205, "High-income", IF(Table134[[#This Row],[gdppc]]&gt;=4256, "Upper middle-income", IF(Table134[[#This Row],[gdppc]]&gt;=1086, "Lower middle-income", "Low-income")))</f>
        <v>Lower middle-income</v>
      </c>
      <c r="N1135" s="3">
        <v>2006516</v>
      </c>
      <c r="O1135" s="3">
        <v>38.597999999999999</v>
      </c>
      <c r="P1135" s="3">
        <v>9.5453099854352352</v>
      </c>
      <c r="Q1135">
        <v>1.30574587992321</v>
      </c>
      <c r="R1135">
        <v>52.593000000000004</v>
      </c>
    </row>
    <row r="1136" spans="1:18" x14ac:dyDescent="0.35">
      <c r="A1136" s="3" t="s">
        <v>45</v>
      </c>
      <c r="B1136" s="3">
        <v>2008</v>
      </c>
      <c r="C1136" s="3" t="s">
        <v>75</v>
      </c>
      <c r="D1136" s="3">
        <v>5</v>
      </c>
      <c r="E1136">
        <v>0.61686769393161511</v>
      </c>
      <c r="F1136" s="3"/>
      <c r="G1136">
        <v>155470000</v>
      </c>
      <c r="H1136">
        <v>8.7183093455421243</v>
      </c>
      <c r="I1136">
        <v>1.6640491882462509</v>
      </c>
      <c r="J1136">
        <v>45.301752284537564</v>
      </c>
      <c r="K1136">
        <v>61.4</v>
      </c>
      <c r="L1136" s="3">
        <v>4043.645879724389</v>
      </c>
      <c r="M1136" s="3" t="str">
        <f>IF(Table134[[#This Row],[gdppc]]&gt;13205, "High-income", IF(Table134[[#This Row],[gdppc]]&gt;=4256, "Upper middle-income", IF(Table134[[#This Row],[gdppc]]&gt;=1086, "Lower middle-income", "Low-income")))</f>
        <v>Lower middle-income</v>
      </c>
      <c r="N1136" s="3">
        <v>2043382</v>
      </c>
      <c r="O1136" s="3">
        <v>39.597000000000001</v>
      </c>
      <c r="P1136" s="3">
        <v>9.2946211266475682</v>
      </c>
      <c r="Q1136">
        <v>1.4485788756091615</v>
      </c>
      <c r="R1136">
        <v>53.817</v>
      </c>
    </row>
    <row r="1137" spans="1:18" x14ac:dyDescent="0.35">
      <c r="A1137" s="3" t="s">
        <v>45</v>
      </c>
      <c r="B1137" s="3">
        <v>2009</v>
      </c>
      <c r="C1137" s="3" t="s">
        <v>75</v>
      </c>
      <c r="D1137" s="3">
        <v>5</v>
      </c>
      <c r="E1137">
        <v>0.59100645183862144</v>
      </c>
      <c r="F1137" s="3"/>
      <c r="G1137">
        <v>213720000</v>
      </c>
      <c r="H1137">
        <v>9.2747141810219791</v>
      </c>
      <c r="I1137">
        <v>1.465109188798956</v>
      </c>
      <c r="J1137">
        <v>35.281787618221941</v>
      </c>
      <c r="K1137">
        <v>62.4</v>
      </c>
      <c r="L1137" s="3">
        <v>3982.226394025829</v>
      </c>
      <c r="M1137" s="3" t="str">
        <f>IF(Table134[[#This Row],[gdppc]]&gt;13205, "High-income", IF(Table134[[#This Row],[gdppc]]&gt;=4256, "Upper middle-income", IF(Table134[[#This Row],[gdppc]]&gt;=1086, "Lower middle-income", "Low-income")))</f>
        <v>Lower middle-income</v>
      </c>
      <c r="N1137" s="3">
        <v>2081039</v>
      </c>
      <c r="O1137" s="3">
        <v>40.600999999999999</v>
      </c>
      <c r="P1137" s="3">
        <v>9.0439322678598995</v>
      </c>
      <c r="Q1137">
        <v>1.4560034674986868</v>
      </c>
      <c r="R1137">
        <v>55.207000000000001</v>
      </c>
    </row>
    <row r="1138" spans="1:18" x14ac:dyDescent="0.35">
      <c r="A1138" s="3" t="s">
        <v>45</v>
      </c>
      <c r="B1138" s="3">
        <v>2010</v>
      </c>
      <c r="C1138" s="3" t="s">
        <v>75</v>
      </c>
      <c r="D1138" s="3">
        <v>5</v>
      </c>
      <c r="E1138">
        <v>0.60547681178850565</v>
      </c>
      <c r="F1138" s="3"/>
      <c r="G1138">
        <v>196100000</v>
      </c>
      <c r="H1138">
        <v>2.5152704241447439</v>
      </c>
      <c r="I1138">
        <v>1.614058281541368</v>
      </c>
      <c r="J1138">
        <v>48.051210873268467</v>
      </c>
      <c r="K1138">
        <v>62.2</v>
      </c>
      <c r="L1138" s="3">
        <v>4147.3153983194688</v>
      </c>
      <c r="M1138" s="3" t="str">
        <f>IF(Table134[[#This Row],[gdppc]]&gt;13205, "High-income", IF(Table134[[#This Row],[gdppc]]&gt;=4256, "Upper middle-income", IF(Table134[[#This Row],[gdppc]]&gt;=1086, "Lower middle-income", "Low-income")))</f>
        <v>Lower middle-income</v>
      </c>
      <c r="N1138" s="3">
        <v>2118877</v>
      </c>
      <c r="O1138" s="3">
        <v>41.616</v>
      </c>
      <c r="P1138" s="3">
        <v>8.7932434090722449</v>
      </c>
      <c r="Q1138">
        <v>1.4771975909880564</v>
      </c>
      <c r="R1138">
        <v>56.664999999999999</v>
      </c>
    </row>
    <row r="1139" spans="1:18" x14ac:dyDescent="0.35">
      <c r="A1139" s="3" t="s">
        <v>45</v>
      </c>
      <c r="B1139" s="3">
        <v>2011</v>
      </c>
      <c r="C1139" s="3" t="s">
        <v>75</v>
      </c>
      <c r="D1139" s="3">
        <v>5</v>
      </c>
      <c r="E1139">
        <v>0.60348909631872893</v>
      </c>
      <c r="F1139" s="3"/>
      <c r="G1139">
        <v>188100000</v>
      </c>
      <c r="H1139">
        <v>6.4167912481570335</v>
      </c>
      <c r="I1139">
        <v>1.5439341856212438</v>
      </c>
      <c r="J1139">
        <v>50.20054183042194</v>
      </c>
      <c r="K1139">
        <v>62.7</v>
      </c>
      <c r="L1139" s="3">
        <v>4282.0368205248042</v>
      </c>
      <c r="M1139" s="3" t="str">
        <f>IF(Table134[[#This Row],[gdppc]]&gt;13205, "High-income", IF(Table134[[#This Row],[gdppc]]&gt;=4256, "Upper middle-income", IF(Table134[[#This Row],[gdppc]]&gt;=1086, "Lower middle-income", "Low-income")))</f>
        <v>Upper middle-income</v>
      </c>
      <c r="N1139" s="3">
        <v>2156698</v>
      </c>
      <c r="O1139" s="3">
        <v>42.637</v>
      </c>
      <c r="P1139" s="3">
        <v>8.8150384064775889</v>
      </c>
      <c r="Q1139">
        <v>1.5393903087033975</v>
      </c>
      <c r="R1139">
        <v>58.085000000000001</v>
      </c>
    </row>
    <row r="1140" spans="1:18" x14ac:dyDescent="0.35">
      <c r="A1140" s="3" t="s">
        <v>45</v>
      </c>
      <c r="B1140" s="3">
        <v>2012</v>
      </c>
      <c r="C1140" s="3" t="s">
        <v>75</v>
      </c>
      <c r="D1140" s="3">
        <v>5</v>
      </c>
      <c r="E1140">
        <v>0.60929066206899718</v>
      </c>
      <c r="F1140" s="3"/>
      <c r="G1140">
        <v>236750000</v>
      </c>
      <c r="H1140">
        <v>7.9861587147298154</v>
      </c>
      <c r="I1140">
        <v>1.3627330943812059</v>
      </c>
      <c r="J1140">
        <v>48.84911442235218</v>
      </c>
      <c r="K1140">
        <v>61.9</v>
      </c>
      <c r="L1140" s="3">
        <v>4420.7268598956789</v>
      </c>
      <c r="M1140" s="3" t="str">
        <f>IF(Table134[[#This Row],[gdppc]]&gt;13205, "High-income", IF(Table134[[#This Row],[gdppc]]&gt;=4256, "Upper middle-income", IF(Table134[[#This Row],[gdppc]]&gt;=1086, "Lower middle-income", "Low-income")))</f>
        <v>Upper middle-income</v>
      </c>
      <c r="N1140" s="3">
        <v>2194777</v>
      </c>
      <c r="O1140" s="3">
        <v>43.692999999999998</v>
      </c>
      <c r="P1140" s="3">
        <v>8.8368334038829399</v>
      </c>
      <c r="Q1140">
        <v>1.612920128104131</v>
      </c>
      <c r="R1140">
        <v>59.387</v>
      </c>
    </row>
    <row r="1141" spans="1:18" x14ac:dyDescent="0.35">
      <c r="A1141" s="3" t="s">
        <v>45</v>
      </c>
      <c r="B1141" s="3">
        <v>2013</v>
      </c>
      <c r="C1141" s="3" t="s">
        <v>75</v>
      </c>
      <c r="D1141" s="3">
        <v>5</v>
      </c>
      <c r="E1141">
        <v>0.61025732388532872</v>
      </c>
      <c r="F1141" s="3"/>
      <c r="G1141">
        <v>253120000</v>
      </c>
      <c r="H1141">
        <v>6.4523442022773034</v>
      </c>
      <c r="I1141">
        <v>0.93962312619520494</v>
      </c>
      <c r="J1141">
        <v>37.121016872503724</v>
      </c>
      <c r="K1141">
        <v>60.3</v>
      </c>
      <c r="L1141" s="3">
        <v>4587.9788761518057</v>
      </c>
      <c r="M1141" s="3" t="str">
        <f>IF(Table134[[#This Row],[gdppc]]&gt;13205, "High-income", IF(Table134[[#This Row],[gdppc]]&gt;=4256, "Upper middle-income", IF(Table134[[#This Row],[gdppc]]&gt;=1086, "Lower middle-income", "Low-income")))</f>
        <v>Upper middle-income</v>
      </c>
      <c r="N1141" s="3">
        <v>2233506</v>
      </c>
      <c r="O1141" s="3">
        <v>44.756</v>
      </c>
      <c r="P1141" s="3">
        <v>8.8586284012882857</v>
      </c>
      <c r="Q1141">
        <v>1.7103155308291089</v>
      </c>
      <c r="R1141">
        <v>60.512999999999998</v>
      </c>
    </row>
    <row r="1142" spans="1:18" x14ac:dyDescent="0.35">
      <c r="A1142" s="3" t="s">
        <v>45</v>
      </c>
      <c r="B1142" s="3">
        <v>2014</v>
      </c>
      <c r="C1142" s="3" t="s">
        <v>75</v>
      </c>
      <c r="D1142" s="3">
        <v>5</v>
      </c>
      <c r="E1142">
        <v>0.63735914129817817</v>
      </c>
      <c r="F1142" s="3"/>
      <c r="G1142">
        <v>234770000</v>
      </c>
      <c r="H1142">
        <v>3.5831712079396816</v>
      </c>
      <c r="I1142">
        <v>1.3090912370441141</v>
      </c>
      <c r="J1142">
        <v>45.583670951624995</v>
      </c>
      <c r="K1142">
        <v>59.4</v>
      </c>
      <c r="L1142" s="3">
        <v>4782.0319396591012</v>
      </c>
      <c r="M1142" s="3" t="str">
        <f>IF(Table134[[#This Row],[gdppc]]&gt;13205, "High-income", IF(Table134[[#This Row],[gdppc]]&gt;=4256, "Upper middle-income", IF(Table134[[#This Row],[gdppc]]&gt;=1086, "Lower middle-income", "Low-income")))</f>
        <v>Upper middle-income</v>
      </c>
      <c r="N1142" s="3">
        <v>2273426</v>
      </c>
      <c r="O1142" s="3">
        <v>45.826000000000001</v>
      </c>
      <c r="P1142" s="3">
        <v>8.8804233986936421</v>
      </c>
      <c r="Q1142">
        <v>1.7594590719029342</v>
      </c>
      <c r="R1142">
        <v>61.424999999999997</v>
      </c>
    </row>
    <row r="1143" spans="1:18" x14ac:dyDescent="0.35">
      <c r="A1143" s="3" t="s">
        <v>45</v>
      </c>
      <c r="B1143" s="3">
        <v>2015</v>
      </c>
      <c r="C1143" s="3" t="s">
        <v>75</v>
      </c>
      <c r="D1143" s="3">
        <v>5</v>
      </c>
      <c r="E1143">
        <v>0.64487624451792169</v>
      </c>
      <c r="F1143" s="3"/>
      <c r="G1143">
        <v>116120000</v>
      </c>
      <c r="H1143">
        <v>7.4006684951566202</v>
      </c>
      <c r="I1143">
        <v>1.593100973926735</v>
      </c>
      <c r="J1143">
        <v>35.772579027249144</v>
      </c>
      <c r="K1143">
        <v>59.6</v>
      </c>
      <c r="L1143" s="3">
        <v>4896.6152600137675</v>
      </c>
      <c r="M1143" s="3" t="str">
        <f>IF(Table134[[#This Row],[gdppc]]&gt;13205, "High-income", IF(Table134[[#This Row],[gdppc]]&gt;=4256, "Upper middle-income", IF(Table134[[#This Row],[gdppc]]&gt;=1086, "Lower middle-income", "Low-income")))</f>
        <v>Upper middle-income</v>
      </c>
      <c r="N1143" s="3">
        <v>2314901</v>
      </c>
      <c r="O1143" s="3">
        <v>46.9</v>
      </c>
      <c r="P1143" s="3">
        <v>8.9022183960989896</v>
      </c>
      <c r="Q1143">
        <v>1.844571322920505</v>
      </c>
      <c r="R1143">
        <v>62.119</v>
      </c>
    </row>
    <row r="1144" spans="1:18" x14ac:dyDescent="0.35">
      <c r="A1144" s="3" t="s">
        <v>45</v>
      </c>
      <c r="B1144" s="3">
        <v>2016</v>
      </c>
      <c r="C1144" s="3" t="s">
        <v>75</v>
      </c>
      <c r="D1144" s="3">
        <v>5</v>
      </c>
      <c r="E1144">
        <v>0.64129972791106515</v>
      </c>
      <c r="F1144" s="3"/>
      <c r="G1144">
        <v>134510000</v>
      </c>
      <c r="H1144">
        <v>3.3457118794037735</v>
      </c>
      <c r="I1144">
        <v>2.169062967664702</v>
      </c>
      <c r="J1144">
        <v>45.509266309161184</v>
      </c>
      <c r="K1144">
        <v>61.9</v>
      </c>
      <c r="L1144" s="3">
        <v>4808.6508240024423</v>
      </c>
      <c r="M1144" s="3" t="str">
        <f>IF(Table134[[#This Row],[gdppc]]&gt;13205, "High-income", IF(Table134[[#This Row],[gdppc]]&gt;=4256, "Upper middle-income", IF(Table134[[#This Row],[gdppc]]&gt;=1086, "Lower middle-income", "Low-income")))</f>
        <v>Upper middle-income</v>
      </c>
      <c r="N1144" s="3">
        <v>2358044</v>
      </c>
      <c r="O1144" s="3">
        <v>47.960999999999999</v>
      </c>
      <c r="P1144" s="3">
        <v>8.9670725192029881</v>
      </c>
      <c r="Q1144">
        <v>1.848990095180582</v>
      </c>
      <c r="R1144">
        <v>62.625</v>
      </c>
    </row>
    <row r="1145" spans="1:18" x14ac:dyDescent="0.35">
      <c r="A1145" s="3" t="s">
        <v>45</v>
      </c>
      <c r="B1145" s="3">
        <v>2017</v>
      </c>
      <c r="C1145" s="3" t="s">
        <v>75</v>
      </c>
      <c r="D1145" s="3">
        <v>5</v>
      </c>
      <c r="E1145">
        <v>0.6283616300557161</v>
      </c>
      <c r="F1145" s="3"/>
      <c r="G1145">
        <v>152550000</v>
      </c>
      <c r="H1145">
        <v>2.1750573375020807</v>
      </c>
      <c r="I1145">
        <v>2.4983487074410409</v>
      </c>
      <c r="J1145">
        <v>43.548120719875818</v>
      </c>
      <c r="K1145">
        <v>62.5</v>
      </c>
      <c r="L1145" s="3">
        <v>4670.9492697506466</v>
      </c>
      <c r="M1145" s="3" t="str">
        <f>IF(Table134[[#This Row],[gdppc]]&gt;13205, "High-income", IF(Table134[[#This Row],[gdppc]]&gt;=4256, "Upper middle-income", IF(Table134[[#This Row],[gdppc]]&gt;=1086, "Lower middle-income", "Low-income")))</f>
        <v>Upper middle-income</v>
      </c>
      <c r="N1145" s="3">
        <v>2402623</v>
      </c>
      <c r="O1145" s="3">
        <v>49.005000000000003</v>
      </c>
      <c r="P1145" s="3">
        <v>9.0319266423069955</v>
      </c>
      <c r="Q1145">
        <v>1.8021970155117968</v>
      </c>
      <c r="R1145">
        <v>63.021000000000001</v>
      </c>
    </row>
    <row r="1146" spans="1:18" x14ac:dyDescent="0.35">
      <c r="A1146" s="3" t="s">
        <v>45</v>
      </c>
      <c r="B1146" s="3">
        <v>2018</v>
      </c>
      <c r="C1146" s="3" t="s">
        <v>75</v>
      </c>
      <c r="D1146" s="3">
        <v>5</v>
      </c>
      <c r="E1146">
        <v>0.61759586238043596</v>
      </c>
      <c r="F1146" s="3"/>
      <c r="G1146">
        <v>137330000</v>
      </c>
      <c r="H1146">
        <v>1.7129926780358271</v>
      </c>
      <c r="I1146">
        <v>1.013781741536609</v>
      </c>
      <c r="J1146">
        <v>47.003340300181492</v>
      </c>
      <c r="K1146">
        <v>58.5</v>
      </c>
      <c r="L1146" s="3">
        <v>4632.3908928168212</v>
      </c>
      <c r="M1146" s="3" t="str">
        <f>IF(Table134[[#This Row],[gdppc]]&gt;13205, "High-income", IF(Table134[[#This Row],[gdppc]]&gt;=4256, "Upper middle-income", IF(Table134[[#This Row],[gdppc]]&gt;=1086, "Lower middle-income", "Low-income")))</f>
        <v>Upper middle-income</v>
      </c>
      <c r="N1146" s="3">
        <v>2448300</v>
      </c>
      <c r="O1146" s="3">
        <v>50.031999999999996</v>
      </c>
      <c r="P1146" s="3">
        <v>9.0967807654110047</v>
      </c>
      <c r="Q1146">
        <v>1.7358983784666913</v>
      </c>
      <c r="R1146">
        <v>63.372999999999998</v>
      </c>
    </row>
    <row r="1147" spans="1:18" x14ac:dyDescent="0.35">
      <c r="A1147" s="3" t="s">
        <v>45</v>
      </c>
      <c r="B1147" s="3">
        <v>2019</v>
      </c>
      <c r="C1147" s="3" t="s">
        <v>75</v>
      </c>
      <c r="D1147" s="3">
        <v>5</v>
      </c>
      <c r="E1147">
        <v>0.56276214880545594</v>
      </c>
      <c r="F1147" s="3"/>
      <c r="G1147">
        <v>88530000</v>
      </c>
      <c r="H1147">
        <v>-1.4069632438000892</v>
      </c>
      <c r="I1147">
        <v>1.238512164503295</v>
      </c>
      <c r="J1147">
        <v>33.285810398978967</v>
      </c>
      <c r="K1147">
        <v>58.7</v>
      </c>
      <c r="L1147" s="3">
        <v>4506.1739277827191</v>
      </c>
      <c r="M1147" s="3" t="str">
        <f>IF(Table134[[#This Row],[gdppc]]&gt;13205, "High-income", IF(Table134[[#This Row],[gdppc]]&gt;=4256, "Upper middle-income", IF(Table134[[#This Row],[gdppc]]&gt;=1086, "Lower middle-income", "Low-income")))</f>
        <v>Upper middle-income</v>
      </c>
      <c r="N1147" s="3">
        <v>2494524</v>
      </c>
      <c r="O1147" s="3">
        <v>51.042000000000002</v>
      </c>
      <c r="P1147" s="3">
        <v>9.1616348885150138</v>
      </c>
      <c r="Q1147"/>
      <c r="R1147">
        <v>63.707999999999998</v>
      </c>
    </row>
    <row r="1148" spans="1:18" x14ac:dyDescent="0.35">
      <c r="A1148" s="3" t="s">
        <v>45</v>
      </c>
      <c r="B1148" s="3">
        <v>2020</v>
      </c>
      <c r="C1148" s="3" t="s">
        <v>75</v>
      </c>
      <c r="D1148" s="3">
        <v>5</v>
      </c>
      <c r="E1148">
        <v>0.59465846191557192</v>
      </c>
      <c r="F1148" s="3"/>
      <c r="G1148">
        <v>141150000</v>
      </c>
      <c r="H1148">
        <v>-1.508552083278528</v>
      </c>
      <c r="I1148">
        <v>1.6351967957943612</v>
      </c>
      <c r="J1148">
        <v>27.204489775603278</v>
      </c>
      <c r="K1148">
        <v>60.9</v>
      </c>
      <c r="L1148" s="3">
        <v>4047.8621655054526</v>
      </c>
      <c r="M1148" s="3" t="str">
        <f>IF(Table134[[#This Row],[gdppc]]&gt;13205, "High-income", IF(Table134[[#This Row],[gdppc]]&gt;=4256, "Upper middle-income", IF(Table134[[#This Row],[gdppc]]&gt;=1086, "Lower middle-income", "Low-income")))</f>
        <v>Lower middle-income</v>
      </c>
      <c r="N1148" s="3">
        <v>2540916</v>
      </c>
      <c r="O1148" s="3">
        <v>52.033000000000001</v>
      </c>
      <c r="P1148" s="3">
        <v>9.2264890116190124</v>
      </c>
      <c r="Q1148"/>
      <c r="R1148"/>
    </row>
    <row r="1149" spans="1:18" x14ac:dyDescent="0.35">
      <c r="A1149" s="3" t="s">
        <v>22</v>
      </c>
      <c r="B1149" s="3">
        <v>1990</v>
      </c>
      <c r="C1149" s="3" t="s">
        <v>72</v>
      </c>
      <c r="D1149" s="3">
        <v>2</v>
      </c>
      <c r="E1149">
        <v>0.3014540774776025</v>
      </c>
      <c r="F1149">
        <v>2.791080591712479</v>
      </c>
      <c r="G1149">
        <v>225940000</v>
      </c>
      <c r="H1149">
        <v>1.1618848751662032</v>
      </c>
      <c r="I1149">
        <v>7.8916390433963392E-3</v>
      </c>
      <c r="J1149">
        <v>85.22725797335309</v>
      </c>
      <c r="L1149" s="3">
        <v>480.9853079768921</v>
      </c>
      <c r="M1149" s="3" t="str">
        <f>IF(Table134[[#This Row],[gdppc]]&gt;13205, "High-income", IF(Table134[[#This Row],[gdppc]]&gt;=4256, "Upper middle-income", IF(Table134[[#This Row],[gdppc]]&gt;=1086, "Lower middle-income", "Low-income")))</f>
        <v>Low-income</v>
      </c>
      <c r="N1149" s="3">
        <v>8026592</v>
      </c>
      <c r="O1149" s="3">
        <v>15.368</v>
      </c>
      <c r="P1149" s="3">
        <v>6.385979551221344</v>
      </c>
      <c r="Q1149">
        <v>7.4751525927815934E-2</v>
      </c>
      <c r="R1149">
        <v>43.537999999999997</v>
      </c>
    </row>
    <row r="1150" spans="1:18" x14ac:dyDescent="0.35">
      <c r="A1150" s="3" t="s">
        <v>22</v>
      </c>
      <c r="B1150" s="3">
        <v>1991</v>
      </c>
      <c r="C1150" s="3" t="s">
        <v>72</v>
      </c>
      <c r="D1150" s="3">
        <v>2</v>
      </c>
      <c r="E1150">
        <v>0.33222753784473369</v>
      </c>
      <c r="F1150">
        <v>3.2387950777304884</v>
      </c>
      <c r="G1150">
        <v>247490000</v>
      </c>
      <c r="H1150">
        <v>0.34209111436752132</v>
      </c>
      <c r="I1150">
        <v>8.2041118860461792E-3</v>
      </c>
      <c r="J1150">
        <v>72.865238829107426</v>
      </c>
      <c r="L1150" s="3">
        <v>463.7262180449502</v>
      </c>
      <c r="M1150" s="3" t="str">
        <f>IF(Table134[[#This Row],[gdppc]]&gt;13205, "High-income", IF(Table134[[#This Row],[gdppc]]&gt;=4256, "Upper middle-income", IF(Table134[[#This Row],[gdppc]]&gt;=1086, "Lower middle-income", "Low-income")))</f>
        <v>Low-income</v>
      </c>
      <c r="N1150" s="3">
        <v>8288739</v>
      </c>
      <c r="O1150" s="3">
        <v>15.449</v>
      </c>
      <c r="P1150" s="3">
        <v>6.8725976316827104</v>
      </c>
      <c r="Q1150">
        <v>6.8767999571466773E-2</v>
      </c>
      <c r="R1150">
        <v>44.103000000000002</v>
      </c>
    </row>
    <row r="1151" spans="1:18" x14ac:dyDescent="0.35">
      <c r="A1151" s="3" t="s">
        <v>22</v>
      </c>
      <c r="B1151" s="3">
        <v>1992</v>
      </c>
      <c r="C1151" s="3" t="s">
        <v>72</v>
      </c>
      <c r="D1151" s="3">
        <v>2</v>
      </c>
      <c r="E1151">
        <v>0.33225219500425768</v>
      </c>
      <c r="F1151">
        <v>1.5584586125818602</v>
      </c>
      <c r="G1151">
        <v>207530000</v>
      </c>
      <c r="H1151">
        <v>1.6652757710156285</v>
      </c>
      <c r="I1151">
        <v>7.02581420425111E-3</v>
      </c>
      <c r="J1151">
        <v>71.387746585120809</v>
      </c>
      <c r="L1151" s="3">
        <v>457.65291308071244</v>
      </c>
      <c r="M1151" s="3" t="str">
        <f>IF(Table134[[#This Row],[gdppc]]&gt;13205, "High-income", IF(Table134[[#This Row],[gdppc]]&gt;=4256, "Upper middle-income", IF(Table134[[#This Row],[gdppc]]&gt;=1086, "Lower middle-income", "Low-income")))</f>
        <v>Low-income</v>
      </c>
      <c r="N1151" s="3">
        <v>8566773</v>
      </c>
      <c r="O1151" s="3">
        <v>15.529</v>
      </c>
      <c r="P1151" s="3">
        <v>7.3592157121440875</v>
      </c>
      <c r="Q1151">
        <v>6.1866936359817166E-2</v>
      </c>
      <c r="R1151">
        <v>44.703000000000003</v>
      </c>
    </row>
    <row r="1152" spans="1:18" x14ac:dyDescent="0.35">
      <c r="A1152" s="3" t="s">
        <v>22</v>
      </c>
      <c r="B1152" s="3">
        <v>1993</v>
      </c>
      <c r="C1152" s="3" t="s">
        <v>72</v>
      </c>
      <c r="D1152" s="3">
        <v>2</v>
      </c>
      <c r="E1152">
        <v>0.59175766002633112</v>
      </c>
      <c r="F1152">
        <v>2.9176138854595366</v>
      </c>
      <c r="G1152">
        <v>198610000</v>
      </c>
      <c r="H1152">
        <v>-1.1189226206085625</v>
      </c>
      <c r="I1152">
        <v>5.6759399591776302E-3</v>
      </c>
      <c r="J1152">
        <v>73.83392761575594</v>
      </c>
      <c r="L1152" s="3">
        <v>443.91508224187601</v>
      </c>
      <c r="M1152" s="3" t="str">
        <f>IF(Table134[[#This Row],[gdppc]]&gt;13205, "High-income", IF(Table134[[#This Row],[gdppc]]&gt;=4256, "Upper middle-income", IF(Table134[[#This Row],[gdppc]]&gt;=1086, "Lower middle-income", "Low-income")))</f>
        <v>Low-income</v>
      </c>
      <c r="N1152" s="3">
        <v>8860297</v>
      </c>
      <c r="O1152" s="3">
        <v>15.61</v>
      </c>
      <c r="P1152" s="3">
        <v>7.8458337926054531</v>
      </c>
      <c r="Q1152">
        <v>6.7717820294285844E-2</v>
      </c>
      <c r="R1152">
        <v>45.33</v>
      </c>
    </row>
    <row r="1153" spans="1:18" x14ac:dyDescent="0.35">
      <c r="A1153" s="3" t="s">
        <v>22</v>
      </c>
      <c r="B1153" s="3">
        <v>1994</v>
      </c>
      <c r="C1153" s="3" t="s">
        <v>72</v>
      </c>
      <c r="D1153" s="3">
        <v>2</v>
      </c>
      <c r="E1153">
        <v>0.58665036821441652</v>
      </c>
      <c r="F1153">
        <v>3.3968992542685856</v>
      </c>
      <c r="G1153">
        <v>255560000</v>
      </c>
      <c r="H1153">
        <v>0.2103122730832136</v>
      </c>
      <c r="I1153">
        <v>9.4287878240522996E-3</v>
      </c>
      <c r="J1153">
        <v>73.648337745852388</v>
      </c>
      <c r="L1153" s="3">
        <v>436.95832386731968</v>
      </c>
      <c r="M1153" s="3" t="str">
        <f>IF(Table134[[#This Row],[gdppc]]&gt;13205, "High-income", IF(Table134[[#This Row],[gdppc]]&gt;=4256, "Upper middle-income", IF(Table134[[#This Row],[gdppc]]&gt;=1086, "Lower middle-income", "Low-income")))</f>
        <v>Low-income</v>
      </c>
      <c r="N1153" s="3">
        <v>9168316</v>
      </c>
      <c r="O1153" s="3">
        <v>15.691000000000001</v>
      </c>
      <c r="P1153" s="3">
        <v>8.3324518730668196</v>
      </c>
      <c r="Q1153">
        <v>6.3261344831482685E-2</v>
      </c>
      <c r="R1153">
        <v>45.978999999999999</v>
      </c>
    </row>
    <row r="1154" spans="1:18" x14ac:dyDescent="0.35">
      <c r="A1154" s="3" t="s">
        <v>22</v>
      </c>
      <c r="B1154" s="3">
        <v>1995</v>
      </c>
      <c r="C1154" s="3" t="s">
        <v>72</v>
      </c>
      <c r="D1154" s="3">
        <v>2</v>
      </c>
      <c r="E1154">
        <v>0.58829639874975059</v>
      </c>
      <c r="F1154">
        <v>2.4045569821597574</v>
      </c>
      <c r="G1154">
        <v>171240000</v>
      </c>
      <c r="H1154">
        <v>9.7014894366134932E-2</v>
      </c>
      <c r="I1154">
        <v>1.5954052079580051E-2</v>
      </c>
      <c r="J1154">
        <v>80.192051834693473</v>
      </c>
      <c r="L1154" s="3">
        <v>432.50668317935009</v>
      </c>
      <c r="M1154" s="3" t="str">
        <f>IF(Table134[[#This Row],[gdppc]]&gt;13205, "High-income", IF(Table134[[#This Row],[gdppc]]&gt;=4256, "Upper middle-income", IF(Table134[[#This Row],[gdppc]]&gt;=1086, "Lower middle-income", "Low-income")))</f>
        <v>Low-income</v>
      </c>
      <c r="N1154" s="3">
        <v>9490289</v>
      </c>
      <c r="O1154" s="3">
        <v>15.773</v>
      </c>
      <c r="P1154" s="3">
        <v>8.8190699535281958</v>
      </c>
      <c r="Q1154">
        <v>5.9007686699530437E-2</v>
      </c>
      <c r="R1154">
        <v>46.640999999999998</v>
      </c>
    </row>
    <row r="1155" spans="1:18" x14ac:dyDescent="0.35">
      <c r="A1155" s="3" t="s">
        <v>22</v>
      </c>
      <c r="B1155" s="3">
        <v>1996</v>
      </c>
      <c r="C1155" s="3" t="s">
        <v>72</v>
      </c>
      <c r="D1155" s="3">
        <v>2</v>
      </c>
      <c r="E1155">
        <v>0.34755551230229081</v>
      </c>
      <c r="F1155">
        <v>2.2950988956659581</v>
      </c>
      <c r="G1155">
        <v>155500000</v>
      </c>
      <c r="H1155">
        <v>0.35875785580048392</v>
      </c>
      <c r="I1155">
        <v>9.3694212069453508E-3</v>
      </c>
      <c r="J1155">
        <v>63.815836370000568</v>
      </c>
      <c r="K1155">
        <v>45.8</v>
      </c>
      <c r="L1155" s="3">
        <v>418.12425522324281</v>
      </c>
      <c r="M1155" s="3" t="str">
        <f>IF(Table134[[#This Row],[gdppc]]&gt;13205, "High-income", IF(Table134[[#This Row],[gdppc]]&gt;=4256, "Upper middle-income", IF(Table134[[#This Row],[gdppc]]&gt;=1086, "Lower middle-income", "Low-income")))</f>
        <v>Low-income</v>
      </c>
      <c r="N1155" s="3">
        <v>9826600</v>
      </c>
      <c r="O1155" s="3">
        <v>15.855</v>
      </c>
      <c r="P1155" s="3">
        <v>9.3206753202526098</v>
      </c>
      <c r="Q1155">
        <v>6.5129342804225263E-2</v>
      </c>
      <c r="R1155">
        <v>47.307000000000002</v>
      </c>
    </row>
    <row r="1156" spans="1:18" x14ac:dyDescent="0.35">
      <c r="A1156" s="3" t="s">
        <v>22</v>
      </c>
      <c r="B1156" s="3">
        <v>1997</v>
      </c>
      <c r="C1156" s="3" t="s">
        <v>72</v>
      </c>
      <c r="D1156" s="3">
        <v>2</v>
      </c>
      <c r="E1156">
        <v>0.4524237525318161</v>
      </c>
      <c r="F1156">
        <v>2.7417832769912693</v>
      </c>
      <c r="G1156">
        <v>190630000</v>
      </c>
      <c r="H1156">
        <v>0.82780457680022934</v>
      </c>
      <c r="I1156">
        <v>8.0911687623242939E-2</v>
      </c>
      <c r="J1156">
        <v>71.170280054150368</v>
      </c>
      <c r="K1156">
        <v>46.6</v>
      </c>
      <c r="L1156" s="3">
        <v>409.84667705119062</v>
      </c>
      <c r="M1156" s="3" t="str">
        <f>IF(Table134[[#This Row],[gdppc]]&gt;13205, "High-income", IF(Table134[[#This Row],[gdppc]]&gt;=4256, "Upper middle-income", IF(Table134[[#This Row],[gdppc]]&gt;=1086, "Lower middle-income", "Low-income")))</f>
        <v>Low-income</v>
      </c>
      <c r="N1156" s="3">
        <v>10178196</v>
      </c>
      <c r="O1156" s="3">
        <v>15.936999999999999</v>
      </c>
      <c r="P1156" s="3">
        <v>9.8222806869770132</v>
      </c>
      <c r="Q1156">
        <v>6.3862004622430149E-2</v>
      </c>
      <c r="R1156">
        <v>47.97</v>
      </c>
    </row>
    <row r="1157" spans="1:18" x14ac:dyDescent="0.35">
      <c r="A1157" s="3" t="s">
        <v>22</v>
      </c>
      <c r="B1157" s="3">
        <v>1998</v>
      </c>
      <c r="C1157" s="3" t="s">
        <v>72</v>
      </c>
      <c r="D1157" s="3">
        <v>2</v>
      </c>
      <c r="E1157">
        <v>0.45092443881104333</v>
      </c>
      <c r="F1157">
        <v>2.2625047613919489</v>
      </c>
      <c r="G1157">
        <v>158520000</v>
      </c>
      <c r="H1157">
        <v>-6.6754007637096921E-2</v>
      </c>
      <c r="I1157">
        <v>5.5904689029346068E-2</v>
      </c>
      <c r="J1157">
        <v>68.012762009595036</v>
      </c>
      <c r="K1157">
        <v>47.5</v>
      </c>
      <c r="L1157" s="3">
        <v>435.01130533266473</v>
      </c>
      <c r="M1157" s="3" t="str">
        <f>IF(Table134[[#This Row],[gdppc]]&gt;13205, "High-income", IF(Table134[[#This Row],[gdppc]]&gt;=4256, "Upper middle-income", IF(Table134[[#This Row],[gdppc]]&gt;=1086, "Lower middle-income", "Low-income")))</f>
        <v>Low-income</v>
      </c>
      <c r="N1157" s="3">
        <v>10545720</v>
      </c>
      <c r="O1157" s="3">
        <v>16.02</v>
      </c>
      <c r="P1157" s="3">
        <v>10.323886053701425</v>
      </c>
      <c r="Q1157">
        <v>6.6377639459420504E-2</v>
      </c>
      <c r="R1157">
        <v>48.627000000000002</v>
      </c>
    </row>
    <row r="1158" spans="1:18" x14ac:dyDescent="0.35">
      <c r="A1158" s="3" t="s">
        <v>22</v>
      </c>
      <c r="B1158" s="3">
        <v>1999</v>
      </c>
      <c r="C1158" s="3" t="s">
        <v>72</v>
      </c>
      <c r="D1158" s="3">
        <v>2</v>
      </c>
      <c r="E1158">
        <v>0.45109515461794081</v>
      </c>
      <c r="F1158">
        <v>1.2101258684915617</v>
      </c>
      <c r="G1158">
        <v>122340000</v>
      </c>
      <c r="H1158">
        <v>6.3254584410272319E-2</v>
      </c>
      <c r="I1158">
        <v>4.1158985260976609E-3</v>
      </c>
      <c r="J1158">
        <v>60.606804263809757</v>
      </c>
      <c r="K1158">
        <v>48.6</v>
      </c>
      <c r="L1158" s="3">
        <v>418.79850341212108</v>
      </c>
      <c r="M1158" s="3" t="str">
        <f>IF(Table134[[#This Row],[gdppc]]&gt;13205, "High-income", IF(Table134[[#This Row],[gdppc]]&gt;=4256, "Upper middle-income", IF(Table134[[#This Row],[gdppc]]&gt;=1086, "Lower middle-income", "Low-income")))</f>
        <v>Low-income</v>
      </c>
      <c r="N1158" s="3">
        <v>10929922</v>
      </c>
      <c r="O1158" s="3">
        <v>16.103000000000002</v>
      </c>
      <c r="P1158" s="3">
        <v>10.825491420425838</v>
      </c>
      <c r="Q1158">
        <v>6.22145336444304E-2</v>
      </c>
      <c r="R1158">
        <v>49.279000000000003</v>
      </c>
    </row>
    <row r="1159" spans="1:18" x14ac:dyDescent="0.35">
      <c r="A1159" s="3" t="s">
        <v>22</v>
      </c>
      <c r="B1159" s="3">
        <v>2000</v>
      </c>
      <c r="C1159" s="3" t="s">
        <v>72</v>
      </c>
      <c r="D1159" s="3">
        <v>2</v>
      </c>
      <c r="E1159">
        <v>0.55884122080570608</v>
      </c>
      <c r="F1159">
        <v>1.1368809362595089</v>
      </c>
      <c r="G1159">
        <v>112960000</v>
      </c>
      <c r="H1159">
        <v>0.70334294293245359</v>
      </c>
      <c r="I1159">
        <v>2.087545389285712E-2</v>
      </c>
      <c r="J1159">
        <v>51.111451249195483</v>
      </c>
      <c r="K1159">
        <v>45.9</v>
      </c>
      <c r="L1159" s="3">
        <v>399.07279263022747</v>
      </c>
      <c r="M1159" s="3" t="str">
        <f>IF(Table134[[#This Row],[gdppc]]&gt;13205, "High-income", IF(Table134[[#This Row],[gdppc]]&gt;=4256, "Upper middle-income", IF(Table134[[#This Row],[gdppc]]&gt;=1086, "Lower middle-income", "Low-income")))</f>
        <v>Low-income</v>
      </c>
      <c r="N1159" s="3">
        <v>11331561</v>
      </c>
      <c r="O1159" s="3">
        <v>16.186</v>
      </c>
      <c r="P1159" s="3">
        <v>11.327096787150252</v>
      </c>
      <c r="Q1159">
        <v>5.9126893461545149E-2</v>
      </c>
      <c r="R1159">
        <v>49.927999999999997</v>
      </c>
    </row>
    <row r="1160" spans="1:18" x14ac:dyDescent="0.35">
      <c r="A1160" s="3" t="s">
        <v>22</v>
      </c>
      <c r="B1160" s="3">
        <v>2001</v>
      </c>
      <c r="C1160" s="3" t="s">
        <v>72</v>
      </c>
      <c r="D1160" s="3">
        <v>2</v>
      </c>
      <c r="E1160">
        <v>0.56498504881119338</v>
      </c>
      <c r="F1160">
        <v>1.1271095977068066</v>
      </c>
      <c r="G1160">
        <v>156350000</v>
      </c>
      <c r="H1160">
        <v>0.92242086279410973</v>
      </c>
      <c r="I1160">
        <v>3.3354197412213869E-2</v>
      </c>
      <c r="J1160">
        <v>54.380185430003223</v>
      </c>
      <c r="K1160">
        <v>48.9</v>
      </c>
      <c r="L1160" s="3">
        <v>412.78538453577806</v>
      </c>
      <c r="M1160" s="3" t="str">
        <f>IF(Table134[[#This Row],[gdppc]]&gt;13205, "High-income", IF(Table134[[#This Row],[gdppc]]&gt;=4256, "Upper middle-income", IF(Table134[[#This Row],[gdppc]]&gt;=1086, "Lower middle-income", "Low-income")))</f>
        <v>Low-income</v>
      </c>
      <c r="N1160" s="3">
        <v>11751364</v>
      </c>
      <c r="O1160" s="3">
        <v>16.260000000000002</v>
      </c>
      <c r="P1160" s="3">
        <v>11.81501555915272</v>
      </c>
      <c r="Q1160">
        <v>5.6163692997680953E-2</v>
      </c>
      <c r="R1160">
        <v>50.584000000000003</v>
      </c>
    </row>
    <row r="1161" spans="1:18" x14ac:dyDescent="0.35">
      <c r="A1161" s="3" t="s">
        <v>22</v>
      </c>
      <c r="B1161" s="3">
        <v>2002</v>
      </c>
      <c r="C1161" s="3" t="s">
        <v>72</v>
      </c>
      <c r="D1161" s="3">
        <v>2</v>
      </c>
      <c r="E1161">
        <v>0.56230418171817231</v>
      </c>
      <c r="F1161">
        <v>0.90452901549117304</v>
      </c>
      <c r="G1161">
        <v>148060000</v>
      </c>
      <c r="H1161">
        <v>0.28134072552756145</v>
      </c>
      <c r="I1161">
        <v>2.2581849608861799E-2</v>
      </c>
      <c r="J1161">
        <v>55.657187609036399</v>
      </c>
      <c r="K1161">
        <v>48.2</v>
      </c>
      <c r="L1161" s="3">
        <v>417.50459892229355</v>
      </c>
      <c r="M1161" s="3" t="str">
        <f>IF(Table134[[#This Row],[gdppc]]&gt;13205, "High-income", IF(Table134[[#This Row],[gdppc]]&gt;=4256, "Upper middle-income", IF(Table134[[#This Row],[gdppc]]&gt;=1086, "Lower middle-income", "Low-income")))</f>
        <v>Low-income</v>
      </c>
      <c r="N1161" s="3">
        <v>12189988</v>
      </c>
      <c r="O1161" s="3">
        <v>16.254999999999999</v>
      </c>
      <c r="P1161" s="3">
        <v>12.302934331155168</v>
      </c>
      <c r="Q1161">
        <v>5.742417465874454E-2</v>
      </c>
      <c r="R1161">
        <v>51.256</v>
      </c>
    </row>
    <row r="1162" spans="1:18" x14ac:dyDescent="0.35">
      <c r="A1162" s="3" t="s">
        <v>22</v>
      </c>
      <c r="B1162" s="3">
        <v>2003</v>
      </c>
      <c r="C1162" s="3" t="s">
        <v>72</v>
      </c>
      <c r="D1162" s="3">
        <v>2</v>
      </c>
      <c r="E1162">
        <v>0.56383727956931917</v>
      </c>
      <c r="F1162">
        <v>1.0686594820978164</v>
      </c>
      <c r="G1162">
        <v>317260000</v>
      </c>
      <c r="H1162">
        <v>0.54592444217629843</v>
      </c>
      <c r="I1162">
        <v>2.0477601587311153E-2</v>
      </c>
      <c r="J1162">
        <v>57.934803747342059</v>
      </c>
      <c r="K1162">
        <v>54.2</v>
      </c>
      <c r="L1162" s="3">
        <v>411.12061707493228</v>
      </c>
      <c r="M1162" s="3" t="str">
        <f>IF(Table134[[#This Row],[gdppc]]&gt;13205, "High-income", IF(Table134[[#This Row],[gdppc]]&gt;=4256, "Upper middle-income", IF(Table134[[#This Row],[gdppc]]&gt;=1086, "Lower middle-income", "Low-income")))</f>
        <v>Low-income</v>
      </c>
      <c r="N1162" s="3">
        <v>12647983</v>
      </c>
      <c r="O1162" s="3">
        <v>16.251000000000001</v>
      </c>
      <c r="P1162" s="3">
        <v>12.790853103157637</v>
      </c>
      <c r="Q1162">
        <v>6.0088632313942861E-2</v>
      </c>
      <c r="R1162">
        <v>51.95</v>
      </c>
    </row>
    <row r="1163" spans="1:18" x14ac:dyDescent="0.35">
      <c r="A1163" s="3" t="s">
        <v>22</v>
      </c>
      <c r="B1163" s="3">
        <v>2004</v>
      </c>
      <c r="C1163" s="3" t="s">
        <v>72</v>
      </c>
      <c r="D1163" s="3">
        <v>2</v>
      </c>
      <c r="E1163">
        <v>0.64987891265375342</v>
      </c>
      <c r="F1163">
        <v>1.0071591547179832</v>
      </c>
      <c r="G1163">
        <v>459860000</v>
      </c>
      <c r="H1163">
        <v>0.64915970357010477</v>
      </c>
      <c r="I1163">
        <v>8.3184428493786308E-2</v>
      </c>
      <c r="J1163">
        <v>68.182127197959545</v>
      </c>
      <c r="K1163">
        <v>54.6</v>
      </c>
      <c r="L1163" s="3">
        <v>397.59240382967408</v>
      </c>
      <c r="M1163" s="3" t="str">
        <f>IF(Table134[[#This Row],[gdppc]]&gt;13205, "High-income", IF(Table134[[#This Row],[gdppc]]&gt;=4256, "Upper middle-income", IF(Table134[[#This Row],[gdppc]]&gt;=1086, "Lower middle-income", "Low-income")))</f>
        <v>Low-income</v>
      </c>
      <c r="N1163" s="3">
        <v>13125914</v>
      </c>
      <c r="O1163" s="3">
        <v>16.247</v>
      </c>
      <c r="P1163" s="3">
        <v>13.278771875160096</v>
      </c>
      <c r="Q1163">
        <v>6.0186284932234053E-2</v>
      </c>
      <c r="R1163">
        <v>52.667999999999999</v>
      </c>
    </row>
    <row r="1164" spans="1:18" x14ac:dyDescent="0.35">
      <c r="A1164" s="3" t="s">
        <v>22</v>
      </c>
      <c r="B1164" s="3">
        <v>2005</v>
      </c>
      <c r="C1164" s="3" t="s">
        <v>72</v>
      </c>
      <c r="D1164" s="3">
        <v>2</v>
      </c>
      <c r="E1164">
        <v>0.6533433792873502</v>
      </c>
      <c r="F1164">
        <v>0.86940628951102128</v>
      </c>
      <c r="G1164">
        <v>400610000</v>
      </c>
      <c r="H1164">
        <v>1.1350676228318266</v>
      </c>
      <c r="I1164">
        <v>0.18501303490944609</v>
      </c>
      <c r="J1164">
        <v>68.985034606370078</v>
      </c>
      <c r="K1164">
        <v>54.1</v>
      </c>
      <c r="L1164" s="3">
        <v>411.12754953462951</v>
      </c>
      <c r="M1164" s="3" t="str">
        <f>IF(Table134[[#This Row],[gdppc]]&gt;13205, "High-income", IF(Table134[[#This Row],[gdppc]]&gt;=4256, "Upper middle-income", IF(Table134[[#This Row],[gdppc]]&gt;=1086, "Lower middle-income", "Low-income")))</f>
        <v>Low-income</v>
      </c>
      <c r="N1164" s="3">
        <v>13624474</v>
      </c>
      <c r="O1164" s="3">
        <v>16.242000000000001</v>
      </c>
      <c r="P1164" s="3">
        <v>13.766690647162553</v>
      </c>
      <c r="Q1164">
        <v>5.5781970004860369E-2</v>
      </c>
      <c r="R1164">
        <v>53.411000000000001</v>
      </c>
    </row>
    <row r="1165" spans="1:18" x14ac:dyDescent="0.35">
      <c r="A1165" s="3" t="s">
        <v>22</v>
      </c>
      <c r="B1165" s="3">
        <v>2006</v>
      </c>
      <c r="C1165" s="3" t="s">
        <v>72</v>
      </c>
      <c r="D1165" s="3">
        <v>2</v>
      </c>
      <c r="E1165">
        <v>0.6508882859738786</v>
      </c>
      <c r="F1165">
        <v>3.3587132899169108</v>
      </c>
      <c r="G1165">
        <v>1695930000</v>
      </c>
      <c r="H1165">
        <v>0.84749748964117866</v>
      </c>
      <c r="I1165">
        <v>0.23655481190850081</v>
      </c>
      <c r="J1165">
        <v>69.062762965733597</v>
      </c>
      <c r="K1165">
        <v>52.5</v>
      </c>
      <c r="L1165" s="3">
        <v>419.51578382731435</v>
      </c>
      <c r="M1165" s="3" t="str">
        <f>IF(Table134[[#This Row],[gdppc]]&gt;13205, "High-income", IF(Table134[[#This Row],[gdppc]]&gt;=4256, "Upper middle-income", IF(Table134[[#This Row],[gdppc]]&gt;=1086, "Lower middle-income", "Low-income")))</f>
        <v>Low-income</v>
      </c>
      <c r="N1165" s="3">
        <v>14143969</v>
      </c>
      <c r="O1165" s="3">
        <v>16.238</v>
      </c>
      <c r="P1165" s="3">
        <v>14.267783247714373</v>
      </c>
      <c r="Q1165">
        <v>5.3026134319157509E-2</v>
      </c>
      <c r="R1165">
        <v>54.18</v>
      </c>
    </row>
    <row r="1166" spans="1:18" x14ac:dyDescent="0.35">
      <c r="A1166" s="3" t="s">
        <v>22</v>
      </c>
      <c r="B1166" s="3">
        <v>2007</v>
      </c>
      <c r="C1166" s="3" t="s">
        <v>72</v>
      </c>
      <c r="D1166" s="3">
        <v>2</v>
      </c>
      <c r="E1166">
        <v>0.65321108642535219</v>
      </c>
      <c r="F1166">
        <v>0.50428655881029449</v>
      </c>
      <c r="G1166">
        <v>426260000</v>
      </c>
      <c r="H1166">
        <v>1.7285863491058835</v>
      </c>
      <c r="I1166">
        <v>0.28931962899870339</v>
      </c>
      <c r="J1166">
        <v>78.987604141849218</v>
      </c>
      <c r="K1166">
        <v>53.2</v>
      </c>
      <c r="L1166" s="3">
        <v>416.74682500901855</v>
      </c>
      <c r="M1166" s="3" t="str">
        <f>IF(Table134[[#This Row],[gdppc]]&gt;13205, "High-income", IF(Table134[[#This Row],[gdppc]]&gt;=4256, "Upper middle-income", IF(Table134[[#This Row],[gdppc]]&gt;=1086, "Lower middle-income", "Low-income")))</f>
        <v>Low-income</v>
      </c>
      <c r="N1166" s="3">
        <v>14685404</v>
      </c>
      <c r="O1166" s="3">
        <v>16.234000000000002</v>
      </c>
      <c r="P1166" s="3">
        <v>14.768875848266175</v>
      </c>
      <c r="Q1166">
        <v>5.5837755638183328E-2</v>
      </c>
      <c r="R1166">
        <v>54.968000000000004</v>
      </c>
    </row>
    <row r="1167" spans="1:18" x14ac:dyDescent="0.35">
      <c r="A1167" s="3" t="s">
        <v>22</v>
      </c>
      <c r="B1167" s="3">
        <v>2008</v>
      </c>
      <c r="C1167" s="3" t="s">
        <v>72</v>
      </c>
      <c r="D1167" s="3">
        <v>2</v>
      </c>
      <c r="E1167">
        <v>0.65158959078909895</v>
      </c>
      <c r="F1167">
        <v>0.37657866971566251</v>
      </c>
      <c r="G1167">
        <v>496010000</v>
      </c>
      <c r="H1167">
        <v>3.8790310800393089</v>
      </c>
      <c r="I1167">
        <v>0.23996703809600373</v>
      </c>
      <c r="J1167">
        <v>67.599536824947677</v>
      </c>
      <c r="K1167">
        <v>52.9</v>
      </c>
      <c r="L1167" s="3">
        <v>432.31939127914518</v>
      </c>
      <c r="M1167" s="3" t="str">
        <f>IF(Table134[[#This Row],[gdppc]]&gt;13205, "High-income", IF(Table134[[#This Row],[gdppc]]&gt;=4256, "Upper middle-income", IF(Table134[[#This Row],[gdppc]]&gt;=1086, "Lower middle-income", "Low-income")))</f>
        <v>Low-income</v>
      </c>
      <c r="N1167" s="3">
        <v>15250913</v>
      </c>
      <c r="O1167" s="3">
        <v>16.228999999999999</v>
      </c>
      <c r="P1167" s="3">
        <v>15.269968448817995</v>
      </c>
      <c r="Q1167">
        <v>5.6390066614372528E-2</v>
      </c>
      <c r="R1167">
        <v>55.764000000000003</v>
      </c>
    </row>
    <row r="1168" spans="1:18" x14ac:dyDescent="0.35">
      <c r="A1168" s="3" t="s">
        <v>22</v>
      </c>
      <c r="B1168" s="3">
        <v>2009</v>
      </c>
      <c r="C1168" s="3" t="s">
        <v>72</v>
      </c>
      <c r="D1168" s="3">
        <v>2</v>
      </c>
      <c r="E1168">
        <v>0.4866870143341433</v>
      </c>
      <c r="F1168">
        <v>0.48346201381045428</v>
      </c>
      <c r="G1168">
        <v>353090000</v>
      </c>
      <c r="H1168">
        <v>8.6208901804884075</v>
      </c>
      <c r="I1168">
        <v>0.19806643771430221</v>
      </c>
      <c r="J1168">
        <v>66.588236198092716</v>
      </c>
      <c r="K1168">
        <v>53.8</v>
      </c>
      <c r="L1168" s="3">
        <v>424.3267894158808</v>
      </c>
      <c r="M1168" s="3" t="str">
        <f>IF(Table134[[#This Row],[gdppc]]&gt;13205, "High-income", IF(Table134[[#This Row],[gdppc]]&gt;=4256, "Upper middle-income", IF(Table134[[#This Row],[gdppc]]&gt;=1086, "Lower middle-income", "Low-income")))</f>
        <v>Low-income</v>
      </c>
      <c r="N1168" s="3">
        <v>15843131</v>
      </c>
      <c r="O1168" s="3">
        <v>16.225000000000001</v>
      </c>
      <c r="P1168" s="3">
        <v>15.771061049369806</v>
      </c>
      <c r="Q1168">
        <v>6.8168343744680268E-2</v>
      </c>
      <c r="R1168">
        <v>56.557000000000002</v>
      </c>
    </row>
    <row r="1169" spans="1:18" x14ac:dyDescent="0.35">
      <c r="A1169" s="3" t="s">
        <v>22</v>
      </c>
      <c r="B1169" s="3">
        <v>2010</v>
      </c>
      <c r="C1169" s="3" t="s">
        <v>72</v>
      </c>
      <c r="D1169" s="3">
        <v>2</v>
      </c>
      <c r="E1169">
        <v>0.44258533672290862</v>
      </c>
      <c r="F1169">
        <v>0.3099972760618025</v>
      </c>
      <c r="G1169">
        <v>596670000</v>
      </c>
      <c r="H1169">
        <v>10.146690694825665</v>
      </c>
      <c r="I1169">
        <v>0.27624549166659379</v>
      </c>
      <c r="J1169">
        <v>68.478986068254812</v>
      </c>
      <c r="K1169">
        <v>52.9</v>
      </c>
      <c r="L1169" s="3">
        <v>443.35126539270647</v>
      </c>
      <c r="M1169" s="3" t="str">
        <f>IF(Table134[[#This Row],[gdppc]]&gt;13205, "High-income", IF(Table134[[#This Row],[gdppc]]&gt;=4256, "Upper middle-income", IF(Table134[[#This Row],[gdppc]]&gt;=1086, "Lower middle-income", "Low-income")))</f>
        <v>Low-income</v>
      </c>
      <c r="N1169" s="3">
        <v>16464025</v>
      </c>
      <c r="O1169" s="3">
        <v>16.221</v>
      </c>
      <c r="P1169" s="3">
        <v>16.272153649921623</v>
      </c>
      <c r="Q1169">
        <v>8.3211729816979746E-2</v>
      </c>
      <c r="R1169">
        <v>57.332999999999998</v>
      </c>
    </row>
    <row r="1170" spans="1:18" x14ac:dyDescent="0.35">
      <c r="A1170" s="3" t="s">
        <v>22</v>
      </c>
      <c r="B1170" s="3">
        <v>2011</v>
      </c>
      <c r="C1170" s="3" t="s">
        <v>72</v>
      </c>
      <c r="D1170" s="3">
        <v>2</v>
      </c>
      <c r="E1170">
        <v>0.65734281468784816</v>
      </c>
      <c r="F1170">
        <v>0.35192748593379675</v>
      </c>
      <c r="G1170">
        <v>495280000</v>
      </c>
      <c r="H1170">
        <v>12.16450546915646</v>
      </c>
      <c r="I1170">
        <v>1.5661317390403811</v>
      </c>
      <c r="J1170">
        <v>79.669905848169861</v>
      </c>
      <c r="K1170">
        <v>54.3</v>
      </c>
      <c r="L1170" s="3">
        <v>436.54966799336307</v>
      </c>
      <c r="M1170" s="3" t="str">
        <f>IF(Table134[[#This Row],[gdppc]]&gt;13205, "High-income", IF(Table134[[#This Row],[gdppc]]&gt;=4256, "Upper middle-income", IF(Table134[[#This Row],[gdppc]]&gt;=1086, "Lower middle-income", "Low-income")))</f>
        <v>Low-income</v>
      </c>
      <c r="N1170" s="3">
        <v>17114770</v>
      </c>
      <c r="O1170" s="3">
        <v>16.216000000000001</v>
      </c>
      <c r="P1170" s="3">
        <v>17.150189815461719</v>
      </c>
      <c r="Q1170">
        <v>8.2384980925831894E-2</v>
      </c>
      <c r="R1170">
        <v>58.081000000000003</v>
      </c>
    </row>
    <row r="1171" spans="1:18" x14ac:dyDescent="0.35">
      <c r="A1171" s="3" t="s">
        <v>22</v>
      </c>
      <c r="B1171" s="3">
        <v>2012</v>
      </c>
      <c r="C1171" s="3" t="s">
        <v>72</v>
      </c>
      <c r="D1171" s="3">
        <v>2</v>
      </c>
      <c r="E1171">
        <v>0.65413239516107047</v>
      </c>
      <c r="F1171">
        <v>0.42295822880051004</v>
      </c>
      <c r="G1171">
        <v>664740000</v>
      </c>
      <c r="H1171">
        <v>8.9236784698684861</v>
      </c>
      <c r="I1171">
        <v>2.684247584315457</v>
      </c>
      <c r="J1171">
        <v>60.340379557451243</v>
      </c>
      <c r="K1171">
        <v>54.3</v>
      </c>
      <c r="L1171" s="3">
        <v>464.14773669381185</v>
      </c>
      <c r="M1171" s="3" t="str">
        <f>IF(Table134[[#This Row],[gdppc]]&gt;13205, "High-income", IF(Table134[[#This Row],[gdppc]]&gt;=4256, "Upper middle-income", IF(Table134[[#This Row],[gdppc]]&gt;=1086, "Lower middle-income", "Low-income")))</f>
        <v>Low-income</v>
      </c>
      <c r="N1171" s="3">
        <v>17795209</v>
      </c>
      <c r="O1171" s="3">
        <v>16.212</v>
      </c>
      <c r="P1171" s="3">
        <v>18.02822598100181</v>
      </c>
      <c r="Q1171">
        <v>0.10620836203722024</v>
      </c>
      <c r="R1171">
        <v>58.79</v>
      </c>
    </row>
    <row r="1172" spans="1:18" x14ac:dyDescent="0.35">
      <c r="A1172" s="3" t="s">
        <v>22</v>
      </c>
      <c r="B1172" s="3">
        <v>2013</v>
      </c>
      <c r="C1172" s="3" t="s">
        <v>72</v>
      </c>
      <c r="D1172" s="3">
        <v>2</v>
      </c>
      <c r="E1172">
        <v>0.64720635472805543</v>
      </c>
      <c r="F1172">
        <v>0.69715983533533765</v>
      </c>
      <c r="G1172">
        <v>560800000</v>
      </c>
      <c r="H1172">
        <v>7.035165290524878</v>
      </c>
      <c r="I1172">
        <v>3.2985687568696469</v>
      </c>
      <c r="J1172">
        <v>55.588523150464731</v>
      </c>
      <c r="K1172">
        <v>53.9</v>
      </c>
      <c r="L1172" s="3">
        <v>470.08646316664561</v>
      </c>
      <c r="M1172" s="3" t="str">
        <f>IF(Table134[[#This Row],[gdppc]]&gt;13205, "High-income", IF(Table134[[#This Row],[gdppc]]&gt;=4256, "Upper middle-income", IF(Table134[[#This Row],[gdppc]]&gt;=1086, "Lower middle-income", "Low-income")))</f>
        <v>Low-income</v>
      </c>
      <c r="N1172" s="3">
        <v>18504287</v>
      </c>
      <c r="O1172" s="3">
        <v>16.207999999999998</v>
      </c>
      <c r="P1172" s="3">
        <v>18.906262146541902</v>
      </c>
      <c r="Q1172">
        <v>9.6734340534169197E-2</v>
      </c>
      <c r="R1172">
        <v>59.454999999999998</v>
      </c>
    </row>
    <row r="1173" spans="1:18" x14ac:dyDescent="0.35">
      <c r="A1173" s="3" t="s">
        <v>22</v>
      </c>
      <c r="B1173" s="3">
        <v>2014</v>
      </c>
      <c r="C1173" s="3" t="s">
        <v>72</v>
      </c>
      <c r="D1173" s="3">
        <v>2</v>
      </c>
      <c r="E1173">
        <v>0.64908316767124741</v>
      </c>
      <c r="F1173">
        <v>1.0056227818253469</v>
      </c>
      <c r="G1173">
        <v>734800000</v>
      </c>
      <c r="H1173">
        <v>7.575911354034945</v>
      </c>
      <c r="I1173">
        <v>2.547370993254332</v>
      </c>
      <c r="J1173">
        <v>54.093767488848322</v>
      </c>
      <c r="K1173">
        <v>55.1</v>
      </c>
      <c r="L1173" s="3">
        <v>482.13622476225447</v>
      </c>
      <c r="M1173" s="3" t="str">
        <f>IF(Table134[[#This Row],[gdppc]]&gt;13205, "High-income", IF(Table134[[#This Row],[gdppc]]&gt;=4256, "Upper middle-income", IF(Table134[[#This Row],[gdppc]]&gt;=1086, "Lower middle-income", "Low-income")))</f>
        <v>Low-income</v>
      </c>
      <c r="N1173" s="3">
        <v>19240182</v>
      </c>
      <c r="O1173" s="3">
        <v>16.219000000000001</v>
      </c>
      <c r="P1173" s="3">
        <v>19.784298312082047</v>
      </c>
      <c r="Q1173">
        <v>0.10290962944113523</v>
      </c>
      <c r="R1173">
        <v>60.07</v>
      </c>
    </row>
    <row r="1174" spans="1:18" x14ac:dyDescent="0.35">
      <c r="A1174" s="3" t="s">
        <v>22</v>
      </c>
      <c r="B1174" s="3">
        <v>2015</v>
      </c>
      <c r="C1174" s="3" t="s">
        <v>72</v>
      </c>
      <c r="D1174" s="3">
        <v>2</v>
      </c>
      <c r="E1174">
        <v>0.64795888627404163</v>
      </c>
      <c r="F1174">
        <v>0.86542313737834453</v>
      </c>
      <c r="G1174">
        <v>625760000</v>
      </c>
      <c r="H1174">
        <v>5.4676176596334791</v>
      </c>
      <c r="I1174">
        <v>0.64739067823971097</v>
      </c>
      <c r="J1174">
        <v>67.029087180562655</v>
      </c>
      <c r="K1174">
        <v>54.6</v>
      </c>
      <c r="L1174" s="3">
        <v>484.15313735080088</v>
      </c>
      <c r="M1174" s="3" t="str">
        <f>IF(Table134[[#This Row],[gdppc]]&gt;13205, "High-income", IF(Table134[[#This Row],[gdppc]]&gt;=4256, "Upper middle-income", IF(Table134[[#This Row],[gdppc]]&gt;=1086, "Lower middle-income", "Low-income")))</f>
        <v>Low-income</v>
      </c>
      <c r="N1174" s="3">
        <v>20001663</v>
      </c>
      <c r="O1174" s="3">
        <v>16.247</v>
      </c>
      <c r="P1174" s="3">
        <v>20.662334477622085</v>
      </c>
      <c r="Q1174">
        <v>9.8491810405964747E-2</v>
      </c>
      <c r="R1174">
        <v>60.631</v>
      </c>
    </row>
    <row r="1175" spans="1:18" x14ac:dyDescent="0.35">
      <c r="A1175" s="3" t="s">
        <v>22</v>
      </c>
      <c r="B1175" s="3">
        <v>2016</v>
      </c>
      <c r="C1175" s="3" t="s">
        <v>72</v>
      </c>
      <c r="D1175" s="3">
        <v>2</v>
      </c>
      <c r="E1175">
        <v>0.55272510855233592</v>
      </c>
      <c r="F1175">
        <v>1.0388367032778068</v>
      </c>
      <c r="G1175">
        <v>659080000</v>
      </c>
      <c r="H1175">
        <v>2.8977447098904952</v>
      </c>
      <c r="I1175">
        <v>0.51409757833021008</v>
      </c>
      <c r="J1175">
        <v>43.717314015345508</v>
      </c>
      <c r="K1175">
        <v>54.3</v>
      </c>
      <c r="L1175" s="3">
        <v>492.56396812259106</v>
      </c>
      <c r="M1175" s="3" t="str">
        <f>IF(Table134[[#This Row],[gdppc]]&gt;13205, "High-income", IF(Table134[[#This Row],[gdppc]]&gt;=4256, "Upper middle-income", IF(Table134[[#This Row],[gdppc]]&gt;=1086, "Lower middle-income", "Low-income")))</f>
        <v>Low-income</v>
      </c>
      <c r="N1175" s="3">
        <v>20788789</v>
      </c>
      <c r="O1175" s="3">
        <v>16.29</v>
      </c>
      <c r="P1175" s="3">
        <v>21.119693786138338</v>
      </c>
      <c r="Q1175">
        <v>9.4762614599628675E-2</v>
      </c>
      <c r="R1175">
        <v>61.137</v>
      </c>
    </row>
    <row r="1176" spans="1:18" x14ac:dyDescent="0.35">
      <c r="A1176" s="3" t="s">
        <v>22</v>
      </c>
      <c r="B1176" s="3">
        <v>2017</v>
      </c>
      <c r="C1176" s="3" t="s">
        <v>72</v>
      </c>
      <c r="D1176" s="3">
        <v>2</v>
      </c>
      <c r="E1176">
        <v>0.54613279223128108</v>
      </c>
      <c r="F1176">
        <v>1.1482565298199323</v>
      </c>
      <c r="G1176">
        <v>915800000</v>
      </c>
      <c r="H1176">
        <v>3.0282307487144102</v>
      </c>
      <c r="I1176">
        <v>0.82954204391923703</v>
      </c>
      <c r="J1176">
        <v>16.762893349873721</v>
      </c>
      <c r="K1176">
        <v>50.8</v>
      </c>
      <c r="L1176" s="3">
        <v>497.71988532876844</v>
      </c>
      <c r="M1176" s="3" t="str">
        <f>IF(Table134[[#This Row],[gdppc]]&gt;13205, "High-income", IF(Table134[[#This Row],[gdppc]]&gt;=4256, "Upper middle-income", IF(Table134[[#This Row],[gdppc]]&gt;=1086, "Lower middle-income", "Low-income")))</f>
        <v>Low-income</v>
      </c>
      <c r="N1176" s="3">
        <v>21602388</v>
      </c>
      <c r="O1176" s="3">
        <v>16.350000000000001</v>
      </c>
      <c r="P1176" s="3">
        <v>21.577053094654492</v>
      </c>
      <c r="Q1176">
        <v>9.5822739597122314E-2</v>
      </c>
      <c r="R1176">
        <v>61.598999999999997</v>
      </c>
    </row>
    <row r="1177" spans="1:18" x14ac:dyDescent="0.35">
      <c r="A1177" s="3" t="s">
        <v>22</v>
      </c>
      <c r="B1177" s="3">
        <v>2018</v>
      </c>
      <c r="C1177" s="3" t="s">
        <v>72</v>
      </c>
      <c r="D1177" s="3">
        <v>2</v>
      </c>
      <c r="E1177">
        <v>0.54212272142449636</v>
      </c>
      <c r="F1177">
        <v>0.93040968801036006</v>
      </c>
      <c r="G1177">
        <v>1011300000</v>
      </c>
      <c r="H1177">
        <v>3.6384934394654413</v>
      </c>
      <c r="I1177">
        <v>1.2248965291495049</v>
      </c>
      <c r="J1177">
        <v>33.232790521595575</v>
      </c>
      <c r="K1177">
        <v>49.5</v>
      </c>
      <c r="L1177" s="3">
        <v>513.62678587983328</v>
      </c>
      <c r="M1177" s="3" t="str">
        <f>IF(Table134[[#This Row],[gdppc]]&gt;13205, "High-income", IF(Table134[[#This Row],[gdppc]]&gt;=4256, "Upper middle-income", IF(Table134[[#This Row],[gdppc]]&gt;=1086, "Lower middle-income", "Low-income")))</f>
        <v>Low-income</v>
      </c>
      <c r="N1177" s="3">
        <v>22442831</v>
      </c>
      <c r="O1177" s="3">
        <v>16.425000000000001</v>
      </c>
      <c r="P1177" s="3">
        <v>22.034412403170734</v>
      </c>
      <c r="Q1177">
        <v>0.10203703801895581</v>
      </c>
      <c r="R1177">
        <v>62.024000000000001</v>
      </c>
    </row>
    <row r="1178" spans="1:18" x14ac:dyDescent="0.35">
      <c r="A1178" s="3" t="s">
        <v>22</v>
      </c>
      <c r="B1178" s="3">
        <v>2019</v>
      </c>
      <c r="C1178" s="3" t="s">
        <v>72</v>
      </c>
      <c r="D1178" s="3">
        <v>2</v>
      </c>
      <c r="E1178">
        <v>0.54780328529652955</v>
      </c>
      <c r="F1178">
        <v>1.0405176245657903</v>
      </c>
      <c r="G1178">
        <v>1061760000</v>
      </c>
      <c r="H1178">
        <v>5.5522016718492031</v>
      </c>
      <c r="I1178">
        <v>0.77032585334417869</v>
      </c>
      <c r="J1178">
        <v>23.048700355688524</v>
      </c>
      <c r="K1178">
        <v>51.6</v>
      </c>
      <c r="L1178" s="3">
        <v>523.88423445765284</v>
      </c>
      <c r="M1178" s="3" t="str">
        <f>IF(Table134[[#This Row],[gdppc]]&gt;13205, "High-income", IF(Table134[[#This Row],[gdppc]]&gt;=4256, "Upper middle-income", IF(Table134[[#This Row],[gdppc]]&gt;=1086, "Lower middle-income", "Low-income")))</f>
        <v>Low-income</v>
      </c>
      <c r="N1178" s="3">
        <v>23310719</v>
      </c>
      <c r="O1178" s="3">
        <v>16.516999999999999</v>
      </c>
      <c r="P1178" s="3">
        <v>22.491771711686994</v>
      </c>
      <c r="Q1178"/>
      <c r="R1178">
        <v>62.42</v>
      </c>
    </row>
    <row r="1179" spans="1:18" x14ac:dyDescent="0.35">
      <c r="A1179" s="3" t="s">
        <v>22</v>
      </c>
      <c r="B1179" s="3">
        <v>2020</v>
      </c>
      <c r="C1179" s="3" t="s">
        <v>72</v>
      </c>
      <c r="D1179" s="3">
        <v>2</v>
      </c>
      <c r="E1179">
        <v>0.56095310151153954</v>
      </c>
      <c r="F1179">
        <v>1.4134574963459217</v>
      </c>
      <c r="G1179">
        <v>1331430000</v>
      </c>
      <c r="H1179">
        <v>2.6245807571625583</v>
      </c>
      <c r="I1179">
        <v>0.56628168453588801</v>
      </c>
      <c r="J1179">
        <v>17.221286319669886</v>
      </c>
      <c r="K1179">
        <v>54.7</v>
      </c>
      <c r="L1179" s="3">
        <v>522.55558313280926</v>
      </c>
      <c r="M1179" s="3" t="str">
        <f>IF(Table134[[#This Row],[gdppc]]&gt;13205, "High-income", IF(Table134[[#This Row],[gdppc]]&gt;=4256, "Upper middle-income", IF(Table134[[#This Row],[gdppc]]&gt;=1086, "Lower middle-income", "Low-income")))</f>
        <v>Low-income</v>
      </c>
      <c r="N1179" s="3">
        <v>24206636</v>
      </c>
      <c r="O1179" s="3">
        <v>16.626000000000001</v>
      </c>
      <c r="P1179" s="3">
        <v>22.949131020203151</v>
      </c>
      <c r="Q1179"/>
      <c r="R1179"/>
    </row>
    <row r="1180" spans="1:18" x14ac:dyDescent="0.35">
      <c r="A1180" s="3" t="s">
        <v>5</v>
      </c>
      <c r="B1180" s="3">
        <v>1990</v>
      </c>
      <c r="C1180" s="3" t="s">
        <v>72</v>
      </c>
      <c r="D1180" s="3">
        <v>2</v>
      </c>
      <c r="E1180">
        <v>0</v>
      </c>
      <c r="F1180">
        <v>6.5213386364491646</v>
      </c>
      <c r="G1180">
        <v>124700000</v>
      </c>
      <c r="H1180">
        <v>1.087950989541848</v>
      </c>
      <c r="I1180">
        <v>14.7104685990113</v>
      </c>
      <c r="J1180">
        <v>92.791876344173176</v>
      </c>
      <c r="L1180" s="3">
        <v>1588.5023043262479</v>
      </c>
      <c r="M1180" s="3" t="str">
        <f>IF(Table134[[#This Row],[gdppc]]&gt;13205, "High-income", IF(Table134[[#This Row],[gdppc]]&gt;=4256, "Upper middle-income", IF(Table134[[#This Row],[gdppc]]&gt;=1086, "Lower middle-income", "Low-income")))</f>
        <v>Lower middle-income</v>
      </c>
      <c r="N1180" s="3">
        <v>95212454</v>
      </c>
      <c r="O1180" s="3">
        <v>29.68</v>
      </c>
      <c r="P1180" s="3">
        <v>118.46713666512137</v>
      </c>
      <c r="Q1180">
        <v>0.71261685997506163</v>
      </c>
      <c r="R1180">
        <v>45.9</v>
      </c>
    </row>
    <row r="1181" spans="1:18" x14ac:dyDescent="0.35">
      <c r="A1181" s="3" t="s">
        <v>5</v>
      </c>
      <c r="B1181" s="3">
        <v>1991</v>
      </c>
      <c r="C1181" s="3" t="s">
        <v>72</v>
      </c>
      <c r="D1181" s="3">
        <v>2</v>
      </c>
      <c r="E1181">
        <v>0</v>
      </c>
      <c r="F1181">
        <v>6.3107993924925152</v>
      </c>
      <c r="G1181">
        <v>130770000.00000001</v>
      </c>
      <c r="H1181">
        <v>1.4503177692615057</v>
      </c>
      <c r="I1181">
        <v>9.0462514198060493</v>
      </c>
      <c r="J1181">
        <v>87.710897937931293</v>
      </c>
      <c r="L1181" s="3">
        <v>1554.119728244845</v>
      </c>
      <c r="M1181" s="3" t="str">
        <f>IF(Table134[[#This Row],[gdppc]]&gt;13205, "High-income", IF(Table134[[#This Row],[gdppc]]&gt;=4256, "Upper middle-income", IF(Table134[[#This Row],[gdppc]]&gt;=1086, "Lower middle-income", "Low-income")))</f>
        <v>Lower middle-income</v>
      </c>
      <c r="N1181" s="3">
        <v>97667632</v>
      </c>
      <c r="O1181" s="3">
        <v>30.175999999999998</v>
      </c>
      <c r="P1181" s="3">
        <v>120.01481890383224</v>
      </c>
      <c r="Q1181">
        <v>0.77374661853171578</v>
      </c>
      <c r="R1181">
        <v>45.875</v>
      </c>
    </row>
    <row r="1182" spans="1:18" x14ac:dyDescent="0.35">
      <c r="A1182" s="3" t="s">
        <v>5</v>
      </c>
      <c r="B1182" s="3">
        <v>1992</v>
      </c>
      <c r="C1182" s="3" t="s">
        <v>72</v>
      </c>
      <c r="D1182" s="3">
        <v>2</v>
      </c>
      <c r="E1182">
        <v>0.28694839166735592</v>
      </c>
      <c r="F1182">
        <v>5.3842088205546652</v>
      </c>
      <c r="G1182">
        <v>116270000</v>
      </c>
      <c r="H1182">
        <v>1.8760177303080539</v>
      </c>
      <c r="I1182">
        <v>11.250781055427799</v>
      </c>
      <c r="J1182">
        <v>86.974841896010219</v>
      </c>
      <c r="L1182" s="3">
        <v>1585.6034674575494</v>
      </c>
      <c r="M1182" s="3" t="str">
        <f>IF(Table134[[#This Row],[gdppc]]&gt;13205, "High-income", IF(Table134[[#This Row],[gdppc]]&gt;=4256, "Upper middle-income", IF(Table134[[#This Row],[gdppc]]&gt;=1086, "Lower middle-income", "Low-income")))</f>
        <v>Lower middle-income</v>
      </c>
      <c r="N1182" s="3">
        <v>100161708</v>
      </c>
      <c r="O1182" s="3">
        <v>30.677</v>
      </c>
      <c r="P1182" s="3">
        <v>121.5625011425433</v>
      </c>
      <c r="Q1182">
        <v>0.86260509854724121</v>
      </c>
      <c r="R1182">
        <v>45.856999999999999</v>
      </c>
    </row>
    <row r="1183" spans="1:18" x14ac:dyDescent="0.35">
      <c r="A1183" s="3" t="s">
        <v>5</v>
      </c>
      <c r="B1183" s="3">
        <v>1993</v>
      </c>
      <c r="C1183" s="3" t="s">
        <v>72</v>
      </c>
      <c r="D1183" s="3">
        <v>2</v>
      </c>
      <c r="E1183">
        <v>0.35628970907022078</v>
      </c>
      <c r="F1183">
        <v>5.8687149026676488</v>
      </c>
      <c r="G1183">
        <v>53650000</v>
      </c>
      <c r="H1183">
        <v>4.8477900042941862</v>
      </c>
      <c r="I1183">
        <v>17.724431621317098</v>
      </c>
      <c r="J1183">
        <v>84.23912859735259</v>
      </c>
      <c r="L1183" s="3">
        <v>1514.9318818738514</v>
      </c>
      <c r="M1183" s="3" t="str">
        <f>IF(Table134[[#This Row],[gdppc]]&gt;13205, "High-income", IF(Table134[[#This Row],[gdppc]]&gt;=4256, "Upper middle-income", IF(Table134[[#This Row],[gdppc]]&gt;=1086, "Lower middle-income", "Low-income")))</f>
        <v>Lower middle-income</v>
      </c>
      <c r="N1183" s="3">
        <v>102700751</v>
      </c>
      <c r="O1183" s="3">
        <v>31.181999999999999</v>
      </c>
      <c r="P1183" s="3">
        <v>123.11018338125437</v>
      </c>
      <c r="Q1183">
        <v>0.82190246106379494</v>
      </c>
      <c r="R1183">
        <v>45.844999999999999</v>
      </c>
    </row>
    <row r="1184" spans="1:18" x14ac:dyDescent="0.35">
      <c r="A1184" s="3" t="s">
        <v>5</v>
      </c>
      <c r="B1184" s="3">
        <v>1994</v>
      </c>
      <c r="C1184" s="3" t="s">
        <v>72</v>
      </c>
      <c r="D1184" s="3">
        <v>2</v>
      </c>
      <c r="E1184">
        <v>0</v>
      </c>
      <c r="F1184">
        <v>5.9456309373287306</v>
      </c>
      <c r="G1184">
        <v>43210000</v>
      </c>
      <c r="H1184">
        <v>5.7908473052953955</v>
      </c>
      <c r="I1184">
        <v>10.782829925399</v>
      </c>
      <c r="J1184">
        <v>84.423017823883839</v>
      </c>
      <c r="L1184" s="3">
        <v>1450.8075675148195</v>
      </c>
      <c r="M1184" s="3" t="str">
        <f>IF(Table134[[#This Row],[gdppc]]&gt;13205, "High-income", IF(Table134[[#This Row],[gdppc]]&gt;=4256, "Upper middle-income", IF(Table134[[#This Row],[gdppc]]&gt;=1086, "Lower middle-income", "Low-income")))</f>
        <v>Lower middle-income</v>
      </c>
      <c r="N1184" s="3">
        <v>105293701</v>
      </c>
      <c r="O1184" s="3">
        <v>31.690999999999999</v>
      </c>
      <c r="P1184" s="3">
        <v>124.65786561996535</v>
      </c>
      <c r="Q1184">
        <v>0.76481308221847</v>
      </c>
      <c r="R1184">
        <v>45.843000000000004</v>
      </c>
    </row>
    <row r="1185" spans="1:18" x14ac:dyDescent="0.35">
      <c r="A1185" s="3" t="s">
        <v>5</v>
      </c>
      <c r="B1185" s="3">
        <v>1995</v>
      </c>
      <c r="C1185" s="3" t="s">
        <v>72</v>
      </c>
      <c r="D1185" s="3">
        <v>2</v>
      </c>
      <c r="E1185">
        <v>0</v>
      </c>
      <c r="F1185">
        <v>4.3805458952428742</v>
      </c>
      <c r="G1185">
        <v>32619999.999999996</v>
      </c>
      <c r="H1185">
        <v>0.76219557590602438</v>
      </c>
      <c r="I1185">
        <v>9.7231512321452964</v>
      </c>
      <c r="J1185">
        <v>80.753648849308249</v>
      </c>
      <c r="K1185">
        <v>47.3</v>
      </c>
      <c r="L1185" s="3">
        <v>1414.1013774392241</v>
      </c>
      <c r="M1185" s="3" t="str">
        <f>IF(Table134[[#This Row],[gdppc]]&gt;13205, "High-income", IF(Table134[[#This Row],[gdppc]]&gt;=4256, "Upper middle-income", IF(Table134[[#This Row],[gdppc]]&gt;=1086, "Lower middle-income", "Low-income")))</f>
        <v>Lower middle-income</v>
      </c>
      <c r="N1185" s="3">
        <v>107948339</v>
      </c>
      <c r="O1185" s="3">
        <v>32.204999999999998</v>
      </c>
      <c r="P1185" s="3">
        <v>118.10359504642062</v>
      </c>
      <c r="Q1185">
        <v>0.75536132149286705</v>
      </c>
      <c r="R1185">
        <v>45.853999999999999</v>
      </c>
    </row>
    <row r="1186" spans="1:18" x14ac:dyDescent="0.35">
      <c r="A1186" s="3" t="s">
        <v>5</v>
      </c>
      <c r="B1186" s="3">
        <v>1996</v>
      </c>
      <c r="C1186" s="3" t="s">
        <v>72</v>
      </c>
      <c r="D1186" s="3">
        <v>2</v>
      </c>
      <c r="E1186">
        <v>0</v>
      </c>
      <c r="F1186">
        <v>4.5626658018478139</v>
      </c>
      <c r="G1186">
        <v>24140000</v>
      </c>
      <c r="H1186">
        <v>0.97752098241956609</v>
      </c>
      <c r="I1186">
        <v>11.345429430994756</v>
      </c>
      <c r="J1186">
        <v>79.746348079107179</v>
      </c>
      <c r="K1186">
        <v>47.4</v>
      </c>
      <c r="L1186" s="3">
        <v>1437.2161938292816</v>
      </c>
      <c r="M1186" s="3" t="str">
        <f>IF(Table134[[#This Row],[gdppc]]&gt;13205, "High-income", IF(Table134[[#This Row],[gdppc]]&gt;=4256, "Upper middle-income", IF(Table134[[#This Row],[gdppc]]&gt;=1086, "Lower middle-income", "Low-income")))</f>
        <v>Lower middle-income</v>
      </c>
      <c r="N1186" s="3">
        <v>110668784</v>
      </c>
      <c r="O1186" s="3">
        <v>32.725000000000001</v>
      </c>
      <c r="P1186" s="3">
        <v>112.82552993416941</v>
      </c>
      <c r="Q1186">
        <v>0.78775601257171124</v>
      </c>
      <c r="R1186">
        <v>45.88</v>
      </c>
    </row>
    <row r="1187" spans="1:18" x14ac:dyDescent="0.35">
      <c r="A1187" s="3" t="s">
        <v>5</v>
      </c>
      <c r="B1187" s="3">
        <v>1997</v>
      </c>
      <c r="C1187" s="3" t="s">
        <v>72</v>
      </c>
      <c r="D1187" s="3">
        <v>2</v>
      </c>
      <c r="E1187">
        <v>0</v>
      </c>
      <c r="F1187">
        <v>2.7113158497286389</v>
      </c>
      <c r="G1187">
        <v>27100000</v>
      </c>
      <c r="H1187">
        <v>0.86227632468092608</v>
      </c>
      <c r="I1187">
        <v>8.8946116908497697</v>
      </c>
      <c r="J1187">
        <v>78.939028082922263</v>
      </c>
      <c r="K1187">
        <v>52.8</v>
      </c>
      <c r="L1187" s="3">
        <v>1443.0631623330466</v>
      </c>
      <c r="M1187" s="3" t="str">
        <f>IF(Table134[[#This Row],[gdppc]]&gt;13205, "High-income", IF(Table134[[#This Row],[gdppc]]&gt;=4256, "Upper middle-income", IF(Table134[[#This Row],[gdppc]]&gt;=1086, "Lower middle-income", "Low-income")))</f>
        <v>Lower middle-income</v>
      </c>
      <c r="N1187" s="3">
        <v>113457661</v>
      </c>
      <c r="O1187" s="3">
        <v>33.247</v>
      </c>
      <c r="P1187" s="3">
        <v>107.54746482191801</v>
      </c>
      <c r="Q1187">
        <v>0.73630990859224565</v>
      </c>
      <c r="R1187">
        <v>45.923000000000002</v>
      </c>
    </row>
    <row r="1188" spans="1:18" x14ac:dyDescent="0.35">
      <c r="A1188" s="3" t="s">
        <v>5</v>
      </c>
      <c r="B1188" s="3">
        <v>1998</v>
      </c>
      <c r="C1188" s="3" t="s">
        <v>72</v>
      </c>
      <c r="D1188" s="3">
        <v>2</v>
      </c>
      <c r="E1188">
        <v>0.3045490197303749</v>
      </c>
      <c r="F1188">
        <v>2.5725179251987496</v>
      </c>
      <c r="G1188">
        <v>33310000.000000004</v>
      </c>
      <c r="H1188">
        <v>0.54861618751033547</v>
      </c>
      <c r="I1188">
        <v>3.301944994659622</v>
      </c>
      <c r="J1188">
        <v>72.504028379532599</v>
      </c>
      <c r="K1188">
        <v>52.3</v>
      </c>
      <c r="L1188" s="3">
        <v>1443.8885153748367</v>
      </c>
      <c r="M1188" s="3" t="str">
        <f>IF(Table134[[#This Row],[gdppc]]&gt;13205, "High-income", IF(Table134[[#This Row],[gdppc]]&gt;=4256, "Upper middle-income", IF(Table134[[#This Row],[gdppc]]&gt;=1086, "Lower middle-income", "Low-income")))</f>
        <v>Lower middle-income</v>
      </c>
      <c r="N1188" s="3">
        <v>116319763</v>
      </c>
      <c r="O1188" s="3">
        <v>33.773000000000003</v>
      </c>
      <c r="P1188" s="3">
        <v>102.2693997096668</v>
      </c>
      <c r="Q1188">
        <v>0.65887341947214928</v>
      </c>
      <c r="R1188">
        <v>45.994</v>
      </c>
    </row>
    <row r="1189" spans="1:18" x14ac:dyDescent="0.35">
      <c r="A1189" s="3" t="s">
        <v>5</v>
      </c>
      <c r="B1189" s="3">
        <v>1999</v>
      </c>
      <c r="C1189" s="3" t="s">
        <v>72</v>
      </c>
      <c r="D1189" s="3">
        <v>2</v>
      </c>
      <c r="E1189">
        <v>0.5264329318045694</v>
      </c>
      <c r="F1189">
        <v>1.8516638842487307</v>
      </c>
      <c r="G1189">
        <v>47780000</v>
      </c>
      <c r="H1189">
        <v>1.6925575138309741</v>
      </c>
      <c r="I1189">
        <v>5.1148115154744147</v>
      </c>
      <c r="J1189">
        <v>62.145816496943397</v>
      </c>
      <c r="K1189">
        <v>55.7</v>
      </c>
      <c r="L1189" s="3">
        <v>1416.5164287912619</v>
      </c>
      <c r="M1189" s="3" t="str">
        <f>IF(Table134[[#This Row],[gdppc]]&gt;13205, "High-income", IF(Table134[[#This Row],[gdppc]]&gt;=4256, "Upper middle-income", IF(Table134[[#This Row],[gdppc]]&gt;=1086, "Lower middle-income", "Low-income")))</f>
        <v>Lower middle-income</v>
      </c>
      <c r="N1189" s="3">
        <v>119260055</v>
      </c>
      <c r="O1189" s="3">
        <v>34.304000000000002</v>
      </c>
      <c r="P1189" s="3">
        <v>96.991334597415445</v>
      </c>
      <c r="Q1189">
        <v>0.6260268788237604</v>
      </c>
      <c r="R1189">
        <v>46.103000000000002</v>
      </c>
    </row>
    <row r="1190" spans="1:18" x14ac:dyDescent="0.35">
      <c r="A1190" s="3" t="s">
        <v>5</v>
      </c>
      <c r="B1190" s="3">
        <v>2000</v>
      </c>
      <c r="C1190" s="3" t="s">
        <v>72</v>
      </c>
      <c r="D1190" s="3">
        <v>2</v>
      </c>
      <c r="E1190">
        <v>0.52679967254737969</v>
      </c>
      <c r="F1190">
        <v>2.9301663772567172</v>
      </c>
      <c r="G1190">
        <v>49590000</v>
      </c>
      <c r="H1190">
        <v>1.6417393289309654</v>
      </c>
      <c r="I1190">
        <v>12.321442594719153</v>
      </c>
      <c r="J1190">
        <v>71.469310423879932</v>
      </c>
      <c r="K1190">
        <v>53.1</v>
      </c>
      <c r="L1190" s="3">
        <v>1450.7838394784224</v>
      </c>
      <c r="M1190" s="3" t="str">
        <f>IF(Table134[[#This Row],[gdppc]]&gt;13205, "High-income", IF(Table134[[#This Row],[gdppc]]&gt;=4256, "Upper middle-income", IF(Table134[[#This Row],[gdppc]]&gt;=1086, "Lower middle-income", "Low-income")))</f>
        <v>Lower middle-income</v>
      </c>
      <c r="N1190" s="3">
        <v>122283853</v>
      </c>
      <c r="O1190" s="3">
        <v>34.840000000000003</v>
      </c>
      <c r="P1190" s="3">
        <v>91.713269485164133</v>
      </c>
      <c r="Q1190">
        <v>0.62207722551889166</v>
      </c>
      <c r="R1190">
        <v>46.267000000000003</v>
      </c>
    </row>
    <row r="1191" spans="1:18" x14ac:dyDescent="0.35">
      <c r="A1191" s="3" t="s">
        <v>5</v>
      </c>
      <c r="B1191" s="3">
        <v>2001</v>
      </c>
      <c r="C1191" s="3" t="s">
        <v>72</v>
      </c>
      <c r="D1191" s="3">
        <v>2</v>
      </c>
      <c r="E1191">
        <v>0.52737678464033233</v>
      </c>
      <c r="F1191">
        <v>3.6095011691972934</v>
      </c>
      <c r="G1191">
        <v>89880000</v>
      </c>
      <c r="H1191">
        <v>1.6082841845809444</v>
      </c>
      <c r="I1191">
        <v>7.1118412713246437</v>
      </c>
      <c r="J1191">
        <v>69.855297675082412</v>
      </c>
      <c r="K1191">
        <v>49.6</v>
      </c>
      <c r="L1191" s="3">
        <v>1498.5229081516811</v>
      </c>
      <c r="M1191" s="3" t="str">
        <f>IF(Table134[[#This Row],[gdppc]]&gt;13205, "High-income", IF(Table134[[#This Row],[gdppc]]&gt;=4256, "Upper middle-income", IF(Table134[[#This Row],[gdppc]]&gt;=1086, "Lower middle-income", "Low-income")))</f>
        <v>Lower middle-income</v>
      </c>
      <c r="N1191" s="3">
        <v>125394046</v>
      </c>
      <c r="O1191" s="3">
        <v>35.668999999999997</v>
      </c>
      <c r="P1191" s="3">
        <v>95.417702162623641</v>
      </c>
      <c r="Q1191">
        <v>0.67905935501913706</v>
      </c>
      <c r="R1191">
        <v>46.51</v>
      </c>
    </row>
    <row r="1192" spans="1:18" x14ac:dyDescent="0.35">
      <c r="A1192" s="3" t="s">
        <v>5</v>
      </c>
      <c r="B1192" s="3">
        <v>2002</v>
      </c>
      <c r="C1192" s="3" t="s">
        <v>72</v>
      </c>
      <c r="D1192" s="3">
        <v>2</v>
      </c>
      <c r="E1192">
        <v>0.52622411611452724</v>
      </c>
      <c r="F1192">
        <v>1.654052148801145</v>
      </c>
      <c r="G1192">
        <v>107310000</v>
      </c>
      <c r="H1192">
        <v>1.9647267974306986</v>
      </c>
      <c r="I1192">
        <v>4.5330414957537926</v>
      </c>
      <c r="J1192">
        <v>62.805140737843587</v>
      </c>
      <c r="K1192">
        <v>50.9</v>
      </c>
      <c r="L1192" s="3">
        <v>1685.2009223203606</v>
      </c>
      <c r="M1192" s="3" t="str">
        <f>IF(Table134[[#This Row],[gdppc]]&gt;13205, "High-income", IF(Table134[[#This Row],[gdppc]]&gt;=4256, "Upper middle-income", IF(Table134[[#This Row],[gdppc]]&gt;=1086, "Lower middle-income", "Low-income")))</f>
        <v>Lower middle-income</v>
      </c>
      <c r="N1192" s="3">
        <v>128596079</v>
      </c>
      <c r="O1192" s="3">
        <v>36.508000000000003</v>
      </c>
      <c r="P1192" s="3">
        <v>99.122134840083135</v>
      </c>
      <c r="Q1192">
        <v>0.66961606193296141</v>
      </c>
      <c r="R1192">
        <v>46.835000000000001</v>
      </c>
    </row>
    <row r="1193" spans="1:18" x14ac:dyDescent="0.35">
      <c r="A1193" s="3" t="s">
        <v>5</v>
      </c>
      <c r="B1193" s="3">
        <v>2003</v>
      </c>
      <c r="C1193" s="3" t="s">
        <v>72</v>
      </c>
      <c r="D1193" s="3">
        <v>2</v>
      </c>
      <c r="E1193">
        <v>0.46731860487053561</v>
      </c>
      <c r="F1193">
        <v>1.6774383723648514</v>
      </c>
      <c r="G1193">
        <v>114860000</v>
      </c>
      <c r="H1193">
        <v>1.9114634743362922</v>
      </c>
      <c r="I1193">
        <v>5.5980674460335216</v>
      </c>
      <c r="J1193">
        <v>69.576122918449684</v>
      </c>
      <c r="K1193">
        <v>49.5</v>
      </c>
      <c r="L1193" s="3">
        <v>1763.6939798579463</v>
      </c>
      <c r="M1193" s="3" t="str">
        <f>IF(Table134[[#This Row],[gdppc]]&gt;13205, "High-income", IF(Table134[[#This Row],[gdppc]]&gt;=4256, "Upper middle-income", IF(Table134[[#This Row],[gdppc]]&gt;=1086, "Lower middle-income", "Low-income")))</f>
        <v>Lower middle-income</v>
      </c>
      <c r="N1193" s="3">
        <v>131900634</v>
      </c>
      <c r="O1193" s="3">
        <v>37.356000000000002</v>
      </c>
      <c r="P1193" s="3">
        <v>102.82656751754251</v>
      </c>
      <c r="Q1193">
        <v>0.67232428920697984</v>
      </c>
      <c r="R1193">
        <v>47.241999999999997</v>
      </c>
    </row>
    <row r="1194" spans="1:18" x14ac:dyDescent="0.35">
      <c r="A1194" s="3" t="s">
        <v>5</v>
      </c>
      <c r="B1194" s="3">
        <v>2004</v>
      </c>
      <c r="C1194" s="3" t="s">
        <v>72</v>
      </c>
      <c r="D1194" s="3">
        <v>2</v>
      </c>
      <c r="E1194">
        <v>0.47098358820876118</v>
      </c>
      <c r="F1194">
        <v>1.3517206637565873</v>
      </c>
      <c r="G1194">
        <v>165130000</v>
      </c>
      <c r="H1194">
        <v>1.3740861753432283</v>
      </c>
      <c r="I1194">
        <v>8.5900170038706722</v>
      </c>
      <c r="J1194">
        <v>64.29401815158549</v>
      </c>
      <c r="K1194">
        <v>49.2</v>
      </c>
      <c r="L1194" s="3">
        <v>1878.1507292242031</v>
      </c>
      <c r="M1194" s="3" t="str">
        <f>IF(Table134[[#This Row],[gdppc]]&gt;13205, "High-income", IF(Table134[[#This Row],[gdppc]]&gt;=4256, "Upper middle-income", IF(Table134[[#This Row],[gdppc]]&gt;=1086, "Lower middle-income", "Low-income")))</f>
        <v>Lower middle-income</v>
      </c>
      <c r="N1194" s="3">
        <v>135320420</v>
      </c>
      <c r="O1194" s="3">
        <v>38.212000000000003</v>
      </c>
      <c r="P1194" s="3">
        <v>106.53100019500202</v>
      </c>
      <c r="Q1194">
        <v>0.65496397365600845</v>
      </c>
      <c r="R1194">
        <v>47.72</v>
      </c>
    </row>
    <row r="1195" spans="1:18" x14ac:dyDescent="0.35">
      <c r="A1195" s="3" t="s">
        <v>5</v>
      </c>
      <c r="B1195" s="3">
        <v>2005</v>
      </c>
      <c r="C1195" s="3" t="s">
        <v>72</v>
      </c>
      <c r="D1195" s="3">
        <v>2</v>
      </c>
      <c r="E1195">
        <v>0.46752426313868689</v>
      </c>
      <c r="F1195">
        <v>5.4108742795154434</v>
      </c>
      <c r="G1195">
        <v>5840000000</v>
      </c>
      <c r="H1195">
        <v>2.8288300185554096</v>
      </c>
      <c r="I1195">
        <v>10.728063571326999</v>
      </c>
      <c r="J1195">
        <v>68.882451838472576</v>
      </c>
      <c r="K1195">
        <v>48.4</v>
      </c>
      <c r="L1195" s="3">
        <v>1948.0484363681433</v>
      </c>
      <c r="M1195" s="3" t="str">
        <f>IF(Table134[[#This Row],[gdppc]]&gt;13205, "High-income", IF(Table134[[#This Row],[gdppc]]&gt;=4256, "Upper middle-income", IF(Table134[[#This Row],[gdppc]]&gt;=1086, "Lower middle-income", "Low-income")))</f>
        <v>Lower middle-income</v>
      </c>
      <c r="N1195" s="3">
        <v>138865014</v>
      </c>
      <c r="O1195" s="3">
        <v>39.073999999999998</v>
      </c>
      <c r="P1195" s="3">
        <v>110.23543287246153</v>
      </c>
      <c r="Q1195">
        <v>0.70888985759940948</v>
      </c>
      <c r="R1195">
        <v>48.252000000000002</v>
      </c>
    </row>
    <row r="1196" spans="1:18" x14ac:dyDescent="0.35">
      <c r="A1196" s="3" t="s">
        <v>5</v>
      </c>
      <c r="B1196" s="3">
        <v>2006</v>
      </c>
      <c r="C1196" s="3" t="s">
        <v>72</v>
      </c>
      <c r="D1196" s="3">
        <v>2</v>
      </c>
      <c r="E1196">
        <v>0.47399020707612821</v>
      </c>
      <c r="F1196">
        <v>2.8990309536627312</v>
      </c>
      <c r="G1196">
        <v>11388180000</v>
      </c>
      <c r="H1196">
        <v>2.0560237608429186</v>
      </c>
      <c r="I1196">
        <v>8.2219432805633588</v>
      </c>
      <c r="J1196">
        <v>69.418961145475194</v>
      </c>
      <c r="K1196">
        <v>48.7</v>
      </c>
      <c r="L1196" s="3">
        <v>2012.8447717309205</v>
      </c>
      <c r="M1196" s="3" t="str">
        <f>IF(Table134[[#This Row],[gdppc]]&gt;13205, "High-income", IF(Table134[[#This Row],[gdppc]]&gt;=4256, "Upper middle-income", IF(Table134[[#This Row],[gdppc]]&gt;=1086, "Lower middle-income", "Low-income")))</f>
        <v>Lower middle-income</v>
      </c>
      <c r="N1196" s="3">
        <v>142538305</v>
      </c>
      <c r="O1196" s="3">
        <v>39.942999999999998</v>
      </c>
      <c r="P1196" s="3">
        <v>111.55259988781701</v>
      </c>
      <c r="Q1196">
        <v>0.64684366774250612</v>
      </c>
      <c r="R1196">
        <v>48.811999999999998</v>
      </c>
    </row>
    <row r="1197" spans="1:18" x14ac:dyDescent="0.35">
      <c r="A1197" s="3" t="s">
        <v>5</v>
      </c>
      <c r="B1197" s="3">
        <v>2007</v>
      </c>
      <c r="C1197" s="3" t="s">
        <v>72</v>
      </c>
      <c r="D1197" s="3">
        <v>2</v>
      </c>
      <c r="E1197">
        <v>0.45964049211147229</v>
      </c>
      <c r="F1197">
        <v>0.3830884979346163</v>
      </c>
      <c r="G1197">
        <v>1304920000</v>
      </c>
      <c r="H1197">
        <v>2.1899342964020292</v>
      </c>
      <c r="I1197">
        <v>7.2417546656543932</v>
      </c>
      <c r="J1197">
        <v>68.421440309480673</v>
      </c>
      <c r="K1197">
        <v>55.6</v>
      </c>
      <c r="L1197" s="3">
        <v>2089.7771542085638</v>
      </c>
      <c r="M1197" s="3" t="str">
        <f>IF(Table134[[#This Row],[gdppc]]&gt;13205, "High-income", IF(Table134[[#This Row],[gdppc]]&gt;=4256, "Upper middle-income", IF(Table134[[#This Row],[gdppc]]&gt;=1086, "Lower middle-income", "Low-income")))</f>
        <v>Lower middle-income</v>
      </c>
      <c r="N1197" s="3">
        <v>146339971</v>
      </c>
      <c r="O1197" s="3">
        <v>40.819000000000003</v>
      </c>
      <c r="P1197" s="3">
        <v>112.86976690317238</v>
      </c>
      <c r="Q1197">
        <v>0.6158946143292594</v>
      </c>
      <c r="R1197">
        <v>49.372999999999998</v>
      </c>
    </row>
    <row r="1198" spans="1:18" x14ac:dyDescent="0.35">
      <c r="A1198" s="3" t="s">
        <v>5</v>
      </c>
      <c r="B1198" s="3">
        <v>2008</v>
      </c>
      <c r="C1198" s="3" t="s">
        <v>72</v>
      </c>
      <c r="D1198" s="3">
        <v>2</v>
      </c>
      <c r="E1198">
        <v>0.46827791393139973</v>
      </c>
      <c r="F1198">
        <v>0.21161024175266158</v>
      </c>
      <c r="G1198">
        <v>832290000</v>
      </c>
      <c r="H1198">
        <v>2.4137396132339681</v>
      </c>
      <c r="I1198">
        <v>8.3204766910693788</v>
      </c>
      <c r="J1198">
        <v>60.811569441753136</v>
      </c>
      <c r="K1198">
        <v>55.1</v>
      </c>
      <c r="L1198" s="3">
        <v>2172.7937709351459</v>
      </c>
      <c r="M1198" s="3" t="str">
        <f>IF(Table134[[#This Row],[gdppc]]&gt;13205, "High-income", IF(Table134[[#This Row],[gdppc]]&gt;=4256, "Upper middle-income", IF(Table134[[#This Row],[gdppc]]&gt;=1086, "Lower middle-income", "Low-income")))</f>
        <v>Lower middle-income</v>
      </c>
      <c r="N1198" s="3">
        <v>150269622</v>
      </c>
      <c r="O1198" s="3">
        <v>41.701999999999998</v>
      </c>
      <c r="P1198" s="3">
        <v>114.18693391852796</v>
      </c>
      <c r="Q1198">
        <v>0.60910514568273821</v>
      </c>
      <c r="R1198">
        <v>49.912999999999997</v>
      </c>
    </row>
    <row r="1199" spans="1:18" x14ac:dyDescent="0.35">
      <c r="A1199" s="3" t="s">
        <v>5</v>
      </c>
      <c r="B1199" s="3">
        <v>2009</v>
      </c>
      <c r="C1199" s="3" t="s">
        <v>72</v>
      </c>
      <c r="D1199" s="3">
        <v>2</v>
      </c>
      <c r="E1199">
        <v>0.464392947169744</v>
      </c>
      <c r="F1199">
        <v>0.27013980870572113</v>
      </c>
      <c r="G1199">
        <v>934740000</v>
      </c>
      <c r="H1199">
        <v>2.9002494011169415</v>
      </c>
      <c r="I1199">
        <v>4.5912670530545618</v>
      </c>
      <c r="J1199">
        <v>56.07044806360625</v>
      </c>
      <c r="K1199">
        <v>55.1</v>
      </c>
      <c r="L1199" s="3">
        <v>2285.7346005514451</v>
      </c>
      <c r="M1199" s="3" t="str">
        <f>IF(Table134[[#This Row],[gdppc]]&gt;13205, "High-income", IF(Table134[[#This Row],[gdppc]]&gt;=4256, "Upper middle-income", IF(Table134[[#This Row],[gdppc]]&gt;=1086, "Lower middle-income", "Low-income")))</f>
        <v>Lower middle-income</v>
      </c>
      <c r="N1199" s="3">
        <v>154324939</v>
      </c>
      <c r="O1199" s="3">
        <v>42.588000000000001</v>
      </c>
      <c r="P1199" s="3">
        <v>115.50410093388344</v>
      </c>
      <c r="Q1199">
        <v>0.48106288251959067</v>
      </c>
      <c r="R1199">
        <v>50.421999999999997</v>
      </c>
    </row>
    <row r="1200" spans="1:18" x14ac:dyDescent="0.35">
      <c r="A1200" s="3" t="s">
        <v>5</v>
      </c>
      <c r="B1200" s="3">
        <v>2010</v>
      </c>
      <c r="C1200" s="3" t="s">
        <v>72</v>
      </c>
      <c r="D1200" s="3">
        <v>2</v>
      </c>
      <c r="E1200">
        <v>0.47676074902165461</v>
      </c>
      <c r="F1200">
        <v>0.36746526353299386</v>
      </c>
      <c r="G1200">
        <v>787740000</v>
      </c>
      <c r="H1200">
        <v>1.6672133586615039</v>
      </c>
      <c r="I1200">
        <v>7.1206384382405057</v>
      </c>
      <c r="J1200">
        <v>54.797222168569093</v>
      </c>
      <c r="K1200">
        <v>56.8</v>
      </c>
      <c r="L1200" s="3">
        <v>2403.6452564993833</v>
      </c>
      <c r="M1200" s="3" t="str">
        <f>IF(Table134[[#This Row],[gdppc]]&gt;13205, "High-income", IF(Table134[[#This Row],[gdppc]]&gt;=4256, "Upper middle-income", IF(Table134[[#This Row],[gdppc]]&gt;=1086, "Lower middle-income", "Low-income")))</f>
        <v>Lower middle-income</v>
      </c>
      <c r="N1200" s="3">
        <v>158503203</v>
      </c>
      <c r="O1200" s="3">
        <v>43.48</v>
      </c>
      <c r="P1200" s="3">
        <v>116.82126794923887</v>
      </c>
      <c r="Q1200">
        <v>0.57241745455453041</v>
      </c>
      <c r="R1200">
        <v>50.896000000000001</v>
      </c>
    </row>
    <row r="1201" spans="1:18" x14ac:dyDescent="0.35">
      <c r="A1201" s="3" t="s">
        <v>5</v>
      </c>
      <c r="B1201" s="3">
        <v>2011</v>
      </c>
      <c r="C1201" s="3" t="s">
        <v>72</v>
      </c>
      <c r="D1201" s="3">
        <v>2</v>
      </c>
      <c r="E1201">
        <v>0.55049180877407644</v>
      </c>
      <c r="F1201">
        <v>0.13729492428283901</v>
      </c>
      <c r="G1201">
        <v>858590000</v>
      </c>
      <c r="H1201">
        <v>2.1830128127548818</v>
      </c>
      <c r="I1201">
        <v>9.2705894245837914</v>
      </c>
      <c r="J1201">
        <v>55.495983912727787</v>
      </c>
      <c r="K1201">
        <v>56.7</v>
      </c>
      <c r="L1201" s="3">
        <v>2464.3450444745963</v>
      </c>
      <c r="M1201" s="3" t="str">
        <f>IF(Table134[[#This Row],[gdppc]]&gt;13205, "High-income", IF(Table134[[#This Row],[gdppc]]&gt;=4256, "Upper middle-income", IF(Table134[[#This Row],[gdppc]]&gt;=1086, "Lower middle-income", "Low-income")))</f>
        <v>Lower middle-income</v>
      </c>
      <c r="N1201" s="3">
        <v>162805080</v>
      </c>
      <c r="O1201" s="3">
        <v>44.366</v>
      </c>
      <c r="P1201" s="3">
        <v>119.80655526385235</v>
      </c>
      <c r="Q1201">
        <v>0.62706888507410219</v>
      </c>
      <c r="R1201">
        <v>51.345999999999997</v>
      </c>
    </row>
    <row r="1202" spans="1:18" x14ac:dyDescent="0.35">
      <c r="A1202" s="3" t="s">
        <v>5</v>
      </c>
      <c r="B1202" s="3">
        <v>2012</v>
      </c>
      <c r="C1202" s="3" t="s">
        <v>72</v>
      </c>
      <c r="D1202" s="3">
        <v>2</v>
      </c>
      <c r="E1202">
        <v>0.55017154353692144</v>
      </c>
      <c r="F1202">
        <v>0.30839577501853066</v>
      </c>
      <c r="G1202">
        <v>1092300000</v>
      </c>
      <c r="H1202">
        <v>1.5521152063157788</v>
      </c>
      <c r="I1202">
        <v>7.6654132527441057</v>
      </c>
      <c r="J1202">
        <v>52.751761360765535</v>
      </c>
      <c r="K1202">
        <v>56.3</v>
      </c>
      <c r="L1202" s="3">
        <v>2500.6411807482341</v>
      </c>
      <c r="M1202" s="3" t="str">
        <f>IF(Table134[[#This Row],[gdppc]]&gt;13205, "High-income", IF(Table134[[#This Row],[gdppc]]&gt;=4256, "Upper middle-income", IF(Table134[[#This Row],[gdppc]]&gt;=1086, "Lower middle-income", "Low-income")))</f>
        <v>Lower middle-income</v>
      </c>
      <c r="N1202" s="3">
        <v>167228803</v>
      </c>
      <c r="O1202" s="3">
        <v>45.246000000000002</v>
      </c>
      <c r="P1202" s="3">
        <v>122.79184257846586</v>
      </c>
      <c r="Q1202">
        <v>0.60204939695705417</v>
      </c>
      <c r="R1202">
        <v>51.786000000000001</v>
      </c>
    </row>
    <row r="1203" spans="1:18" x14ac:dyDescent="0.35">
      <c r="A1203" s="3" t="s">
        <v>5</v>
      </c>
      <c r="B1203" s="3">
        <v>2013</v>
      </c>
      <c r="C1203" s="3" t="s">
        <v>72</v>
      </c>
      <c r="D1203" s="3">
        <v>2</v>
      </c>
      <c r="E1203">
        <v>0.55939762230308265</v>
      </c>
      <c r="F1203">
        <v>0.10251791973444513</v>
      </c>
      <c r="G1203">
        <v>1352030000</v>
      </c>
      <c r="H1203">
        <v>1.0935590628740048</v>
      </c>
      <c r="I1203">
        <v>5.6464987018322264</v>
      </c>
      <c r="J1203">
        <v>47.95564711112663</v>
      </c>
      <c r="K1203">
        <v>55.1</v>
      </c>
      <c r="L1203" s="3">
        <v>2597.0089570520418</v>
      </c>
      <c r="M1203" s="3" t="str">
        <f>IF(Table134[[#This Row],[gdppc]]&gt;13205, "High-income", IF(Table134[[#This Row],[gdppc]]&gt;=4256, "Upper middle-income", IF(Table134[[#This Row],[gdppc]]&gt;=1086, "Lower middle-income", "Low-income")))</f>
        <v>Lower middle-income</v>
      </c>
      <c r="N1203" s="3">
        <v>171765819</v>
      </c>
      <c r="O1203" s="3">
        <v>46.118000000000002</v>
      </c>
      <c r="P1203" s="3">
        <v>125.7771298930795</v>
      </c>
      <c r="Q1203">
        <v>0.64459856241828883</v>
      </c>
      <c r="R1203">
        <v>52.228000000000002</v>
      </c>
    </row>
    <row r="1204" spans="1:18" x14ac:dyDescent="0.35">
      <c r="A1204" s="3" t="s">
        <v>5</v>
      </c>
      <c r="B1204" s="3">
        <v>2014</v>
      </c>
      <c r="C1204" s="3" t="s">
        <v>72</v>
      </c>
      <c r="D1204" s="3">
        <v>2</v>
      </c>
      <c r="E1204">
        <v>0.56334703559011678</v>
      </c>
      <c r="F1204">
        <v>0.8602396012158352</v>
      </c>
      <c r="G1204">
        <v>1164070000</v>
      </c>
      <c r="H1204">
        <v>0.85861194122526918</v>
      </c>
      <c r="I1204">
        <v>4.3640849863368798</v>
      </c>
      <c r="J1204">
        <v>39.750216781397967</v>
      </c>
      <c r="K1204">
        <v>54.3</v>
      </c>
      <c r="L1204" s="3">
        <v>2688.2672430577036</v>
      </c>
      <c r="M1204" s="3" t="str">
        <f>IF(Table134[[#This Row],[gdppc]]&gt;13205, "High-income", IF(Table134[[#This Row],[gdppc]]&gt;=4256, "Upper middle-income", IF(Table134[[#This Row],[gdppc]]&gt;=1086, "Lower middle-income", "Low-income")))</f>
        <v>Lower middle-income</v>
      </c>
      <c r="N1204" s="3">
        <v>176404931</v>
      </c>
      <c r="O1204" s="3">
        <v>46.981999999999999</v>
      </c>
      <c r="P1204" s="3">
        <v>128.76241720769292</v>
      </c>
      <c r="Q1204">
        <v>0.65871174542167421</v>
      </c>
      <c r="R1204">
        <v>52.671999999999997</v>
      </c>
    </row>
    <row r="1205" spans="1:18" x14ac:dyDescent="0.35">
      <c r="A1205" s="3" t="s">
        <v>5</v>
      </c>
      <c r="B1205" s="3">
        <v>2015</v>
      </c>
      <c r="C1205" s="3" t="s">
        <v>72</v>
      </c>
      <c r="D1205" s="3">
        <v>2</v>
      </c>
      <c r="E1205">
        <v>0.65829030071389383</v>
      </c>
      <c r="F1205">
        <v>0.33795450830451867</v>
      </c>
      <c r="G1205">
        <v>1175850000</v>
      </c>
      <c r="H1205">
        <v>0.62944703442016881</v>
      </c>
      <c r="I1205">
        <v>1.673022140221744</v>
      </c>
      <c r="J1205">
        <v>37.925690271620404</v>
      </c>
      <c r="K1205">
        <v>55.6</v>
      </c>
      <c r="L1205" s="3">
        <v>2687.4800564321158</v>
      </c>
      <c r="M1205" s="3" t="str">
        <f>IF(Table134[[#This Row],[gdppc]]&gt;13205, "High-income", IF(Table134[[#This Row],[gdppc]]&gt;=4256, "Upper middle-income", IF(Table134[[#This Row],[gdppc]]&gt;=1086, "Lower middle-income", "Low-income")))</f>
        <v>Lower middle-income</v>
      </c>
      <c r="N1205" s="3">
        <v>181137454</v>
      </c>
      <c r="O1205" s="3">
        <v>47.838000000000001</v>
      </c>
      <c r="P1205" s="3">
        <v>131.74770452230652</v>
      </c>
      <c r="Q1205">
        <v>0.59706039591348137</v>
      </c>
      <c r="R1205">
        <v>53.112000000000002</v>
      </c>
    </row>
    <row r="1206" spans="1:18" x14ac:dyDescent="0.35">
      <c r="A1206" s="3" t="s">
        <v>5</v>
      </c>
      <c r="B1206" s="3">
        <v>2016</v>
      </c>
      <c r="C1206" s="3" t="s">
        <v>72</v>
      </c>
      <c r="D1206" s="3">
        <v>2</v>
      </c>
      <c r="E1206">
        <v>0.66512778510687642</v>
      </c>
      <c r="F1206">
        <v>0.62928804927720206</v>
      </c>
      <c r="G1206">
        <v>1398280000</v>
      </c>
      <c r="H1206">
        <v>0.85339388437499342</v>
      </c>
      <c r="I1206">
        <v>1.3210439365674351</v>
      </c>
      <c r="J1206">
        <v>39.382047158905578</v>
      </c>
      <c r="K1206">
        <v>57.5</v>
      </c>
      <c r="L1206" s="3">
        <v>2575.4554493500959</v>
      </c>
      <c r="M1206" s="3" t="str">
        <f>IF(Table134[[#This Row],[gdppc]]&gt;13205, "High-income", IF(Table134[[#This Row],[gdppc]]&gt;=4256, "Upper middle-income", IF(Table134[[#This Row],[gdppc]]&gt;=1086, "Lower middle-income", "Low-income")))</f>
        <v>Lower middle-income</v>
      </c>
      <c r="N1206" s="3">
        <v>185960244</v>
      </c>
      <c r="O1206" s="3">
        <v>48.683</v>
      </c>
      <c r="P1206" s="3">
        <v>133.38919585216587</v>
      </c>
      <c r="Q1206">
        <v>0.5830278433061209</v>
      </c>
      <c r="R1206">
        <v>53.540999999999997</v>
      </c>
    </row>
    <row r="1207" spans="1:18" x14ac:dyDescent="0.35">
      <c r="A1207" s="3" t="s">
        <v>5</v>
      </c>
      <c r="B1207" s="3">
        <v>2017</v>
      </c>
      <c r="C1207" s="3" t="s">
        <v>72</v>
      </c>
      <c r="D1207" s="3">
        <v>2</v>
      </c>
      <c r="E1207">
        <v>0.67040578369046366</v>
      </c>
      <c r="F1207">
        <v>0.96912636804765473</v>
      </c>
      <c r="G1207">
        <v>2036990000</v>
      </c>
      <c r="H1207">
        <v>0.64218166020168932</v>
      </c>
      <c r="I1207">
        <v>2.9140126809902878</v>
      </c>
      <c r="J1207">
        <v>43.432693381759194</v>
      </c>
      <c r="K1207">
        <v>57.1</v>
      </c>
      <c r="L1207" s="3">
        <v>2529.3852484534891</v>
      </c>
      <c r="M1207" s="3" t="str">
        <f>IF(Table134[[#This Row],[gdppc]]&gt;13205, "High-income", IF(Table134[[#This Row],[gdppc]]&gt;=4256, "Upper middle-income", IF(Table134[[#This Row],[gdppc]]&gt;=1086, "Lower middle-income", "Low-income")))</f>
        <v>Lower middle-income</v>
      </c>
      <c r="N1207" s="3">
        <v>190873247</v>
      </c>
      <c r="O1207" s="3">
        <v>49.518999999999998</v>
      </c>
      <c r="P1207" s="3">
        <v>135.0306871820251</v>
      </c>
      <c r="Q1207">
        <v>0.59159678883652045</v>
      </c>
      <c r="R1207">
        <v>53.95</v>
      </c>
    </row>
    <row r="1208" spans="1:18" x14ac:dyDescent="0.35">
      <c r="A1208" s="3" t="s">
        <v>5</v>
      </c>
      <c r="B1208" s="3">
        <v>2018</v>
      </c>
      <c r="C1208" s="3" t="s">
        <v>72</v>
      </c>
      <c r="D1208" s="3">
        <v>2</v>
      </c>
      <c r="E1208">
        <v>0.66644547171970858</v>
      </c>
      <c r="F1208">
        <v>1.4169613613685113</v>
      </c>
      <c r="G1208">
        <v>1963990000</v>
      </c>
      <c r="H1208">
        <v>0.19518277258041772</v>
      </c>
      <c r="I1208">
        <v>4.4566182471393612</v>
      </c>
      <c r="J1208">
        <v>41.204762157875713</v>
      </c>
      <c r="K1208">
        <v>58.5</v>
      </c>
      <c r="L1208" s="3">
        <v>2512.192391965099</v>
      </c>
      <c r="M1208" s="3" t="str">
        <f>IF(Table134[[#This Row],[gdppc]]&gt;13205, "High-income", IF(Table134[[#This Row],[gdppc]]&gt;=4256, "Upper middle-income", IF(Table134[[#This Row],[gdppc]]&gt;=1086, "Lower middle-income", "Low-income")))</f>
        <v>Lower middle-income</v>
      </c>
      <c r="N1208" s="3">
        <v>195874685</v>
      </c>
      <c r="O1208" s="3">
        <v>50.344000000000001</v>
      </c>
      <c r="P1208" s="3">
        <v>136.67217851188437</v>
      </c>
      <c r="Q1208">
        <v>0.66711019854352283</v>
      </c>
      <c r="R1208">
        <v>54.332000000000001</v>
      </c>
    </row>
    <row r="1209" spans="1:18" x14ac:dyDescent="0.35">
      <c r="A1209" s="3" t="s">
        <v>5</v>
      </c>
      <c r="B1209" s="3">
        <v>2019</v>
      </c>
      <c r="C1209" s="3" t="s">
        <v>72</v>
      </c>
      <c r="D1209" s="3">
        <v>2</v>
      </c>
      <c r="E1209">
        <v>0.57984891690783902</v>
      </c>
      <c r="F1209">
        <v>1.1837463624347513</v>
      </c>
      <c r="G1209">
        <v>1747450000</v>
      </c>
      <c r="H1209">
        <v>0.51439293173354994</v>
      </c>
      <c r="I1209">
        <v>3.7354271182829923</v>
      </c>
      <c r="J1209">
        <v>39.26934781071779</v>
      </c>
      <c r="K1209">
        <v>57.3</v>
      </c>
      <c r="L1209" s="3">
        <v>2502.6522810089959</v>
      </c>
      <c r="M1209" s="3" t="str">
        <f>IF(Table134[[#This Row],[gdppc]]&gt;13205, "High-income", IF(Table134[[#This Row],[gdppc]]&gt;=4256, "Upper middle-income", IF(Table134[[#This Row],[gdppc]]&gt;=1086, "Lower middle-income", "Low-income")))</f>
        <v>Lower middle-income</v>
      </c>
      <c r="N1209" s="3">
        <v>200963603</v>
      </c>
      <c r="O1209" s="3">
        <v>51.156999999999996</v>
      </c>
      <c r="P1209" s="3">
        <v>138.31366984174369</v>
      </c>
      <c r="Q1209"/>
      <c r="R1209">
        <v>54.686999999999998</v>
      </c>
    </row>
    <row r="1210" spans="1:18" x14ac:dyDescent="0.35">
      <c r="A1210" s="3" t="s">
        <v>5</v>
      </c>
      <c r="B1210" s="3">
        <v>2020</v>
      </c>
      <c r="C1210" s="3" t="s">
        <v>72</v>
      </c>
      <c r="D1210" s="3">
        <v>2</v>
      </c>
      <c r="E1210">
        <v>0.5764188727515982</v>
      </c>
      <c r="F1210">
        <v>1.3309965339735017</v>
      </c>
      <c r="G1210">
        <v>1982680000</v>
      </c>
      <c r="H1210">
        <v>0.55177238186011746</v>
      </c>
      <c r="I1210">
        <v>2.0655145988421273</v>
      </c>
      <c r="J1210">
        <v>36.713501307287757</v>
      </c>
      <c r="K1210">
        <v>57.2</v>
      </c>
      <c r="L1210" s="3">
        <v>2396.0364622319375</v>
      </c>
      <c r="M1210" s="3" t="str">
        <f>IF(Table134[[#This Row],[gdppc]]&gt;13205, "High-income", IF(Table134[[#This Row],[gdppc]]&gt;=4256, "Upper middle-income", IF(Table134[[#This Row],[gdppc]]&gt;=1086, "Lower middle-income", "Low-income")))</f>
        <v>Lower middle-income</v>
      </c>
      <c r="N1210" s="3">
        <v>206139587</v>
      </c>
      <c r="O1210" s="3">
        <v>51.957999999999998</v>
      </c>
      <c r="P1210" s="3">
        <v>139.95516117160307</v>
      </c>
      <c r="Q1210"/>
      <c r="R1210"/>
    </row>
    <row r="1211" spans="1:18" x14ac:dyDescent="0.35">
      <c r="A1211" s="3" t="s">
        <v>32</v>
      </c>
      <c r="B1211" s="3">
        <v>1990</v>
      </c>
      <c r="C1211" s="3" t="s">
        <v>73</v>
      </c>
      <c r="D1211" s="3">
        <v>3</v>
      </c>
      <c r="E1211">
        <v>0.2318749685483871</v>
      </c>
      <c r="F1211">
        <v>0.82729689468396439</v>
      </c>
      <c r="G1211">
        <v>144640000</v>
      </c>
      <c r="H1211">
        <v>0.30037029247948027</v>
      </c>
      <c r="I1211">
        <v>4.3778763414023363</v>
      </c>
      <c r="J1211">
        <v>59.581581581581574</v>
      </c>
      <c r="L1211" s="3">
        <v>372.38008471743655</v>
      </c>
      <c r="M1211" s="3" t="str">
        <f>IF(Table134[[#This Row],[gdppc]]&gt;13205, "High-income", IF(Table134[[#This Row],[gdppc]]&gt;=4256, "Upper middle-income", IF(Table134[[#This Row],[gdppc]]&gt;=1086, "Lower middle-income", "Low-income")))</f>
        <v>Low-income</v>
      </c>
      <c r="N1211" s="3">
        <v>7288883</v>
      </c>
      <c r="O1211" s="3">
        <v>5.4160000000000004</v>
      </c>
      <c r="P1211" s="3">
        <v>1.7562378406746582</v>
      </c>
      <c r="Q1211">
        <v>7.1341521053363041E-2</v>
      </c>
      <c r="R1211">
        <v>33.412999999999997</v>
      </c>
    </row>
    <row r="1212" spans="1:18" x14ac:dyDescent="0.35">
      <c r="A1212" s="3" t="s">
        <v>32</v>
      </c>
      <c r="B1212" s="3">
        <v>1991</v>
      </c>
      <c r="C1212" s="3" t="s">
        <v>73</v>
      </c>
      <c r="D1212" s="3">
        <v>3</v>
      </c>
      <c r="E1212">
        <v>0.30839944333871899</v>
      </c>
      <c r="F1212">
        <v>1.2295076621806682</v>
      </c>
      <c r="G1212">
        <v>169040000</v>
      </c>
      <c r="H1212">
        <v>0.23958975081292011</v>
      </c>
      <c r="I1212">
        <v>5.8971388290986821</v>
      </c>
      <c r="J1212">
        <v>66.058054993713441</v>
      </c>
      <c r="L1212" s="3">
        <v>373.51998773982149</v>
      </c>
      <c r="M1212" s="3" t="str">
        <f>IF(Table134[[#This Row],[gdppc]]&gt;13205, "High-income", IF(Table134[[#This Row],[gdppc]]&gt;=4256, "Upper middle-income", IF(Table134[[#This Row],[gdppc]]&gt;=1086, "Lower middle-income", "Low-income")))</f>
        <v>Low-income</v>
      </c>
      <c r="N1212" s="3">
        <v>7083928</v>
      </c>
      <c r="O1212" s="3">
        <v>5.4909999999999997</v>
      </c>
      <c r="P1212" s="3">
        <v>1.7294050362592976</v>
      </c>
      <c r="Q1212">
        <v>6.634737111952578E-2</v>
      </c>
      <c r="R1212">
        <v>29.248000000000001</v>
      </c>
    </row>
    <row r="1213" spans="1:18" x14ac:dyDescent="0.35">
      <c r="A1213" s="3" t="s">
        <v>32</v>
      </c>
      <c r="B1213" s="3">
        <v>1992</v>
      </c>
      <c r="C1213" s="3" t="s">
        <v>73</v>
      </c>
      <c r="D1213" s="3">
        <v>3</v>
      </c>
      <c r="E1213">
        <v>0.33851163001634599</v>
      </c>
      <c r="F1213">
        <v>1.0526327063124068</v>
      </c>
      <c r="G1213">
        <v>189610000</v>
      </c>
      <c r="H1213">
        <v>0.27106592481429581</v>
      </c>
      <c r="I1213">
        <v>5.72105138351034</v>
      </c>
      <c r="J1213">
        <v>78.929093570220161</v>
      </c>
      <c r="L1213" s="3">
        <v>417.97679042204078</v>
      </c>
      <c r="M1213" s="3" t="str">
        <f>IF(Table134[[#This Row],[gdppc]]&gt;13205, "High-income", IF(Table134[[#This Row],[gdppc]]&gt;=4256, "Upper middle-income", IF(Table134[[#This Row],[gdppc]]&gt;=1086, "Lower middle-income", "Low-income")))</f>
        <v>Low-income</v>
      </c>
      <c r="N1213" s="3">
        <v>6702239</v>
      </c>
      <c r="O1213" s="3">
        <v>6.2880000000000003</v>
      </c>
      <c r="P1213" s="3">
        <v>1.702572231843938</v>
      </c>
      <c r="Q1213">
        <v>7.1617857853174149E-2</v>
      </c>
      <c r="R1213">
        <v>26.690999999999999</v>
      </c>
    </row>
    <row r="1214" spans="1:18" x14ac:dyDescent="0.35">
      <c r="A1214" s="3" t="s">
        <v>32</v>
      </c>
      <c r="B1214" s="3">
        <v>1993</v>
      </c>
      <c r="C1214" s="3" t="s">
        <v>73</v>
      </c>
      <c r="D1214" s="3">
        <v>3</v>
      </c>
      <c r="E1214">
        <v>0.32693225803547948</v>
      </c>
      <c r="F1214">
        <v>1.0993357924605818</v>
      </c>
      <c r="G1214">
        <v>213580000</v>
      </c>
      <c r="H1214">
        <v>0.29621724001240501</v>
      </c>
      <c r="I1214">
        <v>4.6632293360398203</v>
      </c>
      <c r="J1214">
        <v>56.204767344464933</v>
      </c>
      <c r="L1214" s="3">
        <v>410.97134424963093</v>
      </c>
      <c r="M1214" s="3" t="str">
        <f>IF(Table134[[#This Row],[gdppc]]&gt;13205, "High-income", IF(Table134[[#This Row],[gdppc]]&gt;=4256, "Upper middle-income", IF(Table134[[#This Row],[gdppc]]&gt;=1086, "Lower middle-income", "Low-income")))</f>
        <v>Low-income</v>
      </c>
      <c r="N1214" s="3">
        <v>6263758</v>
      </c>
      <c r="O1214" s="3">
        <v>7.3129999999999997</v>
      </c>
      <c r="P1214" s="3">
        <v>1.6757394274285795</v>
      </c>
      <c r="Q1214">
        <v>7.6631313023268144E-2</v>
      </c>
      <c r="R1214">
        <v>26.172000000000001</v>
      </c>
    </row>
    <row r="1215" spans="1:18" x14ac:dyDescent="0.35">
      <c r="A1215" s="3" t="s">
        <v>32</v>
      </c>
      <c r="B1215" s="3">
        <v>1994</v>
      </c>
      <c r="C1215" s="3" t="s">
        <v>73</v>
      </c>
      <c r="D1215" s="3">
        <v>3</v>
      </c>
      <c r="E1215">
        <v>0</v>
      </c>
      <c r="F1215">
        <v>0.55767504949968116</v>
      </c>
      <c r="G1215">
        <v>599520000</v>
      </c>
      <c r="H1215">
        <v>1.3268998673682158E-4</v>
      </c>
      <c r="I1215">
        <v>15.261547996945</v>
      </c>
      <c r="J1215">
        <v>54.183522323917522</v>
      </c>
      <c r="L1215" s="3">
        <v>215.74665317052836</v>
      </c>
      <c r="M1215" s="3" t="str">
        <f>IF(Table134[[#This Row],[gdppc]]&gt;13205, "High-income", IF(Table134[[#This Row],[gdppc]]&gt;=4256, "Upper middle-income", IF(Table134[[#This Row],[gdppc]]&gt;=1086, "Lower middle-income", "Low-income")))</f>
        <v>Low-income</v>
      </c>
      <c r="N1215" s="3">
        <v>5936253</v>
      </c>
      <c r="O1215" s="3">
        <v>8.49</v>
      </c>
      <c r="P1215" s="3">
        <v>1.6489066230132199</v>
      </c>
      <c r="Q1215">
        <v>7.7489958733227851E-2</v>
      </c>
      <c r="R1215">
        <v>27.738</v>
      </c>
    </row>
    <row r="1216" spans="1:18" x14ac:dyDescent="0.35">
      <c r="A1216" s="3" t="s">
        <v>32</v>
      </c>
      <c r="B1216" s="3">
        <v>1995</v>
      </c>
      <c r="C1216" s="3" t="s">
        <v>73</v>
      </c>
      <c r="D1216" s="3">
        <v>3</v>
      </c>
      <c r="E1216">
        <v>0</v>
      </c>
      <c r="F1216">
        <v>1.558205218888671</v>
      </c>
      <c r="G1216">
        <v>565700000</v>
      </c>
      <c r="H1216">
        <v>0.15461506515694465</v>
      </c>
      <c r="I1216">
        <v>11.557462883441087</v>
      </c>
      <c r="J1216">
        <v>62.321938872677286</v>
      </c>
      <c r="L1216" s="3">
        <v>296.72815319473273</v>
      </c>
      <c r="M1216" s="3" t="str">
        <f>IF(Table134[[#This Row],[gdppc]]&gt;13205, "High-income", IF(Table134[[#This Row],[gdppc]]&gt;=4256, "Upper middle-income", IF(Table134[[#This Row],[gdppc]]&gt;=1086, "Lower middle-income", "Low-income")))</f>
        <v>Low-income</v>
      </c>
      <c r="N1216" s="3">
        <v>5836490</v>
      </c>
      <c r="O1216" s="3">
        <v>9.8369999999999997</v>
      </c>
      <c r="P1216" s="3">
        <v>1.6220738185978594</v>
      </c>
      <c r="Q1216">
        <v>7.7101134414691033E-2</v>
      </c>
      <c r="R1216">
        <v>31.036999999999999</v>
      </c>
    </row>
    <row r="1217" spans="1:18" x14ac:dyDescent="0.35">
      <c r="A1217" s="3" t="s">
        <v>32</v>
      </c>
      <c r="B1217" s="3">
        <v>1996</v>
      </c>
      <c r="C1217" s="3" t="s">
        <v>73</v>
      </c>
      <c r="D1217" s="3">
        <v>3</v>
      </c>
      <c r="E1217">
        <v>0</v>
      </c>
      <c r="F1217">
        <v>1.2858221684951698</v>
      </c>
      <c r="G1217">
        <v>333370000</v>
      </c>
      <c r="H1217">
        <v>0.16059784304585753</v>
      </c>
      <c r="I1217">
        <v>11.781201424840667</v>
      </c>
      <c r="J1217">
        <v>34.296546467243019</v>
      </c>
      <c r="L1217" s="3">
        <v>324.72159931042711</v>
      </c>
      <c r="M1217" s="3" t="str">
        <f>IF(Table134[[#This Row],[gdppc]]&gt;13205, "High-income", IF(Table134[[#This Row],[gdppc]]&gt;=4256, "Upper middle-income", IF(Table134[[#This Row],[gdppc]]&gt;=1086, "Lower middle-income", "Low-income")))</f>
        <v>Low-income</v>
      </c>
      <c r="N1217" s="3">
        <v>6013112</v>
      </c>
      <c r="O1217" s="3">
        <v>11.374000000000001</v>
      </c>
      <c r="P1217" s="3">
        <v>1.6503815160717894</v>
      </c>
      <c r="Q1217">
        <v>7.6499489781663807E-2</v>
      </c>
      <c r="R1217">
        <v>35.380000000000003</v>
      </c>
    </row>
    <row r="1218" spans="1:18" x14ac:dyDescent="0.35">
      <c r="A1218" s="3" t="s">
        <v>32</v>
      </c>
      <c r="B1218" s="3">
        <v>1997</v>
      </c>
      <c r="C1218" s="3" t="s">
        <v>73</v>
      </c>
      <c r="D1218" s="3">
        <v>3</v>
      </c>
      <c r="E1218">
        <v>0</v>
      </c>
      <c r="F1218">
        <v>1.2112074200289833</v>
      </c>
      <c r="G1218">
        <v>123880000</v>
      </c>
      <c r="H1218">
        <v>0.13988216831312994</v>
      </c>
      <c r="I1218">
        <v>10.609975536731175</v>
      </c>
      <c r="J1218">
        <v>64.101920777631364</v>
      </c>
      <c r="K1218">
        <v>38.299999999999997</v>
      </c>
      <c r="L1218" s="3">
        <v>346.26965411315859</v>
      </c>
      <c r="M1218" s="3" t="str">
        <f>IF(Table134[[#This Row],[gdppc]]&gt;13205, "High-income", IF(Table134[[#This Row],[gdppc]]&gt;=4256, "Upper middle-income", IF(Table134[[#This Row],[gdppc]]&gt;=1086, "Lower middle-income", "Low-income")))</f>
        <v>Low-income</v>
      </c>
      <c r="N1218" s="3">
        <v>6419898</v>
      </c>
      <c r="O1218" s="3">
        <v>12.465999999999999</v>
      </c>
      <c r="P1218" s="3">
        <v>1.6786892135457185</v>
      </c>
      <c r="Q1218">
        <v>7.476754303573048E-2</v>
      </c>
      <c r="R1218">
        <v>39.838000000000001</v>
      </c>
    </row>
    <row r="1219" spans="1:18" x14ac:dyDescent="0.35">
      <c r="A1219" s="3" t="s">
        <v>32</v>
      </c>
      <c r="B1219" s="3">
        <v>1998</v>
      </c>
      <c r="C1219" s="3" t="s">
        <v>73</v>
      </c>
      <c r="D1219" s="3">
        <v>3</v>
      </c>
      <c r="E1219">
        <v>0</v>
      </c>
      <c r="F1219">
        <v>1.0540392549248383</v>
      </c>
      <c r="G1219">
        <v>199430000</v>
      </c>
      <c r="H1219">
        <v>0.35690165710775856</v>
      </c>
      <c r="I1219">
        <v>10.389811400529286</v>
      </c>
      <c r="J1219">
        <v>64.070884211550577</v>
      </c>
      <c r="K1219">
        <v>39.1</v>
      </c>
      <c r="L1219" s="3">
        <v>347.55349681974627</v>
      </c>
      <c r="M1219" s="3" t="str">
        <f>IF(Table134[[#This Row],[gdppc]]&gt;13205, "High-income", IF(Table134[[#This Row],[gdppc]]&gt;=4256, "Upper middle-income", IF(Table134[[#This Row],[gdppc]]&gt;=1086, "Lower middle-income", "Low-income")))</f>
        <v>Low-income</v>
      </c>
      <c r="N1219" s="3">
        <v>6962800</v>
      </c>
      <c r="O1219" s="3">
        <v>13.244</v>
      </c>
      <c r="P1219" s="3">
        <v>1.7069969110196492</v>
      </c>
      <c r="Q1219">
        <v>6.8937783650255643E-2</v>
      </c>
      <c r="R1219">
        <v>43.686</v>
      </c>
    </row>
    <row r="1220" spans="1:18" x14ac:dyDescent="0.35">
      <c r="A1220" s="3" t="s">
        <v>32</v>
      </c>
      <c r="B1220" s="3">
        <v>1999</v>
      </c>
      <c r="C1220" s="3" t="s">
        <v>73</v>
      </c>
      <c r="D1220" s="3">
        <v>3</v>
      </c>
      <c r="E1220">
        <v>0</v>
      </c>
      <c r="F1220">
        <v>1.5284771898889067</v>
      </c>
      <c r="G1220">
        <v>228030000</v>
      </c>
      <c r="H1220">
        <v>8.0715966388889268E-2</v>
      </c>
      <c r="I1220">
        <v>6.1821604815224607</v>
      </c>
      <c r="J1220">
        <v>43.977249390818443</v>
      </c>
      <c r="K1220">
        <v>39.799999999999997</v>
      </c>
      <c r="L1220" s="3">
        <v>336.645606074716</v>
      </c>
      <c r="M1220" s="3" t="str">
        <f>IF(Table134[[#This Row],[gdppc]]&gt;13205, "High-income", IF(Table134[[#This Row],[gdppc]]&gt;=4256, "Upper middle-income", IF(Table134[[#This Row],[gdppc]]&gt;=1086, "Lower middle-income", "Low-income")))</f>
        <v>Low-income</v>
      </c>
      <c r="N1220" s="3">
        <v>7501238</v>
      </c>
      <c r="O1220" s="3">
        <v>14.064</v>
      </c>
      <c r="P1220" s="3">
        <v>1.7353046084935784</v>
      </c>
      <c r="Q1220">
        <v>6.6655664038389392E-2</v>
      </c>
      <c r="R1220">
        <v>46.639000000000003</v>
      </c>
    </row>
    <row r="1221" spans="1:18" x14ac:dyDescent="0.35">
      <c r="A1221" s="3" t="s">
        <v>32</v>
      </c>
      <c r="B1221" s="3">
        <v>2000</v>
      </c>
      <c r="C1221" s="3" t="s">
        <v>73</v>
      </c>
      <c r="D1221" s="3">
        <v>3</v>
      </c>
      <c r="E1221">
        <v>0</v>
      </c>
      <c r="F1221">
        <v>1.7740858242279074</v>
      </c>
      <c r="G1221">
        <v>211300000</v>
      </c>
      <c r="H1221">
        <v>0.39176237899519195</v>
      </c>
      <c r="I1221">
        <v>4.698508449029422</v>
      </c>
      <c r="J1221">
        <v>16.44065516062301</v>
      </c>
      <c r="K1221">
        <v>42.3</v>
      </c>
      <c r="L1221" s="3">
        <v>344.93997790174609</v>
      </c>
      <c r="M1221" s="3" t="str">
        <f>IF(Table134[[#This Row],[gdppc]]&gt;13205, "High-income", IF(Table134[[#This Row],[gdppc]]&gt;=4256, "Upper middle-income", IF(Table134[[#This Row],[gdppc]]&gt;=1086, "Lower middle-income", "Low-income")))</f>
        <v>Low-income</v>
      </c>
      <c r="N1221" s="3">
        <v>7933688</v>
      </c>
      <c r="O1221" s="3">
        <v>14.926</v>
      </c>
      <c r="P1221" s="3">
        <v>1.7636123059675062</v>
      </c>
      <c r="Q1221">
        <v>6.5543288316858447E-2</v>
      </c>
      <c r="R1221">
        <v>48.649000000000001</v>
      </c>
    </row>
    <row r="1222" spans="1:18" x14ac:dyDescent="0.35">
      <c r="A1222" s="3" t="s">
        <v>32</v>
      </c>
      <c r="B1222" s="3">
        <v>2001</v>
      </c>
      <c r="C1222" s="3" t="s">
        <v>73</v>
      </c>
      <c r="D1222" s="3">
        <v>3</v>
      </c>
      <c r="E1222">
        <v>0</v>
      </c>
      <c r="F1222">
        <v>1.0560042536483389</v>
      </c>
      <c r="G1222">
        <v>183210000</v>
      </c>
      <c r="H1222">
        <v>0.94123587201576653</v>
      </c>
      <c r="I1222">
        <v>5.0368896806591392</v>
      </c>
      <c r="J1222">
        <v>23.313808046987283</v>
      </c>
      <c r="K1222">
        <v>45.4</v>
      </c>
      <c r="L1222" s="3">
        <v>360.68333857542984</v>
      </c>
      <c r="M1222" s="3" t="str">
        <f>IF(Table134[[#This Row],[gdppc]]&gt;13205, "High-income", IF(Table134[[#This Row],[gdppc]]&gt;=4256, "Upper middle-income", IF(Table134[[#This Row],[gdppc]]&gt;=1086, "Lower middle-income", "Low-income")))</f>
        <v>Low-income</v>
      </c>
      <c r="N1222" s="3">
        <v>8231150</v>
      </c>
      <c r="O1222" s="3">
        <v>15.829000000000001</v>
      </c>
      <c r="P1222" s="3">
        <v>1.8102816604251999</v>
      </c>
      <c r="Q1222">
        <v>6.3174647527988195E-2</v>
      </c>
      <c r="R1222">
        <v>49.936</v>
      </c>
    </row>
    <row r="1223" spans="1:18" x14ac:dyDescent="0.35">
      <c r="A1223" s="3" t="s">
        <v>32</v>
      </c>
      <c r="B1223" s="3">
        <v>2002</v>
      </c>
      <c r="C1223" s="3" t="s">
        <v>73</v>
      </c>
      <c r="D1223" s="3">
        <v>3</v>
      </c>
      <c r="E1223">
        <v>0</v>
      </c>
      <c r="F1223">
        <v>0.97462034373059936</v>
      </c>
      <c r="G1223">
        <v>209360000</v>
      </c>
      <c r="H1223">
        <v>7.6342384956098047E-2</v>
      </c>
      <c r="I1223">
        <v>6.0159916184632047</v>
      </c>
      <c r="J1223">
        <v>43.107554912845799</v>
      </c>
      <c r="K1223">
        <v>50.4</v>
      </c>
      <c r="L1223" s="3">
        <v>398.77366686999284</v>
      </c>
      <c r="M1223" s="3" t="str">
        <f>IF(Table134[[#This Row],[gdppc]]&gt;13205, "High-income", IF(Table134[[#This Row],[gdppc]]&gt;=4256, "Upper middle-income", IF(Table134[[#This Row],[gdppc]]&gt;=1086, "Lower middle-income", "Low-income")))</f>
        <v>Low-income</v>
      </c>
      <c r="N1223" s="3">
        <v>8427061</v>
      </c>
      <c r="O1223" s="3">
        <v>16.777000000000001</v>
      </c>
      <c r="P1223" s="3">
        <v>1.8569510148829036</v>
      </c>
      <c r="Q1223">
        <v>6.1705973173802824E-2</v>
      </c>
      <c r="R1223">
        <v>50.987000000000002</v>
      </c>
    </row>
    <row r="1224" spans="1:18" x14ac:dyDescent="0.35">
      <c r="A1224" s="3" t="s">
        <v>32</v>
      </c>
      <c r="B1224" s="3">
        <v>2003</v>
      </c>
      <c r="C1224" s="3" t="s">
        <v>73</v>
      </c>
      <c r="D1224" s="3">
        <v>3</v>
      </c>
      <c r="E1224">
        <v>0.22115434440938081</v>
      </c>
      <c r="F1224">
        <v>1.0612014129883658</v>
      </c>
      <c r="G1224">
        <v>225670000</v>
      </c>
      <c r="H1224">
        <v>0.21991835885725028</v>
      </c>
      <c r="I1224">
        <v>8.510545902244802</v>
      </c>
      <c r="J1224">
        <v>11.581293494427774</v>
      </c>
      <c r="K1224">
        <v>47.8</v>
      </c>
      <c r="L1224" s="3">
        <v>401.35983079422789</v>
      </c>
      <c r="M1224" s="3" t="str">
        <f>IF(Table134[[#This Row],[gdppc]]&gt;13205, "High-income", IF(Table134[[#This Row],[gdppc]]&gt;=4256, "Upper middle-income", IF(Table134[[#This Row],[gdppc]]&gt;=1086, "Lower middle-income", "Low-income")))</f>
        <v>Low-income</v>
      </c>
      <c r="N1224" s="3">
        <v>8557160</v>
      </c>
      <c r="O1224" s="3">
        <v>16.904</v>
      </c>
      <c r="P1224" s="3">
        <v>1.951013103673664</v>
      </c>
      <c r="Q1224">
        <v>5.9599212822945925E-2</v>
      </c>
      <c r="R1224">
        <v>52.177999999999997</v>
      </c>
    </row>
    <row r="1225" spans="1:18" x14ac:dyDescent="0.35">
      <c r="A1225" s="3" t="s">
        <v>32</v>
      </c>
      <c r="B1225" s="3">
        <v>2004</v>
      </c>
      <c r="C1225" s="3" t="s">
        <v>73</v>
      </c>
      <c r="D1225" s="3">
        <v>3</v>
      </c>
      <c r="E1225">
        <v>0.31140853345531222</v>
      </c>
      <c r="F1225">
        <v>1.1416602319006224</v>
      </c>
      <c r="G1225">
        <v>332630000</v>
      </c>
      <c r="H1225">
        <v>0.32415908764496132</v>
      </c>
      <c r="I1225">
        <v>6.5730895301628802</v>
      </c>
      <c r="J1225">
        <v>17.84937274355768</v>
      </c>
      <c r="K1225">
        <v>53.3</v>
      </c>
      <c r="L1225" s="3">
        <v>425.12344539661859</v>
      </c>
      <c r="M1225" s="3" t="str">
        <f>IF(Table134[[#This Row],[gdppc]]&gt;13205, "High-income", IF(Table134[[#This Row],[gdppc]]&gt;=4256, "Upper middle-income", IF(Table134[[#This Row],[gdppc]]&gt;=1086, "Lower middle-income", "Low-income")))</f>
        <v>Low-income</v>
      </c>
      <c r="N1225" s="3">
        <v>8680516</v>
      </c>
      <c r="O1225" s="3">
        <v>16.908000000000001</v>
      </c>
      <c r="P1225" s="3">
        <v>2.0450751924644228</v>
      </c>
      <c r="Q1225">
        <v>5.990427297179108E-2</v>
      </c>
      <c r="R1225">
        <v>53.594999999999999</v>
      </c>
    </row>
    <row r="1226" spans="1:18" x14ac:dyDescent="0.35">
      <c r="A1226" s="3" t="s">
        <v>32</v>
      </c>
      <c r="B1226" s="3">
        <v>2005</v>
      </c>
      <c r="C1226" s="3" t="s">
        <v>73</v>
      </c>
      <c r="D1226" s="3">
        <v>3</v>
      </c>
      <c r="E1226">
        <v>0.31000084907331532</v>
      </c>
      <c r="F1226">
        <v>0.97205438818242174</v>
      </c>
      <c r="G1226">
        <v>419440000</v>
      </c>
      <c r="H1226">
        <v>0.27145548190833912</v>
      </c>
      <c r="I1226">
        <v>5.4990912397908094</v>
      </c>
      <c r="J1226">
        <v>65.427199687313674</v>
      </c>
      <c r="K1226">
        <v>51.7</v>
      </c>
      <c r="L1226" s="3">
        <v>456.59074502508088</v>
      </c>
      <c r="M1226" s="3" t="str">
        <f>IF(Table134[[#This Row],[gdppc]]&gt;13205, "High-income", IF(Table134[[#This Row],[gdppc]]&gt;=4256, "Upper middle-income", IF(Table134[[#This Row],[gdppc]]&gt;=1086, "Lower middle-income", "Low-income")))</f>
        <v>Low-income</v>
      </c>
      <c r="N1226" s="3">
        <v>8840220</v>
      </c>
      <c r="O1226" s="3">
        <v>16.911999999999999</v>
      </c>
      <c r="P1226" s="3">
        <v>2.1391372812551821</v>
      </c>
      <c r="Q1226">
        <v>5.7690871946625762E-2</v>
      </c>
      <c r="R1226">
        <v>55.253999999999998</v>
      </c>
    </row>
    <row r="1227" spans="1:18" x14ac:dyDescent="0.35">
      <c r="A1227" s="3" t="s">
        <v>32</v>
      </c>
      <c r="B1227" s="3">
        <v>2006</v>
      </c>
      <c r="C1227" s="3" t="s">
        <v>73</v>
      </c>
      <c r="D1227" s="3">
        <v>3</v>
      </c>
      <c r="E1227">
        <v>0.3095183304632369</v>
      </c>
      <c r="F1227">
        <v>0.81397242871214037</v>
      </c>
      <c r="G1227">
        <v>1685740000</v>
      </c>
      <c r="H1227">
        <v>0.92353752283274082</v>
      </c>
      <c r="I1227">
        <v>4.9491599918956473</v>
      </c>
      <c r="J1227">
        <v>62.263121702313221</v>
      </c>
      <c r="K1227">
        <v>52.8</v>
      </c>
      <c r="L1227" s="3">
        <v>487.51899017865833</v>
      </c>
      <c r="M1227" s="3" t="str">
        <f>IF(Table134[[#This Row],[gdppc]]&gt;13205, "High-income", IF(Table134[[#This Row],[gdppc]]&gt;=4256, "Upper middle-income", IF(Table134[[#This Row],[gdppc]]&gt;=1086, "Lower middle-income", "Low-income")))</f>
        <v>Low-income</v>
      </c>
      <c r="N1227" s="3">
        <v>9043342</v>
      </c>
      <c r="O1227" s="3">
        <v>16.917000000000002</v>
      </c>
      <c r="P1227" s="3">
        <v>2.2132347700148003</v>
      </c>
      <c r="Q1227">
        <v>5.6395080491260866E-2</v>
      </c>
      <c r="R1227">
        <v>57.082999999999998</v>
      </c>
    </row>
    <row r="1228" spans="1:18" x14ac:dyDescent="0.35">
      <c r="A1228" s="3" t="s">
        <v>32</v>
      </c>
      <c r="B1228" s="3">
        <v>2007</v>
      </c>
      <c r="C1228" s="3" t="s">
        <v>73</v>
      </c>
      <c r="D1228" s="3">
        <v>3</v>
      </c>
      <c r="E1228">
        <v>0.30964736525282671</v>
      </c>
      <c r="F1228">
        <v>0.58228366002528753</v>
      </c>
      <c r="G1228">
        <v>592170000</v>
      </c>
      <c r="H1228">
        <v>2.0225814939014515</v>
      </c>
      <c r="I1228">
        <v>5.7693204193808674</v>
      </c>
      <c r="J1228">
        <v>60.067173578094781</v>
      </c>
      <c r="K1228">
        <v>52.4</v>
      </c>
      <c r="L1228" s="3">
        <v>511.69511034734023</v>
      </c>
      <c r="M1228" s="3" t="str">
        <f>IF(Table134[[#This Row],[gdppc]]&gt;13205, "High-income", IF(Table134[[#This Row],[gdppc]]&gt;=4256, "Upper middle-income", IF(Table134[[#This Row],[gdppc]]&gt;=1086, "Lower middle-income", "Low-income")))</f>
        <v>Low-income</v>
      </c>
      <c r="N1228" s="3">
        <v>9273759</v>
      </c>
      <c r="O1228" s="3">
        <v>16.920999999999999</v>
      </c>
      <c r="P1228" s="3">
        <v>2.2873322587744189</v>
      </c>
      <c r="Q1228">
        <v>5.8228815305638199E-2</v>
      </c>
      <c r="R1228">
        <v>58.914999999999999</v>
      </c>
    </row>
    <row r="1229" spans="1:18" x14ac:dyDescent="0.35">
      <c r="A1229" s="3" t="s">
        <v>32</v>
      </c>
      <c r="B1229" s="3">
        <v>2008</v>
      </c>
      <c r="C1229" s="3" t="s">
        <v>73</v>
      </c>
      <c r="D1229" s="3">
        <v>3</v>
      </c>
      <c r="E1229">
        <v>0.3429127357168873</v>
      </c>
      <c r="F1229">
        <v>0.93093901542442703</v>
      </c>
      <c r="G1229">
        <v>739000000</v>
      </c>
      <c r="H1229">
        <v>1.9757666099048776</v>
      </c>
      <c r="I1229">
        <v>7.7627350056444131</v>
      </c>
      <c r="J1229">
        <v>37.205801027249905</v>
      </c>
      <c r="K1229">
        <v>54.2</v>
      </c>
      <c r="L1229" s="3">
        <v>553.83044070032031</v>
      </c>
      <c r="M1229" s="3" t="str">
        <f>IF(Table134[[#This Row],[gdppc]]&gt;13205, "High-income", IF(Table134[[#This Row],[gdppc]]&gt;=4256, "Upper middle-income", IF(Table134[[#This Row],[gdppc]]&gt;=1086, "Lower middle-income", "Low-income")))</f>
        <v>Low-income</v>
      </c>
      <c r="N1229" s="3">
        <v>9524532</v>
      </c>
      <c r="O1229" s="3">
        <v>16.925000000000001</v>
      </c>
      <c r="P1229" s="3">
        <v>2.3614297475340473</v>
      </c>
      <c r="Q1229">
        <v>5.5645778711226966E-2</v>
      </c>
      <c r="R1229">
        <v>60.612000000000002</v>
      </c>
    </row>
    <row r="1230" spans="1:18" x14ac:dyDescent="0.35">
      <c r="A1230" s="3" t="s">
        <v>32</v>
      </c>
      <c r="B1230" s="3">
        <v>2009</v>
      </c>
      <c r="C1230" s="3" t="s">
        <v>73</v>
      </c>
      <c r="D1230" s="3">
        <v>3</v>
      </c>
      <c r="E1230">
        <v>0.34448845399042999</v>
      </c>
      <c r="F1230">
        <v>0.70099810024951192</v>
      </c>
      <c r="G1230">
        <v>800640000</v>
      </c>
      <c r="H1230">
        <v>2.0923576312882788</v>
      </c>
      <c r="I1230">
        <v>6.5473098071974087</v>
      </c>
      <c r="J1230">
        <v>32.791968073741621</v>
      </c>
      <c r="K1230">
        <v>54.2</v>
      </c>
      <c r="L1230" s="3">
        <v>572.90214851162318</v>
      </c>
      <c r="M1230" s="3" t="str">
        <f>IF(Table134[[#This Row],[gdppc]]&gt;13205, "High-income", IF(Table134[[#This Row],[gdppc]]&gt;=4256, "Upper middle-income", IF(Table134[[#This Row],[gdppc]]&gt;=1086, "Lower middle-income", "Low-income")))</f>
        <v>Low-income</v>
      </c>
      <c r="N1230" s="3">
        <v>9782770</v>
      </c>
      <c r="O1230" s="3">
        <v>16.93</v>
      </c>
      <c r="P1230" s="3">
        <v>2.4355272362936655</v>
      </c>
      <c r="Q1230">
        <v>5.7243500562724058E-2</v>
      </c>
      <c r="R1230">
        <v>62.128999999999998</v>
      </c>
    </row>
    <row r="1231" spans="1:18" x14ac:dyDescent="0.35">
      <c r="A1231" s="3" t="s">
        <v>32</v>
      </c>
      <c r="B1231" s="3">
        <v>2010</v>
      </c>
      <c r="C1231" s="3" t="s">
        <v>73</v>
      </c>
      <c r="D1231" s="3">
        <v>3</v>
      </c>
      <c r="E1231">
        <v>0.33347906599522131</v>
      </c>
      <c r="F1231">
        <v>0.85581936598492503</v>
      </c>
      <c r="G1231">
        <v>872080000</v>
      </c>
      <c r="H1231">
        <v>3.5316754942342183</v>
      </c>
      <c r="I1231">
        <v>5.8213180005484348</v>
      </c>
      <c r="J1231">
        <v>54.429553710519905</v>
      </c>
      <c r="K1231">
        <v>59.1</v>
      </c>
      <c r="L1231" s="3">
        <v>599.20742619163241</v>
      </c>
      <c r="M1231" s="3" t="str">
        <f>IF(Table134[[#This Row],[gdppc]]&gt;13205, "High-income", IF(Table134[[#This Row],[gdppc]]&gt;=4256, "Upper middle-income", IF(Table134[[#This Row],[gdppc]]&gt;=1086, "Lower middle-income", "Low-income")))</f>
        <v>Low-income</v>
      </c>
      <c r="N1231" s="3">
        <v>10039338</v>
      </c>
      <c r="O1231" s="3">
        <v>16.934000000000001</v>
      </c>
      <c r="P1231" s="3">
        <v>2.5096247250532842</v>
      </c>
      <c r="Q1231">
        <v>5.6776652006337469E-2</v>
      </c>
      <c r="R1231">
        <v>63.433</v>
      </c>
    </row>
    <row r="1232" spans="1:18" x14ac:dyDescent="0.35">
      <c r="A1232" s="3" t="s">
        <v>32</v>
      </c>
      <c r="B1232" s="3">
        <v>2011</v>
      </c>
      <c r="C1232" s="3" t="s">
        <v>73</v>
      </c>
      <c r="D1232" s="3">
        <v>3</v>
      </c>
      <c r="E1232">
        <v>0.33261907958369452</v>
      </c>
      <c r="F1232">
        <v>0.68100803805614496</v>
      </c>
      <c r="G1232">
        <v>939040000</v>
      </c>
      <c r="H1232">
        <v>1.6294339172265457</v>
      </c>
      <c r="I1232">
        <v>5.9743737677408078</v>
      </c>
      <c r="J1232">
        <v>59.457291096170671</v>
      </c>
      <c r="K1232">
        <v>62.7</v>
      </c>
      <c r="L1232" s="3">
        <v>630.93221693781936</v>
      </c>
      <c r="M1232" s="3" t="str">
        <f>IF(Table134[[#This Row],[gdppc]]&gt;13205, "High-income", IF(Table134[[#This Row],[gdppc]]&gt;=4256, "Upper middle-income", IF(Table134[[#This Row],[gdppc]]&gt;=1086, "Lower middle-income", "Low-income")))</f>
        <v>Low-income</v>
      </c>
      <c r="N1232" s="3">
        <v>10293333</v>
      </c>
      <c r="O1232" s="3">
        <v>16.937999999999999</v>
      </c>
      <c r="P1232" s="3">
        <v>2.5499926700119389</v>
      </c>
      <c r="Q1232">
        <v>6.3147670438719897E-2</v>
      </c>
      <c r="R1232">
        <v>64.522999999999996</v>
      </c>
    </row>
    <row r="1233" spans="1:18" x14ac:dyDescent="0.35">
      <c r="A1233" s="3" t="s">
        <v>32</v>
      </c>
      <c r="B1233" s="3">
        <v>2012</v>
      </c>
      <c r="C1233" s="3" t="s">
        <v>73</v>
      </c>
      <c r="D1233" s="3">
        <v>3</v>
      </c>
      <c r="E1233">
        <v>0.33461815277036211</v>
      </c>
      <c r="F1233">
        <v>1.1302234818980441</v>
      </c>
      <c r="G1233">
        <v>733800000</v>
      </c>
      <c r="H1233">
        <v>3.5240769540634211</v>
      </c>
      <c r="I1233">
        <v>5.78038889865147</v>
      </c>
      <c r="J1233">
        <v>54.886225648933774</v>
      </c>
      <c r="K1233">
        <v>64.900000000000006</v>
      </c>
      <c r="L1233" s="3">
        <v>668.79911288453525</v>
      </c>
      <c r="M1233" s="3" t="str">
        <f>IF(Table134[[#This Row],[gdppc]]&gt;13205, "High-income", IF(Table134[[#This Row],[gdppc]]&gt;=4256, "Upper middle-income", IF(Table134[[#This Row],[gdppc]]&gt;=1086, "Lower middle-income", "Low-income")))</f>
        <v>Low-income</v>
      </c>
      <c r="N1233" s="3">
        <v>10549668</v>
      </c>
      <c r="O1233" s="3">
        <v>16.943000000000001</v>
      </c>
      <c r="P1233" s="3">
        <v>2.5903606149705953</v>
      </c>
      <c r="Q1233">
        <v>6.8248593225872123E-2</v>
      </c>
      <c r="R1233">
        <v>65.438000000000002</v>
      </c>
    </row>
    <row r="1234" spans="1:18" x14ac:dyDescent="0.35">
      <c r="A1234" s="3" t="s">
        <v>32</v>
      </c>
      <c r="B1234" s="3">
        <v>2013</v>
      </c>
      <c r="C1234" s="3" t="s">
        <v>73</v>
      </c>
      <c r="D1234" s="3">
        <v>3</v>
      </c>
      <c r="E1234">
        <v>0.33130888004805498</v>
      </c>
      <c r="F1234">
        <v>1.4224457668163599</v>
      </c>
      <c r="G1234">
        <v>922260000</v>
      </c>
      <c r="H1234">
        <v>2.9908461174006433</v>
      </c>
      <c r="I1234">
        <v>5.7413500701516895</v>
      </c>
      <c r="J1234">
        <v>35.806457277513339</v>
      </c>
      <c r="K1234">
        <v>64.099999999999994</v>
      </c>
      <c r="L1234" s="3">
        <v>683.40166201558941</v>
      </c>
      <c r="M1234" s="3" t="str">
        <f>IF(Table134[[#This Row],[gdppc]]&gt;13205, "High-income", IF(Table134[[#This Row],[gdppc]]&gt;=4256, "Upper middle-income", IF(Table134[[#This Row],[gdppc]]&gt;=1086, "Lower middle-income", "Low-income")))</f>
        <v>Low-income</v>
      </c>
      <c r="N1234" s="3">
        <v>10811538</v>
      </c>
      <c r="O1234" s="3">
        <v>16.946999999999999</v>
      </c>
      <c r="P1234" s="3">
        <v>2.630728559929262</v>
      </c>
      <c r="Q1234">
        <v>7.2145147156676498E-2</v>
      </c>
      <c r="R1234">
        <v>66.218999999999994</v>
      </c>
    </row>
    <row r="1235" spans="1:18" x14ac:dyDescent="0.35">
      <c r="A1235" s="3" t="s">
        <v>32</v>
      </c>
      <c r="B1235" s="3">
        <v>2014</v>
      </c>
      <c r="C1235" s="3" t="s">
        <v>73</v>
      </c>
      <c r="D1235" s="3">
        <v>3</v>
      </c>
      <c r="E1235">
        <v>0.33648122902418193</v>
      </c>
      <c r="F1235">
        <v>2.1064033876159698</v>
      </c>
      <c r="G1235">
        <v>696020000</v>
      </c>
      <c r="H1235">
        <v>3.8130689766366315</v>
      </c>
      <c r="I1235">
        <v>5.8681040094277241</v>
      </c>
      <c r="J1235">
        <v>41.237693080357083</v>
      </c>
      <c r="K1235">
        <v>64.7</v>
      </c>
      <c r="L1235" s="3">
        <v>707.73676543934164</v>
      </c>
      <c r="M1235" s="3" t="str">
        <f>IF(Table134[[#This Row],[gdppc]]&gt;13205, "High-income", IF(Table134[[#This Row],[gdppc]]&gt;=4256, "Upper middle-income", IF(Table134[[#This Row],[gdppc]]&gt;=1086, "Lower middle-income", "Low-income")))</f>
        <v>Low-income</v>
      </c>
      <c r="N1235" s="3">
        <v>11083629</v>
      </c>
      <c r="O1235" s="3">
        <v>16.966999999999999</v>
      </c>
      <c r="P1235" s="3">
        <v>2.6710965048879172</v>
      </c>
      <c r="Q1235">
        <v>7.3080757214085745E-2</v>
      </c>
      <c r="R1235">
        <v>66.884</v>
      </c>
    </row>
    <row r="1236" spans="1:18" x14ac:dyDescent="0.35">
      <c r="A1236" s="3" t="s">
        <v>32</v>
      </c>
      <c r="B1236" s="3">
        <v>2015</v>
      </c>
      <c r="C1236" s="3" t="s">
        <v>73</v>
      </c>
      <c r="D1236" s="3">
        <v>3</v>
      </c>
      <c r="E1236">
        <v>0.34404084036386889</v>
      </c>
      <c r="F1236">
        <v>2.2046054042697887</v>
      </c>
      <c r="G1236">
        <v>690100000</v>
      </c>
      <c r="H1236">
        <v>1.8980648311087318</v>
      </c>
      <c r="I1236">
        <v>5.518164610660266</v>
      </c>
      <c r="J1236">
        <v>49.173177139059618</v>
      </c>
      <c r="K1236">
        <v>64.8</v>
      </c>
      <c r="L1236" s="3">
        <v>751.07739261788527</v>
      </c>
      <c r="M1236" s="3" t="str">
        <f>IF(Table134[[#This Row],[gdppc]]&gt;13205, "High-income", IF(Table134[[#This Row],[gdppc]]&gt;=4256, "Upper middle-income", IF(Table134[[#This Row],[gdppc]]&gt;=1086, "Lower middle-income", "Low-income")))</f>
        <v>Low-income</v>
      </c>
      <c r="N1236" s="3">
        <v>11369066</v>
      </c>
      <c r="O1236" s="3">
        <v>17.004000000000001</v>
      </c>
      <c r="P1236" s="3">
        <v>2.7114644498465732</v>
      </c>
      <c r="Q1236">
        <v>8.1800914868468522E-2</v>
      </c>
      <c r="R1236">
        <v>67.45</v>
      </c>
    </row>
    <row r="1237" spans="1:18" x14ac:dyDescent="0.35">
      <c r="A1237" s="3" t="s">
        <v>32</v>
      </c>
      <c r="B1237" s="3">
        <v>2016</v>
      </c>
      <c r="C1237" s="3" t="s">
        <v>73</v>
      </c>
      <c r="D1237" s="3">
        <v>3</v>
      </c>
      <c r="E1237">
        <v>0.34289414482071112</v>
      </c>
      <c r="F1237">
        <v>2.6292448397799535</v>
      </c>
      <c r="G1237">
        <v>660770000</v>
      </c>
      <c r="H1237">
        <v>3.2188613974556626</v>
      </c>
      <c r="I1237">
        <v>5.7223814349545021</v>
      </c>
      <c r="J1237">
        <v>54.687837374406342</v>
      </c>
      <c r="K1237">
        <v>63.1</v>
      </c>
      <c r="L1237" s="3">
        <v>775.47568792783329</v>
      </c>
      <c r="M1237" s="3" t="str">
        <f>IF(Table134[[#This Row],[gdppc]]&gt;13205, "High-income", IF(Table134[[#This Row],[gdppc]]&gt;=4256, "Upper middle-income", IF(Table134[[#This Row],[gdppc]]&gt;=1086, "Lower middle-income", "Low-income")))</f>
        <v>Low-income</v>
      </c>
      <c r="N1237" s="3">
        <v>11668829</v>
      </c>
      <c r="O1237" s="3">
        <v>17.056000000000001</v>
      </c>
      <c r="P1237" s="3">
        <v>2.7511383054718443</v>
      </c>
      <c r="Q1237">
        <v>8.9983322233961952E-2</v>
      </c>
      <c r="R1237">
        <v>67.930000000000007</v>
      </c>
    </row>
    <row r="1238" spans="1:18" x14ac:dyDescent="0.35">
      <c r="A1238" s="3" t="s">
        <v>32</v>
      </c>
      <c r="B1238" s="3">
        <v>2017</v>
      </c>
      <c r="C1238" s="3" t="s">
        <v>73</v>
      </c>
      <c r="D1238" s="3">
        <v>3</v>
      </c>
      <c r="E1238">
        <v>0.3405876930936354</v>
      </c>
      <c r="F1238">
        <v>2.7304621899283723</v>
      </c>
      <c r="G1238">
        <v>729760000</v>
      </c>
      <c r="H1238">
        <v>2.9615357532021545</v>
      </c>
      <c r="I1238">
        <v>5.6330268551093132</v>
      </c>
      <c r="J1238">
        <v>68.78814626440051</v>
      </c>
      <c r="K1238">
        <v>67.599999999999994</v>
      </c>
      <c r="L1238" s="3">
        <v>785.30463366109177</v>
      </c>
      <c r="M1238" s="3" t="str">
        <f>IF(Table134[[#This Row],[gdppc]]&gt;13205, "High-income", IF(Table134[[#This Row],[gdppc]]&gt;=4256, "Upper middle-income", IF(Table134[[#This Row],[gdppc]]&gt;=1086, "Lower middle-income", "Low-income")))</f>
        <v>Low-income</v>
      </c>
      <c r="N1238" s="3">
        <v>11980960</v>
      </c>
      <c r="O1238" s="3">
        <v>17.125</v>
      </c>
      <c r="P1238" s="3">
        <v>2.7908121610971155</v>
      </c>
      <c r="Q1238">
        <v>8.7639053965625463E-2</v>
      </c>
      <c r="R1238">
        <v>68.340999999999994</v>
      </c>
    </row>
    <row r="1239" spans="1:18" x14ac:dyDescent="0.35">
      <c r="A1239" s="3" t="s">
        <v>32</v>
      </c>
      <c r="B1239" s="3">
        <v>2018</v>
      </c>
      <c r="C1239" s="3" t="s">
        <v>73</v>
      </c>
      <c r="D1239" s="3">
        <v>3</v>
      </c>
      <c r="E1239">
        <v>0.33935560518178709</v>
      </c>
      <c r="F1239">
        <v>2.8290786324506811</v>
      </c>
      <c r="G1239">
        <v>621830000</v>
      </c>
      <c r="H1239">
        <v>3.7977139705320155</v>
      </c>
      <c r="I1239">
        <v>4.2402423144906969</v>
      </c>
      <c r="J1239">
        <v>48.138947591106138</v>
      </c>
      <c r="K1239">
        <v>69.099999999999994</v>
      </c>
      <c r="L1239" s="3">
        <v>830.42934122736074</v>
      </c>
      <c r="M1239" s="3" t="str">
        <f>IF(Table134[[#This Row],[gdppc]]&gt;13205, "High-income", IF(Table134[[#This Row],[gdppc]]&gt;=4256, "Upper middle-income", IF(Table134[[#This Row],[gdppc]]&gt;=1086, "Lower middle-income", "Low-income")))</f>
        <v>Low-income</v>
      </c>
      <c r="N1239" s="3">
        <v>12301969</v>
      </c>
      <c r="O1239" s="3">
        <v>17.210999999999999</v>
      </c>
      <c r="P1239" s="3">
        <v>2.8304860167223875</v>
      </c>
      <c r="Q1239">
        <v>8.7790824379414378E-2</v>
      </c>
      <c r="R1239">
        <v>68.7</v>
      </c>
    </row>
    <row r="1240" spans="1:18" x14ac:dyDescent="0.35">
      <c r="A1240" s="3" t="s">
        <v>32</v>
      </c>
      <c r="B1240" s="3">
        <v>2019</v>
      </c>
      <c r="C1240" s="3" t="s">
        <v>73</v>
      </c>
      <c r="D1240" s="3">
        <v>3</v>
      </c>
      <c r="E1240">
        <v>0.34564041162020281</v>
      </c>
      <c r="F1240">
        <v>3.2470452631010289</v>
      </c>
      <c r="G1240">
        <v>656640000</v>
      </c>
      <c r="H1240">
        <v>2.5411744089658472</v>
      </c>
      <c r="I1240">
        <v>3.7023677392887202</v>
      </c>
      <c r="J1240">
        <v>46.139260922616266</v>
      </c>
      <c r="K1240">
        <v>71.099999999999994</v>
      </c>
      <c r="L1240" s="3">
        <v>885.59961164573212</v>
      </c>
      <c r="M1240" s="3" t="str">
        <f>IF(Table134[[#This Row],[gdppc]]&gt;13205, "High-income", IF(Table134[[#This Row],[gdppc]]&gt;=4256, "Upper middle-income", IF(Table134[[#This Row],[gdppc]]&gt;=1086, "Lower middle-income", "Low-income")))</f>
        <v>Low-income</v>
      </c>
      <c r="N1240" s="3">
        <v>12626938</v>
      </c>
      <c r="O1240" s="3">
        <v>17.312999999999999</v>
      </c>
      <c r="P1240" s="3">
        <v>2.8701598723476587</v>
      </c>
      <c r="Q1240"/>
      <c r="R1240">
        <v>69.024000000000001</v>
      </c>
    </row>
    <row r="1241" spans="1:18" x14ac:dyDescent="0.35">
      <c r="A1241" s="3" t="s">
        <v>32</v>
      </c>
      <c r="B1241" s="3">
        <v>2020</v>
      </c>
      <c r="C1241" s="3" t="s">
        <v>73</v>
      </c>
      <c r="D1241" s="3">
        <v>3</v>
      </c>
      <c r="E1241">
        <v>0.34619865622466922</v>
      </c>
      <c r="F1241">
        <v>2.851765572832071</v>
      </c>
      <c r="G1241">
        <v>701530000</v>
      </c>
      <c r="H1241">
        <v>0.98106583173299455</v>
      </c>
      <c r="I1241">
        <v>3.7773614125113602</v>
      </c>
      <c r="J1241">
        <v>31.650280731544928</v>
      </c>
      <c r="K1241">
        <v>70.900000000000006</v>
      </c>
      <c r="L1241" s="3">
        <v>834.38961588314953</v>
      </c>
      <c r="M1241" s="3" t="str">
        <f>IF(Table134[[#This Row],[gdppc]]&gt;13205, "High-income", IF(Table134[[#This Row],[gdppc]]&gt;=4256, "Upper middle-income", IF(Table134[[#This Row],[gdppc]]&gt;=1086, "Lower middle-income", "Low-income")))</f>
        <v>Low-income</v>
      </c>
      <c r="N1241" s="3">
        <v>12952209</v>
      </c>
      <c r="O1241" s="3">
        <v>17.431999999999999</v>
      </c>
      <c r="P1241" s="3">
        <v>2.9098337279729298</v>
      </c>
      <c r="Q1241"/>
      <c r="R1241"/>
    </row>
    <row r="1242" spans="1:18" x14ac:dyDescent="0.35">
      <c r="A1242" s="3" t="s">
        <v>57</v>
      </c>
      <c r="B1242" s="3">
        <v>1990</v>
      </c>
      <c r="C1242" s="3" t="s">
        <v>74</v>
      </c>
      <c r="D1242" s="3">
        <v>4</v>
      </c>
      <c r="E1242" s="3"/>
      <c r="F1242"/>
      <c r="G1242">
        <v>26700000</v>
      </c>
      <c r="H1242"/>
      <c r="I1242"/>
      <c r="J1242">
        <v>73.833870218331072</v>
      </c>
      <c r="L1242" s="3"/>
      <c r="M1242" s="3" t="str">
        <f>IF(Table134[[#This Row],[gdppc]]&gt;13205, "High-income", IF(Table134[[#This Row],[gdppc]]&gt;=4256, "Upper middle-income", IF(Table134[[#This Row],[gdppc]]&gt;=1086, "Lower middle-income", "Low-income")))</f>
        <v>Low-income</v>
      </c>
      <c r="N1242" s="3">
        <v>119211</v>
      </c>
      <c r="O1242" s="3">
        <v>43.648000000000003</v>
      </c>
      <c r="P1242" s="3">
        <v>3.6607466881556097E-2</v>
      </c>
      <c r="Q1242">
        <v>0.41942438197817317</v>
      </c>
      <c r="R1242">
        <v>58.247</v>
      </c>
    </row>
    <row r="1243" spans="1:18" x14ac:dyDescent="0.35">
      <c r="A1243" s="3" t="s">
        <v>57</v>
      </c>
      <c r="B1243" s="3">
        <v>1991</v>
      </c>
      <c r="C1243" s="3" t="s">
        <v>74</v>
      </c>
      <c r="D1243" s="3">
        <v>4</v>
      </c>
      <c r="E1243" s="3"/>
      <c r="F1243"/>
      <c r="G1243">
        <v>18980000</v>
      </c>
      <c r="H1243"/>
      <c r="I1243"/>
      <c r="J1243">
        <v>15.885802311129863</v>
      </c>
      <c r="L1243" s="3"/>
      <c r="M1243" s="3" t="str">
        <f>IF(Table134[[#This Row],[gdppc]]&gt;13205, "High-income", IF(Table134[[#This Row],[gdppc]]&gt;=4256, "Upper middle-income", IF(Table134[[#This Row],[gdppc]]&gt;=1086, "Lower middle-income", "Low-income")))</f>
        <v>Low-income</v>
      </c>
      <c r="N1243" s="3">
        <v>121949</v>
      </c>
      <c r="O1243" s="3">
        <v>44.792999999999999</v>
      </c>
      <c r="P1243" s="3">
        <v>3.7565618985126649E-2</v>
      </c>
      <c r="Q1243">
        <v>0.41000746213581091</v>
      </c>
      <c r="R1243">
        <v>58.188000000000002</v>
      </c>
    </row>
    <row r="1244" spans="1:18" x14ac:dyDescent="0.35">
      <c r="A1244" s="3" t="s">
        <v>57</v>
      </c>
      <c r="B1244" s="3">
        <v>1992</v>
      </c>
      <c r="C1244" s="3" t="s">
        <v>74</v>
      </c>
      <c r="D1244" s="3">
        <v>4</v>
      </c>
      <c r="E1244" s="3"/>
      <c r="F1244"/>
      <c r="G1244">
        <v>22880000</v>
      </c>
      <c r="H1244"/>
      <c r="I1244"/>
      <c r="J1244">
        <v>70.670905236610466</v>
      </c>
      <c r="L1244" s="3"/>
      <c r="M1244" s="3" t="str">
        <f>IF(Table134[[#This Row],[gdppc]]&gt;13205, "High-income", IF(Table134[[#This Row],[gdppc]]&gt;=4256, "Upper middle-income", IF(Table134[[#This Row],[gdppc]]&gt;=1086, "Lower middle-income", "Low-income")))</f>
        <v>Low-income</v>
      </c>
      <c r="N1244" s="3">
        <v>124574</v>
      </c>
      <c r="O1244" s="3">
        <v>45.764000000000003</v>
      </c>
      <c r="P1244" s="3">
        <v>3.8523771088697208E-2</v>
      </c>
      <c r="Q1244">
        <v>0.32109428933806411</v>
      </c>
      <c r="R1244">
        <v>58.212000000000003</v>
      </c>
    </row>
    <row r="1245" spans="1:18" x14ac:dyDescent="0.35">
      <c r="A1245" s="3" t="s">
        <v>57</v>
      </c>
      <c r="B1245" s="3">
        <v>1993</v>
      </c>
      <c r="C1245" s="3" t="s">
        <v>74</v>
      </c>
      <c r="D1245" s="3">
        <v>4</v>
      </c>
      <c r="E1245" s="3"/>
      <c r="F1245"/>
      <c r="G1245">
        <v>19790000</v>
      </c>
      <c r="H1245"/>
      <c r="I1245"/>
      <c r="J1245">
        <v>74.435198973683413</v>
      </c>
      <c r="L1245" s="3"/>
      <c r="M1245" s="3" t="str">
        <f>IF(Table134[[#This Row],[gdppc]]&gt;13205, "High-income", IF(Table134[[#This Row],[gdppc]]&gt;=4256, "Upper middle-income", IF(Table134[[#This Row],[gdppc]]&gt;=1086, "Lower middle-income", "Low-income")))</f>
        <v>Low-income</v>
      </c>
      <c r="N1245" s="3">
        <v>127066</v>
      </c>
      <c r="O1245" s="3">
        <v>46.716999999999999</v>
      </c>
      <c r="P1245" s="3">
        <v>3.9481923192267662E-2</v>
      </c>
      <c r="Q1245">
        <v>0.39349629326491747</v>
      </c>
      <c r="R1245">
        <v>58.317999999999998</v>
      </c>
    </row>
    <row r="1246" spans="1:18" x14ac:dyDescent="0.35">
      <c r="A1246" s="3" t="s">
        <v>57</v>
      </c>
      <c r="B1246" s="3">
        <v>1994</v>
      </c>
      <c r="C1246" s="3" t="s">
        <v>74</v>
      </c>
      <c r="D1246" s="3">
        <v>4</v>
      </c>
      <c r="E1246" s="3"/>
      <c r="F1246"/>
      <c r="G1246">
        <v>22740000</v>
      </c>
      <c r="H1246"/>
      <c r="I1246"/>
      <c r="J1246">
        <v>69.358965152736047</v>
      </c>
      <c r="L1246" s="3"/>
      <c r="M1246" s="3" t="str">
        <f>IF(Table134[[#This Row],[gdppc]]&gt;13205, "High-income", IF(Table134[[#This Row],[gdppc]]&gt;=4256, "Upper middle-income", IF(Table134[[#This Row],[gdppc]]&gt;=1086, "Lower middle-income", "Low-income")))</f>
        <v>Low-income</v>
      </c>
      <c r="N1246" s="3">
        <v>129426</v>
      </c>
      <c r="O1246" s="3">
        <v>47.673000000000002</v>
      </c>
      <c r="P1246" s="3">
        <v>4.0440075295838228E-2</v>
      </c>
      <c r="Q1246">
        <v>0.38632114103812215</v>
      </c>
      <c r="R1246">
        <v>58.511000000000003</v>
      </c>
    </row>
    <row r="1247" spans="1:18" x14ac:dyDescent="0.35">
      <c r="A1247" s="3" t="s">
        <v>57</v>
      </c>
      <c r="B1247" s="3">
        <v>1995</v>
      </c>
      <c r="C1247" s="3" t="s">
        <v>74</v>
      </c>
      <c r="D1247" s="3">
        <v>4</v>
      </c>
      <c r="E1247" s="3"/>
      <c r="F1247"/>
      <c r="G1247">
        <v>24550000</v>
      </c>
      <c r="H1247"/>
      <c r="I1247"/>
      <c r="J1247">
        <v>71.771061922871866</v>
      </c>
      <c r="L1247" s="3"/>
      <c r="M1247" s="3" t="str">
        <f>IF(Table134[[#This Row],[gdppc]]&gt;13205, "High-income", IF(Table134[[#This Row],[gdppc]]&gt;=4256, "Upper middle-income", IF(Table134[[#This Row],[gdppc]]&gt;=1086, "Lower middle-income", "Low-income")))</f>
        <v>Low-income</v>
      </c>
      <c r="N1247" s="3">
        <v>131679</v>
      </c>
      <c r="O1247" s="3">
        <v>48.631</v>
      </c>
      <c r="P1247" s="3">
        <v>4.1398227399408773E-2</v>
      </c>
      <c r="Q1247">
        <v>0.37971126755215334</v>
      </c>
      <c r="R1247">
        <v>58.795000000000002</v>
      </c>
    </row>
    <row r="1248" spans="1:18" x14ac:dyDescent="0.35">
      <c r="A1248" s="3" t="s">
        <v>57</v>
      </c>
      <c r="B1248" s="3">
        <v>1996</v>
      </c>
      <c r="C1248" s="3" t="s">
        <v>74</v>
      </c>
      <c r="D1248" s="3">
        <v>4</v>
      </c>
      <c r="E1248" s="3"/>
      <c r="F1248"/>
      <c r="G1248">
        <v>17900000</v>
      </c>
      <c r="H1248"/>
      <c r="I1248"/>
      <c r="J1248">
        <v>81.610958941113694</v>
      </c>
      <c r="L1248" s="3"/>
      <c r="M1248" s="3" t="str">
        <f>IF(Table134[[#This Row],[gdppc]]&gt;13205, "High-income", IF(Table134[[#This Row],[gdppc]]&gt;=4256, "Upper middle-income", IF(Table134[[#This Row],[gdppc]]&gt;=1086, "Lower middle-income", "Low-income")))</f>
        <v>Low-income</v>
      </c>
      <c r="N1248" s="3">
        <v>133799</v>
      </c>
      <c r="O1248" s="3">
        <v>49.591999999999999</v>
      </c>
      <c r="P1248" s="3">
        <v>4.1953184737685667E-2</v>
      </c>
      <c r="Q1248">
        <v>0.37369487066420526</v>
      </c>
      <c r="R1248">
        <v>59.171999999999997</v>
      </c>
    </row>
    <row r="1249" spans="1:18" x14ac:dyDescent="0.35">
      <c r="A1249" s="3" t="s">
        <v>57</v>
      </c>
      <c r="B1249" s="3">
        <v>1997</v>
      </c>
      <c r="C1249" s="3" t="s">
        <v>74</v>
      </c>
      <c r="D1249" s="3">
        <v>4</v>
      </c>
      <c r="E1249" s="3"/>
      <c r="F1249"/>
      <c r="G1249">
        <v>16370000.000000002</v>
      </c>
      <c r="H1249"/>
      <c r="I1249"/>
      <c r="J1249">
        <v>81.962468797254559</v>
      </c>
      <c r="L1249" s="3"/>
      <c r="M1249" s="3" t="str">
        <f>IF(Table134[[#This Row],[gdppc]]&gt;13205, "High-income", IF(Table134[[#This Row],[gdppc]]&gt;=4256, "Upper middle-income", IF(Table134[[#This Row],[gdppc]]&gt;=1086, "Lower middle-income", "Low-income")))</f>
        <v>Low-income</v>
      </c>
      <c r="N1249" s="3">
        <v>135831</v>
      </c>
      <c r="O1249" s="3">
        <v>50.55</v>
      </c>
      <c r="P1249" s="3">
        <v>4.2508142075962464E-2</v>
      </c>
      <c r="Q1249">
        <v>0.36810448277639124</v>
      </c>
      <c r="R1249">
        <v>59.631</v>
      </c>
    </row>
    <row r="1250" spans="1:18" x14ac:dyDescent="0.35">
      <c r="A1250" s="3" t="s">
        <v>57</v>
      </c>
      <c r="B1250" s="3">
        <v>1998</v>
      </c>
      <c r="C1250" s="3" t="s">
        <v>74</v>
      </c>
      <c r="D1250" s="3">
        <v>4</v>
      </c>
      <c r="E1250" s="3"/>
      <c r="F1250"/>
      <c r="G1250">
        <v>10930000</v>
      </c>
      <c r="H1250"/>
      <c r="I1250"/>
      <c r="J1250">
        <v>72.928238759215418</v>
      </c>
      <c r="L1250" s="3"/>
      <c r="M1250" s="3" t="str">
        <f>IF(Table134[[#This Row],[gdppc]]&gt;13205, "High-income", IF(Table134[[#This Row],[gdppc]]&gt;=4256, "Upper middle-income", IF(Table134[[#This Row],[gdppc]]&gt;=1086, "Lower middle-income", "Low-income")))</f>
        <v>Low-income</v>
      </c>
      <c r="N1250" s="3">
        <v>137855</v>
      </c>
      <c r="O1250" s="3">
        <v>51.509</v>
      </c>
      <c r="P1250" s="3">
        <v>4.3063099414239366E-2</v>
      </c>
      <c r="Q1250">
        <v>0.3626999383410105</v>
      </c>
      <c r="R1250">
        <v>60.158999999999999</v>
      </c>
    </row>
    <row r="1251" spans="1:18" x14ac:dyDescent="0.35">
      <c r="A1251" s="3" t="s">
        <v>57</v>
      </c>
      <c r="B1251" s="3">
        <v>1999</v>
      </c>
      <c r="C1251" s="3" t="s">
        <v>74</v>
      </c>
      <c r="D1251" s="3">
        <v>4</v>
      </c>
      <c r="E1251" s="3"/>
      <c r="F1251"/>
      <c r="G1251">
        <v>9310000</v>
      </c>
      <c r="H1251"/>
      <c r="I1251"/>
      <c r="J1251">
        <v>94.362067034846319</v>
      </c>
      <c r="L1251" s="3"/>
      <c r="M1251" s="3" t="str">
        <f>IF(Table134[[#This Row],[gdppc]]&gt;13205, "High-income", IF(Table134[[#This Row],[gdppc]]&gt;=4256, "Upper middle-income", IF(Table134[[#This Row],[gdppc]]&gt;=1086, "Lower middle-income", "Low-income")))</f>
        <v>Low-income</v>
      </c>
      <c r="N1251" s="3">
        <v>139964</v>
      </c>
      <c r="O1251" s="3">
        <v>52.466999999999999</v>
      </c>
      <c r="P1251" s="3">
        <v>4.0537811693441755E-2</v>
      </c>
      <c r="Q1251">
        <v>0.35723471749878538</v>
      </c>
      <c r="R1251">
        <v>60.741999999999997</v>
      </c>
    </row>
    <row r="1252" spans="1:18" x14ac:dyDescent="0.35">
      <c r="A1252" s="3" t="s">
        <v>57</v>
      </c>
      <c r="B1252" s="3">
        <v>2000</v>
      </c>
      <c r="C1252" s="3" t="s">
        <v>74</v>
      </c>
      <c r="D1252" s="3">
        <v>4</v>
      </c>
      <c r="E1252" s="3"/>
      <c r="F1252"/>
      <c r="G1252">
        <v>13370000</v>
      </c>
      <c r="H1252"/>
      <c r="I1252"/>
      <c r="J1252">
        <v>60.662730766402838</v>
      </c>
      <c r="L1252" s="3"/>
      <c r="M1252" s="3" t="str">
        <f>IF(Table134[[#This Row],[gdppc]]&gt;13205, "High-income", IF(Table134[[#This Row],[gdppc]]&gt;=4256, "Upper middle-income", IF(Table134[[#This Row],[gdppc]]&gt;=1086, "Lower middle-income", "Low-income")))</f>
        <v>Low-income</v>
      </c>
      <c r="N1252" s="3">
        <v>142264</v>
      </c>
      <c r="O1252" s="3">
        <v>53.423999999999999</v>
      </c>
      <c r="P1252" s="3">
        <v>3.8012523972644263E-2</v>
      </c>
      <c r="Q1252">
        <v>0.35145925884271495</v>
      </c>
      <c r="R1252">
        <v>61.365000000000002</v>
      </c>
    </row>
    <row r="1253" spans="1:18" x14ac:dyDescent="0.35">
      <c r="A1253" s="3" t="s">
        <v>57</v>
      </c>
      <c r="B1253" s="3">
        <v>2001</v>
      </c>
      <c r="C1253" s="3" t="s">
        <v>74</v>
      </c>
      <c r="D1253" s="3">
        <v>4</v>
      </c>
      <c r="E1253" s="3"/>
      <c r="F1253">
        <v>4.7797746728863073</v>
      </c>
      <c r="G1253">
        <v>16870000</v>
      </c>
      <c r="H1253">
        <v>3.9499041199389726</v>
      </c>
      <c r="I1253">
        <v>3.10735226187533</v>
      </c>
      <c r="J1253">
        <v>77.114780816938207</v>
      </c>
      <c r="L1253" s="3">
        <v>1081.4064489433167</v>
      </c>
      <c r="M1253" s="3" t="str">
        <f>IF(Table134[[#This Row],[gdppc]]&gt;13205, "High-income", IF(Table134[[#This Row],[gdppc]]&gt;=4256, "Upper middle-income", IF(Table134[[#This Row],[gdppc]]&gt;=1086, "Lower middle-income", "Low-income")))</f>
        <v>Low-income</v>
      </c>
      <c r="N1253" s="3">
        <v>144760</v>
      </c>
      <c r="O1253" s="3">
        <v>54.377000000000002</v>
      </c>
      <c r="P1253" s="3">
        <v>3.537099474800158E-2</v>
      </c>
      <c r="Q1253">
        <v>0.34539928156949429</v>
      </c>
      <c r="R1253">
        <v>62.017000000000003</v>
      </c>
    </row>
    <row r="1254" spans="1:18" x14ac:dyDescent="0.35">
      <c r="A1254" s="3" t="s">
        <v>57</v>
      </c>
      <c r="B1254" s="3">
        <v>2002</v>
      </c>
      <c r="C1254" s="3" t="s">
        <v>74</v>
      </c>
      <c r="D1254" s="3">
        <v>4</v>
      </c>
      <c r="E1254" s="3"/>
      <c r="F1254">
        <v>4.772920569725442</v>
      </c>
      <c r="G1254">
        <v>14500000</v>
      </c>
      <c r="H1254">
        <v>4.2267755157723723</v>
      </c>
      <c r="I1254">
        <v>3.3352103828976798</v>
      </c>
      <c r="J1254">
        <v>60.330554959294581</v>
      </c>
      <c r="L1254" s="3">
        <v>1086.9126298452254</v>
      </c>
      <c r="M1254" s="3" t="str">
        <f>IF(Table134[[#This Row],[gdppc]]&gt;13205, "High-income", IF(Table134[[#This Row],[gdppc]]&gt;=4256, "Upper middle-income", IF(Table134[[#This Row],[gdppc]]&gt;=1086, "Lower middle-income", "Low-income")))</f>
        <v>Lower middle-income</v>
      </c>
      <c r="N1254" s="3">
        <v>147450</v>
      </c>
      <c r="O1254" s="3">
        <v>55.555</v>
      </c>
      <c r="P1254" s="3">
        <v>3.2729465523359008E-2</v>
      </c>
      <c r="Q1254">
        <v>0.40691759918616477</v>
      </c>
      <c r="R1254">
        <v>62.686999999999998</v>
      </c>
    </row>
    <row r="1255" spans="1:18" x14ac:dyDescent="0.35">
      <c r="A1255" s="3" t="s">
        <v>57</v>
      </c>
      <c r="B1255" s="3">
        <v>2003</v>
      </c>
      <c r="C1255" s="3" t="s">
        <v>74</v>
      </c>
      <c r="D1255" s="3">
        <v>4</v>
      </c>
      <c r="E1255" s="3"/>
      <c r="F1255">
        <v>4.6434738020354374</v>
      </c>
      <c r="G1255">
        <v>22650000</v>
      </c>
      <c r="H1255">
        <v>3.3305388327986054</v>
      </c>
      <c r="I1255">
        <v>4.1076211261755704</v>
      </c>
      <c r="J1255">
        <v>82.178559523253455</v>
      </c>
      <c r="L1255" s="3">
        <v>1135.6023245828769</v>
      </c>
      <c r="M1255" s="3" t="str">
        <f>IF(Table134[[#This Row],[gdppc]]&gt;13205, "High-income", IF(Table134[[#This Row],[gdppc]]&gt;=4256, "Upper middle-income", IF(Table134[[#This Row],[gdppc]]&gt;=1086, "Lower middle-income", "Low-income")))</f>
        <v>Lower middle-income</v>
      </c>
      <c r="N1255" s="3">
        <v>150405</v>
      </c>
      <c r="O1255" s="3">
        <v>56.765999999999998</v>
      </c>
      <c r="P1255" s="3">
        <v>3.0087936298716318E-2</v>
      </c>
      <c r="Q1255">
        <v>0.46541005950600045</v>
      </c>
      <c r="R1255">
        <v>63.359000000000002</v>
      </c>
    </row>
    <row r="1256" spans="1:18" x14ac:dyDescent="0.35">
      <c r="A1256" s="3" t="s">
        <v>57</v>
      </c>
      <c r="B1256" s="3">
        <v>2004</v>
      </c>
      <c r="C1256" s="3" t="s">
        <v>74</v>
      </c>
      <c r="D1256" s="3">
        <v>4</v>
      </c>
      <c r="E1256" s="3"/>
      <c r="F1256">
        <v>5.8460076601279445</v>
      </c>
      <c r="G1256">
        <v>19970000</v>
      </c>
      <c r="H1256">
        <v>3.0554387598645518</v>
      </c>
      <c r="I1256">
        <v>3.1434304985750399</v>
      </c>
      <c r="J1256">
        <v>75.163617889332556</v>
      </c>
      <c r="L1256" s="3">
        <v>1153.573114366892</v>
      </c>
      <c r="M1256" s="3" t="str">
        <f>IF(Table134[[#This Row],[gdppc]]&gt;13205, "High-income", IF(Table134[[#This Row],[gdppc]]&gt;=4256, "Upper middle-income", IF(Table134[[#This Row],[gdppc]]&gt;=1086, "Lower middle-income", "Low-income")))</f>
        <v>Lower middle-income</v>
      </c>
      <c r="N1256" s="3">
        <v>153736</v>
      </c>
      <c r="O1256" s="3">
        <v>57.972000000000001</v>
      </c>
      <c r="P1256" s="3">
        <v>2.7446407074073687E-2</v>
      </c>
      <c r="Q1256">
        <v>0.45532601342561274</v>
      </c>
      <c r="R1256">
        <v>64.02</v>
      </c>
    </row>
    <row r="1257" spans="1:18" x14ac:dyDescent="0.35">
      <c r="A1257" s="3" t="s">
        <v>57</v>
      </c>
      <c r="B1257" s="3">
        <v>2005</v>
      </c>
      <c r="C1257" s="3" t="s">
        <v>74</v>
      </c>
      <c r="D1257" s="3">
        <v>4</v>
      </c>
      <c r="E1257" s="3"/>
      <c r="F1257">
        <v>4.9835660230342871</v>
      </c>
      <c r="G1257">
        <v>22000000</v>
      </c>
      <c r="H1257">
        <v>11.47963977171289</v>
      </c>
      <c r="I1257">
        <v>2.78362530459128</v>
      </c>
      <c r="J1257">
        <v>76.164993432441733</v>
      </c>
      <c r="L1257" s="3">
        <v>1206.0951799441104</v>
      </c>
      <c r="M1257" s="3" t="str">
        <f>IF(Table134[[#This Row],[gdppc]]&gt;13205, "High-income", IF(Table134[[#This Row],[gdppc]]&gt;=4256, "Upper middle-income", IF(Table134[[#This Row],[gdppc]]&gt;=1086, "Lower middle-income", "Low-income")))</f>
        <v>Lower middle-income</v>
      </c>
      <c r="N1257" s="3">
        <v>157472</v>
      </c>
      <c r="O1257" s="3">
        <v>59.164999999999999</v>
      </c>
      <c r="P1257" s="3">
        <v>2.4804877849431049E-2</v>
      </c>
      <c r="Q1257">
        <v>0.50802682381629749</v>
      </c>
      <c r="R1257">
        <v>64.659000000000006</v>
      </c>
    </row>
    <row r="1258" spans="1:18" x14ac:dyDescent="0.35">
      <c r="A1258" s="3" t="s">
        <v>57</v>
      </c>
      <c r="B1258" s="3">
        <v>2006</v>
      </c>
      <c r="C1258" s="3" t="s">
        <v>74</v>
      </c>
      <c r="D1258" s="3">
        <v>4</v>
      </c>
      <c r="E1258" s="3"/>
      <c r="F1258">
        <v>4.8386482738611587</v>
      </c>
      <c r="G1258">
        <v>19480000</v>
      </c>
      <c r="H1258">
        <v>26.626286415884493</v>
      </c>
      <c r="I1258">
        <v>2.6290256804878802</v>
      </c>
      <c r="J1258">
        <v>56.845580873164728</v>
      </c>
      <c r="L1258" s="3">
        <v>1281.8180476460843</v>
      </c>
      <c r="M1258" s="3" t="str">
        <f>IF(Table134[[#This Row],[gdppc]]&gt;13205, "High-income", IF(Table134[[#This Row],[gdppc]]&gt;=4256, "Upper middle-income", IF(Table134[[#This Row],[gdppc]]&gt;=1086, "Lower middle-income", "Low-income")))</f>
        <v>Lower middle-income</v>
      </c>
      <c r="N1258" s="3">
        <v>161676</v>
      </c>
      <c r="O1258" s="3">
        <v>60.347999999999999</v>
      </c>
      <c r="P1258" s="3">
        <v>2.5072266265587794E-2</v>
      </c>
      <c r="Q1258">
        <v>0.49481679408199114</v>
      </c>
      <c r="R1258">
        <v>65.27</v>
      </c>
    </row>
    <row r="1259" spans="1:18" x14ac:dyDescent="0.35">
      <c r="A1259" s="3" t="s">
        <v>57</v>
      </c>
      <c r="B1259" s="3">
        <v>2007</v>
      </c>
      <c r="C1259" s="3" t="s">
        <v>74</v>
      </c>
      <c r="D1259" s="3">
        <v>4</v>
      </c>
      <c r="E1259" s="3"/>
      <c r="F1259">
        <v>4.2130310156868189</v>
      </c>
      <c r="G1259">
        <v>155110000</v>
      </c>
      <c r="H1259">
        <v>24.1564813148022</v>
      </c>
      <c r="I1259">
        <v>3.5159829485296199</v>
      </c>
      <c r="J1259">
        <v>49.105526447634539</v>
      </c>
      <c r="L1259" s="3">
        <v>1286.7457646866835</v>
      </c>
      <c r="M1259" s="3" t="str">
        <f>IF(Table134[[#This Row],[gdppc]]&gt;13205, "High-income", IF(Table134[[#This Row],[gdppc]]&gt;=4256, "Upper middle-income", IF(Table134[[#This Row],[gdppc]]&gt;=1086, "Lower middle-income", "Low-income")))</f>
        <v>Lower middle-income</v>
      </c>
      <c r="N1259" s="3">
        <v>166297</v>
      </c>
      <c r="O1259" s="3">
        <v>61.52</v>
      </c>
      <c r="P1259" s="3">
        <v>2.533965468174456E-2</v>
      </c>
      <c r="Q1259">
        <v>0.48106700662068469</v>
      </c>
      <c r="R1259">
        <v>65.853999999999999</v>
      </c>
    </row>
    <row r="1260" spans="1:18" x14ac:dyDescent="0.35">
      <c r="A1260" s="3" t="s">
        <v>57</v>
      </c>
      <c r="B1260" s="3">
        <v>2008</v>
      </c>
      <c r="C1260" s="3" t="s">
        <v>74</v>
      </c>
      <c r="D1260" s="3">
        <v>4</v>
      </c>
      <c r="E1260" s="3"/>
      <c r="F1260">
        <v>1.2416979749690789</v>
      </c>
      <c r="G1260">
        <v>40160000</v>
      </c>
      <c r="H1260">
        <v>42.092802681369598</v>
      </c>
      <c r="I1260">
        <v>3.5196904899286601</v>
      </c>
      <c r="J1260">
        <v>51.309662777919193</v>
      </c>
      <c r="L1260" s="3">
        <v>1352.8295377478794</v>
      </c>
      <c r="M1260" s="3" t="str">
        <f>IF(Table134[[#This Row],[gdppc]]&gt;13205, "High-income", IF(Table134[[#This Row],[gdppc]]&gt;=4256, "Upper middle-income", IF(Table134[[#This Row],[gdppc]]&gt;=1086, "Lower middle-income", "Low-income")))</f>
        <v>Lower middle-income</v>
      </c>
      <c r="N1260" s="3">
        <v>171122</v>
      </c>
      <c r="O1260" s="3">
        <v>62.68</v>
      </c>
      <c r="P1260" s="3">
        <v>2.5607043097901315E-2</v>
      </c>
      <c r="Q1260">
        <v>0.52594055702948772</v>
      </c>
      <c r="R1260">
        <v>66.412000000000006</v>
      </c>
    </row>
    <row r="1261" spans="1:18" x14ac:dyDescent="0.35">
      <c r="A1261" s="3" t="s">
        <v>57</v>
      </c>
      <c r="B1261" s="3">
        <v>2009</v>
      </c>
      <c r="C1261" s="3" t="s">
        <v>74</v>
      </c>
      <c r="D1261" s="3">
        <v>4</v>
      </c>
      <c r="E1261" s="3"/>
      <c r="F1261">
        <v>1.1202899367446864</v>
      </c>
      <c r="G1261">
        <v>11750000</v>
      </c>
      <c r="H1261">
        <v>8.2525618469737427</v>
      </c>
      <c r="I1261">
        <v>3.5145081090949302</v>
      </c>
      <c r="J1261">
        <v>79.597055406104161</v>
      </c>
      <c r="K1261">
        <v>43.8</v>
      </c>
      <c r="L1261" s="3">
        <v>1348.1905709212065</v>
      </c>
      <c r="M1261" s="3" t="str">
        <f>IF(Table134[[#This Row],[gdppc]]&gt;13205, "High-income", IF(Table134[[#This Row],[gdppc]]&gt;=4256, "Upper middle-income", IF(Table134[[#This Row],[gdppc]]&gt;=1086, "Lower middle-income", "Low-income")))</f>
        <v>Lower middle-income</v>
      </c>
      <c r="N1261" s="3">
        <v>175877</v>
      </c>
      <c r="O1261" s="3">
        <v>63.823</v>
      </c>
      <c r="P1261" s="3">
        <v>2.5874431514058056E-2</v>
      </c>
      <c r="Q1261">
        <v>0.51172125974402571</v>
      </c>
      <c r="R1261">
        <v>66.938000000000002</v>
      </c>
    </row>
    <row r="1262" spans="1:18" x14ac:dyDescent="0.35">
      <c r="A1262" s="3" t="s">
        <v>57</v>
      </c>
      <c r="B1262" s="3">
        <v>2010</v>
      </c>
      <c r="C1262" s="3" t="s">
        <v>74</v>
      </c>
      <c r="D1262" s="3">
        <v>4</v>
      </c>
      <c r="E1262" s="3"/>
      <c r="F1262">
        <v>0.83719505302095265</v>
      </c>
      <c r="G1262">
        <v>23010000</v>
      </c>
      <c r="H1262">
        <v>25.730665172799895</v>
      </c>
      <c r="I1262">
        <v>3.96251772142833</v>
      </c>
      <c r="J1262">
        <v>77.145285322144773</v>
      </c>
      <c r="K1262">
        <v>48.8</v>
      </c>
      <c r="L1262" s="3">
        <v>1402.302101563022</v>
      </c>
      <c r="M1262" s="3" t="str">
        <f>IF(Table134[[#This Row],[gdppc]]&gt;13205, "High-income", IF(Table134[[#This Row],[gdppc]]&gt;=4256, "Upper middle-income", IF(Table134[[#This Row],[gdppc]]&gt;=1086, "Lower middle-income", "Low-income")))</f>
        <v>Lower middle-income</v>
      </c>
      <c r="N1262" s="3">
        <v>180372</v>
      </c>
      <c r="O1262" s="3">
        <v>64.951999999999998</v>
      </c>
      <c r="P1262" s="3">
        <v>2.6141819930214822E-2</v>
      </c>
      <c r="Q1262">
        <v>0.55440977535315905</v>
      </c>
      <c r="R1262">
        <v>67.430000000000007</v>
      </c>
    </row>
    <row r="1263" spans="1:18" x14ac:dyDescent="0.35">
      <c r="A1263" s="3" t="s">
        <v>57</v>
      </c>
      <c r="B1263" s="3">
        <v>2011</v>
      </c>
      <c r="C1263" s="3" t="s">
        <v>74</v>
      </c>
      <c r="D1263" s="3">
        <v>4</v>
      </c>
      <c r="E1263" s="3"/>
      <c r="F1263">
        <v>0.71710181047567856</v>
      </c>
      <c r="G1263">
        <v>43950000</v>
      </c>
      <c r="H1263">
        <v>13.889347237078914</v>
      </c>
      <c r="I1263">
        <v>3.8086014738537401</v>
      </c>
      <c r="J1263">
        <v>88.549206421250418</v>
      </c>
      <c r="K1263">
        <v>49.5</v>
      </c>
      <c r="L1263" s="3">
        <v>1431.0602719222716</v>
      </c>
      <c r="M1263" s="3" t="str">
        <f>IF(Table134[[#This Row],[gdppc]]&gt;13205, "High-income", IF(Table134[[#This Row],[gdppc]]&gt;=4256, "Upper middle-income", IF(Table134[[#This Row],[gdppc]]&gt;=1086, "Lower middle-income", "Low-income")))</f>
        <v>Lower middle-income</v>
      </c>
      <c r="N1263" s="3">
        <v>184521</v>
      </c>
      <c r="O1263" s="3">
        <v>66.063999999999993</v>
      </c>
      <c r="P1263" s="3">
        <v>2.64585892254037E-2</v>
      </c>
      <c r="Q1263">
        <v>0.54194373540139062</v>
      </c>
      <c r="R1263">
        <v>67.885000000000005</v>
      </c>
    </row>
    <row r="1264" spans="1:18" x14ac:dyDescent="0.35">
      <c r="A1264" s="3" t="s">
        <v>57</v>
      </c>
      <c r="B1264" s="3">
        <v>2012</v>
      </c>
      <c r="C1264" s="3" t="s">
        <v>74</v>
      </c>
      <c r="D1264" s="3">
        <v>4</v>
      </c>
      <c r="E1264" s="3"/>
      <c r="F1264">
        <v>4.6158367533840341</v>
      </c>
      <c r="G1264">
        <v>29520000</v>
      </c>
      <c r="H1264">
        <v>8.9641978668092452</v>
      </c>
      <c r="I1264">
        <v>3.8865124413288301</v>
      </c>
      <c r="J1264">
        <v>81.873724003909103</v>
      </c>
      <c r="K1264">
        <v>50.2</v>
      </c>
      <c r="L1264" s="3">
        <v>1445.6797806837883</v>
      </c>
      <c r="M1264" s="3" t="str">
        <f>IF(Table134[[#This Row],[gdppc]]&gt;13205, "High-income", IF(Table134[[#This Row],[gdppc]]&gt;=4256, "Upper middle-income", IF(Table134[[#This Row],[gdppc]]&gt;=1086, "Lower middle-income", "Low-income")))</f>
        <v>Lower middle-income</v>
      </c>
      <c r="N1264" s="3">
        <v>188394</v>
      </c>
      <c r="O1264" s="3">
        <v>67.16</v>
      </c>
      <c r="P1264" s="3">
        <v>2.677535852059261E-2</v>
      </c>
      <c r="Q1264">
        <v>0.63696296060384083</v>
      </c>
      <c r="R1264">
        <v>68.305999999999997</v>
      </c>
    </row>
    <row r="1265" spans="1:18" x14ac:dyDescent="0.35">
      <c r="A1265" s="3" t="s">
        <v>57</v>
      </c>
      <c r="B1265" s="3">
        <v>2013</v>
      </c>
      <c r="C1265" s="3" t="s">
        <v>74</v>
      </c>
      <c r="D1265" s="3">
        <v>4</v>
      </c>
      <c r="E1265" s="3"/>
      <c r="F1265">
        <v>1.9678900952501177</v>
      </c>
      <c r="G1265">
        <v>38140000</v>
      </c>
      <c r="H1265">
        <v>4.0466356302862421</v>
      </c>
      <c r="I1265">
        <v>3.2245866881877498</v>
      </c>
      <c r="J1265">
        <v>81.853930552780071</v>
      </c>
      <c r="K1265">
        <v>48</v>
      </c>
      <c r="L1265" s="3">
        <v>1486.2389914757973</v>
      </c>
      <c r="M1265" s="3" t="str">
        <f>IF(Table134[[#This Row],[gdppc]]&gt;13205, "High-income", IF(Table134[[#This Row],[gdppc]]&gt;=4256, "Upper middle-income", IF(Table134[[#This Row],[gdppc]]&gt;=1086, "Lower middle-income", "Low-income")))</f>
        <v>Lower middle-income</v>
      </c>
      <c r="N1265" s="3">
        <v>192076</v>
      </c>
      <c r="O1265" s="3">
        <v>68.207999999999998</v>
      </c>
      <c r="P1265" s="3">
        <v>2.7092127815781492E-2</v>
      </c>
      <c r="Q1265">
        <v>0.62475270205543632</v>
      </c>
      <c r="R1265">
        <v>68.694999999999993</v>
      </c>
    </row>
    <row r="1266" spans="1:18" x14ac:dyDescent="0.35">
      <c r="A1266" s="3" t="s">
        <v>57</v>
      </c>
      <c r="B1266" s="3">
        <v>2014</v>
      </c>
      <c r="C1266" s="3" t="s">
        <v>74</v>
      </c>
      <c r="D1266" s="3">
        <v>4</v>
      </c>
      <c r="E1266" s="3"/>
      <c r="F1266">
        <v>3.9208215831192312</v>
      </c>
      <c r="G1266">
        <v>33980000</v>
      </c>
      <c r="H1266">
        <v>7.644391496303939</v>
      </c>
      <c r="I1266">
        <v>2.99644111387332</v>
      </c>
      <c r="J1266">
        <v>89.566823334595398</v>
      </c>
      <c r="K1266">
        <v>48.8</v>
      </c>
      <c r="L1266" s="3">
        <v>1554.047192756939</v>
      </c>
      <c r="M1266" s="3" t="str">
        <f>IF(Table134[[#This Row],[gdppc]]&gt;13205, "High-income", IF(Table134[[#This Row],[gdppc]]&gt;=4256, "Upper middle-income", IF(Table134[[#This Row],[gdppc]]&gt;=1086, "Lower middle-income", "Low-income")))</f>
        <v>Lower middle-income</v>
      </c>
      <c r="N1266" s="3">
        <v>195727</v>
      </c>
      <c r="O1266" s="3">
        <v>69.212999999999994</v>
      </c>
      <c r="P1266" s="3">
        <v>2.7408897110970377E-2</v>
      </c>
      <c r="Q1266">
        <v>0.61309885708154732</v>
      </c>
      <c r="R1266">
        <v>69.052000000000007</v>
      </c>
    </row>
    <row r="1267" spans="1:18" x14ac:dyDescent="0.35">
      <c r="A1267" s="3" t="s">
        <v>57</v>
      </c>
      <c r="B1267" s="3">
        <v>2015</v>
      </c>
      <c r="C1267" s="3" t="s">
        <v>74</v>
      </c>
      <c r="D1267" s="3">
        <v>4</v>
      </c>
      <c r="E1267" s="3"/>
      <c r="F1267">
        <v>0.87883208896701737</v>
      </c>
      <c r="G1267">
        <v>27980000</v>
      </c>
      <c r="H1267">
        <v>8.8348802935612856</v>
      </c>
      <c r="I1267">
        <v>3.42403194949169</v>
      </c>
      <c r="J1267">
        <v>81.666254361558245</v>
      </c>
      <c r="K1267">
        <v>53.3</v>
      </c>
      <c r="L1267" s="3">
        <v>1584.7756574378843</v>
      </c>
      <c r="M1267" s="3" t="str">
        <f>IF(Table134[[#This Row],[gdppc]]&gt;13205, "High-income", IF(Table134[[#This Row],[gdppc]]&gt;=4256, "Upper middle-income", IF(Table134[[#This Row],[gdppc]]&gt;=1086, "Lower middle-income", "Low-income")))</f>
        <v>Lower middle-income</v>
      </c>
      <c r="N1267" s="3">
        <v>199439</v>
      </c>
      <c r="O1267" s="3">
        <v>70.174000000000007</v>
      </c>
      <c r="P1267" s="3">
        <v>2.7725666406159269E-2</v>
      </c>
      <c r="Q1267">
        <v>0.60168773409413401</v>
      </c>
      <c r="R1267">
        <v>69.376999999999995</v>
      </c>
    </row>
    <row r="1268" spans="1:18" x14ac:dyDescent="0.35">
      <c r="A1268" s="3" t="s">
        <v>57</v>
      </c>
      <c r="B1268" s="3">
        <v>2016</v>
      </c>
      <c r="C1268" s="3" t="s">
        <v>74</v>
      </c>
      <c r="D1268" s="3">
        <v>4</v>
      </c>
      <c r="E1268" s="3"/>
      <c r="F1268">
        <v>0.75826701943435482</v>
      </c>
      <c r="G1268">
        <v>34960000</v>
      </c>
      <c r="H1268">
        <v>6.7529329198365007</v>
      </c>
      <c r="I1268">
        <v>3.2663010184235999</v>
      </c>
      <c r="J1268">
        <v>66.975281430549956</v>
      </c>
      <c r="K1268">
        <v>56.7</v>
      </c>
      <c r="L1268" s="3">
        <v>1620.0564610016145</v>
      </c>
      <c r="M1268" s="3" t="str">
        <f>IF(Table134[[#This Row],[gdppc]]&gt;13205, "High-income", IF(Table134[[#This Row],[gdppc]]&gt;=4256, "Upper middle-income", IF(Table134[[#This Row],[gdppc]]&gt;=1086, "Lower middle-income", "Low-income")))</f>
        <v>Lower middle-income</v>
      </c>
      <c r="N1268" s="3">
        <v>203221</v>
      </c>
      <c r="O1268" s="3">
        <v>71.091999999999999</v>
      </c>
      <c r="P1268" s="3">
        <v>2.8038190750961797E-2</v>
      </c>
      <c r="Q1268">
        <v>0.59049015603702371</v>
      </c>
      <c r="R1268">
        <v>69.67</v>
      </c>
    </row>
    <row r="1269" spans="1:18" x14ac:dyDescent="0.35">
      <c r="A1269" s="3" t="s">
        <v>57</v>
      </c>
      <c r="B1269" s="3">
        <v>2017</v>
      </c>
      <c r="C1269" s="3" t="s">
        <v>74</v>
      </c>
      <c r="D1269" s="3">
        <v>4</v>
      </c>
      <c r="E1269" s="3"/>
      <c r="F1269">
        <v>1.0270148802599359</v>
      </c>
      <c r="G1269">
        <v>30790000</v>
      </c>
      <c r="H1269">
        <v>9.1073489114883159</v>
      </c>
      <c r="I1269">
        <v>3.1635089729244799</v>
      </c>
      <c r="J1269">
        <v>87.346810343537641</v>
      </c>
      <c r="K1269">
        <v>55.4</v>
      </c>
      <c r="L1269" s="3">
        <v>1651.0120165727733</v>
      </c>
      <c r="M1269" s="3" t="str">
        <f>IF(Table134[[#This Row],[gdppc]]&gt;13205, "High-income", IF(Table134[[#This Row],[gdppc]]&gt;=4256, "Upper middle-income", IF(Table134[[#This Row],[gdppc]]&gt;=1086, "Lower middle-income", "Low-income")))</f>
        <v>Lower middle-income</v>
      </c>
      <c r="N1269" s="3">
        <v>207086</v>
      </c>
      <c r="O1269" s="3">
        <v>71.968000000000004</v>
      </c>
      <c r="P1269" s="3">
        <v>2.8350715095764339E-2</v>
      </c>
      <c r="Q1269">
        <v>0.62775851578571218</v>
      </c>
      <c r="R1269">
        <v>69.933000000000007</v>
      </c>
    </row>
    <row r="1270" spans="1:18" x14ac:dyDescent="0.35">
      <c r="A1270" s="3" t="s">
        <v>57</v>
      </c>
      <c r="B1270" s="3">
        <v>2018</v>
      </c>
      <c r="C1270" s="3" t="s">
        <v>74</v>
      </c>
      <c r="D1270" s="3">
        <v>4</v>
      </c>
      <c r="E1270" s="3"/>
      <c r="F1270">
        <v>1.1264809225492611</v>
      </c>
      <c r="G1270">
        <v>39750000</v>
      </c>
      <c r="H1270">
        <v>5.7484784681637837</v>
      </c>
      <c r="I1270">
        <v>2.2400156074773401</v>
      </c>
      <c r="J1270">
        <v>89.279584464813226</v>
      </c>
      <c r="K1270">
        <v>53.6</v>
      </c>
      <c r="L1270" s="3">
        <v>1667.8579186560644</v>
      </c>
      <c r="M1270" s="3" t="str">
        <f>IF(Table134[[#This Row],[gdppc]]&gt;13205, "High-income", IF(Table134[[#This Row],[gdppc]]&gt;=4256, "Upper middle-income", IF(Table134[[#This Row],[gdppc]]&gt;=1086, "Lower middle-income", "Low-income")))</f>
        <v>Lower middle-income</v>
      </c>
      <c r="N1270" s="3">
        <v>211032</v>
      </c>
      <c r="O1270" s="3">
        <v>72.802999999999997</v>
      </c>
      <c r="P1270" s="3">
        <v>2.8663239440566889E-2</v>
      </c>
      <c r="Q1270">
        <v>0.66340649759278214</v>
      </c>
      <c r="R1270">
        <v>70.17</v>
      </c>
    </row>
    <row r="1271" spans="1:18" x14ac:dyDescent="0.35">
      <c r="A1271" s="3" t="s">
        <v>57</v>
      </c>
      <c r="B1271" s="3">
        <v>2019</v>
      </c>
      <c r="C1271" s="3" t="s">
        <v>74</v>
      </c>
      <c r="D1271" s="3">
        <v>4</v>
      </c>
      <c r="E1271" s="3"/>
      <c r="F1271">
        <v>2.0834005219736489</v>
      </c>
      <c r="G1271">
        <v>41840000</v>
      </c>
      <c r="H1271">
        <v>5.6598929091039798</v>
      </c>
      <c r="I1271">
        <v>2.05400324124887</v>
      </c>
      <c r="J1271">
        <v>55.709343066387021</v>
      </c>
      <c r="K1271">
        <v>54</v>
      </c>
      <c r="L1271" s="3">
        <v>1672.896155027101</v>
      </c>
      <c r="M1271" s="3" t="str">
        <f>IF(Table134[[#This Row],[gdppc]]&gt;13205, "High-income", IF(Table134[[#This Row],[gdppc]]&gt;=4256, "Upper middle-income", IF(Table134[[#This Row],[gdppc]]&gt;=1086, "Lower middle-income", "Low-income")))</f>
        <v>Lower middle-income</v>
      </c>
      <c r="N1271" s="3">
        <v>215048</v>
      </c>
      <c r="O1271" s="3">
        <v>73.597999999999999</v>
      </c>
      <c r="P1271" s="3">
        <v>2.897576378536942E-2</v>
      </c>
      <c r="Q1271"/>
      <c r="R1271">
        <v>70.385000000000005</v>
      </c>
    </row>
    <row r="1272" spans="1:18" x14ac:dyDescent="0.35">
      <c r="A1272" s="3" t="s">
        <v>57</v>
      </c>
      <c r="B1272" s="3">
        <v>2020</v>
      </c>
      <c r="C1272" s="3" t="s">
        <v>74</v>
      </c>
      <c r="D1272" s="3">
        <v>4</v>
      </c>
      <c r="E1272" s="3"/>
      <c r="F1272">
        <v>0.49884067385074277</v>
      </c>
      <c r="G1272">
        <v>66959999.999999993</v>
      </c>
      <c r="H1272">
        <v>9.9620941563952918</v>
      </c>
      <c r="I1272">
        <v>1.93458679403907</v>
      </c>
      <c r="J1272">
        <v>68.666951711005851</v>
      </c>
      <c r="K1272">
        <v>56.2</v>
      </c>
      <c r="L1272" s="3">
        <v>1692.218742698426</v>
      </c>
      <c r="M1272" s="3" t="str">
        <f>IF(Table134[[#This Row],[gdppc]]&gt;13205, "High-income", IF(Table134[[#This Row],[gdppc]]&gt;=4256, "Upper middle-income", IF(Table134[[#This Row],[gdppc]]&gt;=1086, "Lower middle-income", "Low-income")))</f>
        <v>Lower middle-income</v>
      </c>
      <c r="N1272" s="3">
        <v>219161</v>
      </c>
      <c r="O1272" s="3">
        <v>74.353999999999999</v>
      </c>
      <c r="P1272" s="3">
        <v>2.9288288130171959E-2</v>
      </c>
      <c r="Q1272"/>
      <c r="R1272"/>
    </row>
    <row r="1273" spans="1:18" x14ac:dyDescent="0.35">
      <c r="A1273" s="3" t="s">
        <v>27</v>
      </c>
      <c r="B1273" s="3">
        <v>1990</v>
      </c>
      <c r="C1273" s="3" t="s">
        <v>72</v>
      </c>
      <c r="D1273" s="3">
        <v>2</v>
      </c>
      <c r="E1273">
        <v>0.51776565213589287</v>
      </c>
      <c r="F1273">
        <v>4.5057461094287401</v>
      </c>
      <c r="G1273">
        <v>552920000</v>
      </c>
      <c r="H1273">
        <v>0.76976591174976439</v>
      </c>
      <c r="I1273">
        <v>7.05039531224711E-4</v>
      </c>
      <c r="J1273">
        <v>49.671789850445087</v>
      </c>
      <c r="L1273" s="3">
        <v>1016.3446218396118</v>
      </c>
      <c r="M1273" s="3" t="str">
        <f>IF(Table134[[#This Row],[gdppc]]&gt;13205, "High-income", IF(Table134[[#This Row],[gdppc]]&gt;=4256, "Upper middle-income", IF(Table134[[#This Row],[gdppc]]&gt;=1086, "Lower middle-income", "Low-income")))</f>
        <v>Low-income</v>
      </c>
      <c r="N1273" s="3">
        <v>7526306</v>
      </c>
      <c r="O1273" s="3">
        <v>38.896000000000001</v>
      </c>
      <c r="P1273" s="3">
        <v>6.3144077249817299</v>
      </c>
      <c r="Q1273">
        <v>0.30958082225197858</v>
      </c>
      <c r="R1273">
        <v>57.201999999999998</v>
      </c>
    </row>
    <row r="1274" spans="1:18" x14ac:dyDescent="0.35">
      <c r="A1274" s="3" t="s">
        <v>27</v>
      </c>
      <c r="B1274" s="3">
        <v>1991</v>
      </c>
      <c r="C1274" s="3" t="s">
        <v>72</v>
      </c>
      <c r="D1274" s="3">
        <v>2</v>
      </c>
      <c r="E1274">
        <v>0.51626626405620524</v>
      </c>
      <c r="F1274">
        <v>4.4363673764457694</v>
      </c>
      <c r="G1274">
        <v>347430000</v>
      </c>
      <c r="H1274">
        <v>-0.1040676749571986</v>
      </c>
      <c r="I1274">
        <v>3.31336542572554E-4</v>
      </c>
      <c r="J1274">
        <v>56.24365343367154</v>
      </c>
      <c r="L1274" s="3">
        <v>1012.5442150654014</v>
      </c>
      <c r="M1274" s="3" t="str">
        <f>IF(Table134[[#This Row],[gdppc]]&gt;13205, "High-income", IF(Table134[[#This Row],[gdppc]]&gt;=4256, "Upper middle-income", IF(Table134[[#This Row],[gdppc]]&gt;=1086, "Lower middle-income", "Low-income")))</f>
        <v>Low-income</v>
      </c>
      <c r="N1274" s="3">
        <v>7755503</v>
      </c>
      <c r="O1274" s="3">
        <v>39.037999999999997</v>
      </c>
      <c r="P1274" s="3">
        <v>6.4994328709278291</v>
      </c>
      <c r="Q1274">
        <v>0.3004318353045573</v>
      </c>
      <c r="R1274">
        <v>57.43</v>
      </c>
    </row>
    <row r="1275" spans="1:18" x14ac:dyDescent="0.35">
      <c r="A1275" s="3" t="s">
        <v>27</v>
      </c>
      <c r="B1275" s="3">
        <v>1992</v>
      </c>
      <c r="C1275" s="3" t="s">
        <v>72</v>
      </c>
      <c r="D1275" s="3">
        <v>2</v>
      </c>
      <c r="E1275">
        <v>0.51972492159695793</v>
      </c>
      <c r="F1275">
        <v>2.7416830835595452</v>
      </c>
      <c r="G1275">
        <v>331220000</v>
      </c>
      <c r="H1275">
        <v>0.27521056627065404</v>
      </c>
      <c r="I1275">
        <v>2.93939068285365E-4</v>
      </c>
      <c r="J1275">
        <v>43.785293862921222</v>
      </c>
      <c r="L1275" s="3">
        <v>995.791639575462</v>
      </c>
      <c r="M1275" s="3" t="str">
        <f>IF(Table134[[#This Row],[gdppc]]&gt;13205, "High-income", IF(Table134[[#This Row],[gdppc]]&gt;=4256, "Upper middle-income", IF(Table134[[#This Row],[gdppc]]&gt;=1086, "Lower middle-income", "Low-income")))</f>
        <v>Low-income</v>
      </c>
      <c r="N1275" s="3">
        <v>7990090</v>
      </c>
      <c r="O1275" s="3">
        <v>39.18</v>
      </c>
      <c r="P1275" s="3">
        <v>6.6844580168739265</v>
      </c>
      <c r="Q1275">
        <v>0.32164844200753684</v>
      </c>
      <c r="R1275">
        <v>57.529000000000003</v>
      </c>
    </row>
    <row r="1276" spans="1:18" x14ac:dyDescent="0.35">
      <c r="A1276" s="3" t="s">
        <v>27</v>
      </c>
      <c r="B1276" s="3">
        <v>1993</v>
      </c>
      <c r="C1276" s="3" t="s">
        <v>72</v>
      </c>
      <c r="D1276" s="3">
        <v>2</v>
      </c>
      <c r="E1276">
        <v>0.62087744899886987</v>
      </c>
      <c r="F1276">
        <v>1.7654920296863941</v>
      </c>
      <c r="G1276">
        <v>299490000</v>
      </c>
      <c r="H1276">
        <v>-1.1024101472702271E-2</v>
      </c>
      <c r="I1276">
        <v>4.4535598242277798E-4</v>
      </c>
      <c r="J1276">
        <v>48.04952831722418</v>
      </c>
      <c r="L1276" s="3">
        <v>980.30092942128283</v>
      </c>
      <c r="M1276" s="3" t="str">
        <f>IF(Table134[[#This Row],[gdppc]]&gt;13205, "High-income", IF(Table134[[#This Row],[gdppc]]&gt;=4256, "Upper middle-income", IF(Table134[[#This Row],[gdppc]]&gt;=1086, "Lower middle-income", "Low-income")))</f>
        <v>Low-income</v>
      </c>
      <c r="N1276" s="3">
        <v>8226749</v>
      </c>
      <c r="O1276" s="3">
        <v>39.320999999999998</v>
      </c>
      <c r="P1276" s="3">
        <v>6.8694831628200363</v>
      </c>
      <c r="Q1276">
        <v>0.30388674797298421</v>
      </c>
      <c r="R1276">
        <v>57.534999999999997</v>
      </c>
    </row>
    <row r="1277" spans="1:18" x14ac:dyDescent="0.35">
      <c r="A1277" s="3" t="s">
        <v>27</v>
      </c>
      <c r="B1277" s="3">
        <v>1994</v>
      </c>
      <c r="C1277" s="3" t="s">
        <v>72</v>
      </c>
      <c r="D1277" s="3">
        <v>2</v>
      </c>
      <c r="E1277">
        <v>0.62162414539451449</v>
      </c>
      <c r="F1277">
        <v>4.7879252110579005</v>
      </c>
      <c r="G1277">
        <v>476450000</v>
      </c>
      <c r="H1277">
        <v>1.3283357729548881</v>
      </c>
      <c r="I1277">
        <v>9.4927194202603705E-4</v>
      </c>
      <c r="J1277">
        <v>37.741012348547542</v>
      </c>
      <c r="L1277" s="3">
        <v>952.69996401965284</v>
      </c>
      <c r="M1277" s="3" t="str">
        <f>IF(Table134[[#This Row],[gdppc]]&gt;13205, "High-income", IF(Table134[[#This Row],[gdppc]]&gt;=4256, "Upper middle-income", IF(Table134[[#This Row],[gdppc]]&gt;=1086, "Lower middle-income", "Low-income")))</f>
        <v>Low-income</v>
      </c>
      <c r="N1277" s="3">
        <v>8461066</v>
      </c>
      <c r="O1277" s="3">
        <v>39.463999999999999</v>
      </c>
      <c r="P1277" s="3">
        <v>7.0545083087661427</v>
      </c>
      <c r="Q1277">
        <v>0.308471769396433</v>
      </c>
      <c r="R1277">
        <v>57.48</v>
      </c>
    </row>
    <row r="1278" spans="1:18" x14ac:dyDescent="0.35">
      <c r="A1278" s="3" t="s">
        <v>27</v>
      </c>
      <c r="B1278" s="3">
        <v>1995</v>
      </c>
      <c r="C1278" s="3" t="s">
        <v>72</v>
      </c>
      <c r="D1278" s="3">
        <v>2</v>
      </c>
      <c r="E1278">
        <v>0.62102285266531132</v>
      </c>
      <c r="F1278">
        <v>4.5837821238567171</v>
      </c>
      <c r="G1278">
        <v>373040000</v>
      </c>
      <c r="H1278">
        <v>0.50066753586750323</v>
      </c>
      <c r="I1278">
        <v>2.42366980060844E-3</v>
      </c>
      <c r="J1278">
        <v>38.383654425714901</v>
      </c>
      <c r="L1278" s="3">
        <v>978.31075442060501</v>
      </c>
      <c r="M1278" s="3" t="str">
        <f>IF(Table134[[#This Row],[gdppc]]&gt;13205, "High-income", IF(Table134[[#This Row],[gdppc]]&gt;=4256, "Upper middle-income", IF(Table134[[#This Row],[gdppc]]&gt;=1086, "Lower middle-income", "Low-income")))</f>
        <v>Low-income</v>
      </c>
      <c r="N1278" s="3">
        <v>8690155</v>
      </c>
      <c r="O1278" s="3">
        <v>39.606000000000002</v>
      </c>
      <c r="P1278" s="3">
        <v>7.2395334547122419</v>
      </c>
      <c r="Q1278">
        <v>0.31760077927263669</v>
      </c>
      <c r="R1278">
        <v>57.404000000000003</v>
      </c>
    </row>
    <row r="1279" spans="1:18" x14ac:dyDescent="0.35">
      <c r="A1279" s="3" t="s">
        <v>27</v>
      </c>
      <c r="B1279" s="3">
        <v>1996</v>
      </c>
      <c r="C1279" s="3" t="s">
        <v>72</v>
      </c>
      <c r="D1279" s="3">
        <v>2</v>
      </c>
      <c r="E1279">
        <v>0.62102906784530276</v>
      </c>
      <c r="F1279">
        <v>4.5097912819789183</v>
      </c>
      <c r="G1279">
        <v>334130000</v>
      </c>
      <c r="H1279">
        <v>0.2127464984665523</v>
      </c>
      <c r="I1279">
        <v>2.83753037268587E-3</v>
      </c>
      <c r="J1279">
        <v>44.481396480864241</v>
      </c>
      <c r="K1279">
        <v>58.2</v>
      </c>
      <c r="L1279" s="3">
        <v>973.13233408124404</v>
      </c>
      <c r="M1279" s="3" t="str">
        <f>IF(Table134[[#This Row],[gdppc]]&gt;13205, "High-income", IF(Table134[[#This Row],[gdppc]]&gt;=4256, "Upper middle-income", IF(Table134[[#This Row],[gdppc]]&gt;=1086, "Lower middle-income", "Low-income")))</f>
        <v>Low-income</v>
      </c>
      <c r="N1279" s="3">
        <v>8912872</v>
      </c>
      <c r="O1279" s="3">
        <v>39.749000000000002</v>
      </c>
      <c r="P1279" s="3">
        <v>7.4041513427787331</v>
      </c>
      <c r="Q1279">
        <v>0.32873803191608719</v>
      </c>
      <c r="R1279">
        <v>57.341999999999999</v>
      </c>
    </row>
    <row r="1280" spans="1:18" x14ac:dyDescent="0.35">
      <c r="A1280" s="3" t="s">
        <v>27</v>
      </c>
      <c r="B1280" s="3">
        <v>1997</v>
      </c>
      <c r="C1280" s="3" t="s">
        <v>72</v>
      </c>
      <c r="D1280" s="3">
        <v>2</v>
      </c>
      <c r="E1280">
        <v>0.62092665840299455</v>
      </c>
      <c r="F1280">
        <v>4.2068155316337492</v>
      </c>
      <c r="G1280">
        <v>239820000</v>
      </c>
      <c r="H1280">
        <v>2.959708259321074</v>
      </c>
      <c r="I1280">
        <v>1.742786311460064E-2</v>
      </c>
      <c r="J1280">
        <v>44.219821348197726</v>
      </c>
      <c r="K1280">
        <v>58.1</v>
      </c>
      <c r="L1280" s="3">
        <v>978.82845114308827</v>
      </c>
      <c r="M1280" s="3" t="str">
        <f>IF(Table134[[#This Row],[gdppc]]&gt;13205, "High-income", IF(Table134[[#This Row],[gdppc]]&gt;=4256, "Upper middle-income", IF(Table134[[#This Row],[gdppc]]&gt;=1086, "Lower middle-income", "Low-income")))</f>
        <v>Low-income</v>
      </c>
      <c r="N1280" s="3">
        <v>9130876</v>
      </c>
      <c r="O1280" s="3">
        <v>39.890999999999998</v>
      </c>
      <c r="P1280" s="3">
        <v>7.568769230845235</v>
      </c>
      <c r="Q1280">
        <v>0.3515544401216269</v>
      </c>
      <c r="R1280">
        <v>57.323</v>
      </c>
    </row>
    <row r="1281" spans="1:18" x14ac:dyDescent="0.35">
      <c r="A1281" s="3" t="s">
        <v>27</v>
      </c>
      <c r="B1281" s="3">
        <v>1998</v>
      </c>
      <c r="C1281" s="3" t="s">
        <v>72</v>
      </c>
      <c r="D1281" s="3">
        <v>2</v>
      </c>
      <c r="E1281">
        <v>0.61668377861513446</v>
      </c>
      <c r="F1281">
        <v>5.0150814811914062</v>
      </c>
      <c r="G1281">
        <v>252960000</v>
      </c>
      <c r="H1281">
        <v>1.0929926312135263</v>
      </c>
      <c r="I1281">
        <v>1.239284925013876E-2</v>
      </c>
      <c r="J1281">
        <v>41.628570086390631</v>
      </c>
      <c r="K1281">
        <v>59.7</v>
      </c>
      <c r="L1281" s="3">
        <v>1012.5125377182609</v>
      </c>
      <c r="M1281" s="3" t="str">
        <f>IF(Table134[[#This Row],[gdppc]]&gt;13205, "High-income", IF(Table134[[#This Row],[gdppc]]&gt;=4256, "Upper middle-income", IF(Table134[[#This Row],[gdppc]]&gt;=1086, "Lower middle-income", "Low-income")))</f>
        <v>Low-income</v>
      </c>
      <c r="N1281" s="3">
        <v>9347777</v>
      </c>
      <c r="O1281" s="3">
        <v>40.033999999999999</v>
      </c>
      <c r="P1281" s="3">
        <v>7.7333871189117254</v>
      </c>
      <c r="Q1281">
        <v>0.38511830138866171</v>
      </c>
      <c r="R1281">
        <v>57.375999999999998</v>
      </c>
    </row>
    <row r="1282" spans="1:18" x14ac:dyDescent="0.35">
      <c r="A1282" s="3" t="s">
        <v>27</v>
      </c>
      <c r="B1282" s="3">
        <v>1999</v>
      </c>
      <c r="C1282" s="3" t="s">
        <v>72</v>
      </c>
      <c r="D1282" s="3">
        <v>2</v>
      </c>
      <c r="E1282">
        <v>0.61595517845174941</v>
      </c>
      <c r="F1282">
        <v>3.7059705571880284</v>
      </c>
      <c r="G1282">
        <v>376530000</v>
      </c>
      <c r="H1282">
        <v>2.4524642996319632</v>
      </c>
      <c r="I1282">
        <v>8.2172983634508836E-3</v>
      </c>
      <c r="J1282">
        <v>47.79476990337897</v>
      </c>
      <c r="K1282">
        <v>60.6</v>
      </c>
      <c r="L1282" s="3">
        <v>1051.2841262129061</v>
      </c>
      <c r="M1282" s="3" t="str">
        <f>IF(Table134[[#This Row],[gdppc]]&gt;13205, "High-income", IF(Table134[[#This Row],[gdppc]]&gt;=4256, "Upper middle-income", IF(Table134[[#This Row],[gdppc]]&gt;=1086, "Lower middle-income", "Low-income")))</f>
        <v>Low-income</v>
      </c>
      <c r="N1282" s="3">
        <v>9568717</v>
      </c>
      <c r="O1282" s="3">
        <v>40.177</v>
      </c>
      <c r="P1282" s="3">
        <v>7.8980050069782184</v>
      </c>
      <c r="Q1282">
        <v>0.413848585970303</v>
      </c>
      <c r="R1282">
        <v>57.523000000000003</v>
      </c>
    </row>
    <row r="1283" spans="1:18" x14ac:dyDescent="0.35">
      <c r="A1283" s="3" t="s">
        <v>27</v>
      </c>
      <c r="B1283" s="3">
        <v>2000</v>
      </c>
      <c r="C1283" s="3" t="s">
        <v>72</v>
      </c>
      <c r="D1283" s="3">
        <v>2</v>
      </c>
      <c r="E1283">
        <v>0.72666242608438381</v>
      </c>
      <c r="F1283">
        <v>3.8106986626818591</v>
      </c>
      <c r="G1283">
        <v>255450000</v>
      </c>
      <c r="H1283">
        <v>1.3577445682041387</v>
      </c>
      <c r="I1283">
        <v>1.4734458118779012E-2</v>
      </c>
      <c r="J1283">
        <v>49.236731074463783</v>
      </c>
      <c r="K1283">
        <v>58.9</v>
      </c>
      <c r="L1283" s="3">
        <v>1066.6216449113981</v>
      </c>
      <c r="M1283" s="3" t="str">
        <f>IF(Table134[[#This Row],[gdppc]]&gt;13205, "High-income", IF(Table134[[#This Row],[gdppc]]&gt;=4256, "Upper middle-income", IF(Table134[[#This Row],[gdppc]]&gt;=1086, "Lower middle-income", "Low-income")))</f>
        <v>Low-income</v>
      </c>
      <c r="N1283" s="3">
        <v>9797731</v>
      </c>
      <c r="O1283" s="3">
        <v>40.32</v>
      </c>
      <c r="P1283" s="3">
        <v>8.0626228950447167</v>
      </c>
      <c r="Q1283">
        <v>0.41438165632430612</v>
      </c>
      <c r="R1283">
        <v>57.786999999999999</v>
      </c>
    </row>
    <row r="1284" spans="1:18" x14ac:dyDescent="0.35">
      <c r="A1284" s="3" t="s">
        <v>27</v>
      </c>
      <c r="B1284" s="3">
        <v>2001</v>
      </c>
      <c r="C1284" s="3" t="s">
        <v>72</v>
      </c>
      <c r="D1284" s="3">
        <v>2</v>
      </c>
      <c r="E1284">
        <v>0.72930898928832488</v>
      </c>
      <c r="F1284">
        <v>3.3166282544514862</v>
      </c>
      <c r="G1284">
        <v>177620000</v>
      </c>
      <c r="H1284">
        <v>0.6927572795464354</v>
      </c>
      <c r="I1284">
        <v>1.468067033481271E-2</v>
      </c>
      <c r="J1284">
        <v>42.529653388914326</v>
      </c>
      <c r="K1284">
        <v>58.7</v>
      </c>
      <c r="L1284" s="3">
        <v>1086.1763141846639</v>
      </c>
      <c r="M1284" s="3" t="str">
        <f>IF(Table134[[#This Row],[gdppc]]&gt;13205, "High-income", IF(Table134[[#This Row],[gdppc]]&gt;=4256, "Upper middle-income", IF(Table134[[#This Row],[gdppc]]&gt;=1086, "Lower middle-income", "Low-income")))</f>
        <v>Lower middle-income</v>
      </c>
      <c r="N1284" s="3">
        <v>10036102</v>
      </c>
      <c r="O1284" s="3">
        <v>40.463999999999999</v>
      </c>
      <c r="P1284" s="3">
        <v>8.1916513114405785</v>
      </c>
      <c r="Q1284">
        <v>0.44339924006352271</v>
      </c>
      <c r="R1284">
        <v>58.177</v>
      </c>
    </row>
    <row r="1285" spans="1:18" x14ac:dyDescent="0.35">
      <c r="A1285" s="3" t="s">
        <v>27</v>
      </c>
      <c r="B1285" s="3">
        <v>2002</v>
      </c>
      <c r="C1285" s="3" t="s">
        <v>72</v>
      </c>
      <c r="D1285" s="3">
        <v>2</v>
      </c>
      <c r="E1285">
        <v>0.72717038371090104</v>
      </c>
      <c r="F1285">
        <v>3.2085671612459961</v>
      </c>
      <c r="G1285">
        <v>213520000</v>
      </c>
      <c r="H1285">
        <v>1.1802443618577008</v>
      </c>
      <c r="I1285">
        <v>2.0127840627904202E-2</v>
      </c>
      <c r="J1285">
        <v>34.781817420800451</v>
      </c>
      <c r="K1285">
        <v>58.6</v>
      </c>
      <c r="L1285" s="3">
        <v>1060.753545998017</v>
      </c>
      <c r="M1285" s="3" t="str">
        <f>IF(Table134[[#This Row],[gdppc]]&gt;13205, "High-income", IF(Table134[[#This Row],[gdppc]]&gt;=4256, "Upper middle-income", IF(Table134[[#This Row],[gdppc]]&gt;=1086, "Lower middle-income", "Low-income")))</f>
        <v>Low-income</v>
      </c>
      <c r="N1285" s="3">
        <v>10283694</v>
      </c>
      <c r="O1285" s="3">
        <v>40.606999999999999</v>
      </c>
      <c r="P1285" s="3">
        <v>8.3206797278364437</v>
      </c>
      <c r="Q1285">
        <v>0.44536525493660156</v>
      </c>
      <c r="R1285">
        <v>58.674999999999997</v>
      </c>
    </row>
    <row r="1286" spans="1:18" x14ac:dyDescent="0.35">
      <c r="A1286" s="3" t="s">
        <v>27</v>
      </c>
      <c r="B1286" s="3">
        <v>2003</v>
      </c>
      <c r="C1286" s="3" t="s">
        <v>72</v>
      </c>
      <c r="D1286" s="3">
        <v>2</v>
      </c>
      <c r="E1286">
        <v>0.72898878128196598</v>
      </c>
      <c r="F1286">
        <v>2.8166995511433437</v>
      </c>
      <c r="G1286">
        <v>180780000</v>
      </c>
      <c r="H1286">
        <v>0.98645824099519941</v>
      </c>
      <c r="I1286">
        <v>6.0235632469761964E-3</v>
      </c>
      <c r="J1286">
        <v>32.253755845401514</v>
      </c>
      <c r="K1286">
        <v>58.1</v>
      </c>
      <c r="L1286" s="3">
        <v>1092.7014022192668</v>
      </c>
      <c r="M1286" s="3" t="str">
        <f>IF(Table134[[#This Row],[gdppc]]&gt;13205, "High-income", IF(Table134[[#This Row],[gdppc]]&gt;=4256, "Upper middle-income", IF(Table134[[#This Row],[gdppc]]&gt;=1086, "Lower middle-income", "Low-income")))</f>
        <v>Lower middle-income</v>
      </c>
      <c r="N1286" s="3">
        <v>10541470</v>
      </c>
      <c r="O1286" s="3">
        <v>40.898000000000003</v>
      </c>
      <c r="P1286" s="3">
        <v>8.4497081442323054</v>
      </c>
      <c r="Q1286">
        <v>0.42593680008575657</v>
      </c>
      <c r="R1286">
        <v>59.259</v>
      </c>
    </row>
    <row r="1287" spans="1:18" x14ac:dyDescent="0.35">
      <c r="A1287" s="3" t="s">
        <v>27</v>
      </c>
      <c r="B1287" s="3">
        <v>2004</v>
      </c>
      <c r="C1287" s="3" t="s">
        <v>72</v>
      </c>
      <c r="D1287" s="3">
        <v>2</v>
      </c>
      <c r="E1287">
        <v>0.7280609925381557</v>
      </c>
      <c r="F1287">
        <v>3.4191372714693204</v>
      </c>
      <c r="G1287">
        <v>802780000</v>
      </c>
      <c r="H1287">
        <v>1.3653465487439984</v>
      </c>
      <c r="I1287">
        <v>2.4790644785620587E-2</v>
      </c>
      <c r="J1287">
        <v>31.570760744104465</v>
      </c>
      <c r="K1287">
        <v>58.9</v>
      </c>
      <c r="L1287" s="3">
        <v>1115.0258357246421</v>
      </c>
      <c r="M1287" s="3" t="str">
        <f>IF(Table134[[#This Row],[gdppc]]&gt;13205, "High-income", IF(Table134[[#This Row],[gdppc]]&gt;=4256, "Upper middle-income", IF(Table134[[#This Row],[gdppc]]&gt;=1086, "Lower middle-income", "Low-income")))</f>
        <v>Lower middle-income</v>
      </c>
      <c r="N1287" s="3">
        <v>10810086</v>
      </c>
      <c r="O1287" s="3">
        <v>41.305999999999997</v>
      </c>
      <c r="P1287" s="3">
        <v>8.5787365606281583</v>
      </c>
      <c r="Q1287">
        <v>0.49860842920213583</v>
      </c>
      <c r="R1287">
        <v>59.911999999999999</v>
      </c>
    </row>
    <row r="1288" spans="1:18" x14ac:dyDescent="0.35">
      <c r="A1288" s="3" t="s">
        <v>27</v>
      </c>
      <c r="B1288" s="3">
        <v>2005</v>
      </c>
      <c r="C1288" s="3" t="s">
        <v>72</v>
      </c>
      <c r="D1288" s="3">
        <v>2</v>
      </c>
      <c r="E1288">
        <v>0.72927032583042961</v>
      </c>
      <c r="F1288">
        <v>1.8640025133624722</v>
      </c>
      <c r="G1288">
        <v>373070000</v>
      </c>
      <c r="H1288">
        <v>1.525513054813687</v>
      </c>
      <c r="I1288">
        <v>4.3574825625595962E-2</v>
      </c>
      <c r="J1288">
        <v>30.41905502450366</v>
      </c>
      <c r="K1288">
        <v>57.9</v>
      </c>
      <c r="L1288" s="3">
        <v>1133.7169896445291</v>
      </c>
      <c r="M1288" s="3" t="str">
        <f>IF(Table134[[#This Row],[gdppc]]&gt;13205, "High-income", IF(Table134[[#This Row],[gdppc]]&gt;=4256, "Upper middle-income", IF(Table134[[#This Row],[gdppc]]&gt;=1086, "Lower middle-income", "Low-income")))</f>
        <v>Lower middle-income</v>
      </c>
      <c r="N1288" s="3">
        <v>11090123</v>
      </c>
      <c r="O1288" s="3">
        <v>41.713999999999999</v>
      </c>
      <c r="P1288" s="3">
        <v>8.7077649770240324</v>
      </c>
      <c r="Q1288">
        <v>0.5112657452040883</v>
      </c>
      <c r="R1288">
        <v>60.62</v>
      </c>
    </row>
    <row r="1289" spans="1:18" x14ac:dyDescent="0.35">
      <c r="A1289" s="3" t="s">
        <v>27</v>
      </c>
      <c r="B1289" s="3">
        <v>2006</v>
      </c>
      <c r="C1289" s="3" t="s">
        <v>72</v>
      </c>
      <c r="D1289" s="3">
        <v>2</v>
      </c>
      <c r="E1289">
        <v>0.727379153849261</v>
      </c>
      <c r="F1289">
        <v>1.6017841160082782</v>
      </c>
      <c r="G1289">
        <v>2762080000</v>
      </c>
      <c r="H1289">
        <v>2.4777082588665027</v>
      </c>
      <c r="I1289">
        <v>4.0982497038810163E-2</v>
      </c>
      <c r="J1289">
        <v>31.168005651355639</v>
      </c>
      <c r="K1289">
        <v>56.2</v>
      </c>
      <c r="L1289" s="3">
        <v>1130.3639657038682</v>
      </c>
      <c r="M1289" s="3" t="str">
        <f>IF(Table134[[#This Row],[gdppc]]&gt;13205, "High-income", IF(Table134[[#This Row],[gdppc]]&gt;=4256, "Upper middle-income", IF(Table134[[#This Row],[gdppc]]&gt;=1086, "Lower middle-income", "Low-income")))</f>
        <v>Lower middle-income</v>
      </c>
      <c r="N1289" s="3">
        <v>11382272</v>
      </c>
      <c r="O1289" s="3">
        <v>42.124000000000002</v>
      </c>
      <c r="P1289" s="3">
        <v>8.9452262202141757</v>
      </c>
      <c r="Q1289">
        <v>0.48935748504340781</v>
      </c>
      <c r="R1289">
        <v>61.365000000000002</v>
      </c>
    </row>
    <row r="1290" spans="1:18" x14ac:dyDescent="0.35">
      <c r="A1290" s="3" t="s">
        <v>27</v>
      </c>
      <c r="B1290" s="3">
        <v>2007</v>
      </c>
      <c r="C1290" s="3" t="s">
        <v>72</v>
      </c>
      <c r="D1290" s="3">
        <v>2</v>
      </c>
      <c r="E1290">
        <v>0.72060341719387022</v>
      </c>
      <c r="F1290">
        <v>1.366122369479345</v>
      </c>
      <c r="G1290">
        <v>400050000</v>
      </c>
      <c r="H1290">
        <v>2.5114565805244449</v>
      </c>
      <c r="I1290">
        <v>6.1326833939904582E-2</v>
      </c>
      <c r="J1290">
        <v>33.346383613511691</v>
      </c>
      <c r="K1290">
        <v>58.1</v>
      </c>
      <c r="L1290" s="3">
        <v>1132.0066817567551</v>
      </c>
      <c r="M1290" s="3" t="str">
        <f>IF(Table134[[#This Row],[gdppc]]&gt;13205, "High-income", IF(Table134[[#This Row],[gdppc]]&gt;=4256, "Upper middle-income", IF(Table134[[#This Row],[gdppc]]&gt;=1086, "Lower middle-income", "Low-income")))</f>
        <v>Lower middle-income</v>
      </c>
      <c r="N1290" s="3">
        <v>11687078</v>
      </c>
      <c r="O1290" s="3">
        <v>42.534999999999997</v>
      </c>
      <c r="P1290" s="3">
        <v>9.1826874634043243</v>
      </c>
      <c r="Q1290">
        <v>0.53050043817624903</v>
      </c>
      <c r="R1290">
        <v>62.125999999999998</v>
      </c>
    </row>
    <row r="1291" spans="1:18" x14ac:dyDescent="0.35">
      <c r="A1291" s="3" t="s">
        <v>27</v>
      </c>
      <c r="B1291" s="3">
        <v>2008</v>
      </c>
      <c r="C1291" s="3" t="s">
        <v>72</v>
      </c>
      <c r="D1291" s="3">
        <v>2</v>
      </c>
      <c r="E1291">
        <v>0.7220380100437076</v>
      </c>
      <c r="F1291">
        <v>1.0783331953651991</v>
      </c>
      <c r="G1291">
        <v>580350000</v>
      </c>
      <c r="H1291">
        <v>2.7040471493824576</v>
      </c>
      <c r="I1291">
        <v>0.18540872646459822</v>
      </c>
      <c r="J1291">
        <v>21.045951059473058</v>
      </c>
      <c r="K1291">
        <v>58.3</v>
      </c>
      <c r="L1291" s="3">
        <v>1142.866886545826</v>
      </c>
      <c r="M1291" s="3" t="str">
        <f>IF(Table134[[#This Row],[gdppc]]&gt;13205, "High-income", IF(Table134[[#This Row],[gdppc]]&gt;=4256, "Upper middle-income", IF(Table134[[#This Row],[gdppc]]&gt;=1086, "Lower middle-income", "Low-income")))</f>
        <v>Lower middle-income</v>
      </c>
      <c r="N1291" s="3">
        <v>12004700</v>
      </c>
      <c r="O1291" s="3">
        <v>42.947000000000003</v>
      </c>
      <c r="P1291" s="3">
        <v>9.4201487065944622</v>
      </c>
      <c r="Q1291">
        <v>0.53312452622722761</v>
      </c>
      <c r="R1291">
        <v>62.88</v>
      </c>
    </row>
    <row r="1292" spans="1:18" x14ac:dyDescent="0.35">
      <c r="A1292" s="3" t="s">
        <v>27</v>
      </c>
      <c r="B1292" s="3">
        <v>2009</v>
      </c>
      <c r="C1292" s="3" t="s">
        <v>72</v>
      </c>
      <c r="D1292" s="3">
        <v>2</v>
      </c>
      <c r="E1292">
        <v>0.72586960579624704</v>
      </c>
      <c r="F1292">
        <v>1.2357019419217468</v>
      </c>
      <c r="G1292">
        <v>496860000</v>
      </c>
      <c r="H1292">
        <v>2.0529952580329693</v>
      </c>
      <c r="I1292">
        <v>0.49940562401572425</v>
      </c>
      <c r="J1292">
        <v>33.334543410633366</v>
      </c>
      <c r="K1292">
        <v>56.3</v>
      </c>
      <c r="L1292" s="3">
        <v>1142.8659495647426</v>
      </c>
      <c r="M1292" s="3" t="str">
        <f>IF(Table134[[#This Row],[gdppc]]&gt;13205, "High-income", IF(Table134[[#This Row],[gdppc]]&gt;=4256, "Upper middle-income", IF(Table134[[#This Row],[gdppc]]&gt;=1086, "Lower middle-income", "Low-income")))</f>
        <v>Lower middle-income</v>
      </c>
      <c r="N1292" s="3">
        <v>12335092</v>
      </c>
      <c r="O1292" s="3">
        <v>43.359000000000002</v>
      </c>
      <c r="P1292" s="3">
        <v>9.6576099497846251</v>
      </c>
      <c r="Q1292">
        <v>0.53911231468723542</v>
      </c>
      <c r="R1292">
        <v>63.606999999999999</v>
      </c>
    </row>
    <row r="1293" spans="1:18" x14ac:dyDescent="0.35">
      <c r="A1293" s="3" t="s">
        <v>27</v>
      </c>
      <c r="B1293" s="3">
        <v>2010</v>
      </c>
      <c r="C1293" s="3" t="s">
        <v>72</v>
      </c>
      <c r="D1293" s="3">
        <v>2</v>
      </c>
      <c r="E1293">
        <v>0.71834505953011774</v>
      </c>
      <c r="F1293">
        <v>1.9079731205829837</v>
      </c>
      <c r="G1293">
        <v>467190000</v>
      </c>
      <c r="H1293">
        <v>1.6877834966316678</v>
      </c>
      <c r="I1293">
        <v>0.3855405270955844</v>
      </c>
      <c r="J1293">
        <v>26.322197638174028</v>
      </c>
      <c r="K1293">
        <v>54.6</v>
      </c>
      <c r="L1293" s="3">
        <v>1149.6464728766477</v>
      </c>
      <c r="M1293" s="3" t="str">
        <f>IF(Table134[[#This Row],[gdppc]]&gt;13205, "High-income", IF(Table134[[#This Row],[gdppc]]&gt;=4256, "Upper middle-income", IF(Table134[[#This Row],[gdppc]]&gt;=1086, "Lower middle-income", "Low-income")))</f>
        <v>Lower middle-income</v>
      </c>
      <c r="N1293" s="3">
        <v>12678143</v>
      </c>
      <c r="O1293" s="3">
        <v>43.773000000000003</v>
      </c>
      <c r="P1293" s="3">
        <v>9.8950711929747666</v>
      </c>
      <c r="Q1293">
        <v>0.55449761057277869</v>
      </c>
      <c r="R1293">
        <v>64.284000000000006</v>
      </c>
    </row>
    <row r="1294" spans="1:18" x14ac:dyDescent="0.35">
      <c r="A1294" s="3" t="s">
        <v>27</v>
      </c>
      <c r="B1294" s="3">
        <v>2011</v>
      </c>
      <c r="C1294" s="3" t="s">
        <v>72</v>
      </c>
      <c r="D1294" s="3">
        <v>2</v>
      </c>
      <c r="E1294">
        <v>0.71963381764000589</v>
      </c>
      <c r="F1294">
        <v>2.061112468032503</v>
      </c>
      <c r="G1294">
        <v>569420000</v>
      </c>
      <c r="H1294">
        <v>1.9010698591727062</v>
      </c>
      <c r="I1294">
        <v>0.56951337694811699</v>
      </c>
      <c r="J1294">
        <v>28.467534326610526</v>
      </c>
      <c r="K1294">
        <v>55.7</v>
      </c>
      <c r="L1294" s="3">
        <v>1133.1933430046745</v>
      </c>
      <c r="M1294" s="3" t="str">
        <f>IF(Table134[[#This Row],[gdppc]]&gt;13205, "High-income", IF(Table134[[#This Row],[gdppc]]&gt;=4256, "Upper middle-income", IF(Table134[[#This Row],[gdppc]]&gt;=1086, "Lower middle-income", "Low-income")))</f>
        <v>Lower middle-income</v>
      </c>
      <c r="N1294" s="3">
        <v>13033814</v>
      </c>
      <c r="O1294" s="3">
        <v>44.188000000000002</v>
      </c>
      <c r="P1294" s="3">
        <v>10.053806030008611</v>
      </c>
      <c r="Q1294">
        <v>0.58079699464792112</v>
      </c>
      <c r="R1294">
        <v>64.897999999999996</v>
      </c>
    </row>
    <row r="1295" spans="1:18" x14ac:dyDescent="0.35">
      <c r="A1295" s="3" t="s">
        <v>27</v>
      </c>
      <c r="B1295" s="3">
        <v>2012</v>
      </c>
      <c r="C1295" s="3" t="s">
        <v>72</v>
      </c>
      <c r="D1295" s="3">
        <v>2</v>
      </c>
      <c r="E1295">
        <v>0.73814630472366449</v>
      </c>
      <c r="F1295">
        <v>1.8619818002177899</v>
      </c>
      <c r="G1295">
        <v>511770000</v>
      </c>
      <c r="H1295">
        <v>1.5636800792678491</v>
      </c>
      <c r="I1295">
        <v>1.5824829483204184</v>
      </c>
      <c r="J1295">
        <v>31.32698192792564</v>
      </c>
      <c r="K1295">
        <v>55.4</v>
      </c>
      <c r="L1295" s="3">
        <v>1146.1780636252861</v>
      </c>
      <c r="M1295" s="3" t="str">
        <f>IF(Table134[[#This Row],[gdppc]]&gt;13205, "High-income", IF(Table134[[#This Row],[gdppc]]&gt;=4256, "Upper middle-income", IF(Table134[[#This Row],[gdppc]]&gt;=1086, "Lower middle-income", "Low-income")))</f>
        <v>Lower middle-income</v>
      </c>
      <c r="N1295" s="3">
        <v>13401990</v>
      </c>
      <c r="O1295" s="3">
        <v>44.603000000000002</v>
      </c>
      <c r="P1295" s="3">
        <v>10.212540867042454</v>
      </c>
      <c r="Q1295">
        <v>0.55663375364404843</v>
      </c>
      <c r="R1295">
        <v>65.447999999999993</v>
      </c>
    </row>
    <row r="1296" spans="1:18" x14ac:dyDescent="0.35">
      <c r="A1296" s="3" t="s">
        <v>27</v>
      </c>
      <c r="B1296" s="3">
        <v>2013</v>
      </c>
      <c r="C1296" s="3" t="s">
        <v>72</v>
      </c>
      <c r="D1296" s="3">
        <v>2</v>
      </c>
      <c r="E1296">
        <v>0.7417259258075809</v>
      </c>
      <c r="F1296">
        <v>2.1481630882587739</v>
      </c>
      <c r="G1296">
        <v>529600000</v>
      </c>
      <c r="H1296">
        <v>1.6458175502480652</v>
      </c>
      <c r="I1296">
        <v>0.63558737677205868</v>
      </c>
      <c r="J1296">
        <v>30.930062785134432</v>
      </c>
      <c r="K1296">
        <v>55.5</v>
      </c>
      <c r="L1296" s="3">
        <v>1141.4268895706375</v>
      </c>
      <c r="M1296" s="3" t="str">
        <f>IF(Table134[[#This Row],[gdppc]]&gt;13205, "High-income", IF(Table134[[#This Row],[gdppc]]&gt;=4256, "Upper middle-income", IF(Table134[[#This Row],[gdppc]]&gt;=1086, "Lower middle-income", "Low-income")))</f>
        <v>Lower middle-income</v>
      </c>
      <c r="N1296" s="3">
        <v>13782429</v>
      </c>
      <c r="O1296" s="3">
        <v>45.018999999999998</v>
      </c>
      <c r="P1296" s="3">
        <v>10.371275704076311</v>
      </c>
      <c r="Q1296">
        <v>0.58117476970133497</v>
      </c>
      <c r="R1296">
        <v>65.938999999999993</v>
      </c>
    </row>
    <row r="1297" spans="1:18" x14ac:dyDescent="0.35">
      <c r="A1297" s="3" t="s">
        <v>27</v>
      </c>
      <c r="B1297" s="3">
        <v>2014</v>
      </c>
      <c r="C1297" s="3" t="s">
        <v>72</v>
      </c>
      <c r="D1297" s="3">
        <v>2</v>
      </c>
      <c r="E1297">
        <v>0.74054976312239407</v>
      </c>
      <c r="F1297">
        <v>2.1447883314026663</v>
      </c>
      <c r="G1297">
        <v>611440000</v>
      </c>
      <c r="H1297">
        <v>2.036131088145213</v>
      </c>
      <c r="I1297">
        <v>0.40702842679920831</v>
      </c>
      <c r="J1297">
        <v>36.864628232382202</v>
      </c>
      <c r="K1297">
        <v>55.4</v>
      </c>
      <c r="L1297" s="3">
        <v>1178.912892997979</v>
      </c>
      <c r="M1297" s="3" t="str">
        <f>IF(Table134[[#This Row],[gdppc]]&gt;13205, "High-income", IF(Table134[[#This Row],[gdppc]]&gt;=4256, "Upper middle-income", IF(Table134[[#This Row],[gdppc]]&gt;=1086, "Lower middle-income", "Low-income")))</f>
        <v>Lower middle-income</v>
      </c>
      <c r="N1297" s="3">
        <v>14174740</v>
      </c>
      <c r="O1297" s="3">
        <v>45.436</v>
      </c>
      <c r="P1297" s="3">
        <v>10.530010541110165</v>
      </c>
      <c r="Q1297">
        <v>0.60459662752191567</v>
      </c>
      <c r="R1297">
        <v>66.37</v>
      </c>
    </row>
    <row r="1298" spans="1:18" x14ac:dyDescent="0.35">
      <c r="A1298" s="3" t="s">
        <v>27</v>
      </c>
      <c r="B1298" s="3">
        <v>2015</v>
      </c>
      <c r="C1298" s="3" t="s">
        <v>72</v>
      </c>
      <c r="D1298" s="3">
        <v>2</v>
      </c>
      <c r="E1298">
        <v>0.73813618731193076</v>
      </c>
      <c r="F1298">
        <v>2.1797582613415343</v>
      </c>
      <c r="G1298">
        <v>516669999.99999994</v>
      </c>
      <c r="H1298">
        <v>2.301949354345675</v>
      </c>
      <c r="I1298">
        <v>0.46092666053720216</v>
      </c>
      <c r="J1298">
        <v>34.499468449198126</v>
      </c>
      <c r="K1298">
        <v>57.8</v>
      </c>
      <c r="L1298" s="3">
        <v>1219.2494151330177</v>
      </c>
      <c r="M1298" s="3" t="str">
        <f>IF(Table134[[#This Row],[gdppc]]&gt;13205, "High-income", IF(Table134[[#This Row],[gdppc]]&gt;=4256, "Upper middle-income", IF(Table134[[#This Row],[gdppc]]&gt;=1086, "Lower middle-income", "Low-income")))</f>
        <v>Lower middle-income</v>
      </c>
      <c r="N1298" s="3">
        <v>14578450</v>
      </c>
      <c r="O1298" s="3">
        <v>45.862000000000002</v>
      </c>
      <c r="P1298" s="3">
        <v>10.688745378144</v>
      </c>
      <c r="Q1298">
        <v>0.63655601247046156</v>
      </c>
      <c r="R1298">
        <v>66.747</v>
      </c>
    </row>
    <row r="1299" spans="1:18" x14ac:dyDescent="0.35">
      <c r="A1299" s="3" t="s">
        <v>27</v>
      </c>
      <c r="B1299" s="3">
        <v>2016</v>
      </c>
      <c r="C1299" s="3" t="s">
        <v>72</v>
      </c>
      <c r="D1299" s="3">
        <v>2</v>
      </c>
      <c r="E1299">
        <v>0.73867660294116866</v>
      </c>
      <c r="F1299">
        <v>2.2723927869619538</v>
      </c>
      <c r="G1299">
        <v>376630000</v>
      </c>
      <c r="H1299">
        <v>2.4811031438059836</v>
      </c>
      <c r="I1299">
        <v>0.78166904294203177</v>
      </c>
      <c r="J1299">
        <v>33.160479957495717</v>
      </c>
      <c r="K1299">
        <v>58.1</v>
      </c>
      <c r="L1299" s="3">
        <v>1260.8480568273581</v>
      </c>
      <c r="M1299" s="3" t="str">
        <f>IF(Table134[[#This Row],[gdppc]]&gt;13205, "High-income", IF(Table134[[#This Row],[gdppc]]&gt;=4256, "Upper middle-income", IF(Table134[[#This Row],[gdppc]]&gt;=1086, "Lower middle-income", "Low-income")))</f>
        <v>Lower middle-income</v>
      </c>
      <c r="N1299" s="3">
        <v>14993514</v>
      </c>
      <c r="O1299" s="3">
        <v>46.295999999999999</v>
      </c>
      <c r="P1299" s="3">
        <v>10.895643887236256</v>
      </c>
      <c r="Q1299">
        <v>0.66161941756949039</v>
      </c>
      <c r="R1299">
        <v>67.078000000000003</v>
      </c>
    </row>
    <row r="1300" spans="1:18" x14ac:dyDescent="0.35">
      <c r="A1300" s="3" t="s">
        <v>27</v>
      </c>
      <c r="B1300" s="3">
        <v>2017</v>
      </c>
      <c r="C1300" s="3" t="s">
        <v>72</v>
      </c>
      <c r="D1300" s="3">
        <v>2</v>
      </c>
      <c r="E1300">
        <v>0.69608938338454485</v>
      </c>
      <c r="F1300">
        <v>3.465638352039567</v>
      </c>
      <c r="G1300">
        <v>394220000</v>
      </c>
      <c r="H1300">
        <v>2.8018535647070384</v>
      </c>
      <c r="I1300">
        <v>0.45848408345542491</v>
      </c>
      <c r="J1300">
        <v>37.95254640236859</v>
      </c>
      <c r="K1300">
        <v>55.9</v>
      </c>
      <c r="L1300" s="3">
        <v>1316.8446876972403</v>
      </c>
      <c r="M1300" s="3" t="str">
        <f>IF(Table134[[#This Row],[gdppc]]&gt;13205, "High-income", IF(Table134[[#This Row],[gdppc]]&gt;=4256, "Upper middle-income", IF(Table134[[#This Row],[gdppc]]&gt;=1086, "Lower middle-income", "Low-income")))</f>
        <v>Lower middle-income</v>
      </c>
      <c r="N1300" s="3">
        <v>15419354</v>
      </c>
      <c r="O1300" s="3">
        <v>46.74</v>
      </c>
      <c r="P1300" s="3">
        <v>11.102542396328495</v>
      </c>
      <c r="Q1300">
        <v>0.62064856932398071</v>
      </c>
      <c r="R1300">
        <v>67.38</v>
      </c>
    </row>
    <row r="1301" spans="1:18" x14ac:dyDescent="0.35">
      <c r="A1301" s="3" t="s">
        <v>27</v>
      </c>
      <c r="B1301" s="3">
        <v>2018</v>
      </c>
      <c r="C1301" s="3" t="s">
        <v>72</v>
      </c>
      <c r="D1301" s="3">
        <v>2</v>
      </c>
      <c r="E1301">
        <v>0.69428798734322716</v>
      </c>
      <c r="F1301">
        <v>3.8650641480236376</v>
      </c>
      <c r="G1301">
        <v>485040000</v>
      </c>
      <c r="H1301">
        <v>3.6676269471792784</v>
      </c>
      <c r="I1301">
        <v>0.84914413919478637</v>
      </c>
      <c r="J1301">
        <v>38.787278735797962</v>
      </c>
      <c r="K1301">
        <v>55.7</v>
      </c>
      <c r="L1301" s="3">
        <v>1360.2392784302301</v>
      </c>
      <c r="M1301" s="3" t="str">
        <f>IF(Table134[[#This Row],[gdppc]]&gt;13205, "High-income", IF(Table134[[#This Row],[gdppc]]&gt;=4256, "Upper middle-income", IF(Table134[[#This Row],[gdppc]]&gt;=1086, "Lower middle-income", "Low-income")))</f>
        <v>Lower middle-income</v>
      </c>
      <c r="N1301" s="3">
        <v>15854324</v>
      </c>
      <c r="O1301" s="3">
        <v>47.192</v>
      </c>
      <c r="P1301" s="3">
        <v>11.30944090542075</v>
      </c>
      <c r="Q1301">
        <v>0.62191235652809918</v>
      </c>
      <c r="R1301">
        <v>67.665000000000006</v>
      </c>
    </row>
    <row r="1302" spans="1:18" x14ac:dyDescent="0.35">
      <c r="A1302" s="3" t="s">
        <v>27</v>
      </c>
      <c r="B1302" s="3">
        <v>2019</v>
      </c>
      <c r="C1302" s="3" t="s">
        <v>72</v>
      </c>
      <c r="D1302" s="3">
        <v>2</v>
      </c>
      <c r="E1302">
        <v>0.73035861963250115</v>
      </c>
      <c r="F1302">
        <v>4.0545285783714951</v>
      </c>
      <c r="G1302">
        <v>441410000</v>
      </c>
      <c r="H1302">
        <v>4.5534912026303971</v>
      </c>
      <c r="I1302">
        <v>0.98712485876829525</v>
      </c>
      <c r="J1302">
        <v>33.797833921944978</v>
      </c>
      <c r="K1302">
        <v>56.3</v>
      </c>
      <c r="L1302" s="3">
        <v>1381.6017927629725</v>
      </c>
      <c r="M1302" s="3" t="str">
        <f>IF(Table134[[#This Row],[gdppc]]&gt;13205, "High-income", IF(Table134[[#This Row],[gdppc]]&gt;=4256, "Upper middle-income", IF(Table134[[#This Row],[gdppc]]&gt;=1086, "Lower middle-income", "Low-income")))</f>
        <v>Lower middle-income</v>
      </c>
      <c r="N1302" s="3">
        <v>16296362</v>
      </c>
      <c r="O1302" s="3">
        <v>47.652999999999999</v>
      </c>
      <c r="P1302" s="3">
        <v>11.516339414513002</v>
      </c>
      <c r="Q1302"/>
      <c r="R1302">
        <v>67.941000000000003</v>
      </c>
    </row>
    <row r="1303" spans="1:18" x14ac:dyDescent="0.35">
      <c r="A1303" s="3" t="s">
        <v>27</v>
      </c>
      <c r="B1303" s="3">
        <v>2020</v>
      </c>
      <c r="C1303" s="3" t="s">
        <v>72</v>
      </c>
      <c r="D1303" s="3">
        <v>2</v>
      </c>
      <c r="E1303">
        <v>0.73209819764101658</v>
      </c>
      <c r="F1303">
        <v>5.6162930575498509</v>
      </c>
      <c r="G1303">
        <v>732880000</v>
      </c>
      <c r="H1303">
        <v>7.5354264757845071</v>
      </c>
      <c r="I1303">
        <v>1.2744541799670788</v>
      </c>
      <c r="J1303">
        <v>33.247406461398818</v>
      </c>
      <c r="K1303">
        <v>58</v>
      </c>
      <c r="L1303" s="3">
        <v>1364.8382389611918</v>
      </c>
      <c r="M1303" s="3" t="str">
        <f>IF(Table134[[#This Row],[gdppc]]&gt;13205, "High-income", IF(Table134[[#This Row],[gdppc]]&gt;=4256, "Upper middle-income", IF(Table134[[#This Row],[gdppc]]&gt;=1086, "Lower middle-income", "Low-income")))</f>
        <v>Lower middle-income</v>
      </c>
      <c r="N1303" s="3">
        <v>16743930</v>
      </c>
      <c r="O1303" s="3">
        <v>48.122</v>
      </c>
      <c r="P1303" s="3">
        <v>11.723237923605247</v>
      </c>
      <c r="Q1303"/>
      <c r="R1303"/>
    </row>
    <row r="1304" spans="1:18" x14ac:dyDescent="0.35">
      <c r="A1304" s="3" t="s">
        <v>58</v>
      </c>
      <c r="B1304" s="3">
        <v>1990</v>
      </c>
      <c r="C1304" s="3" t="s">
        <v>73</v>
      </c>
      <c r="D1304" s="3">
        <v>3</v>
      </c>
      <c r="E1304" s="3"/>
      <c r="F1304" s="3"/>
      <c r="G1304">
        <v>11580000</v>
      </c>
      <c r="H1304">
        <v>5.4912469124511514</v>
      </c>
      <c r="I1304">
        <v>0.12871682148302099</v>
      </c>
      <c r="J1304">
        <v>97.252747272788014</v>
      </c>
      <c r="L1304" s="3">
        <v>8433.4915804521115</v>
      </c>
      <c r="M1304" s="3" t="str">
        <f>IF(Table134[[#This Row],[gdppc]]&gt;13205, "High-income", IF(Table134[[#This Row],[gdppc]]&gt;=4256, "Upper middle-income", IF(Table134[[#This Row],[gdppc]]&gt;=1086, "Lower middle-income", "Low-income")))</f>
        <v>Upper middle-income</v>
      </c>
      <c r="N1304" s="3">
        <v>69507</v>
      </c>
      <c r="O1304" s="3">
        <v>49.27</v>
      </c>
      <c r="P1304" s="3">
        <v>6.122423155788452E-2</v>
      </c>
      <c r="Q1304">
        <v>2.1580560231343604</v>
      </c>
      <c r="R1304">
        <v>68.107317073170734</v>
      </c>
    </row>
    <row r="1305" spans="1:18" x14ac:dyDescent="0.35">
      <c r="A1305" s="3" t="s">
        <v>58</v>
      </c>
      <c r="B1305" s="3">
        <v>1991</v>
      </c>
      <c r="C1305" s="3" t="s">
        <v>73</v>
      </c>
      <c r="D1305" s="3">
        <v>3</v>
      </c>
      <c r="E1305" s="3"/>
      <c r="F1305" s="3"/>
      <c r="G1305">
        <v>8279999.9999999991</v>
      </c>
      <c r="H1305">
        <v>5.2310469014471401</v>
      </c>
      <c r="I1305">
        <v>0.114826115874383</v>
      </c>
      <c r="J1305">
        <v>97.706422017777115</v>
      </c>
      <c r="L1305" s="3">
        <v>8551.6255188229261</v>
      </c>
      <c r="M1305" s="3" t="str">
        <f>IF(Table134[[#This Row],[gdppc]]&gt;13205, "High-income", IF(Table134[[#This Row],[gdppc]]&gt;=4256, "Upper middle-income", IF(Table134[[#This Row],[gdppc]]&gt;=1086, "Lower middle-income", "Low-income")))</f>
        <v>Upper middle-income</v>
      </c>
      <c r="N1305" s="3">
        <v>70439</v>
      </c>
      <c r="O1305" s="3">
        <v>49.307000000000002</v>
      </c>
      <c r="P1305" s="3">
        <v>6.21649109211267E-2</v>
      </c>
      <c r="Q1305">
        <v>2.5554025468845385</v>
      </c>
      <c r="R1305">
        <v>70.712195121951225</v>
      </c>
    </row>
    <row r="1306" spans="1:18" x14ac:dyDescent="0.35">
      <c r="A1306" s="3" t="s">
        <v>58</v>
      </c>
      <c r="B1306" s="3">
        <v>1992</v>
      </c>
      <c r="C1306" s="3" t="s">
        <v>73</v>
      </c>
      <c r="D1306" s="3">
        <v>3</v>
      </c>
      <c r="E1306" s="3"/>
      <c r="F1306" s="3"/>
      <c r="G1306">
        <v>9080000</v>
      </c>
      <c r="H1306">
        <v>2.0785595801619619</v>
      </c>
      <c r="I1306">
        <v>0.111910217081772</v>
      </c>
      <c r="J1306">
        <v>91.893271481366526</v>
      </c>
      <c r="L1306" s="3">
        <v>9122.0882422651066</v>
      </c>
      <c r="M1306" s="3" t="str">
        <f>IF(Table134[[#This Row],[gdppc]]&gt;13205, "High-income", IF(Table134[[#This Row],[gdppc]]&gt;=4256, "Upper middle-income", IF(Table134[[#This Row],[gdppc]]&gt;=1086, "Lower middle-income", "Low-income")))</f>
        <v>Upper middle-income</v>
      </c>
      <c r="N1306" s="3">
        <v>70763</v>
      </c>
      <c r="O1306" s="3">
        <v>49.362000000000002</v>
      </c>
      <c r="P1306" s="3">
        <v>6.3105590284368865E-2</v>
      </c>
      <c r="Q1306">
        <v>2.5437022172604329</v>
      </c>
      <c r="R1306">
        <v>71.214634146341467</v>
      </c>
    </row>
    <row r="1307" spans="1:18" x14ac:dyDescent="0.35">
      <c r="A1307" s="3" t="s">
        <v>58</v>
      </c>
      <c r="B1307" s="3">
        <v>1993</v>
      </c>
      <c r="C1307" s="3" t="s">
        <v>73</v>
      </c>
      <c r="D1307" s="3">
        <v>3</v>
      </c>
      <c r="E1307" s="3"/>
      <c r="F1307" s="3"/>
      <c r="G1307">
        <v>11480000</v>
      </c>
      <c r="H1307">
        <v>3.9745631262920833</v>
      </c>
      <c r="I1307">
        <v>0.103948587703679</v>
      </c>
      <c r="J1307">
        <v>91.729209622025081</v>
      </c>
      <c r="L1307" s="3">
        <v>9487.5797102652123</v>
      </c>
      <c r="M1307" s="3" t="str">
        <f>IF(Table134[[#This Row],[gdppc]]&gt;13205, "High-income", IF(Table134[[#This Row],[gdppc]]&gt;=4256, "Upper middle-income", IF(Table134[[#This Row],[gdppc]]&gt;=1086, "Lower middle-income", "Low-income")))</f>
        <v>Upper middle-income</v>
      </c>
      <c r="N1307" s="3">
        <v>72253</v>
      </c>
      <c r="O1307" s="3">
        <v>49.435000000000002</v>
      </c>
      <c r="P1307" s="3">
        <v>6.4046269647611051E-2</v>
      </c>
      <c r="Q1307">
        <v>2.6296485959060525</v>
      </c>
      <c r="R1307">
        <v>69.468292682926844</v>
      </c>
    </row>
    <row r="1308" spans="1:18" x14ac:dyDescent="0.35">
      <c r="A1308" s="3" t="s">
        <v>58</v>
      </c>
      <c r="B1308" s="3">
        <v>1994</v>
      </c>
      <c r="C1308" s="3" t="s">
        <v>73</v>
      </c>
      <c r="D1308" s="3">
        <v>3</v>
      </c>
      <c r="E1308" s="3"/>
      <c r="F1308" s="3"/>
      <c r="G1308">
        <v>7480000</v>
      </c>
      <c r="H1308">
        <v>6.3185413934479104</v>
      </c>
      <c r="I1308">
        <v>0.102811246145216</v>
      </c>
      <c r="J1308">
        <v>91.790281514831321</v>
      </c>
      <c r="L1308" s="3">
        <v>9164.2204727689095</v>
      </c>
      <c r="M1308" s="3" t="str">
        <f>IF(Table134[[#This Row],[gdppc]]&gt;13205, "High-income", IF(Table134[[#This Row],[gdppc]]&gt;=4256, "Upper middle-income", IF(Table134[[#This Row],[gdppc]]&gt;=1086, "Lower middle-income", "Low-income")))</f>
        <v>Upper middle-income</v>
      </c>
      <c r="N1308" s="3">
        <v>74205</v>
      </c>
      <c r="O1308" s="3">
        <v>49.524999999999999</v>
      </c>
      <c r="P1308" s="3">
        <v>6.498694901085314E-2</v>
      </c>
      <c r="Q1308">
        <v>2.8299979785728722</v>
      </c>
      <c r="R1308">
        <v>70.729268292682931</v>
      </c>
    </row>
    <row r="1309" spans="1:18" x14ac:dyDescent="0.35">
      <c r="A1309" s="3" t="s">
        <v>58</v>
      </c>
      <c r="B1309" s="3">
        <v>1995</v>
      </c>
      <c r="C1309" s="3" t="s">
        <v>73</v>
      </c>
      <c r="D1309" s="3">
        <v>3</v>
      </c>
      <c r="E1309" s="3"/>
      <c r="F1309" s="3"/>
      <c r="G1309">
        <v>7560000</v>
      </c>
      <c r="H1309">
        <v>9.0284103415461949</v>
      </c>
      <c r="I1309">
        <v>0.123860877400491</v>
      </c>
      <c r="J1309">
        <v>94.759655290074591</v>
      </c>
      <c r="L1309" s="3">
        <v>8955.9167684273871</v>
      </c>
      <c r="M1309" s="3" t="str">
        <f>IF(Table134[[#This Row],[gdppc]]&gt;13205, "High-income", IF(Table134[[#This Row],[gdppc]]&gt;=4256, "Upper middle-income", IF(Table134[[#This Row],[gdppc]]&gt;=1086, "Lower middle-income", "Low-income")))</f>
        <v>Upper middle-income</v>
      </c>
      <c r="N1309" s="3">
        <v>75304</v>
      </c>
      <c r="O1309" s="3">
        <v>49.633000000000003</v>
      </c>
      <c r="P1309" s="3">
        <v>6.592762837409534E-2</v>
      </c>
      <c r="Q1309">
        <v>2.6559014129395515</v>
      </c>
      <c r="R1309">
        <v>72.482926829268294</v>
      </c>
    </row>
    <row r="1310" spans="1:18" x14ac:dyDescent="0.35">
      <c r="A1310" s="3" t="s">
        <v>58</v>
      </c>
      <c r="B1310" s="3">
        <v>1996</v>
      </c>
      <c r="C1310" s="3" t="s">
        <v>73</v>
      </c>
      <c r="D1310" s="3">
        <v>3</v>
      </c>
      <c r="E1310" s="3"/>
      <c r="F1310" s="3"/>
      <c r="G1310">
        <v>7570000</v>
      </c>
      <c r="H1310">
        <v>5.7274457610928273</v>
      </c>
      <c r="I1310">
        <v>0.114848915121929</v>
      </c>
      <c r="J1310">
        <v>63.471034559015251</v>
      </c>
      <c r="L1310" s="3">
        <v>9259.4704268067399</v>
      </c>
      <c r="M1310" s="3" t="str">
        <f>IF(Table134[[#This Row],[gdppc]]&gt;13205, "High-income", IF(Table134[[#This Row],[gdppc]]&gt;=4256, "Upper middle-income", IF(Table134[[#This Row],[gdppc]]&gt;=1086, "Lower middle-income", "Low-income")))</f>
        <v>Upper middle-income</v>
      </c>
      <c r="N1310" s="3">
        <v>76417</v>
      </c>
      <c r="O1310" s="3">
        <v>49.758000000000003</v>
      </c>
      <c r="P1310" s="3">
        <v>6.8327394286380252E-2</v>
      </c>
      <c r="Q1310">
        <v>3.1406624180483402</v>
      </c>
      <c r="R1310">
        <v>71.560975609756099</v>
      </c>
    </row>
    <row r="1311" spans="1:18" x14ac:dyDescent="0.35">
      <c r="A1311" s="3" t="s">
        <v>58</v>
      </c>
      <c r="B1311" s="3">
        <v>1997</v>
      </c>
      <c r="C1311" s="3" t="s">
        <v>73</v>
      </c>
      <c r="D1311" s="3">
        <v>3</v>
      </c>
      <c r="E1311" s="3"/>
      <c r="F1311" s="3"/>
      <c r="G1311">
        <v>5560000</v>
      </c>
      <c r="H1311">
        <v>9.485361007035797</v>
      </c>
      <c r="I1311">
        <v>9.0602139352767397E-2</v>
      </c>
      <c r="J1311">
        <v>97.879161615749538</v>
      </c>
      <c r="L1311" s="3">
        <v>10246.105656620215</v>
      </c>
      <c r="M1311" s="3" t="str">
        <f>IF(Table134[[#This Row],[gdppc]]&gt;13205, "High-income", IF(Table134[[#This Row],[gdppc]]&gt;=4256, "Upper middle-income", IF(Table134[[#This Row],[gdppc]]&gt;=1086, "Lower middle-income", "Low-income")))</f>
        <v>Upper middle-income</v>
      </c>
      <c r="N1311" s="3">
        <v>77319</v>
      </c>
      <c r="O1311" s="3">
        <v>49.901000000000003</v>
      </c>
      <c r="P1311" s="3">
        <v>7.0727160198665234E-2</v>
      </c>
      <c r="Q1311">
        <v>4.5267010695947958</v>
      </c>
      <c r="R1311">
        <v>71.212195121951225</v>
      </c>
    </row>
    <row r="1312" spans="1:18" x14ac:dyDescent="0.35">
      <c r="A1312" s="3" t="s">
        <v>58</v>
      </c>
      <c r="B1312" s="3">
        <v>1998</v>
      </c>
      <c r="C1312" s="3" t="s">
        <v>73</v>
      </c>
      <c r="D1312" s="3">
        <v>3</v>
      </c>
      <c r="E1312" s="3"/>
      <c r="F1312" s="3"/>
      <c r="G1312">
        <v>8270000</v>
      </c>
      <c r="H1312">
        <v>8.746294394086604</v>
      </c>
      <c r="I1312">
        <v>8.5086478469787993E-2</v>
      </c>
      <c r="J1312">
        <v>98.253734489851993</v>
      </c>
      <c r="L1312" s="3">
        <v>10892.016501148199</v>
      </c>
      <c r="M1312" s="3" t="str">
        <f>IF(Table134[[#This Row],[gdppc]]&gt;13205, "High-income", IF(Table134[[#This Row],[gdppc]]&gt;=4256, "Upper middle-income", IF(Table134[[#This Row],[gdppc]]&gt;=1086, "Lower middle-income", "Low-income")))</f>
        <v>Upper middle-income</v>
      </c>
      <c r="N1312" s="3">
        <v>78846</v>
      </c>
      <c r="O1312" s="3">
        <v>50.061</v>
      </c>
      <c r="P1312" s="3">
        <v>7.312692611095023E-2</v>
      </c>
      <c r="Q1312">
        <v>5.5804986936559873</v>
      </c>
      <c r="R1312">
        <v>71.746341463414637</v>
      </c>
    </row>
    <row r="1313" spans="1:18" x14ac:dyDescent="0.35">
      <c r="A1313" s="3" t="s">
        <v>58</v>
      </c>
      <c r="B1313" s="3">
        <v>1999</v>
      </c>
      <c r="C1313" s="3" t="s">
        <v>73</v>
      </c>
      <c r="D1313" s="3">
        <v>3</v>
      </c>
      <c r="E1313" s="3"/>
      <c r="F1313" s="3"/>
      <c r="G1313">
        <v>7540000</v>
      </c>
      <c r="H1313">
        <v>8.8632454588091054</v>
      </c>
      <c r="I1313">
        <v>7.7530310032499203E-2</v>
      </c>
      <c r="J1313">
        <v>98.47645428512017</v>
      </c>
      <c r="L1313" s="3">
        <v>10880.096687079938</v>
      </c>
      <c r="M1313" s="3" t="str">
        <f>IF(Table134[[#This Row],[gdppc]]&gt;13205, "High-income", IF(Table134[[#This Row],[gdppc]]&gt;=4256, "Upper middle-income", IF(Table134[[#This Row],[gdppc]]&gt;=1086, "Lower middle-income", "Low-income")))</f>
        <v>Upper middle-income</v>
      </c>
      <c r="N1313" s="3">
        <v>80410</v>
      </c>
      <c r="O1313" s="3">
        <v>50.238</v>
      </c>
      <c r="P1313" s="3">
        <v>7.5526692023235129E-2</v>
      </c>
      <c r="Q1313">
        <v>6.4668573560502427</v>
      </c>
      <c r="R1313">
        <v>72.668292682926847</v>
      </c>
    </row>
    <row r="1314" spans="1:18" x14ac:dyDescent="0.35">
      <c r="A1314" s="3" t="s">
        <v>58</v>
      </c>
      <c r="B1314" s="3">
        <v>2000</v>
      </c>
      <c r="C1314" s="3" t="s">
        <v>73</v>
      </c>
      <c r="D1314" s="3">
        <v>3</v>
      </c>
      <c r="E1314" s="3"/>
      <c r="F1314" s="3"/>
      <c r="G1314">
        <v>11510000</v>
      </c>
      <c r="H1314">
        <v>3.9563827327598742</v>
      </c>
      <c r="I1314">
        <v>0.11263442454502701</v>
      </c>
      <c r="J1314">
        <v>95.491322262113727</v>
      </c>
      <c r="L1314" s="3">
        <v>10946.704083657403</v>
      </c>
      <c r="M1314" s="3" t="str">
        <f>IF(Table134[[#This Row],[gdppc]]&gt;13205, "High-income", IF(Table134[[#This Row],[gdppc]]&gt;=4256, "Upper middle-income", IF(Table134[[#This Row],[gdppc]]&gt;=1086, "Lower middle-income", "Low-income")))</f>
        <v>Upper middle-income</v>
      </c>
      <c r="N1314" s="3">
        <v>81131</v>
      </c>
      <c r="O1314" s="3">
        <v>50.433</v>
      </c>
      <c r="P1314" s="3">
        <v>7.7926457935520124E-2</v>
      </c>
      <c r="Q1314">
        <v>7.1489319742145421</v>
      </c>
      <c r="R1314">
        <v>72.778048780487822</v>
      </c>
    </row>
    <row r="1315" spans="1:18" x14ac:dyDescent="0.35">
      <c r="A1315" s="3" t="s">
        <v>58</v>
      </c>
      <c r="B1315" s="3">
        <v>2001</v>
      </c>
      <c r="C1315" s="3" t="s">
        <v>73</v>
      </c>
      <c r="D1315" s="3">
        <v>3</v>
      </c>
      <c r="E1315" s="3"/>
      <c r="F1315" s="3"/>
      <c r="G1315">
        <v>9530000</v>
      </c>
      <c r="H1315">
        <v>10.404018011174848</v>
      </c>
      <c r="I1315">
        <v>0.10377401806518</v>
      </c>
      <c r="J1315">
        <v>93.530489913779874</v>
      </c>
      <c r="L1315" s="3">
        <v>10688.732608992672</v>
      </c>
      <c r="M1315" s="3" t="str">
        <f>IF(Table134[[#This Row],[gdppc]]&gt;13205, "High-income", IF(Table134[[#This Row],[gdppc]]&gt;=4256, "Upper middle-income", IF(Table134[[#This Row],[gdppc]]&gt;=1086, "Lower middle-income", "Low-income")))</f>
        <v>Upper middle-income</v>
      </c>
      <c r="N1315" s="3">
        <v>81202</v>
      </c>
      <c r="O1315" s="3">
        <v>50.646000000000001</v>
      </c>
      <c r="P1315" s="3">
        <v>7.8647078316192012E-2</v>
      </c>
      <c r="Q1315">
        <v>7.8815792714465163</v>
      </c>
      <c r="R1315">
        <v>73.253658536585377</v>
      </c>
    </row>
    <row r="1316" spans="1:18" x14ac:dyDescent="0.35">
      <c r="A1316" s="3" t="s">
        <v>58</v>
      </c>
      <c r="B1316" s="3">
        <v>2002</v>
      </c>
      <c r="C1316" s="3" t="s">
        <v>73</v>
      </c>
      <c r="D1316" s="3">
        <v>3</v>
      </c>
      <c r="E1316" s="3"/>
      <c r="F1316" s="3"/>
      <c r="G1316">
        <v>4380000</v>
      </c>
      <c r="H1316">
        <v>6.8410752252092397</v>
      </c>
      <c r="I1316">
        <v>0.116161147686746</v>
      </c>
      <c r="J1316">
        <v>98.079018332636863</v>
      </c>
      <c r="L1316" s="3">
        <v>10492.614830201725</v>
      </c>
      <c r="M1316" s="3" t="str">
        <f>IF(Table134[[#This Row],[gdppc]]&gt;13205, "High-income", IF(Table134[[#This Row],[gdppc]]&gt;=4256, "Upper middle-income", IF(Table134[[#This Row],[gdppc]]&gt;=1086, "Lower middle-income", "Low-income")))</f>
        <v>Upper middle-income</v>
      </c>
      <c r="N1316" s="3">
        <v>83723</v>
      </c>
      <c r="O1316" s="3">
        <v>50.875999999999998</v>
      </c>
      <c r="P1316" s="3">
        <v>7.93676986968639E-2</v>
      </c>
      <c r="Q1316">
        <v>6.4498405456087333</v>
      </c>
      <c r="R1316">
        <v>71.087804878048786</v>
      </c>
    </row>
    <row r="1317" spans="1:18" x14ac:dyDescent="0.35">
      <c r="A1317" s="3" t="s">
        <v>58</v>
      </c>
      <c r="B1317" s="3">
        <v>2003</v>
      </c>
      <c r="C1317" s="3" t="s">
        <v>73</v>
      </c>
      <c r="D1317" s="3">
        <v>3</v>
      </c>
      <c r="E1317" s="3"/>
      <c r="F1317" s="3"/>
      <c r="G1317">
        <v>2780000</v>
      </c>
      <c r="H1317">
        <v>8.2790338677351034</v>
      </c>
      <c r="I1317">
        <v>0.12606643741510001</v>
      </c>
      <c r="J1317">
        <v>98.059558840870338</v>
      </c>
      <c r="L1317" s="3">
        <v>9987.2718903403911</v>
      </c>
      <c r="M1317" s="3" t="str">
        <f>IF(Table134[[#This Row],[gdppc]]&gt;13205, "High-income", IF(Table134[[#This Row],[gdppc]]&gt;=4256, "Upper middle-income", IF(Table134[[#This Row],[gdppc]]&gt;=1086, "Lower middle-income", "Low-income")))</f>
        <v>Upper middle-income</v>
      </c>
      <c r="N1317" s="3">
        <v>82781</v>
      </c>
      <c r="O1317" s="3">
        <v>51.122999999999998</v>
      </c>
      <c r="P1317" s="3">
        <v>8.0088319077535788E-2</v>
      </c>
      <c r="Q1317">
        <v>6.6440366750824467</v>
      </c>
      <c r="R1317">
        <v>71.029268292682943</v>
      </c>
    </row>
    <row r="1318" spans="1:18" x14ac:dyDescent="0.35">
      <c r="A1318" s="3" t="s">
        <v>58</v>
      </c>
      <c r="B1318" s="3">
        <v>2004</v>
      </c>
      <c r="C1318" s="3" t="s">
        <v>73</v>
      </c>
      <c r="D1318" s="3">
        <v>3</v>
      </c>
      <c r="E1318" s="3"/>
      <c r="F1318" s="3"/>
      <c r="G1318">
        <v>4760000</v>
      </c>
      <c r="H1318">
        <v>4.5292445544007105</v>
      </c>
      <c r="I1318">
        <v>6.4843731032242294E-2</v>
      </c>
      <c r="J1318">
        <v>97.496794841254356</v>
      </c>
      <c r="L1318" s="3">
        <v>9738.5880278935965</v>
      </c>
      <c r="M1318" s="3" t="str">
        <f>IF(Table134[[#This Row],[gdppc]]&gt;13205, "High-income", IF(Table134[[#This Row],[gdppc]]&gt;=4256, "Upper middle-income", IF(Table134[[#This Row],[gdppc]]&gt;=1086, "Lower middle-income", "Low-income")))</f>
        <v>Upper middle-income</v>
      </c>
      <c r="N1318" s="3">
        <v>82475</v>
      </c>
      <c r="O1318" s="3">
        <v>51.387999999999998</v>
      </c>
      <c r="P1318" s="3">
        <v>8.0808939458207787E-2</v>
      </c>
      <c r="Q1318">
        <v>9.0936647468929976</v>
      </c>
      <c r="R1318">
        <v>72.660975609756093</v>
      </c>
    </row>
    <row r="1319" spans="1:18" x14ac:dyDescent="0.35">
      <c r="A1319" s="3" t="s">
        <v>58</v>
      </c>
      <c r="B1319" s="3">
        <v>2005</v>
      </c>
      <c r="C1319" s="3" t="s">
        <v>73</v>
      </c>
      <c r="D1319" s="3">
        <v>3</v>
      </c>
      <c r="E1319" s="3"/>
      <c r="F1319" s="3"/>
      <c r="G1319">
        <v>6870000</v>
      </c>
      <c r="H1319">
        <v>8.7835331549156841</v>
      </c>
      <c r="I1319">
        <v>8.9892556341839E-2</v>
      </c>
      <c r="J1319">
        <v>96.310633705904735</v>
      </c>
      <c r="L1319" s="3">
        <v>10566.552742078587</v>
      </c>
      <c r="M1319" s="3" t="str">
        <f>IF(Table134[[#This Row],[gdppc]]&gt;13205, "High-income", IF(Table134[[#This Row],[gdppc]]&gt;=4256, "Upper middle-income", IF(Table134[[#This Row],[gdppc]]&gt;=1086, "Lower middle-income", "Low-income")))</f>
        <v>Upper middle-income</v>
      </c>
      <c r="N1319" s="3">
        <v>82858</v>
      </c>
      <c r="O1319" s="3">
        <v>51.67</v>
      </c>
      <c r="P1319" s="3">
        <v>8.1529559838879676E-2</v>
      </c>
      <c r="Q1319">
        <v>8.4481884670158589</v>
      </c>
      <c r="R1319">
        <v>72.131707317073179</v>
      </c>
    </row>
    <row r="1320" spans="1:18" x14ac:dyDescent="0.35">
      <c r="A1320" s="3" t="s">
        <v>58</v>
      </c>
      <c r="B1320" s="3">
        <v>2006</v>
      </c>
      <c r="C1320" s="3" t="s">
        <v>73</v>
      </c>
      <c r="D1320" s="3">
        <v>3</v>
      </c>
      <c r="E1320" s="3"/>
      <c r="F1320" s="3"/>
      <c r="G1320">
        <v>6340000</v>
      </c>
      <c r="H1320">
        <v>13.828529381105959</v>
      </c>
      <c r="I1320">
        <v>0.101771336514046</v>
      </c>
      <c r="J1320">
        <v>96.985112516032615</v>
      </c>
      <c r="L1320" s="3">
        <v>11322.414660422233</v>
      </c>
      <c r="M1320" s="3" t="str">
        <f>IF(Table134[[#This Row],[gdppc]]&gt;13205, "High-income", IF(Table134[[#This Row],[gdppc]]&gt;=4256, "Upper middle-income", IF(Table134[[#This Row],[gdppc]]&gt;=1086, "Lower middle-income", "Low-income")))</f>
        <v>Upper middle-income</v>
      </c>
      <c r="N1320" s="3">
        <v>84600</v>
      </c>
      <c r="O1320" s="3">
        <v>51.969000000000001</v>
      </c>
      <c r="P1320" s="3">
        <v>8.2478920959620186E-2</v>
      </c>
      <c r="Q1320">
        <v>8.7470449172576838</v>
      </c>
      <c r="R1320">
        <v>72.217073170731723</v>
      </c>
    </row>
    <row r="1321" spans="1:18" x14ac:dyDescent="0.35">
      <c r="A1321" s="3" t="s">
        <v>58</v>
      </c>
      <c r="B1321" s="3">
        <v>2007</v>
      </c>
      <c r="C1321" s="3" t="s">
        <v>73</v>
      </c>
      <c r="D1321" s="3">
        <v>3</v>
      </c>
      <c r="E1321" s="3"/>
      <c r="F1321" s="3"/>
      <c r="G1321">
        <v>4440000</v>
      </c>
      <c r="H1321">
        <v>17.021108108967013</v>
      </c>
      <c r="I1321">
        <v>0.116763298275708</v>
      </c>
      <c r="J1321">
        <v>97.957858449758803</v>
      </c>
      <c r="L1321" s="3">
        <v>12438.709028729618</v>
      </c>
      <c r="M1321" s="3" t="str">
        <f>IF(Table134[[#This Row],[gdppc]]&gt;13205, "High-income", IF(Table134[[#This Row],[gdppc]]&gt;=4256, "Upper middle-income", IF(Table134[[#This Row],[gdppc]]&gt;=1086, "Lower middle-income", "Low-income")))</f>
        <v>Upper middle-income</v>
      </c>
      <c r="N1321" s="3">
        <v>85033</v>
      </c>
      <c r="O1321" s="3">
        <v>52.284999999999997</v>
      </c>
      <c r="P1321" s="3">
        <v>8.3428282080360558E-2</v>
      </c>
      <c r="Q1321">
        <v>7.6440911175661217</v>
      </c>
      <c r="R1321">
        <v>73.143902439024387</v>
      </c>
    </row>
    <row r="1322" spans="1:18" x14ac:dyDescent="0.35">
      <c r="A1322" s="3" t="s">
        <v>58</v>
      </c>
      <c r="B1322" s="3">
        <v>2008</v>
      </c>
      <c r="C1322" s="3" t="s">
        <v>73</v>
      </c>
      <c r="D1322" s="3">
        <v>3</v>
      </c>
      <c r="E1322" s="3"/>
      <c r="F1322" s="3"/>
      <c r="G1322">
        <v>2800000</v>
      </c>
      <c r="H1322">
        <v>18.592382097289502</v>
      </c>
      <c r="I1322">
        <v>0.194250422036023</v>
      </c>
      <c r="J1322">
        <v>97.381462701730925</v>
      </c>
      <c r="L1322" s="3">
        <v>11902.491435130778</v>
      </c>
      <c r="M1322" s="3" t="str">
        <f>IF(Table134[[#This Row],[gdppc]]&gt;13205, "High-income", IF(Table134[[#This Row],[gdppc]]&gt;=4256, "Upper middle-income", IF(Table134[[#This Row],[gdppc]]&gt;=1086, "Lower middle-income", "Low-income")))</f>
        <v>Upper middle-income</v>
      </c>
      <c r="N1322" s="3">
        <v>86956</v>
      </c>
      <c r="O1322" s="3">
        <v>52.619</v>
      </c>
      <c r="P1322" s="3">
        <v>8.4377643201101069E-2</v>
      </c>
      <c r="Q1322">
        <v>8.0500483002898022</v>
      </c>
      <c r="R1322">
        <v>73.163414634146349</v>
      </c>
    </row>
    <row r="1323" spans="1:18" x14ac:dyDescent="0.35">
      <c r="A1323" s="3" t="s">
        <v>58</v>
      </c>
      <c r="B1323" s="3">
        <v>2009</v>
      </c>
      <c r="C1323" s="3" t="s">
        <v>73</v>
      </c>
      <c r="D1323" s="3">
        <v>3</v>
      </c>
      <c r="E1323" s="3"/>
      <c r="F1323" s="3"/>
      <c r="G1323">
        <v>21300000</v>
      </c>
      <c r="H1323">
        <v>19.855096625130152</v>
      </c>
      <c r="I1323">
        <v>0.17220806352179299</v>
      </c>
      <c r="J1323">
        <v>97.216445204137429</v>
      </c>
      <c r="K1323">
        <v>47.8</v>
      </c>
      <c r="L1323" s="3">
        <v>11724.825633326198</v>
      </c>
      <c r="M1323" s="3" t="str">
        <f>IF(Table134[[#This Row],[gdppc]]&gt;13205, "High-income", IF(Table134[[#This Row],[gdppc]]&gt;=4256, "Upper middle-income", IF(Table134[[#This Row],[gdppc]]&gt;=1086, "Lower middle-income", "Low-income")))</f>
        <v>Upper middle-income</v>
      </c>
      <c r="N1323" s="3">
        <v>87298</v>
      </c>
      <c r="O1323" s="3">
        <v>52.969000000000001</v>
      </c>
      <c r="P1323" s="3">
        <v>8.5327004321841537E-2</v>
      </c>
      <c r="Q1323">
        <v>5.8420582373021146</v>
      </c>
      <c r="R1323">
        <v>73.082926829268303</v>
      </c>
    </row>
    <row r="1324" spans="1:18" x14ac:dyDescent="0.35">
      <c r="A1324" s="3" t="s">
        <v>58</v>
      </c>
      <c r="B1324" s="3">
        <v>2010</v>
      </c>
      <c r="C1324" s="3" t="s">
        <v>73</v>
      </c>
      <c r="D1324" s="3">
        <v>3</v>
      </c>
      <c r="E1324" s="3"/>
      <c r="F1324" s="3"/>
      <c r="G1324">
        <v>70200000</v>
      </c>
      <c r="H1324">
        <v>16.474768883804746</v>
      </c>
      <c r="I1324">
        <v>0.15530767139270299</v>
      </c>
      <c r="J1324">
        <v>96.643253810448215</v>
      </c>
      <c r="K1324">
        <v>47.9</v>
      </c>
      <c r="L1324" s="3">
        <v>12080.941009813101</v>
      </c>
      <c r="M1324" s="3" t="str">
        <f>IF(Table134[[#This Row],[gdppc]]&gt;13205, "High-income", IF(Table134[[#This Row],[gdppc]]&gt;=4256, "Upper middle-income", IF(Table134[[#This Row],[gdppc]]&gt;=1086, "Lower middle-income", "Low-income")))</f>
        <v>Upper middle-income</v>
      </c>
      <c r="N1324" s="3">
        <v>89770</v>
      </c>
      <c r="O1324" s="3">
        <v>53.335999999999999</v>
      </c>
      <c r="P1324" s="3">
        <v>8.6276365442582034E-2</v>
      </c>
      <c r="Q1324">
        <v>4.9014147265233374</v>
      </c>
      <c r="R1324">
        <v>73.197560975609761</v>
      </c>
    </row>
    <row r="1325" spans="1:18" x14ac:dyDescent="0.35">
      <c r="A1325" s="3" t="s">
        <v>58</v>
      </c>
      <c r="B1325" s="3">
        <v>2011</v>
      </c>
      <c r="C1325" s="3" t="s">
        <v>73</v>
      </c>
      <c r="D1325" s="3">
        <v>3</v>
      </c>
      <c r="E1325" s="3"/>
      <c r="F1325" s="3"/>
      <c r="G1325">
        <v>18200000</v>
      </c>
      <c r="H1325">
        <v>13.439430471967565</v>
      </c>
      <c r="I1325">
        <v>0.168373281858341</v>
      </c>
      <c r="J1325">
        <v>98.523726088216335</v>
      </c>
      <c r="K1325">
        <v>51.2</v>
      </c>
      <c r="L1325" s="3">
        <v>13380.955167359356</v>
      </c>
      <c r="M1325" s="3" t="str">
        <f>IF(Table134[[#This Row],[gdppc]]&gt;13205, "High-income", IF(Table134[[#This Row],[gdppc]]&gt;=4256, "Upper middle-income", IF(Table134[[#This Row],[gdppc]]&gt;=1086, "Lower middle-income", "Low-income")))</f>
        <v>High-income</v>
      </c>
      <c r="N1325" s="3">
        <v>87441</v>
      </c>
      <c r="O1325" s="3">
        <v>53.72</v>
      </c>
      <c r="P1325" s="3">
        <v>8.7416477652637978E-2</v>
      </c>
      <c r="Q1325">
        <v>4.5745131002618908</v>
      </c>
      <c r="R1325">
        <v>72.724390243902448</v>
      </c>
    </row>
    <row r="1326" spans="1:18" x14ac:dyDescent="0.35">
      <c r="A1326" s="3" t="s">
        <v>58</v>
      </c>
      <c r="B1326" s="3">
        <v>2012</v>
      </c>
      <c r="C1326" s="3" t="s">
        <v>73</v>
      </c>
      <c r="D1326" s="3">
        <v>3</v>
      </c>
      <c r="E1326" s="3"/>
      <c r="F1326" s="3"/>
      <c r="G1326">
        <v>21810000</v>
      </c>
      <c r="H1326">
        <v>57.877377934631227</v>
      </c>
      <c r="I1326">
        <v>0.174182468368177</v>
      </c>
      <c r="J1326">
        <v>97.215951935525609</v>
      </c>
      <c r="K1326">
        <v>53</v>
      </c>
      <c r="L1326" s="3">
        <v>13417.396398574851</v>
      </c>
      <c r="M1326" s="3" t="str">
        <f>IF(Table134[[#This Row],[gdppc]]&gt;13205, "High-income", IF(Table134[[#This Row],[gdppc]]&gt;=4256, "Upper middle-income", IF(Table134[[#This Row],[gdppc]]&gt;=1086, "Lower middle-income", "Low-income")))</f>
        <v>High-income</v>
      </c>
      <c r="N1326" s="3">
        <v>88303</v>
      </c>
      <c r="O1326" s="3">
        <v>54.12</v>
      </c>
      <c r="P1326" s="3">
        <v>8.855658986269388E-2</v>
      </c>
      <c r="Q1326">
        <v>5.0960896005798215</v>
      </c>
      <c r="R1326">
        <v>74.275609756097566</v>
      </c>
    </row>
    <row r="1327" spans="1:18" x14ac:dyDescent="0.35">
      <c r="A1327" s="3" t="s">
        <v>58</v>
      </c>
      <c r="B1327" s="3">
        <v>2013</v>
      </c>
      <c r="C1327" s="3" t="s">
        <v>73</v>
      </c>
      <c r="D1327" s="3">
        <v>3</v>
      </c>
      <c r="E1327" s="3"/>
      <c r="F1327" s="3"/>
      <c r="G1327">
        <v>13750000</v>
      </c>
      <c r="H1327">
        <v>4.3136443427646398</v>
      </c>
      <c r="I1327">
        <v>0.136476731571986</v>
      </c>
      <c r="J1327">
        <v>95.606304225469898</v>
      </c>
      <c r="K1327">
        <v>54.9</v>
      </c>
      <c r="L1327" s="3">
        <v>13964.561129012443</v>
      </c>
      <c r="M1327" s="3" t="str">
        <f>IF(Table134[[#This Row],[gdppc]]&gt;13205, "High-income", IF(Table134[[#This Row],[gdppc]]&gt;=4256, "Upper middle-income", IF(Table134[[#This Row],[gdppc]]&gt;=1086, "Lower middle-income", "Low-income")))</f>
        <v>High-income</v>
      </c>
      <c r="N1327" s="3">
        <v>89949</v>
      </c>
      <c r="O1327" s="3">
        <v>54.536999999999999</v>
      </c>
      <c r="P1327" s="3">
        <v>8.9696702072749823E-2</v>
      </c>
      <c r="Q1327">
        <v>4.5581385007059554</v>
      </c>
      <c r="R1327">
        <v>73.119512195121956</v>
      </c>
    </row>
    <row r="1328" spans="1:18" x14ac:dyDescent="0.35">
      <c r="A1328" s="3" t="s">
        <v>58</v>
      </c>
      <c r="B1328" s="3">
        <v>2014</v>
      </c>
      <c r="C1328" s="3" t="s">
        <v>73</v>
      </c>
      <c r="D1328" s="3">
        <v>3</v>
      </c>
      <c r="E1328" s="3"/>
      <c r="F1328" s="3"/>
      <c r="G1328">
        <v>8820000</v>
      </c>
      <c r="H1328">
        <v>7.808963647032714</v>
      </c>
      <c r="I1328">
        <v>0.134774708881335</v>
      </c>
      <c r="J1328">
        <v>96.499901217154104</v>
      </c>
      <c r="K1328">
        <v>56.2</v>
      </c>
      <c r="L1328" s="3">
        <v>14368.402021305792</v>
      </c>
      <c r="M1328" s="3" t="str">
        <f>IF(Table134[[#This Row],[gdppc]]&gt;13205, "High-income", IF(Table134[[#This Row],[gdppc]]&gt;=4256, "Upper middle-income", IF(Table134[[#This Row],[gdppc]]&gt;=1086, "Lower middle-income", "Low-income")))</f>
        <v>High-income</v>
      </c>
      <c r="N1328" s="3">
        <v>91359</v>
      </c>
      <c r="O1328" s="3">
        <v>54.969000000000001</v>
      </c>
      <c r="P1328" s="3">
        <v>9.0836814282805753E-2</v>
      </c>
      <c r="Q1328">
        <v>5.0350813822392979</v>
      </c>
      <c r="R1328">
        <v>73.229268292682931</v>
      </c>
    </row>
    <row r="1329" spans="1:18" x14ac:dyDescent="0.35">
      <c r="A1329" s="3" t="s">
        <v>58</v>
      </c>
      <c r="B1329" s="3">
        <v>2015</v>
      </c>
      <c r="C1329" s="3" t="s">
        <v>73</v>
      </c>
      <c r="D1329" s="3">
        <v>3</v>
      </c>
      <c r="E1329" s="3"/>
      <c r="F1329" s="3"/>
      <c r="G1329">
        <v>6600000</v>
      </c>
      <c r="H1329">
        <v>7.4783684452732828</v>
      </c>
      <c r="I1329">
        <v>0.109493287698246</v>
      </c>
      <c r="J1329">
        <v>92.559628749206297</v>
      </c>
      <c r="K1329">
        <v>57.5</v>
      </c>
      <c r="L1329" s="3">
        <v>14745.341462028762</v>
      </c>
      <c r="M1329" s="3" t="str">
        <f>IF(Table134[[#This Row],[gdppc]]&gt;13205, "High-income", IF(Table134[[#This Row],[gdppc]]&gt;=4256, "Upper middle-income", IF(Table134[[#This Row],[gdppc]]&gt;=1086, "Lower middle-income", "Low-income")))</f>
        <v>High-income</v>
      </c>
      <c r="N1329" s="3">
        <v>93419</v>
      </c>
      <c r="O1329" s="3">
        <v>55.4</v>
      </c>
      <c r="P1329" s="3">
        <v>9.1976926492861821E-2</v>
      </c>
      <c r="Q1329">
        <v>5.3522302743553238</v>
      </c>
      <c r="R1329">
        <v>74.295121951219528</v>
      </c>
    </row>
    <row r="1330" spans="1:18" x14ac:dyDescent="0.35">
      <c r="A1330" s="3" t="s">
        <v>58</v>
      </c>
      <c r="B1330" s="3">
        <v>2016</v>
      </c>
      <c r="C1330" s="3" t="s">
        <v>73</v>
      </c>
      <c r="D1330" s="3">
        <v>3</v>
      </c>
      <c r="E1330" s="3"/>
      <c r="F1330" s="3"/>
      <c r="G1330">
        <v>13560000</v>
      </c>
      <c r="H1330">
        <v>2.7414752696389044</v>
      </c>
      <c r="I1330">
        <v>0.11201775331441501</v>
      </c>
      <c r="J1330">
        <v>88.596692215670714</v>
      </c>
      <c r="K1330">
        <v>62.2</v>
      </c>
      <c r="L1330" s="3">
        <v>15213.250990519418</v>
      </c>
      <c r="M1330" s="3" t="str">
        <f>IF(Table134[[#This Row],[gdppc]]&gt;13205, "High-income", IF(Table134[[#This Row],[gdppc]]&gt;=4256, "Upper middle-income", IF(Table134[[#This Row],[gdppc]]&gt;=1086, "Lower middle-income", "Low-income")))</f>
        <v>High-income</v>
      </c>
      <c r="N1330" s="3">
        <v>94677</v>
      </c>
      <c r="O1330" s="3">
        <v>55.831000000000003</v>
      </c>
      <c r="P1330" s="3">
        <v>9.3069518981859445E-2</v>
      </c>
      <c r="Q1330">
        <v>5.7036027757533505</v>
      </c>
      <c r="R1330">
        <v>74.309756097560992</v>
      </c>
    </row>
    <row r="1331" spans="1:18" x14ac:dyDescent="0.35">
      <c r="A1331" s="3" t="s">
        <v>58</v>
      </c>
      <c r="B1331" s="3">
        <v>2017</v>
      </c>
      <c r="C1331" s="3" t="s">
        <v>73</v>
      </c>
      <c r="D1331" s="3">
        <v>3</v>
      </c>
      <c r="E1331" s="3"/>
      <c r="F1331" s="3"/>
      <c r="G1331">
        <v>13750000</v>
      </c>
      <c r="H1331">
        <v>7.9104677038322411</v>
      </c>
      <c r="I1331">
        <v>0.13009801635113899</v>
      </c>
      <c r="J1331">
        <v>93.245775148156213</v>
      </c>
      <c r="K1331">
        <v>61.8</v>
      </c>
      <c r="L1331" s="3">
        <v>15740.259658291296</v>
      </c>
      <c r="M1331" s="3" t="str">
        <f>IF(Table134[[#This Row],[gdppc]]&gt;13205, "High-income", IF(Table134[[#This Row],[gdppc]]&gt;=4256, "Upper middle-income", IF(Table134[[#This Row],[gdppc]]&gt;=1086, "Lower middle-income", "Low-income")))</f>
        <v>High-income</v>
      </c>
      <c r="N1331" s="3">
        <v>95843</v>
      </c>
      <c r="O1331" s="3">
        <v>56.261000000000003</v>
      </c>
      <c r="P1331" s="3">
        <v>9.4162111470857179E-2</v>
      </c>
      <c r="Q1331">
        <v>6.1559007960936114</v>
      </c>
      <c r="R1331">
        <v>74.3</v>
      </c>
    </row>
    <row r="1332" spans="1:18" x14ac:dyDescent="0.35">
      <c r="A1332" s="3" t="s">
        <v>58</v>
      </c>
      <c r="B1332" s="3">
        <v>2018</v>
      </c>
      <c r="C1332" s="3" t="s">
        <v>73</v>
      </c>
      <c r="D1332" s="3">
        <v>3</v>
      </c>
      <c r="E1332" s="3"/>
      <c r="F1332" s="3"/>
      <c r="G1332"/>
      <c r="H1332">
        <v>18.802344574289098</v>
      </c>
      <c r="I1332">
        <v>0.13078193185372999</v>
      </c>
      <c r="J1332">
        <v>85.383380435858612</v>
      </c>
      <c r="K1332">
        <v>61.6</v>
      </c>
      <c r="L1332" s="3">
        <v>15866.907140704143</v>
      </c>
      <c r="M1332" s="3" t="str">
        <f>IF(Table134[[#This Row],[gdppc]]&gt;13205, "High-income", IF(Table134[[#This Row],[gdppc]]&gt;=4256, "Upper middle-income", IF(Table134[[#This Row],[gdppc]]&gt;=1086, "Lower middle-income", "Low-income")))</f>
        <v>High-income</v>
      </c>
      <c r="N1332" s="3">
        <v>96762</v>
      </c>
      <c r="O1332" s="3">
        <v>56.691000000000003</v>
      </c>
      <c r="P1332" s="3">
        <v>9.52547039598549E-2</v>
      </c>
      <c r="Q1332">
        <v>6.4074740083917234</v>
      </c>
      <c r="R1332">
        <v>72.841463414634148</v>
      </c>
    </row>
    <row r="1333" spans="1:18" x14ac:dyDescent="0.35">
      <c r="A1333" s="3" t="s">
        <v>58</v>
      </c>
      <c r="B1333" s="3">
        <v>2019</v>
      </c>
      <c r="C1333" s="3" t="s">
        <v>73</v>
      </c>
      <c r="D1333" s="3">
        <v>3</v>
      </c>
      <c r="E1333" s="3"/>
      <c r="F1333" s="3"/>
      <c r="G1333"/>
      <c r="H1333">
        <v>15.073997129371985</v>
      </c>
      <c r="I1333">
        <v>0.107773613101439</v>
      </c>
      <c r="J1333">
        <v>91.951486410749922</v>
      </c>
      <c r="K1333">
        <v>61.4</v>
      </c>
      <c r="L1333" s="3">
        <v>15913.94973257524</v>
      </c>
      <c r="M1333" s="3" t="str">
        <f>IF(Table134[[#This Row],[gdppc]]&gt;13205, "High-income", IF(Table134[[#This Row],[gdppc]]&gt;=4256, "Upper middle-income", IF(Table134[[#This Row],[gdppc]]&gt;=1086, "Lower middle-income", "Low-income")))</f>
        <v>High-income</v>
      </c>
      <c r="N1333" s="3">
        <v>97625</v>
      </c>
      <c r="O1333" s="3">
        <v>57.119</v>
      </c>
      <c r="P1333" s="3">
        <v>9.6347296448852551E-2</v>
      </c>
      <c r="Q1333"/>
      <c r="R1333">
        <v>73.943902439024399</v>
      </c>
    </row>
    <row r="1334" spans="1:18" x14ac:dyDescent="0.35">
      <c r="A1334" s="3" t="s">
        <v>58</v>
      </c>
      <c r="B1334" s="3">
        <v>2020</v>
      </c>
      <c r="C1334" s="3" t="s">
        <v>73</v>
      </c>
      <c r="D1334" s="3">
        <v>3</v>
      </c>
      <c r="E1334" s="3"/>
      <c r="F1334" s="3"/>
      <c r="G1334"/>
      <c r="H1334">
        <v>14.584798928400392</v>
      </c>
      <c r="I1334">
        <v>0.16598765760166601</v>
      </c>
      <c r="J1334">
        <v>92.837762146480102</v>
      </c>
      <c r="K1334">
        <v>64.3</v>
      </c>
      <c r="L1334" s="3">
        <v>14079.161273843882</v>
      </c>
      <c r="M1334" s="3" t="str">
        <f>IF(Table134[[#This Row],[gdppc]]&gt;13205, "High-income", IF(Table134[[#This Row],[gdppc]]&gt;=4256, "Upper middle-income", IF(Table134[[#This Row],[gdppc]]&gt;=1086, "Lower middle-income", "Low-income")))</f>
        <v>High-income</v>
      </c>
      <c r="N1334" s="3">
        <v>98462</v>
      </c>
      <c r="O1334" s="3">
        <v>57.545999999999999</v>
      </c>
      <c r="P1334" s="3">
        <v>9.7439888937850272E-2</v>
      </c>
      <c r="Q1334"/>
      <c r="R1334"/>
    </row>
    <row r="1335" spans="1:18" x14ac:dyDescent="0.35">
      <c r="A1335" s="3" t="s">
        <v>38</v>
      </c>
      <c r="B1335" s="3">
        <v>1990</v>
      </c>
      <c r="C1335" s="3" t="s">
        <v>72</v>
      </c>
      <c r="D1335" s="3">
        <v>2</v>
      </c>
      <c r="E1335">
        <v>0.19199934352133449</v>
      </c>
      <c r="F1335">
        <v>3.6702971188048146</v>
      </c>
      <c r="G1335">
        <v>29940000</v>
      </c>
      <c r="H1335">
        <v>4.9926817757448765</v>
      </c>
      <c r="I1335">
        <v>17.210013569827268</v>
      </c>
      <c r="J1335">
        <v>83.467382895178602</v>
      </c>
      <c r="L1335" s="3">
        <v>553.71797092597023</v>
      </c>
      <c r="M1335" s="3" t="str">
        <f>IF(Table134[[#This Row],[gdppc]]&gt;13205, "High-income", IF(Table134[[#This Row],[gdppc]]&gt;=4256, "Upper middle-income", IF(Table134[[#This Row],[gdppc]]&gt;=1086, "Lower middle-income", "Low-income")))</f>
        <v>Low-income</v>
      </c>
      <c r="N1335" s="3">
        <v>4319763</v>
      </c>
      <c r="O1335" s="3">
        <v>33.252000000000002</v>
      </c>
      <c r="P1335" s="3">
        <v>1.8140851342236357</v>
      </c>
      <c r="Q1335">
        <v>7.8708021713228257E-2</v>
      </c>
      <c r="R1335">
        <v>38.563000000000002</v>
      </c>
    </row>
    <row r="1336" spans="1:18" x14ac:dyDescent="0.35">
      <c r="A1336" s="3" t="s">
        <v>38</v>
      </c>
      <c r="B1336" s="3">
        <v>1991</v>
      </c>
      <c r="C1336" s="3" t="s">
        <v>72</v>
      </c>
      <c r="D1336" s="3">
        <v>2</v>
      </c>
      <c r="E1336">
        <v>0.2019495533447474</v>
      </c>
      <c r="F1336">
        <v>2.1378094374250511</v>
      </c>
      <c r="G1336">
        <v>30520000</v>
      </c>
      <c r="H1336">
        <v>0.96213378456993326</v>
      </c>
      <c r="I1336">
        <v>13.289547048234521</v>
      </c>
      <c r="J1336">
        <v>67.915728085570962</v>
      </c>
      <c r="L1336" s="3">
        <v>562.97479592550508</v>
      </c>
      <c r="M1336" s="3" t="str">
        <f>IF(Table134[[#This Row],[gdppc]]&gt;13205, "High-income", IF(Table134[[#This Row],[gdppc]]&gt;=4256, "Upper middle-income", IF(Table134[[#This Row],[gdppc]]&gt;=1086, "Lower middle-income", "Low-income")))</f>
        <v>Low-income</v>
      </c>
      <c r="N1336" s="3">
        <v>4348663</v>
      </c>
      <c r="O1336" s="3">
        <v>33.484999999999999</v>
      </c>
      <c r="P1336" s="3">
        <v>1.8207306800414389</v>
      </c>
      <c r="Q1336">
        <v>8.2784064895348286E-2</v>
      </c>
      <c r="R1336">
        <v>38.122</v>
      </c>
    </row>
    <row r="1337" spans="1:18" x14ac:dyDescent="0.35">
      <c r="A1337" s="3" t="s">
        <v>38</v>
      </c>
      <c r="B1337" s="3">
        <v>1992</v>
      </c>
      <c r="C1337" s="3" t="s">
        <v>72</v>
      </c>
      <c r="D1337" s="3">
        <v>2</v>
      </c>
      <c r="E1337">
        <v>0.13030812274260439</v>
      </c>
      <c r="F1337">
        <v>5.7277181596196307</v>
      </c>
      <c r="G1337">
        <v>44960000</v>
      </c>
      <c r="H1337">
        <v>-0.82339219032836342</v>
      </c>
      <c r="I1337">
        <v>15.929636837107921</v>
      </c>
      <c r="J1337">
        <v>58.246451948431798</v>
      </c>
      <c r="L1337" s="3">
        <v>456.03506305002719</v>
      </c>
      <c r="M1337" s="3" t="str">
        <f>IF(Table134[[#This Row],[gdppc]]&gt;13205, "High-income", IF(Table134[[#This Row],[gdppc]]&gt;=4256, "Upper middle-income", IF(Table134[[#This Row],[gdppc]]&gt;=1086, "Lower middle-income", "Low-income")))</f>
        <v>Low-income</v>
      </c>
      <c r="N1337" s="3">
        <v>4347727</v>
      </c>
      <c r="O1337" s="3">
        <v>33.72</v>
      </c>
      <c r="P1337" s="3">
        <v>1.8273762258592412</v>
      </c>
      <c r="Q1337">
        <v>0.10580241123695208</v>
      </c>
      <c r="R1337">
        <v>37.716999999999999</v>
      </c>
    </row>
    <row r="1338" spans="1:18" x14ac:dyDescent="0.35">
      <c r="A1338" s="3" t="s">
        <v>38</v>
      </c>
      <c r="B1338" s="3">
        <v>1993</v>
      </c>
      <c r="C1338" s="3" t="s">
        <v>72</v>
      </c>
      <c r="D1338" s="3">
        <v>2</v>
      </c>
      <c r="E1338">
        <v>0</v>
      </c>
      <c r="F1338">
        <v>4.3189656959358764</v>
      </c>
      <c r="G1338">
        <v>143710000</v>
      </c>
      <c r="H1338">
        <v>-0.97070808671426179</v>
      </c>
      <c r="I1338">
        <v>10.397556907173472</v>
      </c>
      <c r="J1338">
        <v>71.453143534994069</v>
      </c>
      <c r="L1338" s="3">
        <v>464.30714187615484</v>
      </c>
      <c r="M1338" s="3" t="str">
        <f>IF(Table134[[#This Row],[gdppc]]&gt;13205, "High-income", IF(Table134[[#This Row],[gdppc]]&gt;=4256, "Upper middle-income", IF(Table134[[#This Row],[gdppc]]&gt;=1086, "Lower middle-income", "Low-income")))</f>
        <v>Low-income</v>
      </c>
      <c r="N1338" s="3">
        <v>4328965</v>
      </c>
      <c r="O1338" s="3">
        <v>33.954999999999998</v>
      </c>
      <c r="P1338" s="3">
        <v>1.8340217716770439</v>
      </c>
      <c r="Q1338">
        <v>0.10626096538087049</v>
      </c>
      <c r="R1338">
        <v>37.384</v>
      </c>
    </row>
    <row r="1339" spans="1:18" x14ac:dyDescent="0.35">
      <c r="A1339" s="3" t="s">
        <v>38</v>
      </c>
      <c r="B1339" s="3">
        <v>1994</v>
      </c>
      <c r="C1339" s="3" t="s">
        <v>72</v>
      </c>
      <c r="D1339" s="3">
        <v>2</v>
      </c>
      <c r="E1339">
        <v>0</v>
      </c>
      <c r="F1339">
        <v>19.906185475305467</v>
      </c>
      <c r="G1339">
        <v>72290000</v>
      </c>
      <c r="H1339">
        <v>-0.31518119019984786</v>
      </c>
      <c r="I1339">
        <v>11.051187278767566</v>
      </c>
      <c r="J1339">
        <v>49.374967536402515</v>
      </c>
      <c r="L1339" s="3">
        <v>457.29191231580211</v>
      </c>
      <c r="M1339" s="3" t="str">
        <f>IF(Table134[[#This Row],[gdppc]]&gt;13205, "High-income", IF(Table134[[#This Row],[gdppc]]&gt;=4256, "Upper middle-income", IF(Table134[[#This Row],[gdppc]]&gt;=1086, "Lower middle-income", "Low-income")))</f>
        <v>Low-income</v>
      </c>
      <c r="N1339" s="3">
        <v>4309780</v>
      </c>
      <c r="O1339" s="3">
        <v>34.192</v>
      </c>
      <c r="P1339" s="3">
        <v>1.8406673174948462</v>
      </c>
      <c r="Q1339">
        <v>0.11137459452686681</v>
      </c>
      <c r="R1339">
        <v>37.158000000000001</v>
      </c>
    </row>
    <row r="1340" spans="1:18" x14ac:dyDescent="0.35">
      <c r="A1340" s="3" t="s">
        <v>38</v>
      </c>
      <c r="B1340" s="3">
        <v>1995</v>
      </c>
      <c r="C1340" s="3" t="s">
        <v>72</v>
      </c>
      <c r="D1340" s="3">
        <v>2</v>
      </c>
      <c r="E1340">
        <v>0</v>
      </c>
      <c r="F1340">
        <v>10.132126835685311</v>
      </c>
      <c r="G1340">
        <v>87100000</v>
      </c>
      <c r="H1340">
        <v>0.83686279311109868</v>
      </c>
      <c r="I1340">
        <v>16.361900407334002</v>
      </c>
      <c r="J1340">
        <v>29.607389186321324</v>
      </c>
      <c r="K1340">
        <v>49.8</v>
      </c>
      <c r="L1340" s="3">
        <v>421.27927445899411</v>
      </c>
      <c r="M1340" s="3" t="str">
        <f>IF(Table134[[#This Row],[gdppc]]&gt;13205, "High-income", IF(Table134[[#This Row],[gdppc]]&gt;=4256, "Upper middle-income", IF(Table134[[#This Row],[gdppc]]&gt;=1086, "Lower middle-income", "Low-income")))</f>
        <v>Low-income</v>
      </c>
      <c r="N1340" s="3">
        <v>4303953</v>
      </c>
      <c r="O1340" s="3">
        <v>34.429000000000002</v>
      </c>
      <c r="P1340" s="3">
        <v>1.8473128633126503</v>
      </c>
      <c r="Q1340">
        <v>5.8086136163661636E-2</v>
      </c>
      <c r="R1340">
        <v>37.082999999999998</v>
      </c>
    </row>
    <row r="1341" spans="1:18" x14ac:dyDescent="0.35">
      <c r="A1341" s="3" t="s">
        <v>38</v>
      </c>
      <c r="B1341" s="3">
        <v>1996</v>
      </c>
      <c r="C1341" s="3" t="s">
        <v>72</v>
      </c>
      <c r="D1341" s="3">
        <v>2</v>
      </c>
      <c r="E1341">
        <v>0.50963841669234311</v>
      </c>
      <c r="F1341">
        <v>7.2251063104637554</v>
      </c>
      <c r="G1341">
        <v>64599999.999999993</v>
      </c>
      <c r="H1341">
        <v>7.0499966823950294E-2</v>
      </c>
      <c r="I1341">
        <v>14.613865492209293</v>
      </c>
      <c r="J1341">
        <v>18.629761343673678</v>
      </c>
      <c r="K1341">
        <v>52.3</v>
      </c>
      <c r="L1341" s="3">
        <v>427.80230621326172</v>
      </c>
      <c r="M1341" s="3" t="str">
        <f>IF(Table134[[#This Row],[gdppc]]&gt;13205, "High-income", IF(Table134[[#This Row],[gdppc]]&gt;=4256, "Upper middle-income", IF(Table134[[#This Row],[gdppc]]&gt;=1086, "Lower middle-income", "Low-income")))</f>
        <v>Low-income</v>
      </c>
      <c r="N1341" s="3">
        <v>4312660</v>
      </c>
      <c r="O1341" s="3">
        <v>34.667000000000002</v>
      </c>
      <c r="P1341" s="3">
        <v>1.8320663134105646</v>
      </c>
      <c r="Q1341">
        <v>6.9562636516674159E-2</v>
      </c>
      <c r="R1341">
        <v>37.194000000000003</v>
      </c>
    </row>
    <row r="1342" spans="1:18" x14ac:dyDescent="0.35">
      <c r="A1342" s="3" t="s">
        <v>38</v>
      </c>
      <c r="B1342" s="3">
        <v>1997</v>
      </c>
      <c r="C1342" s="3" t="s">
        <v>72</v>
      </c>
      <c r="D1342" s="3">
        <v>2</v>
      </c>
      <c r="E1342">
        <v>0.4593564877282284</v>
      </c>
      <c r="F1342">
        <v>1.8828378990488477</v>
      </c>
      <c r="G1342">
        <v>61320000</v>
      </c>
      <c r="H1342">
        <v>0.21171417484971677</v>
      </c>
      <c r="I1342">
        <v>15.971029847236267</v>
      </c>
      <c r="J1342">
        <v>26.505813953488371</v>
      </c>
      <c r="K1342">
        <v>45</v>
      </c>
      <c r="L1342" s="3">
        <v>400.5576864278375</v>
      </c>
      <c r="M1342" s="3" t="str">
        <f>IF(Table134[[#This Row],[gdppc]]&gt;13205, "High-income", IF(Table134[[#This Row],[gdppc]]&gt;=4256, "Upper middle-income", IF(Table134[[#This Row],[gdppc]]&gt;=1086, "Lower middle-income", "Low-income")))</f>
        <v>Low-income</v>
      </c>
      <c r="N1342" s="3">
        <v>4335295</v>
      </c>
      <c r="O1342" s="3">
        <v>34.905000000000001</v>
      </c>
      <c r="P1342" s="3">
        <v>1.8168197635084793</v>
      </c>
      <c r="Q1342">
        <v>5.3052906434279554E-2</v>
      </c>
      <c r="R1342">
        <v>37.496000000000002</v>
      </c>
    </row>
    <row r="1343" spans="1:18" x14ac:dyDescent="0.35">
      <c r="A1343" s="3" t="s">
        <v>38</v>
      </c>
      <c r="B1343" s="3">
        <v>1998</v>
      </c>
      <c r="C1343" s="3" t="s">
        <v>72</v>
      </c>
      <c r="D1343" s="3">
        <v>2</v>
      </c>
      <c r="E1343">
        <v>0.55934503210827302</v>
      </c>
      <c r="F1343">
        <v>4.0166356067514561</v>
      </c>
      <c r="G1343">
        <v>70070000</v>
      </c>
      <c r="H1343">
        <v>1.5599153457568522E-2</v>
      </c>
      <c r="I1343">
        <v>22.200981107448744</v>
      </c>
      <c r="J1343">
        <v>48.458956362526699</v>
      </c>
      <c r="K1343">
        <v>47.7</v>
      </c>
      <c r="L1343" s="3">
        <v>403.40970001374041</v>
      </c>
      <c r="M1343" s="3" t="str">
        <f>IF(Table134[[#This Row],[gdppc]]&gt;13205, "High-income", IF(Table134[[#This Row],[gdppc]]&gt;=4256, "Upper middle-income", IF(Table134[[#This Row],[gdppc]]&gt;=1086, "Lower middle-income", "Low-income")))</f>
        <v>Low-income</v>
      </c>
      <c r="N1343" s="3">
        <v>4381484</v>
      </c>
      <c r="O1343" s="3">
        <v>35.143999999999998</v>
      </c>
      <c r="P1343" s="3">
        <v>1.8015732136063978</v>
      </c>
      <c r="Q1343">
        <v>5.9340625231086089E-2</v>
      </c>
      <c r="R1343">
        <v>37.979999999999997</v>
      </c>
    </row>
    <row r="1344" spans="1:18" x14ac:dyDescent="0.35">
      <c r="A1344" s="3" t="s">
        <v>38</v>
      </c>
      <c r="B1344" s="3">
        <v>1999</v>
      </c>
      <c r="C1344" s="3" t="s">
        <v>72</v>
      </c>
      <c r="D1344" s="3">
        <v>2</v>
      </c>
      <c r="E1344">
        <v>0.57172587798168861</v>
      </c>
      <c r="F1344">
        <v>4.7393803935690579</v>
      </c>
      <c r="G1344">
        <v>65180000.000000007</v>
      </c>
      <c r="H1344">
        <v>7.9655500520735306E-2</v>
      </c>
      <c r="I1344">
        <v>13.4910978032727</v>
      </c>
      <c r="J1344">
        <v>66.900958466453659</v>
      </c>
      <c r="K1344">
        <v>47.2</v>
      </c>
      <c r="L1344" s="3">
        <v>388.25715128907967</v>
      </c>
      <c r="M1344" s="3" t="str">
        <f>IF(Table134[[#This Row],[gdppc]]&gt;13205, "High-income", IF(Table134[[#This Row],[gdppc]]&gt;=4256, "Upper middle-income", IF(Table134[[#This Row],[gdppc]]&gt;=1086, "Lower middle-income", "Low-income")))</f>
        <v>Low-income</v>
      </c>
      <c r="N1344" s="3">
        <v>4462374</v>
      </c>
      <c r="O1344" s="3">
        <v>35.384</v>
      </c>
      <c r="P1344" s="3">
        <v>1.7863266637043134</v>
      </c>
      <c r="Q1344">
        <v>3.3614394490466284E-2</v>
      </c>
      <c r="R1344">
        <v>38.634</v>
      </c>
    </row>
    <row r="1345" spans="1:18" x14ac:dyDescent="0.35">
      <c r="A1345" s="3" t="s">
        <v>38</v>
      </c>
      <c r="B1345" s="3">
        <v>2000</v>
      </c>
      <c r="C1345" s="3" t="s">
        <v>72</v>
      </c>
      <c r="D1345" s="3">
        <v>2</v>
      </c>
      <c r="E1345">
        <v>0.56858286798904034</v>
      </c>
      <c r="F1345">
        <v>7.7418751604354519</v>
      </c>
      <c r="G1345">
        <v>115970000</v>
      </c>
      <c r="H1345">
        <v>6.1334202036354624</v>
      </c>
      <c r="I1345">
        <v>14.3210971933987</v>
      </c>
      <c r="J1345">
        <v>78.679965085370824</v>
      </c>
      <c r="K1345">
        <v>44.2</v>
      </c>
      <c r="L1345" s="3">
        <v>403.04987429589846</v>
      </c>
      <c r="M1345" s="3" t="str">
        <f>IF(Table134[[#This Row],[gdppc]]&gt;13205, "High-income", IF(Table134[[#This Row],[gdppc]]&gt;=4256, "Upper middle-income", IF(Table134[[#This Row],[gdppc]]&gt;=1086, "Lower middle-income", "Low-income")))</f>
        <v>Low-income</v>
      </c>
      <c r="N1345" s="3">
        <v>4584570</v>
      </c>
      <c r="O1345" s="3">
        <v>35.625999999999998</v>
      </c>
      <c r="P1345" s="3">
        <v>1.7710801138022283</v>
      </c>
      <c r="Q1345">
        <v>8.7249185856034472E-2</v>
      </c>
      <c r="R1345">
        <v>39.441000000000003</v>
      </c>
    </row>
    <row r="1346" spans="1:18" x14ac:dyDescent="0.35">
      <c r="A1346" s="3" t="s">
        <v>38</v>
      </c>
      <c r="B1346" s="3">
        <v>2001</v>
      </c>
      <c r="C1346" s="3" t="s">
        <v>72</v>
      </c>
      <c r="D1346" s="3">
        <v>2</v>
      </c>
      <c r="E1346">
        <v>0.57818345263879911</v>
      </c>
      <c r="F1346">
        <v>9.0572601250233227</v>
      </c>
      <c r="G1346">
        <v>192400000</v>
      </c>
      <c r="H1346">
        <v>0.90197462165666265</v>
      </c>
      <c r="I1346">
        <v>7.99892754425478</v>
      </c>
      <c r="J1346">
        <v>47.895825509851683</v>
      </c>
      <c r="K1346"/>
      <c r="L1346" s="3">
        <v>364.01625309789415</v>
      </c>
      <c r="M1346" s="3" t="str">
        <f>IF(Table134[[#This Row],[gdppc]]&gt;13205, "High-income", IF(Table134[[#This Row],[gdppc]]&gt;=4256, "Upper middle-income", IF(Table134[[#This Row],[gdppc]]&gt;=1086, "Lower middle-income", "Low-income")))</f>
        <v>Low-income</v>
      </c>
      <c r="N1346" s="3">
        <v>4754069</v>
      </c>
      <c r="O1346" s="3">
        <v>35.866999999999997</v>
      </c>
      <c r="P1346" s="3">
        <v>1.8753477147496165</v>
      </c>
      <c r="Q1346">
        <v>9.0448834461594907E-2</v>
      </c>
      <c r="R1346">
        <v>40.369</v>
      </c>
    </row>
    <row r="1347" spans="1:18" x14ac:dyDescent="0.35">
      <c r="A1347" s="3" t="s">
        <v>38</v>
      </c>
      <c r="B1347" s="3">
        <v>2002</v>
      </c>
      <c r="C1347" s="3" t="s">
        <v>72</v>
      </c>
      <c r="D1347" s="3">
        <v>2</v>
      </c>
      <c r="E1347">
        <v>0.56718288580649701</v>
      </c>
      <c r="F1347">
        <v>1.2837965882157605</v>
      </c>
      <c r="G1347">
        <v>259450000</v>
      </c>
      <c r="H1347">
        <v>0.83085237420713554</v>
      </c>
      <c r="I1347">
        <v>8.36869047580754</v>
      </c>
      <c r="J1347">
        <v>53.143532914897321</v>
      </c>
      <c r="K1347"/>
      <c r="L1347" s="3">
        <v>440.56117615042632</v>
      </c>
      <c r="M1347" s="3" t="str">
        <f>IF(Table134[[#This Row],[gdppc]]&gt;13205, "High-income", IF(Table134[[#This Row],[gdppc]]&gt;=4256, "Upper middle-income", IF(Table134[[#This Row],[gdppc]]&gt;=1086, "Lower middle-income", "Low-income")))</f>
        <v>Low-income</v>
      </c>
      <c r="N1347" s="3">
        <v>4965770</v>
      </c>
      <c r="O1347" s="3">
        <v>36.109000000000002</v>
      </c>
      <c r="P1347" s="3">
        <v>1.9796153156970053</v>
      </c>
      <c r="Q1347">
        <v>0.10673067822311545</v>
      </c>
      <c r="R1347">
        <v>41.375999999999998</v>
      </c>
    </row>
    <row r="1348" spans="1:18" x14ac:dyDescent="0.35">
      <c r="A1348" s="3" t="s">
        <v>38</v>
      </c>
      <c r="B1348" s="3">
        <v>2003</v>
      </c>
      <c r="C1348" s="3" t="s">
        <v>72</v>
      </c>
      <c r="D1348" s="3">
        <v>2</v>
      </c>
      <c r="E1348">
        <v>0.5609188480752052</v>
      </c>
      <c r="F1348">
        <v>1.3875661087035733</v>
      </c>
      <c r="G1348">
        <v>269570000</v>
      </c>
      <c r="H1348">
        <v>0.6216616432951082</v>
      </c>
      <c r="I1348">
        <v>12.768800436191601</v>
      </c>
      <c r="J1348">
        <v>78.992281252878115</v>
      </c>
      <c r="K1348">
        <v>42.2</v>
      </c>
      <c r="L1348" s="3">
        <v>459.80330049917239</v>
      </c>
      <c r="M1348" s="3" t="str">
        <f>IF(Table134[[#This Row],[gdppc]]&gt;13205, "High-income", IF(Table134[[#This Row],[gdppc]]&gt;=4256, "Upper middle-income", IF(Table134[[#This Row],[gdppc]]&gt;=1086, "Lower middle-income", "Low-income")))</f>
        <v>Low-income</v>
      </c>
      <c r="N1348" s="3">
        <v>5201074</v>
      </c>
      <c r="O1348" s="3">
        <v>36.351999999999997</v>
      </c>
      <c r="P1348" s="3">
        <v>2.0838829166443924</v>
      </c>
      <c r="Q1348">
        <v>0.11151542931325338</v>
      </c>
      <c r="R1348">
        <v>42.418999999999997</v>
      </c>
    </row>
    <row r="1349" spans="1:18" x14ac:dyDescent="0.35">
      <c r="A1349" s="3" t="s">
        <v>38</v>
      </c>
      <c r="B1349" s="3">
        <v>2004</v>
      </c>
      <c r="C1349" s="3" t="s">
        <v>72</v>
      </c>
      <c r="D1349" s="3">
        <v>2</v>
      </c>
      <c r="E1349">
        <v>0.56295309574387886</v>
      </c>
      <c r="F1349">
        <v>1.5645349390949277</v>
      </c>
      <c r="G1349">
        <v>295990000</v>
      </c>
      <c r="H1349">
        <v>4.2217305996685992</v>
      </c>
      <c r="I1349">
        <v>11.132697983441494</v>
      </c>
      <c r="J1349">
        <v>49.589001693144688</v>
      </c>
      <c r="K1349">
        <v>43.6</v>
      </c>
      <c r="L1349" s="3">
        <v>469.13162943630266</v>
      </c>
      <c r="M1349" s="3" t="str">
        <f>IF(Table134[[#This Row],[gdppc]]&gt;13205, "High-income", IF(Table134[[#This Row],[gdppc]]&gt;=4256, "Upper middle-income", IF(Table134[[#This Row],[gdppc]]&gt;=1086, "Lower middle-income", "Low-income")))</f>
        <v>Low-income</v>
      </c>
      <c r="N1349" s="3">
        <v>5433995</v>
      </c>
      <c r="O1349" s="3">
        <v>36.595999999999997</v>
      </c>
      <c r="P1349" s="3">
        <v>2.1881505175917817</v>
      </c>
      <c r="Q1349">
        <v>0.10489520141258871</v>
      </c>
      <c r="R1349">
        <v>43.466999999999999</v>
      </c>
    </row>
    <row r="1350" spans="1:18" x14ac:dyDescent="0.35">
      <c r="A1350" s="3" t="s">
        <v>38</v>
      </c>
      <c r="B1350" s="3">
        <v>2005</v>
      </c>
      <c r="C1350" s="3" t="s">
        <v>72</v>
      </c>
      <c r="D1350" s="3">
        <v>2</v>
      </c>
      <c r="E1350">
        <v>0.56286869520198912</v>
      </c>
      <c r="F1350">
        <v>1.1383401068348806</v>
      </c>
      <c r="G1350">
        <v>268370000</v>
      </c>
      <c r="H1350">
        <v>5.4972420113557181</v>
      </c>
      <c r="I1350">
        <v>9.9684300073225067</v>
      </c>
      <c r="J1350">
        <v>45.307248783238208</v>
      </c>
      <c r="K1350">
        <v>44.8</v>
      </c>
      <c r="L1350" s="3">
        <v>471.8881602658364</v>
      </c>
      <c r="M1350" s="3" t="str">
        <f>IF(Table134[[#This Row],[gdppc]]&gt;13205, "High-income", IF(Table134[[#This Row],[gdppc]]&gt;=4256, "Upper middle-income", IF(Table134[[#This Row],[gdppc]]&gt;=1086, "Lower middle-income", "Low-income")))</f>
        <v>Low-income</v>
      </c>
      <c r="N1350" s="3">
        <v>5645629</v>
      </c>
      <c r="O1350" s="3">
        <v>36.918999999999997</v>
      </c>
      <c r="P1350" s="3">
        <v>2.2924181185391697</v>
      </c>
      <c r="Q1350">
        <v>8.502152727357748E-2</v>
      </c>
      <c r="R1350">
        <v>44.502000000000002</v>
      </c>
    </row>
    <row r="1351" spans="1:18" x14ac:dyDescent="0.35">
      <c r="A1351" s="3" t="s">
        <v>38</v>
      </c>
      <c r="B1351" s="3">
        <v>2006</v>
      </c>
      <c r="C1351" s="3" t="s">
        <v>72</v>
      </c>
      <c r="D1351" s="3">
        <v>2</v>
      </c>
      <c r="E1351">
        <v>0.55905775948117153</v>
      </c>
      <c r="F1351">
        <v>1.3352477229582003</v>
      </c>
      <c r="G1351">
        <v>670910000</v>
      </c>
      <c r="H1351">
        <v>3.1228456242211209</v>
      </c>
      <c r="I1351">
        <v>8.5516885704758359</v>
      </c>
      <c r="J1351">
        <v>73.873372055773288</v>
      </c>
      <c r="K1351">
        <v>45.2</v>
      </c>
      <c r="L1351" s="3">
        <v>476.32882060685461</v>
      </c>
      <c r="M1351" s="3" t="str">
        <f>IF(Table134[[#This Row],[gdppc]]&gt;13205, "High-income", IF(Table134[[#This Row],[gdppc]]&gt;=4256, "Upper middle-income", IF(Table134[[#This Row],[gdppc]]&gt;=1086, "Lower middle-income", "Low-income")))</f>
        <v>Low-income</v>
      </c>
      <c r="N1351" s="3">
        <v>5829240</v>
      </c>
      <c r="O1351" s="3">
        <v>37.302999999999997</v>
      </c>
      <c r="P1351" s="3">
        <v>2.3685575832063002</v>
      </c>
      <c r="Q1351">
        <v>0.10807583835971755</v>
      </c>
      <c r="R1351">
        <v>45.517000000000003</v>
      </c>
    </row>
    <row r="1352" spans="1:18" x14ac:dyDescent="0.35">
      <c r="A1352" s="3" t="s">
        <v>38</v>
      </c>
      <c r="B1352" s="3">
        <v>2007</v>
      </c>
      <c r="C1352" s="3" t="s">
        <v>72</v>
      </c>
      <c r="D1352" s="3">
        <v>2</v>
      </c>
      <c r="E1352">
        <v>0.59752892525247614</v>
      </c>
      <c r="F1352">
        <v>0.47136229228309562</v>
      </c>
      <c r="G1352">
        <v>511420000</v>
      </c>
      <c r="H1352">
        <v>4.422993265196407</v>
      </c>
      <c r="I1352">
        <v>10.259566631445882</v>
      </c>
      <c r="J1352">
        <v>63.344023905105104</v>
      </c>
      <c r="K1352">
        <v>47</v>
      </c>
      <c r="L1352" s="3">
        <v>500.92823493604294</v>
      </c>
      <c r="M1352" s="3" t="str">
        <f>IF(Table134[[#This Row],[gdppc]]&gt;13205, "High-income", IF(Table134[[#This Row],[gdppc]]&gt;=4256, "Upper middle-income", IF(Table134[[#This Row],[gdppc]]&gt;=1086, "Lower middle-income", "Low-income")))</f>
        <v>Low-income</v>
      </c>
      <c r="N1352" s="3">
        <v>5989641</v>
      </c>
      <c r="O1352" s="3">
        <v>37.689</v>
      </c>
      <c r="P1352" s="3">
        <v>2.4446970478734316</v>
      </c>
      <c r="Q1352">
        <v>9.0155653736175512E-2</v>
      </c>
      <c r="R1352">
        <v>46.52</v>
      </c>
    </row>
    <row r="1353" spans="1:18" x14ac:dyDescent="0.35">
      <c r="A1353" s="3" t="s">
        <v>38</v>
      </c>
      <c r="B1353" s="3">
        <v>2008</v>
      </c>
      <c r="C1353" s="3" t="s">
        <v>72</v>
      </c>
      <c r="D1353" s="3">
        <v>2</v>
      </c>
      <c r="E1353">
        <v>0.5955490827089609</v>
      </c>
      <c r="F1353">
        <v>0.2188790813836162</v>
      </c>
      <c r="G1353">
        <v>261410000.00000003</v>
      </c>
      <c r="H1353">
        <v>2.119175541020291</v>
      </c>
      <c r="I1353">
        <v>9.6353769702688172</v>
      </c>
      <c r="J1353">
        <v>62.348049229388991</v>
      </c>
      <c r="K1353">
        <v>48.3</v>
      </c>
      <c r="L1353" s="3">
        <v>515.57810996042963</v>
      </c>
      <c r="M1353" s="3" t="str">
        <f>IF(Table134[[#This Row],[gdppc]]&gt;13205, "High-income", IF(Table134[[#This Row],[gdppc]]&gt;=4256, "Upper middle-income", IF(Table134[[#This Row],[gdppc]]&gt;=1086, "Lower middle-income", "Low-income")))</f>
        <v>Low-income</v>
      </c>
      <c r="N1353" s="3">
        <v>6133599</v>
      </c>
      <c r="O1353" s="3">
        <v>38.076999999999998</v>
      </c>
      <c r="P1353" s="3">
        <v>2.5208365125405634</v>
      </c>
      <c r="Q1353">
        <v>8.9670028966680082E-2</v>
      </c>
      <c r="R1353">
        <v>47.508000000000003</v>
      </c>
    </row>
    <row r="1354" spans="1:18" x14ac:dyDescent="0.35">
      <c r="A1354" s="3" t="s">
        <v>38</v>
      </c>
      <c r="B1354" s="3">
        <v>2009</v>
      </c>
      <c r="C1354" s="3" t="s">
        <v>72</v>
      </c>
      <c r="D1354" s="3">
        <v>2</v>
      </c>
      <c r="E1354">
        <v>0.5956752838844479</v>
      </c>
      <c r="F1354">
        <v>0.29813343671503489</v>
      </c>
      <c r="G1354">
        <v>334650000</v>
      </c>
      <c r="H1354">
        <v>4.5001919152470462</v>
      </c>
      <c r="I1354">
        <v>9.8860119372579192</v>
      </c>
      <c r="J1354">
        <v>59.156776712004856</v>
      </c>
      <c r="K1354">
        <v>47.8</v>
      </c>
      <c r="L1354" s="3">
        <v>520.2143399193817</v>
      </c>
      <c r="M1354" s="3" t="str">
        <f>IF(Table134[[#This Row],[gdppc]]&gt;13205, "High-income", IF(Table134[[#This Row],[gdppc]]&gt;=4256, "Upper middle-income", IF(Table134[[#This Row],[gdppc]]&gt;=1086, "Lower middle-income", "Low-income")))</f>
        <v>Low-income</v>
      </c>
      <c r="N1354" s="3">
        <v>6272735</v>
      </c>
      <c r="O1354" s="3">
        <v>38.466000000000001</v>
      </c>
      <c r="P1354" s="3">
        <v>2.5969759772076939</v>
      </c>
      <c r="Q1354">
        <v>8.7681051407400429E-2</v>
      </c>
      <c r="R1354">
        <v>48.468000000000004</v>
      </c>
    </row>
    <row r="1355" spans="1:18" x14ac:dyDescent="0.35">
      <c r="A1355" s="3" t="s">
        <v>38</v>
      </c>
      <c r="B1355" s="3">
        <v>2010</v>
      </c>
      <c r="C1355" s="3" t="s">
        <v>72</v>
      </c>
      <c r="D1355" s="3">
        <v>2</v>
      </c>
      <c r="E1355">
        <v>0.59228683816144756</v>
      </c>
      <c r="F1355">
        <v>0.44558566995312143</v>
      </c>
      <c r="G1355">
        <v>320300000</v>
      </c>
      <c r="H1355">
        <v>9.2475476144472335</v>
      </c>
      <c r="I1355">
        <v>8.5848294828697878</v>
      </c>
      <c r="J1355">
        <v>64.859942070283083</v>
      </c>
      <c r="K1355">
        <v>47.9</v>
      </c>
      <c r="L1355" s="3">
        <v>535.82073503378558</v>
      </c>
      <c r="M1355" s="3" t="str">
        <f>IF(Table134[[#This Row],[gdppc]]&gt;13205, "High-income", IF(Table134[[#This Row],[gdppc]]&gt;=4256, "Upper middle-income", IF(Table134[[#This Row],[gdppc]]&gt;=1086, "Lower middle-income", "Low-income")))</f>
        <v>Low-income</v>
      </c>
      <c r="N1355" s="3">
        <v>6415636</v>
      </c>
      <c r="O1355" s="3">
        <v>38.856000000000002</v>
      </c>
      <c r="P1355" s="3">
        <v>2.6731154418748244</v>
      </c>
      <c r="Q1355">
        <v>9.1962823327258594E-2</v>
      </c>
      <c r="R1355">
        <v>49.381999999999998</v>
      </c>
    </row>
    <row r="1356" spans="1:18" x14ac:dyDescent="0.35">
      <c r="A1356" s="3" t="s">
        <v>38</v>
      </c>
      <c r="B1356" s="3">
        <v>2011</v>
      </c>
      <c r="C1356" s="3" t="s">
        <v>72</v>
      </c>
      <c r="D1356" s="3">
        <v>2</v>
      </c>
      <c r="E1356">
        <v>0.59302244785154312</v>
      </c>
      <c r="F1356">
        <v>0.64336877883462762</v>
      </c>
      <c r="G1356">
        <v>305450000</v>
      </c>
      <c r="H1356">
        <v>32.301195600451777</v>
      </c>
      <c r="I1356">
        <v>8.9129403501006674</v>
      </c>
      <c r="J1356">
        <v>65.426806149211743</v>
      </c>
      <c r="K1356">
        <v>49.6</v>
      </c>
      <c r="L1356" s="3">
        <v>556.84689938999441</v>
      </c>
      <c r="M1356" s="3" t="str">
        <f>IF(Table134[[#This Row],[gdppc]]&gt;13205, "High-income", IF(Table134[[#This Row],[gdppc]]&gt;=4256, "Upper middle-income", IF(Table134[[#This Row],[gdppc]]&gt;=1086, "Lower middle-income", "Low-income")))</f>
        <v>Low-income</v>
      </c>
      <c r="N1356" s="3">
        <v>6563238</v>
      </c>
      <c r="O1356" s="3">
        <v>39.247999999999998</v>
      </c>
      <c r="P1356" s="3">
        <v>2.7223013341150226</v>
      </c>
      <c r="Q1356">
        <v>0.1173201398456067</v>
      </c>
      <c r="R1356">
        <v>50.234000000000002</v>
      </c>
    </row>
    <row r="1357" spans="1:18" x14ac:dyDescent="0.35">
      <c r="A1357" s="3" t="s">
        <v>38</v>
      </c>
      <c r="B1357" s="3">
        <v>2012</v>
      </c>
      <c r="C1357" s="3" t="s">
        <v>72</v>
      </c>
      <c r="D1357" s="3">
        <v>2</v>
      </c>
      <c r="E1357">
        <v>0.60356234323168589</v>
      </c>
      <c r="F1357">
        <v>0.52824402958121364</v>
      </c>
      <c r="G1357">
        <v>329990000</v>
      </c>
      <c r="H1357">
        <v>19.002459555164421</v>
      </c>
      <c r="I1357">
        <v>7.6213158598533157</v>
      </c>
      <c r="J1357">
        <v>27.757077664953634</v>
      </c>
      <c r="K1357">
        <v>49.1</v>
      </c>
      <c r="L1357" s="3">
        <v>627.11594138539454</v>
      </c>
      <c r="M1357" s="3" t="str">
        <f>IF(Table134[[#This Row],[gdppc]]&gt;13205, "High-income", IF(Table134[[#This Row],[gdppc]]&gt;=4256, "Upper middle-income", IF(Table134[[#This Row],[gdppc]]&gt;=1086, "Lower middle-income", "Low-income")))</f>
        <v>Low-income</v>
      </c>
      <c r="N1357" s="3">
        <v>6712586</v>
      </c>
      <c r="O1357" s="3">
        <v>39.642000000000003</v>
      </c>
      <c r="P1357" s="3">
        <v>2.7714872263552195</v>
      </c>
      <c r="Q1357">
        <v>0.13258675568551376</v>
      </c>
      <c r="R1357">
        <v>51.018000000000001</v>
      </c>
    </row>
    <row r="1358" spans="1:18" x14ac:dyDescent="0.35">
      <c r="A1358" s="3" t="s">
        <v>38</v>
      </c>
      <c r="B1358" s="3">
        <v>2013</v>
      </c>
      <c r="C1358" s="3" t="s">
        <v>72</v>
      </c>
      <c r="D1358" s="3">
        <v>2</v>
      </c>
      <c r="E1358">
        <v>0.60082916718280233</v>
      </c>
      <c r="F1358">
        <v>0.56197004199686984</v>
      </c>
      <c r="G1358">
        <v>430180000</v>
      </c>
      <c r="H1358">
        <v>8.7324107914518141</v>
      </c>
      <c r="I1358">
        <v>6.2138888701761514</v>
      </c>
      <c r="J1358">
        <v>11.396574489503733</v>
      </c>
      <c r="K1358">
        <v>48.3</v>
      </c>
      <c r="L1358" s="3">
        <v>740.33113334862753</v>
      </c>
      <c r="M1358" s="3" t="str">
        <f>IF(Table134[[#This Row],[gdppc]]&gt;13205, "High-income", IF(Table134[[#This Row],[gdppc]]&gt;=4256, "Upper middle-income", IF(Table134[[#This Row],[gdppc]]&gt;=1086, "Lower middle-income", "Low-income")))</f>
        <v>Low-income</v>
      </c>
      <c r="N1358" s="3">
        <v>6863975</v>
      </c>
      <c r="O1358" s="3">
        <v>40.036000000000001</v>
      </c>
      <c r="P1358" s="3">
        <v>2.8206731185954177</v>
      </c>
      <c r="Q1358">
        <v>0.15588634865365913</v>
      </c>
      <c r="R1358">
        <v>51.731000000000002</v>
      </c>
    </row>
    <row r="1359" spans="1:18" x14ac:dyDescent="0.35">
      <c r="A1359" s="3" t="s">
        <v>38</v>
      </c>
      <c r="B1359" s="3">
        <v>2014</v>
      </c>
      <c r="C1359" s="3" t="s">
        <v>72</v>
      </c>
      <c r="D1359" s="3">
        <v>2</v>
      </c>
      <c r="E1359">
        <v>0.59958910981797264</v>
      </c>
      <c r="F1359">
        <v>0.71908875004442263</v>
      </c>
      <c r="G1359">
        <v>765900000</v>
      </c>
      <c r="H1359">
        <v>7.479119148267853</v>
      </c>
      <c r="I1359">
        <v>7.022800601442782</v>
      </c>
      <c r="J1359">
        <v>9.707286979340509</v>
      </c>
      <c r="K1359">
        <v>50.5</v>
      </c>
      <c r="L1359" s="3">
        <v>757.16918119804404</v>
      </c>
      <c r="M1359" s="3" t="str">
        <f>IF(Table134[[#This Row],[gdppc]]&gt;13205, "High-income", IF(Table134[[#This Row],[gdppc]]&gt;=4256, "Upper middle-income", IF(Table134[[#This Row],[gdppc]]&gt;=1086, "Lower middle-income", "Low-income")))</f>
        <v>Low-income</v>
      </c>
      <c r="N1359" s="3">
        <v>7017153</v>
      </c>
      <c r="O1359" s="3">
        <v>40.432000000000002</v>
      </c>
      <c r="P1359" s="3">
        <v>2.8698590108356141</v>
      </c>
      <c r="Q1359">
        <v>0.16815936605629092</v>
      </c>
      <c r="R1359">
        <v>52.372</v>
      </c>
    </row>
    <row r="1360" spans="1:18" x14ac:dyDescent="0.35">
      <c r="A1360" s="3" t="s">
        <v>38</v>
      </c>
      <c r="B1360" s="3">
        <v>2015</v>
      </c>
      <c r="C1360" s="3" t="s">
        <v>72</v>
      </c>
      <c r="D1360" s="3">
        <v>2</v>
      </c>
      <c r="E1360">
        <v>0.59900767587523651</v>
      </c>
      <c r="F1360">
        <v>1.2460698403004715</v>
      </c>
      <c r="G1360">
        <v>789060000</v>
      </c>
      <c r="H1360">
        <v>5.9837011595277563</v>
      </c>
      <c r="I1360">
        <v>8.8994720126090225</v>
      </c>
      <c r="J1360">
        <v>80.184274773972334</v>
      </c>
      <c r="K1360">
        <v>51.7</v>
      </c>
      <c r="L1360" s="3">
        <v>588.22886279481565</v>
      </c>
      <c r="M1360" s="3" t="str">
        <f>IF(Table134[[#This Row],[gdppc]]&gt;13205, "High-income", IF(Table134[[#This Row],[gdppc]]&gt;=4256, "Upper middle-income", IF(Table134[[#This Row],[gdppc]]&gt;=1086, "Lower middle-income", "Low-income")))</f>
        <v>Low-income</v>
      </c>
      <c r="N1360" s="3">
        <v>7171909</v>
      </c>
      <c r="O1360" s="3">
        <v>40.829000000000001</v>
      </c>
      <c r="P1360" s="3">
        <v>2.9190449030758105</v>
      </c>
      <c r="Q1360">
        <v>0.13106691677208956</v>
      </c>
      <c r="R1360">
        <v>52.941000000000003</v>
      </c>
    </row>
    <row r="1361" spans="1:18" x14ac:dyDescent="0.35">
      <c r="A1361" s="3" t="s">
        <v>38</v>
      </c>
      <c r="B1361" s="3">
        <v>2016</v>
      </c>
      <c r="C1361" s="3" t="s">
        <v>72</v>
      </c>
      <c r="D1361" s="3">
        <v>2</v>
      </c>
      <c r="E1361">
        <v>0.59932265238242177</v>
      </c>
      <c r="F1361">
        <v>1.1434281275545146</v>
      </c>
      <c r="G1361">
        <v>519480000</v>
      </c>
      <c r="H1361">
        <v>3.7691758852415616</v>
      </c>
      <c r="I1361">
        <v>12.330911655035804</v>
      </c>
      <c r="J1361">
        <v>54.283907669339861</v>
      </c>
      <c r="K1361">
        <v>52.3</v>
      </c>
      <c r="L1361" s="3">
        <v>610.49005583450787</v>
      </c>
      <c r="M1361" s="3" t="str">
        <f>IF(Table134[[#This Row],[gdppc]]&gt;13205, "High-income", IF(Table134[[#This Row],[gdppc]]&gt;=4256, "Upper middle-income", IF(Table134[[#This Row],[gdppc]]&gt;=1086, "Lower middle-income", "Low-income")))</f>
        <v>Low-income</v>
      </c>
      <c r="N1361" s="3">
        <v>7328846</v>
      </c>
      <c r="O1361" s="3">
        <v>41.228000000000002</v>
      </c>
      <c r="P1361" s="3">
        <v>2.9681600367734693</v>
      </c>
      <c r="Q1361">
        <v>0.13098924441856194</v>
      </c>
      <c r="R1361">
        <v>53.444000000000003</v>
      </c>
    </row>
    <row r="1362" spans="1:18" x14ac:dyDescent="0.35">
      <c r="A1362" s="3" t="s">
        <v>38</v>
      </c>
      <c r="B1362" s="3">
        <v>2017</v>
      </c>
      <c r="C1362" s="3" t="s">
        <v>72</v>
      </c>
      <c r="D1362" s="3">
        <v>2</v>
      </c>
      <c r="E1362">
        <v>0.58624809056472316</v>
      </c>
      <c r="F1362">
        <v>1.5819858733782957</v>
      </c>
      <c r="G1362">
        <v>392610000</v>
      </c>
      <c r="H1362">
        <v>11.123512191763458</v>
      </c>
      <c r="I1362">
        <v>10.881122544236602</v>
      </c>
      <c r="J1362">
        <v>42.111392995033796</v>
      </c>
      <c r="K1362">
        <v>52.6</v>
      </c>
      <c r="L1362" s="3">
        <v>622.5303183111414</v>
      </c>
      <c r="M1362" s="3" t="str">
        <f>IF(Table134[[#This Row],[gdppc]]&gt;13205, "High-income", IF(Table134[[#This Row],[gdppc]]&gt;=4256, "Upper middle-income", IF(Table134[[#This Row],[gdppc]]&gt;=1086, "Lower middle-income", "Low-income")))</f>
        <v>Low-income</v>
      </c>
      <c r="N1362" s="3">
        <v>7488427</v>
      </c>
      <c r="O1362" s="3">
        <v>41.636000000000003</v>
      </c>
      <c r="P1362" s="3">
        <v>3.0172751704711276</v>
      </c>
      <c r="Q1362">
        <v>0.12953321171455634</v>
      </c>
      <c r="R1362">
        <v>53.895000000000003</v>
      </c>
    </row>
    <row r="1363" spans="1:18" x14ac:dyDescent="0.35">
      <c r="A1363" s="3" t="s">
        <v>38</v>
      </c>
      <c r="B1363" s="3">
        <v>2018</v>
      </c>
      <c r="C1363" s="3" t="s">
        <v>72</v>
      </c>
      <c r="D1363" s="3">
        <v>2</v>
      </c>
      <c r="E1363">
        <v>0.61793742210482339</v>
      </c>
      <c r="F1363">
        <v>1.5905232175686383</v>
      </c>
      <c r="G1363">
        <v>393660000</v>
      </c>
      <c r="H1363">
        <v>6.1306980626383112</v>
      </c>
      <c r="I1363">
        <v>7.0930019046973207</v>
      </c>
      <c r="J1363">
        <v>45.306921167578857</v>
      </c>
      <c r="K1363">
        <v>51.8</v>
      </c>
      <c r="L1363" s="3">
        <v>630.48245539687593</v>
      </c>
      <c r="M1363" s="3" t="str">
        <f>IF(Table134[[#This Row],[gdppc]]&gt;13205, "High-income", IF(Table134[[#This Row],[gdppc]]&gt;=4256, "Upper middle-income", IF(Table134[[#This Row],[gdppc]]&gt;=1086, "Lower middle-income", "Low-income")))</f>
        <v>Low-income</v>
      </c>
      <c r="N1363" s="3">
        <v>7650149</v>
      </c>
      <c r="O1363" s="3">
        <v>42.055</v>
      </c>
      <c r="P1363" s="3">
        <v>3.0663903041687877</v>
      </c>
      <c r="Q1363">
        <v>0.13333073643402241</v>
      </c>
      <c r="R1363">
        <v>54.308999999999997</v>
      </c>
    </row>
    <row r="1364" spans="1:18" x14ac:dyDescent="0.35">
      <c r="A1364" s="3" t="s">
        <v>38</v>
      </c>
      <c r="B1364" s="3">
        <v>2019</v>
      </c>
      <c r="C1364" s="3" t="s">
        <v>72</v>
      </c>
      <c r="D1364" s="3">
        <v>2</v>
      </c>
      <c r="E1364">
        <v>0.62025605596604583</v>
      </c>
      <c r="F1364">
        <v>1.6868193298655716</v>
      </c>
      <c r="G1364">
        <v>428500000</v>
      </c>
      <c r="H1364">
        <v>7.3955509062688609</v>
      </c>
      <c r="I1364">
        <v>6.7440198022074371</v>
      </c>
      <c r="J1364">
        <v>30.529935113544994</v>
      </c>
      <c r="K1364">
        <v>47.5</v>
      </c>
      <c r="L1364" s="3">
        <v>649.7603018892039</v>
      </c>
      <c r="M1364" s="3" t="str">
        <f>IF(Table134[[#This Row],[gdppc]]&gt;13205, "High-income", IF(Table134[[#This Row],[gdppc]]&gt;=4256, "Upper middle-income", IF(Table134[[#This Row],[gdppc]]&gt;=1086, "Lower middle-income", "Low-income")))</f>
        <v>Low-income</v>
      </c>
      <c r="N1364" s="3">
        <v>7813207</v>
      </c>
      <c r="O1364" s="3">
        <v>42.484000000000002</v>
      </c>
      <c r="P1364" s="3">
        <v>3.115505437866446</v>
      </c>
      <c r="Q1364"/>
      <c r="R1364">
        <v>54.695999999999998</v>
      </c>
    </row>
    <row r="1365" spans="1:18" x14ac:dyDescent="0.35">
      <c r="A1365" s="3" t="s">
        <v>38</v>
      </c>
      <c r="B1365" s="3">
        <v>2020</v>
      </c>
      <c r="C1365" s="3" t="s">
        <v>72</v>
      </c>
      <c r="D1365" s="3">
        <v>2</v>
      </c>
      <c r="E1365">
        <v>0.61828287357005696</v>
      </c>
      <c r="F1365">
        <v>2.250125050172131</v>
      </c>
      <c r="G1365">
        <v>580730000</v>
      </c>
      <c r="H1365">
        <v>3.3251583844185943</v>
      </c>
      <c r="I1365">
        <v>7.0976040484162235</v>
      </c>
      <c r="J1365">
        <v>8.1079319084988359</v>
      </c>
      <c r="K1365">
        <v>48</v>
      </c>
      <c r="L1365" s="3">
        <v>623.8890926717304</v>
      </c>
      <c r="M1365" s="3" t="str">
        <f>IF(Table134[[#This Row],[gdppc]]&gt;13205, "High-income", IF(Table134[[#This Row],[gdppc]]&gt;=4256, "Upper middle-income", IF(Table134[[#This Row],[gdppc]]&gt;=1086, "Lower middle-income", "Low-income")))</f>
        <v>Low-income</v>
      </c>
      <c r="N1365" s="3">
        <v>7976985</v>
      </c>
      <c r="O1365" s="3">
        <v>42.923000000000002</v>
      </c>
      <c r="P1365" s="3">
        <v>3.1646205715641043</v>
      </c>
      <c r="Q1365"/>
      <c r="R1365"/>
    </row>
    <row r="1366" spans="1:18" x14ac:dyDescent="0.35">
      <c r="A1366" s="3" t="s">
        <v>29</v>
      </c>
      <c r="B1366" s="3">
        <v>1990</v>
      </c>
      <c r="C1366" s="3" t="s">
        <v>73</v>
      </c>
      <c r="D1366" s="3">
        <v>3</v>
      </c>
      <c r="E1366">
        <v>8.6181247205219358E-2</v>
      </c>
      <c r="F1366">
        <v>1.2827087647339561</v>
      </c>
      <c r="G1366">
        <v>346700000</v>
      </c>
      <c r="H1366">
        <v>0.60956709930335362</v>
      </c>
      <c r="I1366">
        <v>14.8125390257541</v>
      </c>
      <c r="J1366">
        <v>78.887231135506724</v>
      </c>
      <c r="L1366" s="3"/>
      <c r="M1366" s="3" t="str">
        <f>IF(Table134[[#This Row],[gdppc]]&gt;13205, "High-income", IF(Table134[[#This Row],[gdppc]]&gt;=4256, "Upper middle-income", IF(Table134[[#This Row],[gdppc]]&gt;=1086, "Lower middle-income", "Low-income")))</f>
        <v>Low-income</v>
      </c>
      <c r="N1366" s="3">
        <v>7225089</v>
      </c>
      <c r="O1366" s="3">
        <v>29.658000000000001</v>
      </c>
      <c r="P1366" s="3">
        <v>17.546130110210981</v>
      </c>
      <c r="Q1366">
        <v>0.10103681767795525</v>
      </c>
      <c r="R1366">
        <v>45.378</v>
      </c>
    </row>
    <row r="1367" spans="1:18" x14ac:dyDescent="0.35">
      <c r="A1367" s="3" t="s">
        <v>29</v>
      </c>
      <c r="B1367" s="3">
        <v>1991</v>
      </c>
      <c r="C1367" s="3" t="s">
        <v>73</v>
      </c>
      <c r="D1367" s="3">
        <v>3</v>
      </c>
      <c r="E1367">
        <v>0.1110464215368676</v>
      </c>
      <c r="F1367"/>
      <c r="G1367">
        <v>142790000</v>
      </c>
      <c r="H1367"/>
      <c r="I1367"/>
      <c r="J1367">
        <v>65.901363628955451</v>
      </c>
      <c r="L1367" s="3"/>
      <c r="M1367" s="3" t="str">
        <f>IF(Table134[[#This Row],[gdppc]]&gt;13205, "High-income", IF(Table134[[#This Row],[gdppc]]&gt;=4256, "Upper middle-income", IF(Table134[[#This Row],[gdppc]]&gt;=1086, "Lower middle-income", "Low-income")))</f>
        <v>Low-income</v>
      </c>
      <c r="N1367" s="3">
        <v>7274026</v>
      </c>
      <c r="O1367" s="3">
        <v>30.007000000000001</v>
      </c>
      <c r="P1367" s="3">
        <v>17.50718472718458</v>
      </c>
      <c r="Q1367">
        <v>9.6232815225021195E-2</v>
      </c>
      <c r="R1367">
        <v>45.26</v>
      </c>
    </row>
    <row r="1368" spans="1:18" x14ac:dyDescent="0.35">
      <c r="A1368" s="3" t="s">
        <v>29</v>
      </c>
      <c r="B1368" s="3">
        <v>1992</v>
      </c>
      <c r="C1368" s="3" t="s">
        <v>73</v>
      </c>
      <c r="D1368" s="3">
        <v>3</v>
      </c>
      <c r="E1368">
        <v>0</v>
      </c>
      <c r="F1368"/>
      <c r="G1368">
        <v>606380000</v>
      </c>
      <c r="H1368"/>
      <c r="I1368"/>
      <c r="J1368">
        <v>61.1543724006549</v>
      </c>
      <c r="L1368" s="3"/>
      <c r="M1368" s="3" t="str">
        <f>IF(Table134[[#This Row],[gdppc]]&gt;13205, "High-income", IF(Table134[[#This Row],[gdppc]]&gt;=4256, "Upper middle-income", IF(Table134[[#This Row],[gdppc]]&gt;=1086, "Lower middle-income", "Low-income")))</f>
        <v>Low-income</v>
      </c>
      <c r="N1368" s="3">
        <v>7295380</v>
      </c>
      <c r="O1368" s="3">
        <v>30.359000000000002</v>
      </c>
      <c r="P1368" s="3">
        <v>17.468239344158171</v>
      </c>
      <c r="Q1368">
        <v>9.3209675164282052E-2</v>
      </c>
      <c r="R1368">
        <v>45.360999999999997</v>
      </c>
    </row>
    <row r="1369" spans="1:18" x14ac:dyDescent="0.35">
      <c r="A1369" s="3" t="s">
        <v>29</v>
      </c>
      <c r="B1369" s="3">
        <v>1993</v>
      </c>
      <c r="C1369" s="3" t="s">
        <v>73</v>
      </c>
      <c r="D1369" s="3">
        <v>3</v>
      </c>
      <c r="E1369">
        <v>0</v>
      </c>
      <c r="F1369"/>
      <c r="G1369">
        <v>810090000</v>
      </c>
      <c r="H1369"/>
      <c r="I1369"/>
      <c r="J1369">
        <v>63.205110302710807</v>
      </c>
      <c r="L1369" s="3"/>
      <c r="M1369" s="3" t="str">
        <f>IF(Table134[[#This Row],[gdppc]]&gt;13205, "High-income", IF(Table134[[#This Row],[gdppc]]&gt;=4256, "Upper middle-income", IF(Table134[[#This Row],[gdppc]]&gt;=1086, "Lower middle-income", "Low-income")))</f>
        <v>Low-income</v>
      </c>
      <c r="N1369" s="3">
        <v>7315864</v>
      </c>
      <c r="O1369" s="3">
        <v>30.710999999999999</v>
      </c>
      <c r="P1369" s="3">
        <v>17.429293961131766</v>
      </c>
      <c r="Q1369">
        <v>8.7481123213881504E-2</v>
      </c>
      <c r="R1369">
        <v>45.720999999999997</v>
      </c>
    </row>
    <row r="1370" spans="1:18" x14ac:dyDescent="0.35">
      <c r="A1370" s="3" t="s">
        <v>29</v>
      </c>
      <c r="B1370" s="3">
        <v>1994</v>
      </c>
      <c r="C1370" s="3" t="s">
        <v>73</v>
      </c>
      <c r="D1370" s="3">
        <v>3</v>
      </c>
      <c r="E1370">
        <v>0</v>
      </c>
      <c r="F1370"/>
      <c r="G1370">
        <v>493030000</v>
      </c>
      <c r="H1370"/>
      <c r="I1370"/>
      <c r="J1370">
        <v>78.719347555316489</v>
      </c>
      <c r="L1370" s="3"/>
      <c r="M1370" s="3" t="str">
        <f>IF(Table134[[#This Row],[gdppc]]&gt;13205, "High-income", IF(Table134[[#This Row],[gdppc]]&gt;=4256, "Upper middle-income", IF(Table134[[#This Row],[gdppc]]&gt;=1086, "Lower middle-income", "Low-income")))</f>
        <v>Low-income</v>
      </c>
      <c r="N1370" s="3">
        <v>7372592</v>
      </c>
      <c r="O1370" s="3">
        <v>31.067</v>
      </c>
      <c r="P1370" s="3">
        <v>17.390348578105364</v>
      </c>
      <c r="Q1370">
        <v>8.545162949475571E-2</v>
      </c>
      <c r="R1370">
        <v>46.337000000000003</v>
      </c>
    </row>
    <row r="1371" spans="1:18" x14ac:dyDescent="0.35">
      <c r="A1371" s="3" t="s">
        <v>29</v>
      </c>
      <c r="B1371" s="3">
        <v>1995</v>
      </c>
      <c r="C1371" s="3" t="s">
        <v>73</v>
      </c>
      <c r="D1371" s="3">
        <v>3</v>
      </c>
      <c r="E1371">
        <v>0</v>
      </c>
      <c r="F1371"/>
      <c r="G1371">
        <v>149340000</v>
      </c>
      <c r="H1371"/>
      <c r="I1371"/>
      <c r="J1371">
        <v>83.292222021643752</v>
      </c>
      <c r="L1371" s="3"/>
      <c r="M1371" s="3" t="str">
        <f>IF(Table134[[#This Row],[gdppc]]&gt;13205, "High-income", IF(Table134[[#This Row],[gdppc]]&gt;=4256, "Upper middle-income", IF(Table134[[#This Row],[gdppc]]&gt;=1086, "Lower middle-income", "Low-income")))</f>
        <v>Low-income</v>
      </c>
      <c r="N1371" s="3">
        <v>7491647</v>
      </c>
      <c r="O1371" s="3">
        <v>31.425000000000001</v>
      </c>
      <c r="P1371" s="3">
        <v>17.351403195078955</v>
      </c>
      <c r="Q1371">
        <v>7.8754378042638684E-2</v>
      </c>
      <c r="R1371">
        <v>47.151000000000003</v>
      </c>
    </row>
    <row r="1372" spans="1:18" x14ac:dyDescent="0.35">
      <c r="A1372" s="3" t="s">
        <v>29</v>
      </c>
      <c r="B1372" s="3">
        <v>1996</v>
      </c>
      <c r="C1372" s="3" t="s">
        <v>73</v>
      </c>
      <c r="D1372" s="3">
        <v>3</v>
      </c>
      <c r="E1372">
        <v>0</v>
      </c>
      <c r="F1372"/>
      <c r="G1372">
        <v>60640000</v>
      </c>
      <c r="H1372"/>
      <c r="I1372"/>
      <c r="J1372">
        <v>73.013451109168798</v>
      </c>
      <c r="L1372" s="3"/>
      <c r="M1372" s="3" t="str">
        <f>IF(Table134[[#This Row],[gdppc]]&gt;13205, "High-income", IF(Table134[[#This Row],[gdppc]]&gt;=4256, "Upper middle-income", IF(Table134[[#This Row],[gdppc]]&gt;=1086, "Lower middle-income", "Low-income")))</f>
        <v>Low-income</v>
      </c>
      <c r="N1372" s="3">
        <v>7682683</v>
      </c>
      <c r="O1372" s="3">
        <v>31.785</v>
      </c>
      <c r="P1372" s="3">
        <v>17.607768240778356</v>
      </c>
      <c r="Q1372">
        <v>7.4192830811840083E-2</v>
      </c>
      <c r="R1372">
        <v>48.067</v>
      </c>
    </row>
    <row r="1373" spans="1:18" x14ac:dyDescent="0.35">
      <c r="A1373" s="3" t="s">
        <v>29</v>
      </c>
      <c r="B1373" s="3">
        <v>1997</v>
      </c>
      <c r="C1373" s="3" t="s">
        <v>73</v>
      </c>
      <c r="D1373" s="3">
        <v>3</v>
      </c>
      <c r="E1373">
        <v>0</v>
      </c>
      <c r="F1373"/>
      <c r="G1373">
        <v>67120000</v>
      </c>
      <c r="H1373"/>
      <c r="I1373"/>
      <c r="J1373">
        <v>86.783505515517916</v>
      </c>
      <c r="L1373" s="3"/>
      <c r="M1373" s="3" t="str">
        <f>IF(Table134[[#This Row],[gdppc]]&gt;13205, "High-income", IF(Table134[[#This Row],[gdppc]]&gt;=4256, "Upper middle-income", IF(Table134[[#This Row],[gdppc]]&gt;=1086, "Lower middle-income", "Low-income")))</f>
        <v>Low-income</v>
      </c>
      <c r="N1373" s="3">
        <v>7936122</v>
      </c>
      <c r="O1373" s="3">
        <v>32.146999999999998</v>
      </c>
      <c r="P1373" s="3">
        <v>17.864133286477749</v>
      </c>
      <c r="Q1373">
        <v>6.9303370084280447E-2</v>
      </c>
      <c r="R1373">
        <v>48.966999999999999</v>
      </c>
    </row>
    <row r="1374" spans="1:18" x14ac:dyDescent="0.35">
      <c r="A1374" s="3" t="s">
        <v>29</v>
      </c>
      <c r="B1374" s="3">
        <v>1998</v>
      </c>
      <c r="C1374" s="3" t="s">
        <v>73</v>
      </c>
      <c r="D1374" s="3">
        <v>3</v>
      </c>
      <c r="E1374">
        <v>0</v>
      </c>
      <c r="F1374"/>
      <c r="G1374">
        <v>69200000</v>
      </c>
      <c r="H1374"/>
      <c r="I1374"/>
      <c r="J1374">
        <v>69.591180401541777</v>
      </c>
      <c r="L1374" s="3"/>
      <c r="M1374" s="3" t="str">
        <f>IF(Table134[[#This Row],[gdppc]]&gt;13205, "High-income", IF(Table134[[#This Row],[gdppc]]&gt;=4256, "Upper middle-income", IF(Table134[[#This Row],[gdppc]]&gt;=1086, "Lower middle-income", "Low-income")))</f>
        <v>Low-income</v>
      </c>
      <c r="N1374" s="3">
        <v>8235064</v>
      </c>
      <c r="O1374" s="3">
        <v>32.511000000000003</v>
      </c>
      <c r="P1374" s="3">
        <v>18.120498332177149</v>
      </c>
      <c r="Q1374">
        <v>6.3144621583997404E-2</v>
      </c>
      <c r="R1374">
        <v>49.753999999999998</v>
      </c>
    </row>
    <row r="1375" spans="1:18" x14ac:dyDescent="0.35">
      <c r="A1375" s="3" t="s">
        <v>29</v>
      </c>
      <c r="B1375" s="3">
        <v>1999</v>
      </c>
      <c r="C1375" s="3" t="s">
        <v>73</v>
      </c>
      <c r="D1375" s="3">
        <v>3</v>
      </c>
      <c r="E1375">
        <v>0</v>
      </c>
      <c r="F1375"/>
      <c r="G1375">
        <v>93900000</v>
      </c>
      <c r="H1375"/>
      <c r="I1375"/>
      <c r="J1375">
        <v>68.384198311986268</v>
      </c>
      <c r="L1375" s="3"/>
      <c r="M1375" s="3" t="str">
        <f>IF(Table134[[#This Row],[gdppc]]&gt;13205, "High-income", IF(Table134[[#This Row],[gdppc]]&gt;=4256, "Upper middle-income", IF(Table134[[#This Row],[gdppc]]&gt;=1086, "Lower middle-income", "Low-income")))</f>
        <v>Low-income</v>
      </c>
      <c r="N1375" s="3">
        <v>8553595</v>
      </c>
      <c r="O1375" s="3">
        <v>32.878</v>
      </c>
      <c r="P1375" s="3">
        <v>18.376863377876546</v>
      </c>
      <c r="Q1375">
        <v>5.8454953735826869E-2</v>
      </c>
      <c r="R1375">
        <v>50.392000000000003</v>
      </c>
    </row>
    <row r="1376" spans="1:18" x14ac:dyDescent="0.35">
      <c r="A1376" s="3" t="s">
        <v>29</v>
      </c>
      <c r="B1376" s="3">
        <v>2000</v>
      </c>
      <c r="C1376" s="3" t="s">
        <v>73</v>
      </c>
      <c r="D1376" s="3">
        <v>3</v>
      </c>
      <c r="E1376">
        <v>0</v>
      </c>
      <c r="F1376"/>
      <c r="G1376">
        <v>87620000</v>
      </c>
      <c r="H1376"/>
      <c r="I1376"/>
      <c r="J1376">
        <v>75.117524124292899</v>
      </c>
      <c r="L1376" s="3"/>
      <c r="M1376" s="3" t="str">
        <f>IF(Table134[[#This Row],[gdppc]]&gt;13205, "High-income", IF(Table134[[#This Row],[gdppc]]&gt;=4256, "Upper middle-income", IF(Table134[[#This Row],[gdppc]]&gt;=1086, "Lower middle-income", "Low-income")))</f>
        <v>Low-income</v>
      </c>
      <c r="N1376" s="3">
        <v>8872250</v>
      </c>
      <c r="O1376" s="3">
        <v>33.247</v>
      </c>
      <c r="P1376" s="3">
        <v>18.633228423575943</v>
      </c>
      <c r="Q1376">
        <v>5.5228380624982386E-2</v>
      </c>
      <c r="R1376">
        <v>50.869</v>
      </c>
    </row>
    <row r="1377" spans="1:18" x14ac:dyDescent="0.35">
      <c r="A1377" s="3" t="s">
        <v>29</v>
      </c>
      <c r="B1377" s="3">
        <v>2001</v>
      </c>
      <c r="C1377" s="3" t="s">
        <v>73</v>
      </c>
      <c r="D1377" s="3">
        <v>3</v>
      </c>
      <c r="E1377">
        <v>0</v>
      </c>
      <c r="F1377"/>
      <c r="G1377">
        <v>121200000</v>
      </c>
      <c r="H1377"/>
      <c r="I1377"/>
      <c r="J1377">
        <v>73.655566600632866</v>
      </c>
      <c r="L1377" s="3"/>
      <c r="M1377" s="3" t="str">
        <f>IF(Table134[[#This Row],[gdppc]]&gt;13205, "High-income", IF(Table134[[#This Row],[gdppc]]&gt;=4256, "Upper middle-income", IF(Table134[[#This Row],[gdppc]]&gt;=1086, "Lower middle-income", "Low-income")))</f>
        <v>Low-income</v>
      </c>
      <c r="N1377" s="3">
        <v>9186719</v>
      </c>
      <c r="O1377" s="3">
        <v>33.616999999999997</v>
      </c>
      <c r="P1377" s="3">
        <v>18.906649095153103</v>
      </c>
      <c r="Q1377">
        <v>5.5514923227759555E-2</v>
      </c>
      <c r="R1377">
        <v>51.213000000000001</v>
      </c>
    </row>
    <row r="1378" spans="1:18" x14ac:dyDescent="0.35">
      <c r="A1378" s="3" t="s">
        <v>29</v>
      </c>
      <c r="B1378" s="3">
        <v>2002</v>
      </c>
      <c r="C1378" s="3" t="s">
        <v>73</v>
      </c>
      <c r="D1378" s="3">
        <v>3</v>
      </c>
      <c r="E1378">
        <v>0</v>
      </c>
      <c r="F1378"/>
      <c r="G1378">
        <v>139800000</v>
      </c>
      <c r="H1378"/>
      <c r="I1378"/>
      <c r="J1378">
        <v>52.648873340991429</v>
      </c>
      <c r="L1378" s="3"/>
      <c r="M1378" s="3" t="str">
        <f>IF(Table134[[#This Row],[gdppc]]&gt;13205, "High-income", IF(Table134[[#This Row],[gdppc]]&gt;=4256, "Upper middle-income", IF(Table134[[#This Row],[gdppc]]&gt;=1086, "Lower middle-income", "Low-income")))</f>
        <v>Low-income</v>
      </c>
      <c r="N1378" s="3">
        <v>9501335</v>
      </c>
      <c r="O1378" s="3">
        <v>33.99</v>
      </c>
      <c r="P1378" s="3">
        <v>19.180069766730263</v>
      </c>
      <c r="Q1378">
        <v>5.9991569605744879E-2</v>
      </c>
      <c r="R1378">
        <v>51.491999999999997</v>
      </c>
    </row>
    <row r="1379" spans="1:18" x14ac:dyDescent="0.35">
      <c r="A1379" s="3" t="s">
        <v>29</v>
      </c>
      <c r="B1379" s="3">
        <v>2003</v>
      </c>
      <c r="C1379" s="3" t="s">
        <v>73</v>
      </c>
      <c r="D1379" s="3">
        <v>3</v>
      </c>
      <c r="E1379">
        <v>0</v>
      </c>
      <c r="F1379"/>
      <c r="G1379">
        <v>157390000</v>
      </c>
      <c r="H1379"/>
      <c r="I1379"/>
      <c r="J1379">
        <v>65.659478165081822</v>
      </c>
      <c r="L1379" s="3"/>
      <c r="M1379" s="3" t="str">
        <f>IF(Table134[[#This Row],[gdppc]]&gt;13205, "High-income", IF(Table134[[#This Row],[gdppc]]&gt;=4256, "Upper middle-income", IF(Table134[[#This Row],[gdppc]]&gt;=1086, "Lower middle-income", "Low-income")))</f>
        <v>Low-income</v>
      </c>
      <c r="N1379" s="3">
        <v>9815412</v>
      </c>
      <c r="O1379" s="3">
        <v>34.756</v>
      </c>
      <c r="P1379" s="3">
        <v>19.453490438307419</v>
      </c>
      <c r="Q1379">
        <v>5.909074422958506E-2</v>
      </c>
      <c r="R1379">
        <v>51.762</v>
      </c>
    </row>
    <row r="1380" spans="1:18" x14ac:dyDescent="0.35">
      <c r="A1380" s="3" t="s">
        <v>29</v>
      </c>
      <c r="B1380" s="3">
        <v>2004</v>
      </c>
      <c r="C1380" s="3" t="s">
        <v>73</v>
      </c>
      <c r="D1380" s="3">
        <v>3</v>
      </c>
      <c r="E1380">
        <v>0</v>
      </c>
      <c r="F1380"/>
      <c r="G1380">
        <v>193380000</v>
      </c>
      <c r="H1380"/>
      <c r="I1380"/>
      <c r="J1380">
        <v>64.362045766315916</v>
      </c>
      <c r="L1380" s="3"/>
      <c r="M1380" s="3" t="str">
        <f>IF(Table134[[#This Row],[gdppc]]&gt;13205, "High-income", IF(Table134[[#This Row],[gdppc]]&gt;=4256, "Upper middle-income", IF(Table134[[#This Row],[gdppc]]&gt;=1086, "Lower middle-income", "Low-income")))</f>
        <v>Low-income</v>
      </c>
      <c r="N1380" s="3">
        <v>10130251</v>
      </c>
      <c r="O1380" s="3">
        <v>35.530999999999999</v>
      </c>
      <c r="P1380" s="3">
        <v>19.726911109884579</v>
      </c>
      <c r="Q1380">
        <v>5.7254257569728531E-2</v>
      </c>
      <c r="R1380">
        <v>52.042999999999999</v>
      </c>
    </row>
    <row r="1381" spans="1:18" x14ac:dyDescent="0.35">
      <c r="A1381" s="3" t="s">
        <v>29</v>
      </c>
      <c r="B1381" s="3">
        <v>2005</v>
      </c>
      <c r="C1381" s="3" t="s">
        <v>73</v>
      </c>
      <c r="D1381" s="3">
        <v>3</v>
      </c>
      <c r="E1381">
        <v>0</v>
      </c>
      <c r="F1381"/>
      <c r="G1381">
        <v>232390000</v>
      </c>
      <c r="H1381"/>
      <c r="I1381"/>
      <c r="J1381">
        <v>55.60024786613608</v>
      </c>
      <c r="L1381" s="3"/>
      <c r="M1381" s="3" t="str">
        <f>IF(Table134[[#This Row],[gdppc]]&gt;13205, "High-income", IF(Table134[[#This Row],[gdppc]]&gt;=4256, "Upper middle-income", IF(Table134[[#This Row],[gdppc]]&gt;=1086, "Lower middle-income", "Low-income")))</f>
        <v>Low-income</v>
      </c>
      <c r="N1381" s="3">
        <v>10446856</v>
      </c>
      <c r="O1381" s="3">
        <v>36.311</v>
      </c>
      <c r="P1381" s="3">
        <v>20.000331781461739</v>
      </c>
      <c r="Q1381">
        <v>5.5519095888753513E-2</v>
      </c>
      <c r="R1381">
        <v>52.345999999999997</v>
      </c>
    </row>
    <row r="1382" spans="1:18" x14ac:dyDescent="0.35">
      <c r="A1382" s="3" t="s">
        <v>29</v>
      </c>
      <c r="B1382" s="3">
        <v>2006</v>
      </c>
      <c r="C1382" s="3" t="s">
        <v>73</v>
      </c>
      <c r="D1382" s="3">
        <v>3</v>
      </c>
      <c r="E1382">
        <v>0</v>
      </c>
      <c r="F1382"/>
      <c r="G1382">
        <v>379430000</v>
      </c>
      <c r="H1382"/>
      <c r="I1382"/>
      <c r="J1382">
        <v>66.391953551506276</v>
      </c>
      <c r="L1382" s="3"/>
      <c r="M1382" s="3" t="str">
        <f>IF(Table134[[#This Row],[gdppc]]&gt;13205, "High-income", IF(Table134[[#This Row],[gdppc]]&gt;=4256, "Upper middle-income", IF(Table134[[#This Row],[gdppc]]&gt;=1086, "Lower middle-income", "Low-income")))</f>
        <v>Low-income</v>
      </c>
      <c r="N1382" s="3">
        <v>10763904</v>
      </c>
      <c r="O1382" s="3">
        <v>37.1</v>
      </c>
      <c r="P1382" s="3">
        <v>19.760759240810678</v>
      </c>
      <c r="Q1382">
        <v>5.3883795321846055E-2</v>
      </c>
      <c r="R1382">
        <v>52.668999999999997</v>
      </c>
    </row>
    <row r="1383" spans="1:18" x14ac:dyDescent="0.35">
      <c r="A1383" s="3" t="s">
        <v>29</v>
      </c>
      <c r="B1383" s="3">
        <v>2007</v>
      </c>
      <c r="C1383" s="3" t="s">
        <v>73</v>
      </c>
      <c r="D1383" s="3">
        <v>3</v>
      </c>
      <c r="E1383">
        <v>0</v>
      </c>
      <c r="F1383"/>
      <c r="G1383">
        <v>387290000</v>
      </c>
      <c r="H1383"/>
      <c r="I1383"/>
      <c r="J1383">
        <v>37.193894597963066</v>
      </c>
      <c r="L1383" s="3"/>
      <c r="M1383" s="3" t="str">
        <f>IF(Table134[[#This Row],[gdppc]]&gt;13205, "High-income", IF(Table134[[#This Row],[gdppc]]&gt;=4256, "Upper middle-income", IF(Table134[[#This Row],[gdppc]]&gt;=1086, "Lower middle-income", "Low-income")))</f>
        <v>Low-income</v>
      </c>
      <c r="N1383" s="3">
        <v>11080122</v>
      </c>
      <c r="O1383" s="3">
        <v>34.404000000000003</v>
      </c>
      <c r="P1383" s="3">
        <v>19.521186700159621</v>
      </c>
      <c r="Q1383">
        <v>5.5956062577650324E-2</v>
      </c>
      <c r="R1383">
        <v>52.997999999999998</v>
      </c>
    </row>
    <row r="1384" spans="1:18" x14ac:dyDescent="0.35">
      <c r="A1384" s="3" t="s">
        <v>29</v>
      </c>
      <c r="B1384" s="3">
        <v>2008</v>
      </c>
      <c r="C1384" s="3" t="s">
        <v>73</v>
      </c>
      <c r="D1384" s="3">
        <v>3</v>
      </c>
      <c r="E1384">
        <v>0</v>
      </c>
      <c r="F1384"/>
      <c r="G1384">
        <v>755610000</v>
      </c>
      <c r="H1384"/>
      <c r="I1384"/>
      <c r="J1384">
        <v>54.694478132500912</v>
      </c>
      <c r="L1384" s="3"/>
      <c r="M1384" s="3" t="str">
        <f>IF(Table134[[#This Row],[gdppc]]&gt;13205, "High-income", IF(Table134[[#This Row],[gdppc]]&gt;=4256, "Upper middle-income", IF(Table134[[#This Row],[gdppc]]&gt;=1086, "Lower middle-income", "Low-income")))</f>
        <v>Low-income</v>
      </c>
      <c r="N1384" s="3">
        <v>11397188</v>
      </c>
      <c r="O1384" s="3">
        <v>36.011000000000003</v>
      </c>
      <c r="P1384" s="3">
        <v>19.281614159508564</v>
      </c>
      <c r="Q1384">
        <v>5.4399383426859328E-2</v>
      </c>
      <c r="R1384">
        <v>53.326000000000001</v>
      </c>
    </row>
    <row r="1385" spans="1:18" x14ac:dyDescent="0.35">
      <c r="A1385" s="3" t="s">
        <v>29</v>
      </c>
      <c r="B1385" s="3">
        <v>2009</v>
      </c>
      <c r="C1385" s="3" t="s">
        <v>73</v>
      </c>
      <c r="D1385" s="3">
        <v>3</v>
      </c>
      <c r="E1385">
        <v>0</v>
      </c>
      <c r="F1385"/>
      <c r="G1385">
        <v>649620000</v>
      </c>
      <c r="H1385"/>
      <c r="I1385"/>
      <c r="J1385">
        <v>69.979558452201957</v>
      </c>
      <c r="L1385" s="3"/>
      <c r="M1385" s="3" t="str">
        <f>IF(Table134[[#This Row],[gdppc]]&gt;13205, "High-income", IF(Table134[[#This Row],[gdppc]]&gt;=4256, "Upper middle-income", IF(Table134[[#This Row],[gdppc]]&gt;=1086, "Lower middle-income", "Low-income")))</f>
        <v>Low-income</v>
      </c>
      <c r="N1385" s="3">
        <v>11717691</v>
      </c>
      <c r="O1385" s="3">
        <v>37.645000000000003</v>
      </c>
      <c r="P1385" s="3">
        <v>19.042041618857507</v>
      </c>
      <c r="Q1385">
        <v>5.205803771408548E-2</v>
      </c>
      <c r="R1385">
        <v>53.654000000000003</v>
      </c>
    </row>
    <row r="1386" spans="1:18" x14ac:dyDescent="0.35">
      <c r="A1386" s="3" t="s">
        <v>29</v>
      </c>
      <c r="B1386" s="3">
        <v>2010</v>
      </c>
      <c r="C1386" s="3" t="s">
        <v>73</v>
      </c>
      <c r="D1386" s="3">
        <v>3</v>
      </c>
      <c r="E1386">
        <v>0</v>
      </c>
      <c r="F1386"/>
      <c r="G1386">
        <v>477180000</v>
      </c>
      <c r="H1386"/>
      <c r="I1386"/>
      <c r="J1386">
        <v>81.853332803803212</v>
      </c>
      <c r="L1386" s="3"/>
      <c r="M1386" s="3" t="str">
        <f>IF(Table134[[#This Row],[gdppc]]&gt;13205, "High-income", IF(Table134[[#This Row],[gdppc]]&gt;=4256, "Upper middle-income", IF(Table134[[#This Row],[gdppc]]&gt;=1086, "Lower middle-income", "Low-income")))</f>
        <v>Low-income</v>
      </c>
      <c r="N1386" s="3">
        <v>12043886</v>
      </c>
      <c r="O1386" s="3">
        <v>39.31</v>
      </c>
      <c r="P1386" s="3">
        <v>18.802469078206453</v>
      </c>
      <c r="Q1386">
        <v>5.2308698371937433E-2</v>
      </c>
      <c r="R1386">
        <v>53.99</v>
      </c>
    </row>
    <row r="1387" spans="1:18" x14ac:dyDescent="0.35">
      <c r="A1387" s="3" t="s">
        <v>29</v>
      </c>
      <c r="B1387" s="3">
        <v>2011</v>
      </c>
      <c r="C1387" s="3" t="s">
        <v>73</v>
      </c>
      <c r="D1387" s="3">
        <v>3</v>
      </c>
      <c r="E1387">
        <v>0</v>
      </c>
      <c r="F1387"/>
      <c r="G1387">
        <v>1063480000</v>
      </c>
      <c r="H1387"/>
      <c r="I1387"/>
      <c r="J1387">
        <v>76.116663884148338</v>
      </c>
      <c r="L1387" s="3"/>
      <c r="M1387" s="3" t="str">
        <f>IF(Table134[[#This Row],[gdppc]]&gt;13205, "High-income", IF(Table134[[#This Row],[gdppc]]&gt;=4256, "Upper middle-income", IF(Table134[[#This Row],[gdppc]]&gt;=1086, "Lower middle-income", "Low-income")))</f>
        <v>Low-income</v>
      </c>
      <c r="N1387" s="3">
        <v>12376305</v>
      </c>
      <c r="O1387" s="3">
        <v>41</v>
      </c>
      <c r="P1387" s="3">
        <v>18.920540408739683</v>
      </c>
      <c r="Q1387">
        <v>5.0903722880132639E-2</v>
      </c>
      <c r="R1387">
        <v>54.341999999999999</v>
      </c>
    </row>
    <row r="1388" spans="1:18" x14ac:dyDescent="0.35">
      <c r="A1388" s="3" t="s">
        <v>29</v>
      </c>
      <c r="B1388" s="3">
        <v>2012</v>
      </c>
      <c r="C1388" s="3" t="s">
        <v>73</v>
      </c>
      <c r="D1388" s="3">
        <v>3</v>
      </c>
      <c r="E1388">
        <v>0</v>
      </c>
      <c r="F1388"/>
      <c r="G1388">
        <v>962890000</v>
      </c>
      <c r="H1388"/>
      <c r="I1388"/>
      <c r="J1388">
        <v>83.470878630427848</v>
      </c>
      <c r="L1388" s="3"/>
      <c r="M1388" s="3" t="str">
        <f>IF(Table134[[#This Row],[gdppc]]&gt;13205, "High-income", IF(Table134[[#This Row],[gdppc]]&gt;=4256, "Upper middle-income", IF(Table134[[#This Row],[gdppc]]&gt;=1086, "Lower middle-income", "Low-income")))</f>
        <v>Low-income</v>
      </c>
      <c r="N1388" s="3">
        <v>12715487</v>
      </c>
      <c r="O1388" s="3">
        <v>41.558</v>
      </c>
      <c r="P1388" s="3">
        <v>19.038611739272916</v>
      </c>
      <c r="Q1388">
        <v>4.9545880547084038E-2</v>
      </c>
      <c r="R1388">
        <v>54.713000000000001</v>
      </c>
    </row>
    <row r="1389" spans="1:18" x14ac:dyDescent="0.35">
      <c r="A1389" s="3" t="s">
        <v>29</v>
      </c>
      <c r="B1389" s="3">
        <v>2013</v>
      </c>
      <c r="C1389" s="3" t="s">
        <v>73</v>
      </c>
      <c r="D1389" s="3">
        <v>3</v>
      </c>
      <c r="E1389">
        <v>0</v>
      </c>
      <c r="F1389">
        <v>1.2942878609038306E-2</v>
      </c>
      <c r="G1389">
        <v>1023870000</v>
      </c>
      <c r="H1389">
        <v>5.6399659936605788</v>
      </c>
      <c r="I1389">
        <v>21.041127964766702</v>
      </c>
      <c r="J1389">
        <v>77.192021726226798</v>
      </c>
      <c r="L1389" s="3">
        <v>330.41878172865273</v>
      </c>
      <c r="M1389" s="3" t="str">
        <f>IF(Table134[[#This Row],[gdppc]]&gt;13205, "High-income", IF(Table134[[#This Row],[gdppc]]&gt;=4256, "Upper middle-income", IF(Table134[[#This Row],[gdppc]]&gt;=1086, "Lower middle-income", "Low-income")))</f>
        <v>Low-income</v>
      </c>
      <c r="N1389" s="3">
        <v>13063711</v>
      </c>
      <c r="O1389" s="3">
        <v>42.116999999999997</v>
      </c>
      <c r="P1389" s="3">
        <v>19.156683069806146</v>
      </c>
      <c r="Q1389">
        <v>4.9756152750164179E-2</v>
      </c>
      <c r="R1389">
        <v>55.103999999999999</v>
      </c>
    </row>
    <row r="1390" spans="1:18" x14ac:dyDescent="0.35">
      <c r="A1390" s="3" t="s">
        <v>29</v>
      </c>
      <c r="B1390" s="3">
        <v>2014</v>
      </c>
      <c r="C1390" s="3" t="s">
        <v>73</v>
      </c>
      <c r="D1390" s="3">
        <v>3</v>
      </c>
      <c r="E1390">
        <v>0</v>
      </c>
      <c r="F1390">
        <v>7.0024754545275304E-4</v>
      </c>
      <c r="G1390">
        <v>1055890000.0000001</v>
      </c>
      <c r="H1390">
        <v>5.1971778189766944</v>
      </c>
      <c r="I1390">
        <v>23.371730031054302</v>
      </c>
      <c r="J1390">
        <v>72.813415388156642</v>
      </c>
      <c r="L1390" s="3">
        <v>345.70079056029766</v>
      </c>
      <c r="M1390" s="3" t="str">
        <f>IF(Table134[[#This Row],[gdppc]]&gt;13205, "High-income", IF(Table134[[#This Row],[gdppc]]&gt;=4256, "Upper middle-income", IF(Table134[[#This Row],[gdppc]]&gt;=1086, "Lower middle-income", "Low-income")))</f>
        <v>Low-income</v>
      </c>
      <c r="N1390" s="3">
        <v>13423571</v>
      </c>
      <c r="O1390" s="3">
        <v>42.679000000000002</v>
      </c>
      <c r="P1390" s="3">
        <v>19.274754400339276</v>
      </c>
      <c r="Q1390">
        <v>4.8422286439279087E-2</v>
      </c>
      <c r="R1390">
        <v>55.509</v>
      </c>
    </row>
    <row r="1391" spans="1:18" x14ac:dyDescent="0.35">
      <c r="A1391" s="3" t="s">
        <v>29</v>
      </c>
      <c r="B1391" s="3">
        <v>2015</v>
      </c>
      <c r="C1391" s="3" t="s">
        <v>73</v>
      </c>
      <c r="D1391" s="3">
        <v>3</v>
      </c>
      <c r="E1391">
        <v>0</v>
      </c>
      <c r="F1391">
        <v>6.0687912515109581E-4</v>
      </c>
      <c r="G1391">
        <v>900280000</v>
      </c>
      <c r="H1391">
        <v>5.6829249772221848</v>
      </c>
      <c r="I1391">
        <v>25.053204417442998</v>
      </c>
      <c r="J1391">
        <v>84.501389755009953</v>
      </c>
      <c r="L1391" s="3">
        <v>386.43781698487669</v>
      </c>
      <c r="M1391" s="3" t="str">
        <f>IF(Table134[[#This Row],[gdppc]]&gt;13205, "High-income", IF(Table134[[#This Row],[gdppc]]&gt;=4256, "Upper middle-income", IF(Table134[[#This Row],[gdppc]]&gt;=1086, "Lower middle-income", "Low-income")))</f>
        <v>Low-income</v>
      </c>
      <c r="N1391" s="3">
        <v>13797204</v>
      </c>
      <c r="O1391" s="3">
        <v>43.244999999999997</v>
      </c>
      <c r="P1391" s="3">
        <v>19.392825730872513</v>
      </c>
      <c r="Q1391">
        <v>4.7110994372483006E-2</v>
      </c>
      <c r="R1391">
        <v>55.92</v>
      </c>
    </row>
    <row r="1392" spans="1:18" x14ac:dyDescent="0.35">
      <c r="A1392" s="3" t="s">
        <v>29</v>
      </c>
      <c r="B1392" s="3">
        <v>2016</v>
      </c>
      <c r="C1392" s="3" t="s">
        <v>73</v>
      </c>
      <c r="D1392" s="3">
        <v>3</v>
      </c>
      <c r="E1392">
        <v>0</v>
      </c>
      <c r="F1392">
        <v>9.8575817134692253E-4</v>
      </c>
      <c r="G1392">
        <v>1109200000</v>
      </c>
      <c r="H1392">
        <v>5.9675868028659504</v>
      </c>
      <c r="I1392">
        <v>25.950150869003</v>
      </c>
      <c r="J1392">
        <v>86.126363924203645</v>
      </c>
      <c r="L1392" s="3">
        <v>407.42585509721556</v>
      </c>
      <c r="M1392" s="3" t="str">
        <f>IF(Table134[[#This Row],[gdppc]]&gt;13205, "High-income", IF(Table134[[#This Row],[gdppc]]&gt;=4256, "Upper middle-income", IF(Table134[[#This Row],[gdppc]]&gt;=1086, "Lower middle-income", "Low-income")))</f>
        <v>Low-income</v>
      </c>
      <c r="N1392" s="3">
        <v>14185635</v>
      </c>
      <c r="O1392" s="3">
        <v>43.816000000000003</v>
      </c>
      <c r="P1392" s="3">
        <v>19.540184868698837</v>
      </c>
      <c r="Q1392">
        <v>4.6525939797548717E-2</v>
      </c>
      <c r="R1392">
        <v>56.323999999999998</v>
      </c>
    </row>
    <row r="1393" spans="1:18" x14ac:dyDescent="0.35">
      <c r="A1393" s="3" t="s">
        <v>29</v>
      </c>
      <c r="B1393" s="3">
        <v>2017</v>
      </c>
      <c r="C1393" s="3" t="s">
        <v>73</v>
      </c>
      <c r="D1393" s="3">
        <v>3</v>
      </c>
      <c r="E1393">
        <v>2.3413874241676021E-2</v>
      </c>
      <c r="F1393">
        <v>6.2175241981250208E-4</v>
      </c>
      <c r="G1393">
        <v>1688570000</v>
      </c>
      <c r="H1393">
        <v>6.578712783027278</v>
      </c>
      <c r="I1393">
        <v>23.428561345654199</v>
      </c>
      <c r="J1393">
        <v>78.226514475384946</v>
      </c>
      <c r="L1393" s="3">
        <v>406.42723125518125</v>
      </c>
      <c r="M1393" s="3" t="str">
        <f>IF(Table134[[#This Row],[gdppc]]&gt;13205, "High-income", IF(Table134[[#This Row],[gdppc]]&gt;=4256, "Upper middle-income", IF(Table134[[#This Row],[gdppc]]&gt;=1086, "Lower middle-income", "Low-income")))</f>
        <v>Low-income</v>
      </c>
      <c r="N1393" s="3">
        <v>14589165</v>
      </c>
      <c r="O1393" s="3">
        <v>44.390999999999998</v>
      </c>
      <c r="P1393" s="3">
        <v>19.687544006525044</v>
      </c>
      <c r="Q1393">
        <v>4.5239052406357734E-2</v>
      </c>
      <c r="R1393">
        <v>56.709000000000003</v>
      </c>
    </row>
    <row r="1394" spans="1:18" x14ac:dyDescent="0.35">
      <c r="A1394" s="3" t="s">
        <v>29</v>
      </c>
      <c r="B1394" s="3">
        <v>2018</v>
      </c>
      <c r="C1394" s="3" t="s">
        <v>73</v>
      </c>
      <c r="D1394" s="3">
        <v>3</v>
      </c>
      <c r="E1394">
        <v>0</v>
      </c>
      <c r="F1394">
        <v>1.0711661268919741E-3</v>
      </c>
      <c r="G1394">
        <v>1514030000</v>
      </c>
      <c r="H1394">
        <v>6.9735515971772495</v>
      </c>
      <c r="I1394">
        <v>13.498899821220199</v>
      </c>
      <c r="J1394">
        <v>71.391941925773622</v>
      </c>
      <c r="L1394" s="3">
        <v>425.41659938202554</v>
      </c>
      <c r="M1394" s="3" t="str">
        <f>IF(Table134[[#This Row],[gdppc]]&gt;13205, "High-income", IF(Table134[[#This Row],[gdppc]]&gt;=4256, "Upper middle-income", IF(Table134[[#This Row],[gdppc]]&gt;=1086, "Lower middle-income", "Low-income")))</f>
        <v>Low-income</v>
      </c>
      <c r="N1394" s="3">
        <v>15008225</v>
      </c>
      <c r="O1394" s="3">
        <v>44.970999999999997</v>
      </c>
      <c r="P1394" s="3">
        <v>19.834903144351362</v>
      </c>
      <c r="Q1394">
        <v>4.597479048988138E-2</v>
      </c>
      <c r="R1394">
        <v>57.067999999999998</v>
      </c>
    </row>
    <row r="1395" spans="1:18" x14ac:dyDescent="0.35">
      <c r="A1395" s="3" t="s">
        <v>29</v>
      </c>
      <c r="B1395" s="3">
        <v>2019</v>
      </c>
      <c r="C1395" s="3" t="s">
        <v>73</v>
      </c>
      <c r="D1395" s="3">
        <v>3</v>
      </c>
      <c r="E1395">
        <v>0</v>
      </c>
      <c r="F1395">
        <v>9.9105631176646704E-3</v>
      </c>
      <c r="G1395">
        <v>1655860000</v>
      </c>
      <c r="H1395">
        <v>6.9016899592389835</v>
      </c>
      <c r="I1395">
        <v>14.155565117284199</v>
      </c>
      <c r="J1395">
        <v>62.293577200816465</v>
      </c>
      <c r="L1395" s="3">
        <v>446.8542142161935</v>
      </c>
      <c r="M1395" s="3" t="str">
        <f>IF(Table134[[#This Row],[gdppc]]&gt;13205, "High-income", IF(Table134[[#This Row],[gdppc]]&gt;=4256, "Upper middle-income", IF(Table134[[#This Row],[gdppc]]&gt;=1086, "Lower middle-income", "Low-income")))</f>
        <v>Low-income</v>
      </c>
      <c r="N1395" s="3">
        <v>15442906</v>
      </c>
      <c r="O1395" s="3">
        <v>45.554000000000002</v>
      </c>
      <c r="P1395" s="3">
        <v>19.982262282177579</v>
      </c>
      <c r="Q1395"/>
      <c r="R1395">
        <v>57.396999999999998</v>
      </c>
    </row>
    <row r="1396" spans="1:18" x14ac:dyDescent="0.35">
      <c r="A1396" s="3" t="s">
        <v>29</v>
      </c>
      <c r="B1396" s="3">
        <v>2020</v>
      </c>
      <c r="C1396" s="3" t="s">
        <v>73</v>
      </c>
      <c r="D1396" s="3">
        <v>3</v>
      </c>
      <c r="E1396">
        <v>0</v>
      </c>
      <c r="F1396">
        <v>11.847009095442578</v>
      </c>
      <c r="G1396">
        <v>2632780000</v>
      </c>
      <c r="H1396">
        <v>6.6616079368130059</v>
      </c>
      <c r="I1396">
        <v>14.918856976884401</v>
      </c>
      <c r="J1396">
        <v>63.082934585697878</v>
      </c>
      <c r="L1396" s="3">
        <v>444.78843074921718</v>
      </c>
      <c r="M1396" s="3" t="str">
        <f>IF(Table134[[#This Row],[gdppc]]&gt;13205, "High-income", IF(Table134[[#This Row],[gdppc]]&gt;=4256, "Upper middle-income", IF(Table134[[#This Row],[gdppc]]&gt;=1086, "Lower middle-income", "Low-income")))</f>
        <v>Low-income</v>
      </c>
      <c r="N1396" s="3">
        <v>15893219</v>
      </c>
      <c r="O1396" s="3">
        <v>46.140999999999998</v>
      </c>
      <c r="P1396" s="3">
        <v>20.12962142000379</v>
      </c>
      <c r="Q1396"/>
      <c r="R1396"/>
    </row>
    <row r="1397" spans="1:18" x14ac:dyDescent="0.35">
      <c r="A1397" s="3" t="s">
        <v>10</v>
      </c>
      <c r="B1397" s="3">
        <v>1990</v>
      </c>
      <c r="C1397" s="3" t="s">
        <v>75</v>
      </c>
      <c r="D1397" s="3">
        <v>5</v>
      </c>
      <c r="E1397">
        <v>0.1293660652370375</v>
      </c>
      <c r="F1397"/>
      <c r="G1397"/>
      <c r="H1397">
        <v>-6.0074196379032038E-2</v>
      </c>
      <c r="I1397">
        <v>2.63442273741274</v>
      </c>
      <c r="J1397">
        <v>86.515081817373144</v>
      </c>
      <c r="L1397" s="3">
        <v>5031.4657618881247</v>
      </c>
      <c r="M1397" s="3" t="str">
        <f>IF(Table134[[#This Row],[gdppc]]&gt;13205, "High-income", IF(Table134[[#This Row],[gdppc]]&gt;=4256, "Upper middle-income", IF(Table134[[#This Row],[gdppc]]&gt;=1086, "Lower middle-income", "Low-income")))</f>
        <v>Upper middle-income</v>
      </c>
      <c r="N1397" s="3">
        <v>36800507</v>
      </c>
      <c r="O1397" s="3">
        <v>52.036999999999999</v>
      </c>
      <c r="P1397" s="3">
        <v>51.73738937114377</v>
      </c>
      <c r="Q1397">
        <v>6.7297985867422963</v>
      </c>
      <c r="R1397">
        <v>63.307000000000002</v>
      </c>
    </row>
    <row r="1398" spans="1:18" x14ac:dyDescent="0.35">
      <c r="A1398" s="3" t="s">
        <v>10</v>
      </c>
      <c r="B1398" s="3">
        <v>1991</v>
      </c>
      <c r="C1398" s="3" t="s">
        <v>75</v>
      </c>
      <c r="D1398" s="3">
        <v>5</v>
      </c>
      <c r="E1398">
        <v>0.14121751110290451</v>
      </c>
      <c r="F1398"/>
      <c r="G1398"/>
      <c r="H1398">
        <v>0.1879624925566645</v>
      </c>
      <c r="I1398">
        <v>2.6956771012046898</v>
      </c>
      <c r="J1398">
        <v>83.048697945168968</v>
      </c>
      <c r="L1398" s="3">
        <v>4858.9671864164657</v>
      </c>
      <c r="M1398" s="3" t="str">
        <f>IF(Table134[[#This Row],[gdppc]]&gt;13205, "High-income", IF(Table134[[#This Row],[gdppc]]&gt;=4256, "Upper middle-income", IF(Table134[[#This Row],[gdppc]]&gt;=1086, "Lower middle-income", "Low-income")))</f>
        <v>Upper middle-income</v>
      </c>
      <c r="N1398" s="3">
        <v>37718952</v>
      </c>
      <c r="O1398" s="3">
        <v>52.554000000000002</v>
      </c>
      <c r="P1398" s="3">
        <v>51.802713543088473</v>
      </c>
      <c r="Q1398">
        <v>6.4246217657372879</v>
      </c>
      <c r="R1398">
        <v>63.384</v>
      </c>
    </row>
    <row r="1399" spans="1:18" x14ac:dyDescent="0.35">
      <c r="A1399" s="3" t="s">
        <v>10</v>
      </c>
      <c r="B1399" s="3">
        <v>1992</v>
      </c>
      <c r="C1399" s="3" t="s">
        <v>75</v>
      </c>
      <c r="D1399" s="3">
        <v>5</v>
      </c>
      <c r="E1399">
        <v>0.12742390873520471</v>
      </c>
      <c r="F1399"/>
      <c r="G1399"/>
      <c r="H1399">
        <v>2.2850365007813763E-3</v>
      </c>
      <c r="I1399">
        <v>2.0364374909695862</v>
      </c>
      <c r="J1399">
        <v>77.902398159182624</v>
      </c>
      <c r="L1399" s="3">
        <v>4637.8677626382923</v>
      </c>
      <c r="M1399" s="3" t="str">
        <f>IF(Table134[[#This Row],[gdppc]]&gt;13205, "High-income", IF(Table134[[#This Row],[gdppc]]&gt;=4256, "Upper middle-income", IF(Table134[[#This Row],[gdppc]]&gt;=1086, "Lower middle-income", "Low-income")))</f>
        <v>Upper middle-income</v>
      </c>
      <c r="N1399" s="3">
        <v>38672611</v>
      </c>
      <c r="O1399" s="3">
        <v>53.037999999999997</v>
      </c>
      <c r="P1399" s="3">
        <v>51.868037715033168</v>
      </c>
      <c r="Q1399">
        <v>6.1754299444637963</v>
      </c>
      <c r="R1399">
        <v>63.247</v>
      </c>
    </row>
    <row r="1400" spans="1:18" x14ac:dyDescent="0.35">
      <c r="A1400" s="3" t="s">
        <v>10</v>
      </c>
      <c r="B1400" s="3">
        <v>1993</v>
      </c>
      <c r="C1400" s="3" t="s">
        <v>75</v>
      </c>
      <c r="D1400" s="3">
        <v>5</v>
      </c>
      <c r="E1400">
        <v>0.12936778455628231</v>
      </c>
      <c r="F1400"/>
      <c r="G1400">
        <v>135040000</v>
      </c>
      <c r="H1400">
        <v>7.6703830088056561E-3</v>
      </c>
      <c r="I1400">
        <v>1.8126023610113919</v>
      </c>
      <c r="J1400">
        <v>75.31483435827198</v>
      </c>
      <c r="L1400" s="3">
        <v>4581.2182747854022</v>
      </c>
      <c r="M1400" s="3" t="str">
        <f>IF(Table134[[#This Row],[gdppc]]&gt;13205, "High-income", IF(Table134[[#This Row],[gdppc]]&gt;=4256, "Upper middle-income", IF(Table134[[#This Row],[gdppc]]&gt;=1086, "Lower middle-income", "Low-income")))</f>
        <v>Upper middle-income</v>
      </c>
      <c r="N1400" s="3">
        <v>39633754</v>
      </c>
      <c r="O1400" s="3">
        <v>53.521000000000001</v>
      </c>
      <c r="P1400" s="3">
        <v>51.933361886977764</v>
      </c>
      <c r="Q1400">
        <v>6.2176800108311721</v>
      </c>
      <c r="R1400">
        <v>62.893999999999998</v>
      </c>
    </row>
    <row r="1401" spans="1:18" x14ac:dyDescent="0.35">
      <c r="A1401" s="3" t="s">
        <v>10</v>
      </c>
      <c r="B1401" s="3">
        <v>1994</v>
      </c>
      <c r="C1401" s="3" t="s">
        <v>75</v>
      </c>
      <c r="D1401" s="3">
        <v>5</v>
      </c>
      <c r="E1401">
        <v>0.220282997042376</v>
      </c>
      <c r="F1401">
        <v>1.9203557939742784</v>
      </c>
      <c r="G1401">
        <v>146170000</v>
      </c>
      <c r="H1401">
        <v>0.2438955355248883</v>
      </c>
      <c r="I1401">
        <v>2.0406935924981711</v>
      </c>
      <c r="J1401">
        <v>72.242678735454007</v>
      </c>
      <c r="L1401" s="3">
        <v>4619.3882370033316</v>
      </c>
      <c r="M1401" s="3" t="str">
        <f>IF(Table134[[#This Row],[gdppc]]&gt;13205, "High-income", IF(Table134[[#This Row],[gdppc]]&gt;=4256, "Upper middle-income", IF(Table134[[#This Row],[gdppc]]&gt;=1086, "Lower middle-income", "Low-income")))</f>
        <v>Upper middle-income</v>
      </c>
      <c r="N1401" s="3">
        <v>40564061</v>
      </c>
      <c r="O1401" s="3">
        <v>54.003999999999998</v>
      </c>
      <c r="P1401" s="3">
        <v>51.998686058922416</v>
      </c>
      <c r="Q1401">
        <v>6.2126422697175219</v>
      </c>
      <c r="R1401">
        <v>62.331000000000003</v>
      </c>
    </row>
    <row r="1402" spans="1:18" x14ac:dyDescent="0.35">
      <c r="A1402" s="3" t="s">
        <v>10</v>
      </c>
      <c r="B1402" s="3">
        <v>1995</v>
      </c>
      <c r="C1402" s="3" t="s">
        <v>75</v>
      </c>
      <c r="D1402" s="3">
        <v>5</v>
      </c>
      <c r="E1402">
        <v>0.6112080659552187</v>
      </c>
      <c r="F1402">
        <v>2.0079891493644633</v>
      </c>
      <c r="G1402">
        <v>156160000</v>
      </c>
      <c r="H1402">
        <v>0.72694751024404225</v>
      </c>
      <c r="I1402">
        <v>1.5144060649694799</v>
      </c>
      <c r="J1402">
        <v>72.127752395076769</v>
      </c>
      <c r="K1402">
        <v>60.7</v>
      </c>
      <c r="L1402" s="3">
        <v>4662.3968547986415</v>
      </c>
      <c r="M1402" s="3" t="str">
        <f>IF(Table134[[#This Row],[gdppc]]&gt;13205, "High-income", IF(Table134[[#This Row],[gdppc]]&gt;=4256, "Upper middle-income", IF(Table134[[#This Row],[gdppc]]&gt;=1086, "Lower middle-income", "Low-income")))</f>
        <v>Upper middle-income</v>
      </c>
      <c r="N1402" s="3">
        <v>41435761</v>
      </c>
      <c r="O1402" s="3">
        <v>54.485999999999997</v>
      </c>
      <c r="P1402" s="3">
        <v>49.8969553329148</v>
      </c>
      <c r="Q1402">
        <v>6.375893518644439</v>
      </c>
      <c r="R1402">
        <v>61.561</v>
      </c>
    </row>
    <row r="1403" spans="1:18" x14ac:dyDescent="0.35">
      <c r="A1403" s="3" t="s">
        <v>10</v>
      </c>
      <c r="B1403" s="3">
        <v>1996</v>
      </c>
      <c r="C1403" s="3" t="s">
        <v>75</v>
      </c>
      <c r="D1403" s="3">
        <v>5</v>
      </c>
      <c r="E1403">
        <v>0.60957210815288165</v>
      </c>
      <c r="F1403">
        <v>2.6457035110028446</v>
      </c>
      <c r="G1403">
        <v>143560000</v>
      </c>
      <c r="H1403">
        <v>0.5001257956303905</v>
      </c>
      <c r="I1403">
        <v>1.7826007462911719</v>
      </c>
      <c r="J1403">
        <v>70.883631725521283</v>
      </c>
      <c r="K1403">
        <v>62.5</v>
      </c>
      <c r="L1403" s="3">
        <v>4770.1781852194326</v>
      </c>
      <c r="M1403" s="3" t="str">
        <f>IF(Table134[[#This Row],[gdppc]]&gt;13205, "High-income", IF(Table134[[#This Row],[gdppc]]&gt;=4256, "Upper middle-income", IF(Table134[[#This Row],[gdppc]]&gt;=1086, "Lower middle-income", "Low-income")))</f>
        <v>Upper middle-income</v>
      </c>
      <c r="N1403" s="3">
        <v>42241007</v>
      </c>
      <c r="O1403" s="3">
        <v>54.966999999999999</v>
      </c>
      <c r="P1403" s="3">
        <v>48.320346450017254</v>
      </c>
      <c r="Q1403">
        <v>6.4861143106744583</v>
      </c>
      <c r="R1403">
        <v>60.594999999999999</v>
      </c>
    </row>
    <row r="1404" spans="1:18" x14ac:dyDescent="0.35">
      <c r="A1404" s="3" t="s">
        <v>10</v>
      </c>
      <c r="B1404" s="3">
        <v>1997</v>
      </c>
      <c r="C1404" s="3" t="s">
        <v>75</v>
      </c>
      <c r="D1404" s="3">
        <v>5</v>
      </c>
      <c r="E1404">
        <v>0.61303710923900168</v>
      </c>
      <c r="F1404">
        <v>3.9465748665159688</v>
      </c>
      <c r="G1404">
        <v>199520000</v>
      </c>
      <c r="H1404">
        <v>2.2550711064561959</v>
      </c>
      <c r="I1404">
        <v>1.3370113023594989</v>
      </c>
      <c r="J1404">
        <v>72.548584982565927</v>
      </c>
      <c r="K1404">
        <v>63.2</v>
      </c>
      <c r="L1404" s="3">
        <v>4809.2181937677551</v>
      </c>
      <c r="M1404" s="3" t="str">
        <f>IF(Table134[[#This Row],[gdppc]]&gt;13205, "High-income", IF(Table134[[#This Row],[gdppc]]&gt;=4256, "Upper middle-income", IF(Table134[[#This Row],[gdppc]]&gt;=1086, "Lower middle-income", "Low-income")))</f>
        <v>Upper middle-income</v>
      </c>
      <c r="N1404" s="3">
        <v>42987456</v>
      </c>
      <c r="O1404" s="3">
        <v>55.448999999999998</v>
      </c>
      <c r="P1404" s="3">
        <v>46.743737567119652</v>
      </c>
      <c r="Q1404">
        <v>6.7210304326918067</v>
      </c>
      <c r="R1404">
        <v>59.488999999999997</v>
      </c>
    </row>
    <row r="1405" spans="1:18" x14ac:dyDescent="0.35">
      <c r="A1405" s="3" t="s">
        <v>10</v>
      </c>
      <c r="B1405" s="3">
        <v>1998</v>
      </c>
      <c r="C1405" s="3" t="s">
        <v>75</v>
      </c>
      <c r="D1405" s="3">
        <v>5</v>
      </c>
      <c r="E1405">
        <v>0.61393288428359549</v>
      </c>
      <c r="F1405">
        <v>2.930350171693596</v>
      </c>
      <c r="G1405">
        <v>249380000</v>
      </c>
      <c r="H1405">
        <v>0.35973947714421223</v>
      </c>
      <c r="I1405">
        <v>1.0878639423427161</v>
      </c>
      <c r="J1405">
        <v>52.993689470523911</v>
      </c>
      <c r="K1405">
        <v>64.3</v>
      </c>
      <c r="L1405" s="3">
        <v>4756.3871588507282</v>
      </c>
      <c r="M1405" s="3" t="str">
        <f>IF(Table134[[#This Row],[gdppc]]&gt;13205, "High-income", IF(Table134[[#This Row],[gdppc]]&gt;=4256, "Upper middle-income", IF(Table134[[#This Row],[gdppc]]&gt;=1086, "Lower middle-income", "Low-income")))</f>
        <v>Upper middle-income</v>
      </c>
      <c r="N1405" s="3">
        <v>43682259</v>
      </c>
      <c r="O1405" s="3">
        <v>55.93</v>
      </c>
      <c r="P1405" s="3">
        <v>45.167128684222192</v>
      </c>
      <c r="Q1405">
        <v>6.7878815516386188</v>
      </c>
      <c r="R1405">
        <v>58.314999999999998</v>
      </c>
    </row>
    <row r="1406" spans="1:18" x14ac:dyDescent="0.35">
      <c r="A1406" s="3" t="s">
        <v>10</v>
      </c>
      <c r="B1406" s="3">
        <v>1999</v>
      </c>
      <c r="C1406" s="3" t="s">
        <v>75</v>
      </c>
      <c r="D1406" s="3">
        <v>5</v>
      </c>
      <c r="E1406">
        <v>0.69150867496415958</v>
      </c>
      <c r="F1406">
        <v>2.9951731829557828</v>
      </c>
      <c r="G1406">
        <v>247650000</v>
      </c>
      <c r="H1406">
        <v>0.99219019470992453</v>
      </c>
      <c r="I1406">
        <v>0.77389192311011501</v>
      </c>
      <c r="J1406">
        <v>62.297311828575189</v>
      </c>
      <c r="K1406">
        <v>63.3</v>
      </c>
      <c r="L1406" s="3">
        <v>4798.447505209946</v>
      </c>
      <c r="M1406" s="3" t="str">
        <f>IF(Table134[[#This Row],[gdppc]]&gt;13205, "High-income", IF(Table134[[#This Row],[gdppc]]&gt;=4256, "Upper middle-income", IF(Table134[[#This Row],[gdppc]]&gt;=1086, "Lower middle-income", "Low-income")))</f>
        <v>Upper middle-income</v>
      </c>
      <c r="N1406" s="3">
        <v>44338551</v>
      </c>
      <c r="O1406" s="3">
        <v>56.411000000000001</v>
      </c>
      <c r="P1406" s="3">
        <v>43.59051980132471</v>
      </c>
      <c r="Q1406">
        <v>6.2805390279894358</v>
      </c>
      <c r="R1406">
        <v>57.143999999999998</v>
      </c>
    </row>
    <row r="1407" spans="1:18" x14ac:dyDescent="0.35">
      <c r="A1407" s="3" t="s">
        <v>10</v>
      </c>
      <c r="B1407" s="3">
        <v>2000</v>
      </c>
      <c r="C1407" s="3" t="s">
        <v>75</v>
      </c>
      <c r="D1407" s="3">
        <v>5</v>
      </c>
      <c r="E1407">
        <v>0.69366058254732599</v>
      </c>
      <c r="F1407">
        <v>2.7073880197671008</v>
      </c>
      <c r="G1407">
        <v>221440000</v>
      </c>
      <c r="H1407">
        <v>0.63842493857159455</v>
      </c>
      <c r="I1407">
        <v>1.217264479553162</v>
      </c>
      <c r="J1407">
        <v>73.131287796693542</v>
      </c>
      <c r="K1407">
        <v>63.7</v>
      </c>
      <c r="L1407" s="3">
        <v>4930.0254657847754</v>
      </c>
      <c r="M1407" s="3" t="str">
        <f>IF(Table134[[#This Row],[gdppc]]&gt;13205, "High-income", IF(Table134[[#This Row],[gdppc]]&gt;=4256, "Upper middle-income", IF(Table134[[#This Row],[gdppc]]&gt;=1086, "Lower middle-income", "Low-income")))</f>
        <v>Upper middle-income</v>
      </c>
      <c r="N1407" s="3">
        <v>44967713</v>
      </c>
      <c r="O1407" s="3">
        <v>56.890999999999998</v>
      </c>
      <c r="P1407" s="3">
        <v>42.043723944309214</v>
      </c>
      <c r="Q1407">
        <v>6.3318763842848762</v>
      </c>
      <c r="R1407">
        <v>56.048000000000002</v>
      </c>
    </row>
    <row r="1408" spans="1:18" x14ac:dyDescent="0.35">
      <c r="A1408" s="3" t="s">
        <v>10</v>
      </c>
      <c r="B1408" s="3">
        <v>2001</v>
      </c>
      <c r="C1408" s="3" t="s">
        <v>75</v>
      </c>
      <c r="D1408" s="3">
        <v>5</v>
      </c>
      <c r="E1408">
        <v>0.69457738559042959</v>
      </c>
      <c r="F1408">
        <v>3.3925486152468327</v>
      </c>
      <c r="G1408">
        <v>212530000</v>
      </c>
      <c r="H1408">
        <v>5.3683571455013102</v>
      </c>
      <c r="I1408">
        <v>1.9862098871174219</v>
      </c>
      <c r="J1408">
        <v>56.630867833034003</v>
      </c>
      <c r="K1408">
        <v>63.8</v>
      </c>
      <c r="L1408" s="3">
        <v>4996.0785256264817</v>
      </c>
      <c r="M1408" s="3" t="str">
        <f>IF(Table134[[#This Row],[gdppc]]&gt;13205, "High-income", IF(Table134[[#This Row],[gdppc]]&gt;=4256, "Upper middle-income", IF(Table134[[#This Row],[gdppc]]&gt;=1086, "Lower middle-income", "Low-income")))</f>
        <v>Upper middle-income</v>
      </c>
      <c r="N1408" s="3">
        <v>45571272</v>
      </c>
      <c r="O1408" s="3">
        <v>57.368000000000002</v>
      </c>
      <c r="P1408" s="3">
        <v>40.58119929858394</v>
      </c>
      <c r="Q1408">
        <v>7.035133888735869</v>
      </c>
      <c r="R1408">
        <v>55.088999999999999</v>
      </c>
    </row>
    <row r="1409" spans="1:18" x14ac:dyDescent="0.35">
      <c r="A1409" s="3" t="s">
        <v>10</v>
      </c>
      <c r="B1409" s="3">
        <v>2002</v>
      </c>
      <c r="C1409" s="3" t="s">
        <v>75</v>
      </c>
      <c r="D1409" s="3">
        <v>5</v>
      </c>
      <c r="E1409">
        <v>0.69485984189549233</v>
      </c>
      <c r="F1409">
        <v>4.1186333364909098</v>
      </c>
      <c r="G1409">
        <v>286250000</v>
      </c>
      <c r="H1409">
        <v>1.146352157639404</v>
      </c>
      <c r="I1409">
        <v>1.7107317141304501</v>
      </c>
      <c r="J1409">
        <v>56.376566893212122</v>
      </c>
      <c r="K1409">
        <v>64</v>
      </c>
      <c r="L1409" s="3">
        <v>5115.88100187292</v>
      </c>
      <c r="M1409" s="3" t="str">
        <f>IF(Table134[[#This Row],[gdppc]]&gt;13205, "High-income", IF(Table134[[#This Row],[gdppc]]&gt;=4256, "Upper middle-income", IF(Table134[[#This Row],[gdppc]]&gt;=1086, "Lower middle-income", "Low-income")))</f>
        <v>Upper middle-income</v>
      </c>
      <c r="N1409" s="3">
        <v>46150913</v>
      </c>
      <c r="O1409" s="3">
        <v>57.898000000000003</v>
      </c>
      <c r="P1409" s="3">
        <v>43.418783348510821</v>
      </c>
      <c r="Q1409">
        <v>7.1812230453599044</v>
      </c>
      <c r="R1409">
        <v>54.31</v>
      </c>
    </row>
    <row r="1410" spans="1:18" x14ac:dyDescent="0.35">
      <c r="A1410" s="3" t="s">
        <v>10</v>
      </c>
      <c r="B1410" s="3">
        <v>2003</v>
      </c>
      <c r="C1410" s="3" t="s">
        <v>75</v>
      </c>
      <c r="D1410" s="3">
        <v>5</v>
      </c>
      <c r="E1410">
        <v>0.69345601676357926</v>
      </c>
      <c r="F1410">
        <v>2.2481280459634911</v>
      </c>
      <c r="G1410">
        <v>324010000</v>
      </c>
      <c r="H1410">
        <v>0.39749016970805778</v>
      </c>
      <c r="I1410">
        <v>0.94248861125998806</v>
      </c>
      <c r="J1410">
        <v>65.232388713985529</v>
      </c>
      <c r="K1410">
        <v>67.099999999999994</v>
      </c>
      <c r="L1410" s="3">
        <v>5202.6876886655946</v>
      </c>
      <c r="M1410" s="3" t="str">
        <f>IF(Table134[[#This Row],[gdppc]]&gt;13205, "High-income", IF(Table134[[#This Row],[gdppc]]&gt;=4256, "Upper middle-income", IF(Table134[[#This Row],[gdppc]]&gt;=1086, "Lower middle-income", "Low-income")))</f>
        <v>Upper middle-income</v>
      </c>
      <c r="N1410" s="3">
        <v>46719203</v>
      </c>
      <c r="O1410" s="3">
        <v>58.445999999999998</v>
      </c>
      <c r="P1410" s="3">
        <v>44.304247833220309</v>
      </c>
      <c r="Q1410">
        <v>7.5581340717648802</v>
      </c>
      <c r="R1410">
        <v>53.749000000000002</v>
      </c>
    </row>
    <row r="1411" spans="1:18" x14ac:dyDescent="0.35">
      <c r="A1411" s="3" t="s">
        <v>10</v>
      </c>
      <c r="B1411" s="3">
        <v>2004</v>
      </c>
      <c r="C1411" s="3" t="s">
        <v>75</v>
      </c>
      <c r="D1411" s="3">
        <v>5</v>
      </c>
      <c r="E1411">
        <v>0.76380916168412782</v>
      </c>
      <c r="F1411">
        <v>1.5951463190323694</v>
      </c>
      <c r="G1411">
        <v>367420000</v>
      </c>
      <c r="H1411">
        <v>0.27420008770458598</v>
      </c>
      <c r="I1411">
        <v>2.1645691979197039</v>
      </c>
      <c r="J1411">
        <v>67.412067708611914</v>
      </c>
      <c r="K1411">
        <v>66.3</v>
      </c>
      <c r="L1411" s="3">
        <v>5373.8069510320229</v>
      </c>
      <c r="M1411" s="3" t="str">
        <f>IF(Table134[[#This Row],[gdppc]]&gt;13205, "High-income", IF(Table134[[#This Row],[gdppc]]&gt;=4256, "Upper middle-income", IF(Table134[[#This Row],[gdppc]]&gt;=1086, "Lower middle-income", "Low-income")))</f>
        <v>Upper middle-income</v>
      </c>
      <c r="N1411" s="3">
        <v>47291610</v>
      </c>
      <c r="O1411" s="3">
        <v>58.993000000000002</v>
      </c>
      <c r="P1411" s="3">
        <v>45.090147100538573</v>
      </c>
      <c r="Q1411">
        <v>8.0346175568985689</v>
      </c>
      <c r="R1411">
        <v>53.444000000000003</v>
      </c>
    </row>
    <row r="1412" spans="1:18" x14ac:dyDescent="0.35">
      <c r="A1412" s="3" t="s">
        <v>10</v>
      </c>
      <c r="B1412" s="3">
        <v>2005</v>
      </c>
      <c r="C1412" s="3" t="s">
        <v>75</v>
      </c>
      <c r="D1412" s="3">
        <v>5</v>
      </c>
      <c r="E1412">
        <v>0.76788710809296801</v>
      </c>
      <c r="F1412">
        <v>1.6979785173784214</v>
      </c>
      <c r="G1412">
        <v>398520000</v>
      </c>
      <c r="H1412">
        <v>2.2578088039215451</v>
      </c>
      <c r="I1412">
        <v>1.936865123156494</v>
      </c>
      <c r="J1412">
        <v>67.696720945858644</v>
      </c>
      <c r="K1412">
        <v>62.9</v>
      </c>
      <c r="L1412" s="3">
        <v>5587.7933518640439</v>
      </c>
      <c r="M1412" s="3" t="str">
        <f>IF(Table134[[#This Row],[gdppc]]&gt;13205, "High-income", IF(Table134[[#This Row],[gdppc]]&gt;=4256, "Upper middle-income", IF(Table134[[#This Row],[gdppc]]&gt;=1086, "Lower middle-income", "Low-income")))</f>
        <v>Upper middle-income</v>
      </c>
      <c r="N1412" s="3">
        <v>47880595</v>
      </c>
      <c r="O1412" s="3">
        <v>59.536000000000001</v>
      </c>
      <c r="P1412" s="3">
        <v>45.006511891217926</v>
      </c>
      <c r="Q1412">
        <v>7.8871200326562363</v>
      </c>
      <c r="R1412">
        <v>53.447000000000003</v>
      </c>
    </row>
    <row r="1413" spans="1:18" x14ac:dyDescent="0.35">
      <c r="A1413" s="3" t="s">
        <v>10</v>
      </c>
      <c r="B1413" s="3">
        <v>2006</v>
      </c>
      <c r="C1413" s="3" t="s">
        <v>75</v>
      </c>
      <c r="D1413" s="3">
        <v>5</v>
      </c>
      <c r="E1413">
        <v>0.76430575770622666</v>
      </c>
      <c r="F1413">
        <v>2.5281087783417777</v>
      </c>
      <c r="G1413">
        <v>344890000</v>
      </c>
      <c r="H1413">
        <v>0.20512405425315533</v>
      </c>
      <c r="I1413">
        <v>2.1714870633850332</v>
      </c>
      <c r="J1413">
        <v>74.87596368742534</v>
      </c>
      <c r="K1413">
        <v>63.7</v>
      </c>
      <c r="L1413" s="3">
        <v>5826.826199396095</v>
      </c>
      <c r="M1413" s="3" t="str">
        <f>IF(Table134[[#This Row],[gdppc]]&gt;13205, "High-income", IF(Table134[[#This Row],[gdppc]]&gt;=4256, "Upper middle-income", IF(Table134[[#This Row],[gdppc]]&gt;=1086, "Lower middle-income", "Low-income")))</f>
        <v>Upper middle-income</v>
      </c>
      <c r="N1413" s="3">
        <v>48489464</v>
      </c>
      <c r="O1413" s="3">
        <v>60.076999999999998</v>
      </c>
      <c r="P1413" s="3">
        <v>46.586947567813318</v>
      </c>
      <c r="Q1413">
        <v>7.8276798440172488</v>
      </c>
      <c r="R1413">
        <v>53.795000000000002</v>
      </c>
    </row>
    <row r="1414" spans="1:18" x14ac:dyDescent="0.35">
      <c r="A1414" s="3" t="s">
        <v>10</v>
      </c>
      <c r="B1414" s="3">
        <v>2007</v>
      </c>
      <c r="C1414" s="3" t="s">
        <v>75</v>
      </c>
      <c r="D1414" s="3">
        <v>5</v>
      </c>
      <c r="E1414">
        <v>0.76871464297584235</v>
      </c>
      <c r="F1414">
        <v>1.3574275022842988</v>
      </c>
      <c r="G1414">
        <v>565740000</v>
      </c>
      <c r="H1414">
        <v>1.977567546314781</v>
      </c>
      <c r="I1414">
        <v>2.8403727497985201</v>
      </c>
      <c r="J1414">
        <v>71.217996196558801</v>
      </c>
      <c r="K1414">
        <v>63.5</v>
      </c>
      <c r="L1414" s="3">
        <v>6060.394209269667</v>
      </c>
      <c r="M1414" s="3" t="str">
        <f>IF(Table134[[#This Row],[gdppc]]&gt;13205, "High-income", IF(Table134[[#This Row],[gdppc]]&gt;=4256, "Upper middle-income", IF(Table134[[#This Row],[gdppc]]&gt;=1086, "Lower middle-income", "Low-income")))</f>
        <v>Upper middle-income</v>
      </c>
      <c r="N1414" s="3">
        <v>49119766</v>
      </c>
      <c r="O1414" s="3">
        <v>60.616</v>
      </c>
      <c r="P1414" s="3">
        <v>47.36021083544393</v>
      </c>
      <c r="Q1414">
        <v>8.080250219433049</v>
      </c>
      <c r="R1414">
        <v>54.451999999999998</v>
      </c>
    </row>
    <row r="1415" spans="1:18" x14ac:dyDescent="0.35">
      <c r="A1415" s="3" t="s">
        <v>10</v>
      </c>
      <c r="B1415" s="3">
        <v>2008</v>
      </c>
      <c r="C1415" s="3" t="s">
        <v>75</v>
      </c>
      <c r="D1415" s="3">
        <v>5</v>
      </c>
      <c r="E1415">
        <v>0.76441601353274258</v>
      </c>
      <c r="F1415">
        <v>2.2059403297126279</v>
      </c>
      <c r="G1415">
        <v>767050000</v>
      </c>
      <c r="H1415">
        <v>3.1268574376233547</v>
      </c>
      <c r="I1415">
        <v>5.7028349561124205</v>
      </c>
      <c r="J1415">
        <v>68.274395815322634</v>
      </c>
      <c r="K1415">
        <v>63.4</v>
      </c>
      <c r="L1415" s="3">
        <v>6170.905329424565</v>
      </c>
      <c r="M1415" s="3" t="str">
        <f>IF(Table134[[#This Row],[gdppc]]&gt;13205, "High-income", IF(Table134[[#This Row],[gdppc]]&gt;=4256, "Upper middle-income", IF(Table134[[#This Row],[gdppc]]&gt;=1086, "Lower middle-income", "Low-income")))</f>
        <v>Upper middle-income</v>
      </c>
      <c r="N1415" s="3">
        <v>49779472</v>
      </c>
      <c r="O1415" s="3">
        <v>61.154000000000003</v>
      </c>
      <c r="P1415" s="3">
        <v>48.154441494378936</v>
      </c>
      <c r="Q1415">
        <v>8.5689940624520879</v>
      </c>
      <c r="R1415">
        <v>55.36</v>
      </c>
    </row>
    <row r="1416" spans="1:18" x14ac:dyDescent="0.35">
      <c r="A1416" s="3" t="s">
        <v>10</v>
      </c>
      <c r="B1416" s="3">
        <v>2009</v>
      </c>
      <c r="C1416" s="3" t="s">
        <v>75</v>
      </c>
      <c r="D1416" s="3">
        <v>5</v>
      </c>
      <c r="E1416">
        <v>0.77701751339443925</v>
      </c>
      <c r="F1416">
        <v>1.6404052863647902</v>
      </c>
      <c r="G1416">
        <v>865740000</v>
      </c>
      <c r="H1416">
        <v>2.3121817979572681</v>
      </c>
      <c r="I1416">
        <v>2.101959211092375</v>
      </c>
      <c r="J1416">
        <v>60.685099222967956</v>
      </c>
      <c r="K1416">
        <v>63.8</v>
      </c>
      <c r="L1416" s="3">
        <v>5992.0272825925294</v>
      </c>
      <c r="M1416" s="3" t="str">
        <f>IF(Table134[[#This Row],[gdppc]]&gt;13205, "High-income", IF(Table134[[#This Row],[gdppc]]&gt;=4256, "Upper middle-income", IF(Table134[[#This Row],[gdppc]]&gt;=1086, "Lower middle-income", "Low-income")))</f>
        <v>Upper middle-income</v>
      </c>
      <c r="N1416" s="3">
        <v>50477013</v>
      </c>
      <c r="O1416" s="3">
        <v>61.686999999999998</v>
      </c>
      <c r="P1416" s="3">
        <v>48.945248240270352</v>
      </c>
      <c r="Q1416">
        <v>8.004039383233712</v>
      </c>
      <c r="R1416">
        <v>56.46</v>
      </c>
    </row>
    <row r="1417" spans="1:18" x14ac:dyDescent="0.35">
      <c r="A1417" s="3" t="s">
        <v>10</v>
      </c>
      <c r="B1417" s="3">
        <v>2010</v>
      </c>
      <c r="C1417" s="3" t="s">
        <v>75</v>
      </c>
      <c r="D1417" s="3">
        <v>5</v>
      </c>
      <c r="E1417">
        <v>0.77450578107804402</v>
      </c>
      <c r="F1417">
        <v>1.5481893957569977</v>
      </c>
      <c r="G1417">
        <v>834180000</v>
      </c>
      <c r="H1417">
        <v>0.88490195258054338</v>
      </c>
      <c r="I1417">
        <v>3.3215674774518402</v>
      </c>
      <c r="J1417">
        <v>47.655333361461572</v>
      </c>
      <c r="K1417">
        <v>62.8</v>
      </c>
      <c r="L1417" s="3">
        <v>6084.9679782926114</v>
      </c>
      <c r="M1417" s="3" t="str">
        <f>IF(Table134[[#This Row],[gdppc]]&gt;13205, "High-income", IF(Table134[[#This Row],[gdppc]]&gt;=4256, "Upper middle-income", IF(Table134[[#This Row],[gdppc]]&gt;=1086, "Lower middle-income", "Low-income")))</f>
        <v>Upper middle-income</v>
      </c>
      <c r="N1417" s="3">
        <v>51216967</v>
      </c>
      <c r="O1417" s="3">
        <v>62.218000000000004</v>
      </c>
      <c r="P1417" s="3">
        <v>49.791544116596697</v>
      </c>
      <c r="Q1417">
        <v>8.3001791183769242</v>
      </c>
      <c r="R1417">
        <v>57.668999999999997</v>
      </c>
    </row>
    <row r="1418" spans="1:18" x14ac:dyDescent="0.35">
      <c r="A1418" s="3" t="s">
        <v>10</v>
      </c>
      <c r="B1418" s="3">
        <v>2011</v>
      </c>
      <c r="C1418" s="3" t="s">
        <v>75</v>
      </c>
      <c r="D1418" s="3">
        <v>5</v>
      </c>
      <c r="E1418">
        <v>0.77708811684272516</v>
      </c>
      <c r="F1418">
        <v>1.4441114467802763</v>
      </c>
      <c r="G1418">
        <v>887980000</v>
      </c>
      <c r="H1418">
        <v>0.90337744310682377</v>
      </c>
      <c r="I1418">
        <v>3.69983864874188</v>
      </c>
      <c r="J1418">
        <v>45.646542559253028</v>
      </c>
      <c r="K1418">
        <v>62.7</v>
      </c>
      <c r="L1418" s="3">
        <v>6182.7939011428434</v>
      </c>
      <c r="M1418" s="3" t="str">
        <f>IF(Table134[[#This Row],[gdppc]]&gt;13205, "High-income", IF(Table134[[#This Row],[gdppc]]&gt;=4256, "Upper middle-income", IF(Table134[[#This Row],[gdppc]]&gt;=1086, "Lower middle-income", "Low-income")))</f>
        <v>Upper middle-income</v>
      </c>
      <c r="N1418" s="3">
        <v>52003759</v>
      </c>
      <c r="O1418" s="3">
        <v>62.746000000000002</v>
      </c>
      <c r="P1418" s="3">
        <v>50.207329514048709</v>
      </c>
      <c r="Q1418">
        <v>7.8671236054301383</v>
      </c>
      <c r="R1418">
        <v>58.895000000000003</v>
      </c>
    </row>
    <row r="1419" spans="1:18" x14ac:dyDescent="0.35">
      <c r="A1419" s="3" t="s">
        <v>10</v>
      </c>
      <c r="B1419" s="3">
        <v>2012</v>
      </c>
      <c r="C1419" s="3" t="s">
        <v>75</v>
      </c>
      <c r="D1419" s="3">
        <v>5</v>
      </c>
      <c r="E1419">
        <v>0.78270252667819562</v>
      </c>
      <c r="F1419">
        <v>2.4497179477942477</v>
      </c>
      <c r="G1419">
        <v>862950000</v>
      </c>
      <c r="H1419">
        <v>1.064922494856964</v>
      </c>
      <c r="I1419">
        <v>2.8516938862040901</v>
      </c>
      <c r="J1419">
        <v>42.823164608569932</v>
      </c>
      <c r="K1419">
        <v>62.7</v>
      </c>
      <c r="L1419" s="3">
        <v>6231.6207594106318</v>
      </c>
      <c r="M1419" s="3" t="str">
        <f>IF(Table134[[#This Row],[gdppc]]&gt;13205, "High-income", IF(Table134[[#This Row],[gdppc]]&gt;=4256, "Upper middle-income", IF(Table134[[#This Row],[gdppc]]&gt;=1086, "Lower middle-income", "Low-income")))</f>
        <v>Upper middle-income</v>
      </c>
      <c r="N1419" s="3">
        <v>52832659</v>
      </c>
      <c r="O1419" s="3">
        <v>63.271999999999998</v>
      </c>
      <c r="P1419" s="3">
        <v>50.623114911500785</v>
      </c>
      <c r="Q1419">
        <v>8.0766330538086297</v>
      </c>
      <c r="R1419">
        <v>60.06</v>
      </c>
    </row>
    <row r="1420" spans="1:18" x14ac:dyDescent="0.35">
      <c r="A1420" s="3" t="s">
        <v>10</v>
      </c>
      <c r="B1420" s="3">
        <v>2013</v>
      </c>
      <c r="C1420" s="3" t="s">
        <v>75</v>
      </c>
      <c r="D1420" s="3">
        <v>5</v>
      </c>
      <c r="E1420">
        <v>0.77604926368277272</v>
      </c>
      <c r="F1420">
        <v>3.3838500963446401</v>
      </c>
      <c r="G1420">
        <v>814920000</v>
      </c>
      <c r="H1420">
        <v>2.0535809522968447</v>
      </c>
      <c r="I1420">
        <v>2.77631915345862</v>
      </c>
      <c r="J1420">
        <v>43.185595833821168</v>
      </c>
      <c r="K1420">
        <v>61.8</v>
      </c>
      <c r="L1420" s="3">
        <v>6284.8602497926895</v>
      </c>
      <c r="M1420" s="3" t="str">
        <f>IF(Table134[[#This Row],[gdppc]]&gt;13205, "High-income", IF(Table134[[#This Row],[gdppc]]&gt;=4256, "Upper middle-income", IF(Table134[[#This Row],[gdppc]]&gt;=1086, "Lower middle-income", "Low-income")))</f>
        <v>Upper middle-income</v>
      </c>
      <c r="N1420" s="3">
        <v>53687125</v>
      </c>
      <c r="O1420" s="3">
        <v>63.792999999999999</v>
      </c>
      <c r="P1420" s="3">
        <v>51.038900308952989</v>
      </c>
      <c r="Q1420">
        <v>8.1373327403916669</v>
      </c>
      <c r="R1420">
        <v>61.098999999999997</v>
      </c>
    </row>
    <row r="1421" spans="1:18" x14ac:dyDescent="0.35">
      <c r="A1421" s="3" t="s">
        <v>10</v>
      </c>
      <c r="B1421" s="3">
        <v>2014</v>
      </c>
      <c r="C1421" s="3" t="s">
        <v>75</v>
      </c>
      <c r="D1421" s="3">
        <v>5</v>
      </c>
      <c r="E1421">
        <v>0.75565326663275145</v>
      </c>
      <c r="F1421">
        <v>2.2896944754398829</v>
      </c>
      <c r="G1421">
        <v>736850000</v>
      </c>
      <c r="H1421">
        <v>1.5193274375397987</v>
      </c>
      <c r="I1421">
        <v>1.9745291364006259</v>
      </c>
      <c r="J1421">
        <v>45.271741033369516</v>
      </c>
      <c r="K1421">
        <v>62.5</v>
      </c>
      <c r="L1421" s="3">
        <v>6273.5663182848402</v>
      </c>
      <c r="M1421" s="3" t="str">
        <f>IF(Table134[[#This Row],[gdppc]]&gt;13205, "High-income", IF(Table134[[#This Row],[gdppc]]&gt;=4256, "Upper middle-income", IF(Table134[[#This Row],[gdppc]]&gt;=1086, "Lower middle-income", "Low-income")))</f>
        <v>Upper middle-income</v>
      </c>
      <c r="N1421" s="3">
        <v>54544184</v>
      </c>
      <c r="O1421" s="3">
        <v>64.311999999999998</v>
      </c>
      <c r="P1421" s="3">
        <v>51.454685706405094</v>
      </c>
      <c r="Q1421">
        <v>8.2131579784931787</v>
      </c>
      <c r="R1421">
        <v>61.968000000000004</v>
      </c>
    </row>
    <row r="1422" spans="1:18" x14ac:dyDescent="0.35">
      <c r="A1422" s="3" t="s">
        <v>10</v>
      </c>
      <c r="B1422" s="3">
        <v>2015</v>
      </c>
      <c r="C1422" s="3" t="s">
        <v>75</v>
      </c>
      <c r="D1422" s="3">
        <v>5</v>
      </c>
      <c r="E1422">
        <v>0.75345084735825418</v>
      </c>
      <c r="F1422">
        <v>6.3735551377661901</v>
      </c>
      <c r="G1422">
        <v>688860000</v>
      </c>
      <c r="H1422">
        <v>0.43873579205635921</v>
      </c>
      <c r="I1422">
        <v>1.0393912958142211</v>
      </c>
      <c r="J1422">
        <v>45.186359526667133</v>
      </c>
      <c r="K1422">
        <v>62.6</v>
      </c>
      <c r="L1422" s="3">
        <v>6259.8396811057073</v>
      </c>
      <c r="M1422" s="3" t="str">
        <f>IF(Table134[[#This Row],[gdppc]]&gt;13205, "High-income", IF(Table134[[#This Row],[gdppc]]&gt;=4256, "Upper middle-income", IF(Table134[[#This Row],[gdppc]]&gt;=1086, "Lower middle-income", "Low-income")))</f>
        <v>Upper middle-income</v>
      </c>
      <c r="N1422" s="3">
        <v>55386369</v>
      </c>
      <c r="O1422" s="3">
        <v>64.828000000000003</v>
      </c>
      <c r="P1422" s="3">
        <v>51.87047110385717</v>
      </c>
      <c r="Q1422">
        <v>7.6712015550252088</v>
      </c>
      <c r="R1422">
        <v>62.649000000000001</v>
      </c>
    </row>
    <row r="1423" spans="1:18" x14ac:dyDescent="0.35">
      <c r="A1423" s="3" t="s">
        <v>10</v>
      </c>
      <c r="B1423" s="3">
        <v>2016</v>
      </c>
      <c r="C1423" s="3" t="s">
        <v>75</v>
      </c>
      <c r="D1423" s="3">
        <v>5</v>
      </c>
      <c r="E1423">
        <v>0.74997776380345615</v>
      </c>
      <c r="F1423">
        <v>4.5088729212957093</v>
      </c>
      <c r="G1423">
        <v>776890000</v>
      </c>
      <c r="H1423">
        <v>0.68461255345579497</v>
      </c>
      <c r="I1423">
        <v>1.445451333883496</v>
      </c>
      <c r="J1423">
        <v>47.285931516482243</v>
      </c>
      <c r="K1423">
        <v>61.9</v>
      </c>
      <c r="L1423" s="3">
        <v>6209.3658884865554</v>
      </c>
      <c r="M1423" s="3" t="str">
        <f>IF(Table134[[#This Row],[gdppc]]&gt;13205, "High-income", IF(Table134[[#This Row],[gdppc]]&gt;=4256, "Upper middle-income", IF(Table134[[#This Row],[gdppc]]&gt;=1086, "Lower middle-income", "Low-income")))</f>
        <v>Upper middle-income</v>
      </c>
      <c r="N1423" s="3">
        <v>56207649</v>
      </c>
      <c r="O1423" s="3">
        <v>65.340999999999994</v>
      </c>
      <c r="P1423" s="3">
        <v>52.592139465831472</v>
      </c>
      <c r="Q1423">
        <v>7.5644508810535731</v>
      </c>
      <c r="R1423">
        <v>63.152999999999999</v>
      </c>
    </row>
    <row r="1424" spans="1:18" x14ac:dyDescent="0.35">
      <c r="A1424" s="3" t="s">
        <v>10</v>
      </c>
      <c r="B1424" s="3">
        <v>2017</v>
      </c>
      <c r="C1424" s="3" t="s">
        <v>75</v>
      </c>
      <c r="D1424" s="3">
        <v>5</v>
      </c>
      <c r="E1424">
        <v>0.75150625434397422</v>
      </c>
      <c r="F1424">
        <v>3.9549133894788535</v>
      </c>
      <c r="G1424">
        <v>851600000</v>
      </c>
      <c r="H1424">
        <v>0.53967395675945551</v>
      </c>
      <c r="I1424">
        <v>1.45506838598497</v>
      </c>
      <c r="J1424">
        <v>46.640698189488518</v>
      </c>
      <c r="K1424">
        <v>62.3</v>
      </c>
      <c r="L1424" s="3">
        <v>6192.892400232924</v>
      </c>
      <c r="M1424" s="3" t="str">
        <f>IF(Table134[[#This Row],[gdppc]]&gt;13205, "High-income", IF(Table134[[#This Row],[gdppc]]&gt;=4256, "Upper middle-income", IF(Table134[[#This Row],[gdppc]]&gt;=1086, "Lower middle-income", "Low-income")))</f>
        <v>Upper middle-income</v>
      </c>
      <c r="N1424" s="3">
        <v>57009751</v>
      </c>
      <c r="O1424" s="3">
        <v>65.849999999999994</v>
      </c>
      <c r="P1424" s="3">
        <v>53.313807827805661</v>
      </c>
      <c r="Q1424">
        <v>7.6327293553694</v>
      </c>
      <c r="R1424">
        <v>63.537999999999997</v>
      </c>
    </row>
    <row r="1425" spans="1:18" x14ac:dyDescent="0.35">
      <c r="A1425" s="3" t="s">
        <v>10</v>
      </c>
      <c r="B1425" s="3">
        <v>2018</v>
      </c>
      <c r="C1425" s="3" t="s">
        <v>75</v>
      </c>
      <c r="D1425" s="3">
        <v>5</v>
      </c>
      <c r="E1425">
        <v>0.74754395977526833</v>
      </c>
      <c r="F1425">
        <v>7.1288732058565394</v>
      </c>
      <c r="G1425">
        <v>824260000</v>
      </c>
      <c r="H1425">
        <v>1.3757121899832856</v>
      </c>
      <c r="I1425">
        <v>1.496698688134618</v>
      </c>
      <c r="J1425">
        <v>46.433936758846933</v>
      </c>
      <c r="K1425">
        <v>63</v>
      </c>
      <c r="L1425" s="3">
        <v>6199.8916987268103</v>
      </c>
      <c r="M1425" s="3" t="str">
        <f>IF(Table134[[#This Row],[gdppc]]&gt;13205, "High-income", IF(Table134[[#This Row],[gdppc]]&gt;=4256, "Upper middle-income", IF(Table134[[#This Row],[gdppc]]&gt;=1086, "Lower middle-income", "Low-income")))</f>
        <v>Upper middle-income</v>
      </c>
      <c r="N1425" s="3">
        <v>57792520</v>
      </c>
      <c r="O1425" s="3">
        <v>66.355000000000004</v>
      </c>
      <c r="P1425" s="3">
        <v>54.03547618977985</v>
      </c>
      <c r="Q1425">
        <v>7.4966448945296031</v>
      </c>
      <c r="R1425">
        <v>63.856999999999999</v>
      </c>
    </row>
    <row r="1426" spans="1:18" x14ac:dyDescent="0.35">
      <c r="A1426" s="3" t="s">
        <v>10</v>
      </c>
      <c r="B1426" s="3">
        <v>2019</v>
      </c>
      <c r="C1426" s="3" t="s">
        <v>75</v>
      </c>
      <c r="D1426" s="3">
        <v>5</v>
      </c>
      <c r="E1426">
        <v>0.71026057375828011</v>
      </c>
      <c r="F1426">
        <v>6.0606806682951495</v>
      </c>
      <c r="G1426">
        <v>601720000</v>
      </c>
      <c r="H1426">
        <v>1.3188044544316588</v>
      </c>
      <c r="I1426">
        <v>1.612488778930723</v>
      </c>
      <c r="J1426">
        <v>46.441697383937658</v>
      </c>
      <c r="K1426">
        <v>58.3</v>
      </c>
      <c r="L1426" s="3">
        <v>6125.7353247549354</v>
      </c>
      <c r="M1426" s="3" t="str">
        <f>IF(Table134[[#This Row],[gdppc]]&gt;13205, "High-income", IF(Table134[[#This Row],[gdppc]]&gt;=4256, "Upper middle-income", IF(Table134[[#This Row],[gdppc]]&gt;=1086, "Lower middle-income", "Low-income")))</f>
        <v>Upper middle-income</v>
      </c>
      <c r="N1426" s="3">
        <v>58558267</v>
      </c>
      <c r="O1426" s="3">
        <v>66.855999999999995</v>
      </c>
      <c r="P1426" s="3">
        <v>54.757144551754145</v>
      </c>
      <c r="Q1426"/>
      <c r="R1426">
        <v>64.131</v>
      </c>
    </row>
    <row r="1427" spans="1:18" x14ac:dyDescent="0.35">
      <c r="A1427" s="3" t="s">
        <v>10</v>
      </c>
      <c r="B1427" s="3">
        <v>2020</v>
      </c>
      <c r="C1427" s="3" t="s">
        <v>75</v>
      </c>
      <c r="D1427" s="3">
        <v>5</v>
      </c>
      <c r="E1427">
        <v>0.70616739330919953</v>
      </c>
      <c r="F1427">
        <v>8.7077322978075902</v>
      </c>
      <c r="G1427">
        <v>990820000</v>
      </c>
      <c r="H1427">
        <v>0.9401182965845104</v>
      </c>
      <c r="I1427">
        <v>1.9220282142523399</v>
      </c>
      <c r="J1427">
        <v>47.451515974611219</v>
      </c>
      <c r="K1427">
        <v>58.8</v>
      </c>
      <c r="L1427" s="3">
        <v>5659.2069488657125</v>
      </c>
      <c r="M1427" s="3" t="str">
        <f>IF(Table134[[#This Row],[gdppc]]&gt;13205, "High-income", IF(Table134[[#This Row],[gdppc]]&gt;=4256, "Upper middle-income", IF(Table134[[#This Row],[gdppc]]&gt;=1086, "Lower middle-income", "Low-income")))</f>
        <v>Upper middle-income</v>
      </c>
      <c r="N1427" s="3">
        <v>59308690</v>
      </c>
      <c r="O1427" s="3">
        <v>67.353999999999999</v>
      </c>
      <c r="P1427" s="3">
        <v>55.478812913728433</v>
      </c>
      <c r="Q1427"/>
      <c r="R1427"/>
    </row>
    <row r="1428" spans="1:18" x14ac:dyDescent="0.35">
      <c r="A1428" s="3" t="s">
        <v>36</v>
      </c>
      <c r="B1428" s="3">
        <v>1990</v>
      </c>
      <c r="C1428" s="3" t="s">
        <v>73</v>
      </c>
      <c r="D1428" s="3">
        <v>3</v>
      </c>
      <c r="E1428" s="3"/>
      <c r="F1428" s="3"/>
      <c r="G1428"/>
      <c r="H1428"/>
      <c r="I1428"/>
      <c r="J1428"/>
      <c r="L1428" s="3"/>
      <c r="M1428" s="3" t="str">
        <f>IF(Table134[[#This Row],[gdppc]]&gt;13205, "High-income", IF(Table134[[#This Row],[gdppc]]&gt;=4256, "Upper middle-income", IF(Table134[[#This Row],[gdppc]]&gt;=1086, "Lower middle-income", "Low-income")))</f>
        <v>Low-income</v>
      </c>
      <c r="N1428" s="3">
        <v>5492620</v>
      </c>
      <c r="O1428" s="3">
        <v>13.276</v>
      </c>
      <c r="P1428" s="3">
        <v>1.0475269780242527</v>
      </c>
      <c r="Q1428">
        <v>0</v>
      </c>
      <c r="R1428">
        <v>43.524000000000001</v>
      </c>
    </row>
    <row r="1429" spans="1:18" x14ac:dyDescent="0.35">
      <c r="A1429" s="3" t="s">
        <v>36</v>
      </c>
      <c r="B1429" s="3">
        <v>1991</v>
      </c>
      <c r="C1429" s="3" t="s">
        <v>73</v>
      </c>
      <c r="D1429" s="3">
        <v>3</v>
      </c>
      <c r="E1429" s="3"/>
      <c r="F1429" s="3"/>
      <c r="G1429"/>
      <c r="H1429"/>
      <c r="I1429"/>
      <c r="J1429"/>
      <c r="L1429" s="3"/>
      <c r="M1429" s="3" t="str">
        <f>IF(Table134[[#This Row],[gdppc]]&gt;13205, "High-income", IF(Table134[[#This Row],[gdppc]]&gt;=4256, "Upper middle-income", IF(Table134[[#This Row],[gdppc]]&gt;=1086, "Lower middle-income", "Low-income")))</f>
        <v>Low-income</v>
      </c>
      <c r="N1429" s="3">
        <v>5420179</v>
      </c>
      <c r="O1429" s="3">
        <v>14.074</v>
      </c>
      <c r="P1429" s="3">
        <v>1.0606796351472785</v>
      </c>
      <c r="Q1429">
        <v>0</v>
      </c>
      <c r="R1429">
        <v>44.231999999999999</v>
      </c>
    </row>
    <row r="1430" spans="1:18" x14ac:dyDescent="0.35">
      <c r="A1430" s="3" t="s">
        <v>36</v>
      </c>
      <c r="B1430" s="3">
        <v>1992</v>
      </c>
      <c r="C1430" s="3" t="s">
        <v>73</v>
      </c>
      <c r="D1430" s="3">
        <v>3</v>
      </c>
      <c r="E1430" s="3"/>
      <c r="F1430" s="3"/>
      <c r="G1430"/>
      <c r="H1430"/>
      <c r="I1430"/>
      <c r="J1430"/>
      <c r="L1430" s="3"/>
      <c r="M1430" s="3" t="str">
        <f>IF(Table134[[#This Row],[gdppc]]&gt;13205, "High-income", IF(Table134[[#This Row],[gdppc]]&gt;=4256, "Upper middle-income", IF(Table134[[#This Row],[gdppc]]&gt;=1086, "Lower middle-income", "Low-income")))</f>
        <v>Low-income</v>
      </c>
      <c r="N1430" s="3">
        <v>5305449</v>
      </c>
      <c r="O1430" s="3">
        <v>14.912000000000001</v>
      </c>
      <c r="P1430" s="3">
        <v>1.0738322922703041</v>
      </c>
      <c r="Q1430">
        <v>0</v>
      </c>
      <c r="R1430">
        <v>44.932000000000002</v>
      </c>
    </row>
    <row r="1431" spans="1:18" x14ac:dyDescent="0.35">
      <c r="A1431" s="3" t="s">
        <v>36</v>
      </c>
      <c r="B1431" s="3">
        <v>1993</v>
      </c>
      <c r="C1431" s="3" t="s">
        <v>73</v>
      </c>
      <c r="D1431" s="3">
        <v>3</v>
      </c>
      <c r="E1431" s="3"/>
      <c r="F1431" s="3"/>
      <c r="G1431"/>
      <c r="H1431"/>
      <c r="I1431"/>
      <c r="J1431"/>
      <c r="L1431" s="3"/>
      <c r="M1431" s="3" t="str">
        <f>IF(Table134[[#This Row],[gdppc]]&gt;13205, "High-income", IF(Table134[[#This Row],[gdppc]]&gt;=4256, "Upper middle-income", IF(Table134[[#This Row],[gdppc]]&gt;=1086, "Lower middle-income", "Low-income")))</f>
        <v>Low-income</v>
      </c>
      <c r="N1431" s="3">
        <v>5185712</v>
      </c>
      <c r="O1431" s="3">
        <v>15.625999999999999</v>
      </c>
      <c r="P1431" s="3">
        <v>1.0869849493933301</v>
      </c>
      <c r="Q1431">
        <v>0</v>
      </c>
      <c r="R1431">
        <v>45.610999999999997</v>
      </c>
    </row>
    <row r="1432" spans="1:18" x14ac:dyDescent="0.35">
      <c r="A1432" s="3" t="s">
        <v>36</v>
      </c>
      <c r="B1432" s="3">
        <v>1994</v>
      </c>
      <c r="C1432" s="3" t="s">
        <v>73</v>
      </c>
      <c r="D1432" s="3">
        <v>3</v>
      </c>
      <c r="E1432" s="3"/>
      <c r="F1432" s="3"/>
      <c r="G1432"/>
      <c r="H1432"/>
      <c r="I1432"/>
      <c r="J1432"/>
      <c r="L1432" s="3"/>
      <c r="M1432" s="3" t="str">
        <f>IF(Table134[[#This Row],[gdppc]]&gt;13205, "High-income", IF(Table134[[#This Row],[gdppc]]&gt;=4256, "Upper middle-income", IF(Table134[[#This Row],[gdppc]]&gt;=1086, "Lower middle-income", "Low-income")))</f>
        <v>Low-income</v>
      </c>
      <c r="N1432" s="3">
        <v>5111371</v>
      </c>
      <c r="O1432" s="3">
        <v>15.749000000000001</v>
      </c>
      <c r="P1432" s="3">
        <v>1.1001376065163551</v>
      </c>
      <c r="Q1432">
        <v>0</v>
      </c>
      <c r="R1432">
        <v>46.256999999999998</v>
      </c>
    </row>
    <row r="1433" spans="1:18" x14ac:dyDescent="0.35">
      <c r="A1433" s="3" t="s">
        <v>36</v>
      </c>
      <c r="B1433" s="3">
        <v>1995</v>
      </c>
      <c r="C1433" s="3" t="s">
        <v>73</v>
      </c>
      <c r="D1433" s="3">
        <v>3</v>
      </c>
      <c r="E1433" s="3"/>
      <c r="F1433" s="3"/>
      <c r="G1433"/>
      <c r="H1433"/>
      <c r="I1433"/>
      <c r="J1433"/>
      <c r="L1433" s="3"/>
      <c r="M1433" s="3" t="str">
        <f>IF(Table134[[#This Row],[gdppc]]&gt;13205, "High-income", IF(Table134[[#This Row],[gdppc]]&gt;=4256, "Upper middle-income", IF(Table134[[#This Row],[gdppc]]&gt;=1086, "Lower middle-income", "Low-income")))</f>
        <v>Low-income</v>
      </c>
      <c r="N1433" s="3">
        <v>5118084</v>
      </c>
      <c r="O1433" s="3">
        <v>15.872999999999999</v>
      </c>
      <c r="P1433" s="3">
        <v>1.1132902636393809</v>
      </c>
      <c r="Q1433">
        <v>0</v>
      </c>
      <c r="R1433">
        <v>46.854999999999997</v>
      </c>
    </row>
    <row r="1434" spans="1:18" x14ac:dyDescent="0.35">
      <c r="A1434" s="3" t="s">
        <v>36</v>
      </c>
      <c r="B1434" s="3">
        <v>1996</v>
      </c>
      <c r="C1434" s="3" t="s">
        <v>73</v>
      </c>
      <c r="D1434" s="3">
        <v>3</v>
      </c>
      <c r="E1434" s="3"/>
      <c r="F1434" s="3"/>
      <c r="G1434"/>
      <c r="H1434"/>
      <c r="I1434"/>
      <c r="J1434"/>
      <c r="L1434" s="3"/>
      <c r="M1434" s="3" t="str">
        <f>IF(Table134[[#This Row],[gdppc]]&gt;13205, "High-income", IF(Table134[[#This Row],[gdppc]]&gt;=4256, "Upper middle-income", IF(Table134[[#This Row],[gdppc]]&gt;=1086, "Lower middle-income", "Low-income")))</f>
        <v>Low-income</v>
      </c>
      <c r="N1434" s="3">
        <v>5221925</v>
      </c>
      <c r="O1434" s="3">
        <v>15.997</v>
      </c>
      <c r="P1434" s="3">
        <v>2.8531069701893368</v>
      </c>
      <c r="Q1434">
        <v>0</v>
      </c>
      <c r="R1434">
        <v>47.395000000000003</v>
      </c>
    </row>
    <row r="1435" spans="1:18" x14ac:dyDescent="0.35">
      <c r="A1435" s="3" t="s">
        <v>36</v>
      </c>
      <c r="B1435" s="3">
        <v>1997</v>
      </c>
      <c r="C1435" s="3" t="s">
        <v>73</v>
      </c>
      <c r="D1435" s="3">
        <v>3</v>
      </c>
      <c r="E1435" s="3"/>
      <c r="F1435" s="3"/>
      <c r="G1435"/>
      <c r="H1435"/>
      <c r="I1435"/>
      <c r="J1435"/>
      <c r="L1435" s="3"/>
      <c r="M1435" s="3" t="str">
        <f>IF(Table134[[#This Row],[gdppc]]&gt;13205, "High-income", IF(Table134[[#This Row],[gdppc]]&gt;=4256, "Upper middle-income", IF(Table134[[#This Row],[gdppc]]&gt;=1086, "Lower middle-income", "Low-income")))</f>
        <v>Low-income</v>
      </c>
      <c r="N1435" s="3">
        <v>5411653</v>
      </c>
      <c r="O1435" s="3">
        <v>16.123000000000001</v>
      </c>
      <c r="P1435" s="3">
        <v>4.5929236767392823</v>
      </c>
      <c r="Q1435">
        <v>0</v>
      </c>
      <c r="R1435">
        <v>47.884</v>
      </c>
    </row>
    <row r="1436" spans="1:18" x14ac:dyDescent="0.35">
      <c r="A1436" s="3" t="s">
        <v>36</v>
      </c>
      <c r="B1436" s="3">
        <v>1998</v>
      </c>
      <c r="C1436" s="3" t="s">
        <v>73</v>
      </c>
      <c r="D1436" s="3">
        <v>3</v>
      </c>
      <c r="E1436" s="3"/>
      <c r="F1436" s="3"/>
      <c r="G1436"/>
      <c r="H1436"/>
      <c r="I1436"/>
      <c r="J1436"/>
      <c r="L1436" s="3"/>
      <c r="M1436" s="3" t="str">
        <f>IF(Table134[[#This Row],[gdppc]]&gt;13205, "High-income", IF(Table134[[#This Row],[gdppc]]&gt;=4256, "Upper middle-income", IF(Table134[[#This Row],[gdppc]]&gt;=1086, "Lower middle-income", "Low-income")))</f>
        <v>Low-income</v>
      </c>
      <c r="N1436" s="3">
        <v>5661934</v>
      </c>
      <c r="O1436" s="3">
        <v>16.248999999999999</v>
      </c>
      <c r="P1436" s="3">
        <v>6.3327403832892299</v>
      </c>
      <c r="Q1436">
        <v>0</v>
      </c>
      <c r="R1436">
        <v>48.332999999999998</v>
      </c>
    </row>
    <row r="1437" spans="1:18" x14ac:dyDescent="0.35">
      <c r="A1437" s="3" t="s">
        <v>36</v>
      </c>
      <c r="B1437" s="3">
        <v>1999</v>
      </c>
      <c r="C1437" s="3" t="s">
        <v>73</v>
      </c>
      <c r="D1437" s="3">
        <v>3</v>
      </c>
      <c r="E1437" s="3"/>
      <c r="F1437" s="3"/>
      <c r="G1437"/>
      <c r="H1437"/>
      <c r="I1437"/>
      <c r="J1437"/>
      <c r="L1437" s="3"/>
      <c r="M1437" s="3" t="str">
        <f>IF(Table134[[#This Row],[gdppc]]&gt;13205, "High-income", IF(Table134[[#This Row],[gdppc]]&gt;=4256, "Upper middle-income", IF(Table134[[#This Row],[gdppc]]&gt;=1086, "Lower middle-income", "Low-income")))</f>
        <v>Low-income</v>
      </c>
      <c r="N1437" s="3">
        <v>5933884</v>
      </c>
      <c r="O1437" s="3">
        <v>16.376000000000001</v>
      </c>
      <c r="P1437" s="3">
        <v>8.0725570898391901</v>
      </c>
      <c r="Q1437">
        <v>0</v>
      </c>
      <c r="R1437">
        <v>48.753999999999998</v>
      </c>
    </row>
    <row r="1438" spans="1:18" x14ac:dyDescent="0.35">
      <c r="A1438" s="3" t="s">
        <v>36</v>
      </c>
      <c r="B1438" s="3">
        <v>2000</v>
      </c>
      <c r="C1438" s="3" t="s">
        <v>73</v>
      </c>
      <c r="D1438" s="3">
        <v>3</v>
      </c>
      <c r="E1438" s="3"/>
      <c r="F1438" s="3"/>
      <c r="G1438"/>
      <c r="H1438"/>
      <c r="I1438"/>
      <c r="J1438"/>
      <c r="L1438" s="3"/>
      <c r="M1438" s="3" t="str">
        <f>IF(Table134[[#This Row],[gdppc]]&gt;13205, "High-income", IF(Table134[[#This Row],[gdppc]]&gt;=4256, "Upper middle-income", IF(Table134[[#This Row],[gdppc]]&gt;=1086, "Lower middle-income", "Low-income")))</f>
        <v>Low-income</v>
      </c>
      <c r="N1438" s="3">
        <v>6199396</v>
      </c>
      <c r="O1438" s="3">
        <v>16.504000000000001</v>
      </c>
      <c r="P1438" s="3">
        <v>9.8123737963891298</v>
      </c>
      <c r="Q1438">
        <v>0</v>
      </c>
      <c r="R1438">
        <v>49.165999999999997</v>
      </c>
    </row>
    <row r="1439" spans="1:18" x14ac:dyDescent="0.35">
      <c r="A1439" s="3" t="s">
        <v>36</v>
      </c>
      <c r="B1439" s="3">
        <v>2001</v>
      </c>
      <c r="C1439" s="3" t="s">
        <v>73</v>
      </c>
      <c r="D1439" s="3">
        <v>3</v>
      </c>
      <c r="E1439" s="3"/>
      <c r="F1439" s="3"/>
      <c r="G1439"/>
      <c r="H1439"/>
      <c r="I1439"/>
      <c r="J1439"/>
      <c r="L1439" s="3"/>
      <c r="M1439" s="3" t="str">
        <f>IF(Table134[[#This Row],[gdppc]]&gt;13205, "High-income", IF(Table134[[#This Row],[gdppc]]&gt;=4256, "Upper middle-income", IF(Table134[[#This Row],[gdppc]]&gt;=1086, "Lower middle-income", "Low-income")))</f>
        <v>Low-income</v>
      </c>
      <c r="N1439" s="3">
        <v>6447791</v>
      </c>
      <c r="O1439" s="3">
        <v>16.632000000000001</v>
      </c>
      <c r="P1439" s="3">
        <v>11.362545046214466</v>
      </c>
      <c r="Q1439">
        <v>0</v>
      </c>
      <c r="R1439">
        <v>49.591999999999999</v>
      </c>
    </row>
    <row r="1440" spans="1:18" x14ac:dyDescent="0.35">
      <c r="A1440" s="3" t="s">
        <v>36</v>
      </c>
      <c r="B1440" s="3">
        <v>2002</v>
      </c>
      <c r="C1440" s="3" t="s">
        <v>73</v>
      </c>
      <c r="D1440" s="3">
        <v>3</v>
      </c>
      <c r="E1440" s="3"/>
      <c r="F1440" s="3"/>
      <c r="G1440"/>
      <c r="H1440"/>
      <c r="I1440"/>
      <c r="J1440"/>
      <c r="L1440" s="3"/>
      <c r="M1440" s="3" t="str">
        <f>IF(Table134[[#This Row],[gdppc]]&gt;13205, "High-income", IF(Table134[[#This Row],[gdppc]]&gt;=4256, "Upper middle-income", IF(Table134[[#This Row],[gdppc]]&gt;=1086, "Lower middle-income", "Low-income")))</f>
        <v>Low-income</v>
      </c>
      <c r="N1440" s="3">
        <v>6688225</v>
      </c>
      <c r="O1440" s="3">
        <v>16.760999999999999</v>
      </c>
      <c r="P1440" s="3">
        <v>12.912716296039747</v>
      </c>
      <c r="Q1440">
        <v>0</v>
      </c>
      <c r="R1440">
        <v>50.05</v>
      </c>
    </row>
    <row r="1441" spans="1:18" x14ac:dyDescent="0.35">
      <c r="A1441" s="3" t="s">
        <v>36</v>
      </c>
      <c r="B1441" s="3">
        <v>2003</v>
      </c>
      <c r="C1441" s="3" t="s">
        <v>73</v>
      </c>
      <c r="D1441" s="3">
        <v>3</v>
      </c>
      <c r="E1441" s="3"/>
      <c r="F1441" s="3"/>
      <c r="G1441"/>
      <c r="H1441"/>
      <c r="I1441"/>
      <c r="J1441"/>
      <c r="L1441" s="3"/>
      <c r="M1441" s="3" t="str">
        <f>IF(Table134[[#This Row],[gdppc]]&gt;13205, "High-income", IF(Table134[[#This Row],[gdppc]]&gt;=4256, "Upper middle-income", IF(Table134[[#This Row],[gdppc]]&gt;=1086, "Lower middle-income", "Low-income")))</f>
        <v>Low-income</v>
      </c>
      <c r="N1441" s="3">
        <v>6935665</v>
      </c>
      <c r="O1441" s="3">
        <v>16.890999999999998</v>
      </c>
      <c r="P1441" s="3">
        <v>14.462887545865083</v>
      </c>
      <c r="Q1441">
        <v>0</v>
      </c>
      <c r="R1441">
        <v>50.55</v>
      </c>
    </row>
    <row r="1442" spans="1:18" x14ac:dyDescent="0.35">
      <c r="A1442" s="3" t="s">
        <v>36</v>
      </c>
      <c r="B1442" s="3">
        <v>2004</v>
      </c>
      <c r="C1442" s="3" t="s">
        <v>73</v>
      </c>
      <c r="D1442" s="3">
        <v>3</v>
      </c>
      <c r="E1442" s="3"/>
      <c r="F1442" s="3"/>
      <c r="G1442"/>
      <c r="H1442"/>
      <c r="I1442"/>
      <c r="J1442"/>
      <c r="L1442" s="3"/>
      <c r="M1442" s="3" t="str">
        <f>IF(Table134[[#This Row],[gdppc]]&gt;13205, "High-income", IF(Table134[[#This Row],[gdppc]]&gt;=4256, "Upper middle-income", IF(Table134[[#This Row],[gdppc]]&gt;=1086, "Lower middle-income", "Low-income")))</f>
        <v>Low-income</v>
      </c>
      <c r="N1442" s="3">
        <v>7213354</v>
      </c>
      <c r="O1442" s="3">
        <v>17.023</v>
      </c>
      <c r="P1442" s="3">
        <v>16.013058795690409</v>
      </c>
      <c r="Q1442">
        <v>0</v>
      </c>
      <c r="R1442">
        <v>51.094999999999999</v>
      </c>
    </row>
    <row r="1443" spans="1:18" x14ac:dyDescent="0.35">
      <c r="A1443" s="3" t="s">
        <v>36</v>
      </c>
      <c r="B1443" s="3">
        <v>2005</v>
      </c>
      <c r="C1443" s="3" t="s">
        <v>73</v>
      </c>
      <c r="D1443" s="3">
        <v>3</v>
      </c>
      <c r="E1443" s="3"/>
      <c r="F1443" s="3"/>
      <c r="G1443"/>
      <c r="H1443"/>
      <c r="I1443"/>
      <c r="J1443"/>
      <c r="L1443" s="3"/>
      <c r="M1443" s="3" t="str">
        <f>IF(Table134[[#This Row],[gdppc]]&gt;13205, "High-income", IF(Table134[[#This Row],[gdppc]]&gt;=4256, "Upper middle-income", IF(Table134[[#This Row],[gdppc]]&gt;=1086, "Lower middle-income", "Low-income")))</f>
        <v>Low-income</v>
      </c>
      <c r="N1443" s="3">
        <v>7535931</v>
      </c>
      <c r="O1443" s="3">
        <v>17.154</v>
      </c>
      <c r="P1443" s="3">
        <v>17.56323004551572</v>
      </c>
      <c r="Q1443">
        <v>0</v>
      </c>
      <c r="R1443">
        <v>51.686</v>
      </c>
    </row>
    <row r="1444" spans="1:18" x14ac:dyDescent="0.35">
      <c r="A1444" s="3" t="s">
        <v>36</v>
      </c>
      <c r="B1444" s="3">
        <v>2006</v>
      </c>
      <c r="C1444" s="3" t="s">
        <v>73</v>
      </c>
      <c r="D1444" s="3">
        <v>3</v>
      </c>
      <c r="E1444" s="3"/>
      <c r="F1444" s="3"/>
      <c r="G1444"/>
      <c r="H1444"/>
      <c r="I1444"/>
      <c r="J1444"/>
      <c r="L1444" s="3"/>
      <c r="M1444" s="3" t="str">
        <f>IF(Table134[[#This Row],[gdppc]]&gt;13205, "High-income", IF(Table134[[#This Row],[gdppc]]&gt;=4256, "Upper middle-income", IF(Table134[[#This Row],[gdppc]]&gt;=1086, "Lower middle-income", "Low-income")))</f>
        <v>Low-income</v>
      </c>
      <c r="N1444" s="3">
        <v>7907407</v>
      </c>
      <c r="O1444" s="3">
        <v>17.286999999999999</v>
      </c>
      <c r="P1444" s="3">
        <v>18.874729483795228</v>
      </c>
      <c r="Q1444">
        <v>0</v>
      </c>
      <c r="R1444">
        <v>52.314999999999998</v>
      </c>
    </row>
    <row r="1445" spans="1:18" x14ac:dyDescent="0.35">
      <c r="A1445" s="3" t="s">
        <v>36</v>
      </c>
      <c r="B1445" s="3">
        <v>2007</v>
      </c>
      <c r="C1445" s="3" t="s">
        <v>73</v>
      </c>
      <c r="D1445" s="3">
        <v>3</v>
      </c>
      <c r="E1445" s="3"/>
      <c r="F1445" s="3"/>
      <c r="G1445"/>
      <c r="H1445"/>
      <c r="I1445"/>
      <c r="J1445"/>
      <c r="L1445" s="3"/>
      <c r="M1445" s="3" t="str">
        <f>IF(Table134[[#This Row],[gdppc]]&gt;13205, "High-income", IF(Table134[[#This Row],[gdppc]]&gt;=4256, "Upper middle-income", IF(Table134[[#This Row],[gdppc]]&gt;=1086, "Lower middle-income", "Low-income")))</f>
        <v>Low-income</v>
      </c>
      <c r="N1445" s="3">
        <v>8315144</v>
      </c>
      <c r="O1445" s="3">
        <v>17.420000000000002</v>
      </c>
      <c r="P1445" s="3">
        <v>20.186228922074775</v>
      </c>
      <c r="Q1445">
        <v>0</v>
      </c>
      <c r="R1445">
        <v>52.96</v>
      </c>
    </row>
    <row r="1446" spans="1:18" x14ac:dyDescent="0.35">
      <c r="A1446" s="3" t="s">
        <v>36</v>
      </c>
      <c r="B1446" s="3">
        <v>2008</v>
      </c>
      <c r="C1446" s="3" t="s">
        <v>73</v>
      </c>
      <c r="D1446" s="3">
        <v>3</v>
      </c>
      <c r="E1446" s="3"/>
      <c r="F1446" s="3"/>
      <c r="G1446"/>
      <c r="H1446"/>
      <c r="I1446"/>
      <c r="J1446"/>
      <c r="L1446" s="3">
        <v>2310.3324812200567</v>
      </c>
      <c r="M1446" s="3" t="str">
        <f>IF(Table134[[#This Row],[gdppc]]&gt;13205, "High-income", IF(Table134[[#This Row],[gdppc]]&gt;=4256, "Upper middle-income", IF(Table134[[#This Row],[gdppc]]&gt;=1086, "Lower middle-income", "Low-income")))</f>
        <v>Lower middle-income</v>
      </c>
      <c r="N1446" s="3">
        <v>8736932</v>
      </c>
      <c r="O1446" s="3">
        <v>17.555</v>
      </c>
      <c r="P1446" s="3">
        <v>21.49772836035428</v>
      </c>
      <c r="Q1446">
        <v>0</v>
      </c>
      <c r="R1446">
        <v>53.6</v>
      </c>
    </row>
    <row r="1447" spans="1:18" x14ac:dyDescent="0.35">
      <c r="A1447" s="3" t="s">
        <v>36</v>
      </c>
      <c r="B1447" s="3">
        <v>2009</v>
      </c>
      <c r="C1447" s="3" t="s">
        <v>73</v>
      </c>
      <c r="D1447" s="3">
        <v>3</v>
      </c>
      <c r="E1447" s="3"/>
      <c r="F1447" s="3"/>
      <c r="G1447"/>
      <c r="H1447"/>
      <c r="I1447"/>
      <c r="J1447"/>
      <c r="L1447" s="3">
        <v>2319.2174383216861</v>
      </c>
      <c r="M1447" s="3" t="str">
        <f>IF(Table134[[#This Row],[gdppc]]&gt;13205, "High-income", IF(Table134[[#This Row],[gdppc]]&gt;=4256, "Upper middle-income", IF(Table134[[#This Row],[gdppc]]&gt;=1086, "Lower middle-income", "Low-income")))</f>
        <v>Lower middle-income</v>
      </c>
      <c r="N1447" s="3">
        <v>9142258</v>
      </c>
      <c r="O1447" s="3">
        <v>17.701000000000001</v>
      </c>
      <c r="P1447" s="3">
        <v>22.809227798633838</v>
      </c>
      <c r="Q1447">
        <v>0</v>
      </c>
      <c r="R1447">
        <v>54.219000000000001</v>
      </c>
    </row>
    <row r="1448" spans="1:18" x14ac:dyDescent="0.35">
      <c r="A1448" s="3" t="s">
        <v>36</v>
      </c>
      <c r="B1448" s="3">
        <v>2010</v>
      </c>
      <c r="C1448" s="3" t="s">
        <v>73</v>
      </c>
      <c r="D1448" s="3">
        <v>3</v>
      </c>
      <c r="E1448" s="3"/>
      <c r="F1448" s="3"/>
      <c r="G1448"/>
      <c r="H1448"/>
      <c r="I1448"/>
      <c r="J1448"/>
      <c r="L1448" s="3">
        <v>2352.4160492473839</v>
      </c>
      <c r="M1448" s="3" t="str">
        <f>IF(Table134[[#This Row],[gdppc]]&gt;13205, "High-income", IF(Table134[[#This Row],[gdppc]]&gt;=4256, "Upper middle-income", IF(Table134[[#This Row],[gdppc]]&gt;=1086, "Lower middle-income", "Low-income")))</f>
        <v>Lower middle-income</v>
      </c>
      <c r="N1448" s="3">
        <v>9508372</v>
      </c>
      <c r="O1448" s="3">
        <v>17.86</v>
      </c>
      <c r="P1448" s="3">
        <v>24.120727236913318</v>
      </c>
      <c r="Q1448">
        <v>0</v>
      </c>
      <c r="R1448">
        <v>54.8</v>
      </c>
    </row>
    <row r="1449" spans="1:18" x14ac:dyDescent="0.35">
      <c r="A1449" s="3" t="s">
        <v>36</v>
      </c>
      <c r="B1449" s="3">
        <v>2011</v>
      </c>
      <c r="C1449" s="3" t="s">
        <v>73</v>
      </c>
      <c r="D1449" s="3">
        <v>3</v>
      </c>
      <c r="E1449">
        <v>0</v>
      </c>
      <c r="F1449" s="3"/>
      <c r="G1449">
        <v>352000000</v>
      </c>
      <c r="H1449"/>
      <c r="I1449"/>
      <c r="J1449"/>
      <c r="L1449" s="3">
        <v>2169.7059295089298</v>
      </c>
      <c r="M1449" s="3" t="str">
        <f>IF(Table134[[#This Row],[gdppc]]&gt;13205, "High-income", IF(Table134[[#This Row],[gdppc]]&gt;=4256, "Upper middle-income", IF(Table134[[#This Row],[gdppc]]&gt;=1086, "Lower middle-income", "Low-income")))</f>
        <v>Lower middle-income</v>
      </c>
      <c r="N1449" s="3">
        <v>9830695</v>
      </c>
      <c r="O1449" s="3">
        <v>18.032</v>
      </c>
      <c r="P1449" s="3">
        <v>20.795147526558001</v>
      </c>
      <c r="Q1449">
        <v>0</v>
      </c>
      <c r="R1449">
        <v>55.325000000000003</v>
      </c>
    </row>
    <row r="1450" spans="1:18" x14ac:dyDescent="0.35">
      <c r="A1450" s="3" t="s">
        <v>36</v>
      </c>
      <c r="B1450" s="3">
        <v>2012</v>
      </c>
      <c r="C1450" s="3" t="s">
        <v>73</v>
      </c>
      <c r="D1450" s="3">
        <v>3</v>
      </c>
      <c r="E1450">
        <v>0</v>
      </c>
      <c r="F1450" s="3"/>
      <c r="G1450">
        <v>1067700000</v>
      </c>
      <c r="H1450">
        <v>1.3493724639585796</v>
      </c>
      <c r="I1450">
        <v>2.4973345050115849</v>
      </c>
      <c r="J1450">
        <v>98.155692615924764</v>
      </c>
      <c r="L1450" s="3">
        <v>1137.1298304460993</v>
      </c>
      <c r="M1450" s="3" t="str">
        <f>IF(Table134[[#This Row],[gdppc]]&gt;13205, "High-income", IF(Table134[[#This Row],[gdppc]]&gt;=4256, "Upper middle-income", IF(Table134[[#This Row],[gdppc]]&gt;=1086, "Lower middle-income", "Low-income")))</f>
        <v>Lower middle-income</v>
      </c>
      <c r="N1450" s="3">
        <v>10113648</v>
      </c>
      <c r="O1450" s="3">
        <v>18.216999999999999</v>
      </c>
      <c r="P1450" s="3">
        <v>17.469567816202581</v>
      </c>
      <c r="Q1450">
        <v>0.14040433283816087</v>
      </c>
      <c r="R1450">
        <v>55.790999999999997</v>
      </c>
    </row>
    <row r="1451" spans="1:18" x14ac:dyDescent="0.35">
      <c r="A1451" s="3" t="s">
        <v>36</v>
      </c>
      <c r="B1451" s="3">
        <v>2013</v>
      </c>
      <c r="C1451" s="3" t="s">
        <v>73</v>
      </c>
      <c r="D1451" s="3">
        <v>3</v>
      </c>
      <c r="E1451">
        <v>0</v>
      </c>
      <c r="F1451" s="3"/>
      <c r="G1451">
        <v>1262820000</v>
      </c>
      <c r="H1451">
        <v>-4.303591747667868</v>
      </c>
      <c r="I1451">
        <v>7.3371673488058038</v>
      </c>
      <c r="J1451">
        <v>9.2886440167423388E-3</v>
      </c>
      <c r="L1451" s="3">
        <v>1256.4444153108529</v>
      </c>
      <c r="M1451" s="3" t="str">
        <f>IF(Table134[[#This Row],[gdppc]]&gt;13205, "High-income", IF(Table134[[#This Row],[gdppc]]&gt;=4256, "Upper middle-income", IF(Table134[[#This Row],[gdppc]]&gt;=1086, "Lower middle-income", "Low-income")))</f>
        <v>Lower middle-income</v>
      </c>
      <c r="N1451" s="3">
        <v>10355030</v>
      </c>
      <c r="O1451" s="3">
        <v>18.414999999999999</v>
      </c>
      <c r="P1451" s="3">
        <v>14.143988105847153</v>
      </c>
      <c r="Q1451">
        <v>0.14002856582742879</v>
      </c>
      <c r="R1451">
        <v>56.2</v>
      </c>
    </row>
    <row r="1452" spans="1:18" x14ac:dyDescent="0.35">
      <c r="A1452" s="3" t="s">
        <v>36</v>
      </c>
      <c r="B1452" s="3">
        <v>2014</v>
      </c>
      <c r="C1452" s="3" t="s">
        <v>73</v>
      </c>
      <c r="D1452" s="3">
        <v>3</v>
      </c>
      <c r="E1452">
        <v>0</v>
      </c>
      <c r="F1452" s="3"/>
      <c r="G1452">
        <v>1854050000</v>
      </c>
      <c r="H1452">
        <v>7.4187791098501484E-3</v>
      </c>
      <c r="I1452">
        <v>13.859485875949474</v>
      </c>
      <c r="J1452">
        <v>7.3598048118790199E-3</v>
      </c>
      <c r="L1452" s="3">
        <v>1274.2396182828134</v>
      </c>
      <c r="M1452" s="3" t="str">
        <f>IF(Table134[[#This Row],[gdppc]]&gt;13205, "High-income", IF(Table134[[#This Row],[gdppc]]&gt;=4256, "Upper middle-income", IF(Table134[[#This Row],[gdppc]]&gt;=1086, "Lower middle-income", "Low-income")))</f>
        <v>Lower middle-income</v>
      </c>
      <c r="N1452" s="3">
        <v>10554882</v>
      </c>
      <c r="O1452" s="3">
        <v>18.626000000000001</v>
      </c>
      <c r="P1452" s="3">
        <v>10.818408395491776</v>
      </c>
      <c r="Q1452">
        <v>0.14495661817915159</v>
      </c>
      <c r="R1452">
        <v>56.552</v>
      </c>
    </row>
    <row r="1453" spans="1:18" x14ac:dyDescent="0.35">
      <c r="A1453" s="3" t="s">
        <v>36</v>
      </c>
      <c r="B1453" s="3">
        <v>2015</v>
      </c>
      <c r="C1453" s="3" t="s">
        <v>73</v>
      </c>
      <c r="D1453" s="3">
        <v>3</v>
      </c>
      <c r="E1453">
        <v>0</v>
      </c>
      <c r="F1453" s="3"/>
      <c r="G1453">
        <v>1562550000</v>
      </c>
      <c r="H1453">
        <v>1.2502291294692013E-3</v>
      </c>
      <c r="I1453">
        <v>6.7123765035551779</v>
      </c>
      <c r="J1453">
        <v>5.0025552080151643E-2</v>
      </c>
      <c r="L1453" s="3">
        <v>1119.6514371656524</v>
      </c>
      <c r="M1453" s="3" t="str">
        <f>IF(Table134[[#This Row],[gdppc]]&gt;13205, "High-income", IF(Table134[[#This Row],[gdppc]]&gt;=4256, "Upper middle-income", IF(Table134[[#This Row],[gdppc]]&gt;=1086, "Lower middle-income", "Low-income")))</f>
        <v>Lower middle-income</v>
      </c>
      <c r="N1453" s="3">
        <v>10715657</v>
      </c>
      <c r="O1453" s="3">
        <v>18.852</v>
      </c>
      <c r="P1453" s="3">
        <v>7.4928286851363923</v>
      </c>
      <c r="Q1453">
        <v>0.18384313719634737</v>
      </c>
      <c r="R1453">
        <v>56.854999999999997</v>
      </c>
    </row>
    <row r="1454" spans="1:18" x14ac:dyDescent="0.35">
      <c r="A1454" s="3" t="s">
        <v>36</v>
      </c>
      <c r="B1454" s="3">
        <v>2016</v>
      </c>
      <c r="C1454" s="3" t="s">
        <v>73</v>
      </c>
      <c r="D1454" s="3">
        <v>3</v>
      </c>
      <c r="E1454">
        <v>0</v>
      </c>
      <c r="F1454" s="3"/>
      <c r="G1454">
        <v>1474590000</v>
      </c>
      <c r="H1454"/>
      <c r="I1454"/>
      <c r="J1454">
        <v>8.8414814984345169E-2</v>
      </c>
      <c r="L1454" s="3"/>
      <c r="M1454" s="3" t="str">
        <f>IF(Table134[[#This Row],[gdppc]]&gt;13205, "High-income", IF(Table134[[#This Row],[gdppc]]&gt;=4256, "Upper middle-income", IF(Table134[[#This Row],[gdppc]]&gt;=1086, "Lower middle-income", "Low-income")))</f>
        <v>Low-income</v>
      </c>
      <c r="N1454" s="3">
        <v>10832520</v>
      </c>
      <c r="O1454" s="3">
        <v>19.091999999999999</v>
      </c>
      <c r="P1454" s="3">
        <v>7.5159107326206804</v>
      </c>
      <c r="Q1454">
        <v>0.15970429779958864</v>
      </c>
      <c r="R1454">
        <v>57.12</v>
      </c>
    </row>
    <row r="1455" spans="1:18" x14ac:dyDescent="0.35">
      <c r="A1455" s="3" t="s">
        <v>36</v>
      </c>
      <c r="B1455" s="3">
        <v>2017</v>
      </c>
      <c r="C1455" s="3" t="s">
        <v>73</v>
      </c>
      <c r="D1455" s="3">
        <v>3</v>
      </c>
      <c r="E1455">
        <v>0</v>
      </c>
      <c r="F1455" s="3"/>
      <c r="G1455">
        <v>2067600000</v>
      </c>
      <c r="H1455"/>
      <c r="I1455"/>
      <c r="J1455">
        <v>6.8722926471486381E-2</v>
      </c>
      <c r="L1455" s="3"/>
      <c r="M1455" s="3" t="str">
        <f>IF(Table134[[#This Row],[gdppc]]&gt;13205, "High-income", IF(Table134[[#This Row],[gdppc]]&gt;=4256, "Upper middle-income", IF(Table134[[#This Row],[gdppc]]&gt;=1086, "Lower middle-income", "Low-income")))</f>
        <v>Low-income</v>
      </c>
      <c r="N1455" s="3">
        <v>10910774</v>
      </c>
      <c r="O1455" s="3">
        <v>19.346</v>
      </c>
      <c r="P1455" s="3">
        <v>7.5389927801049783</v>
      </c>
      <c r="Q1455">
        <v>0.13931183983831028</v>
      </c>
      <c r="R1455">
        <v>57.365000000000002</v>
      </c>
    </row>
    <row r="1456" spans="1:18" x14ac:dyDescent="0.35">
      <c r="A1456" s="3" t="s">
        <v>36</v>
      </c>
      <c r="B1456" s="3">
        <v>2018</v>
      </c>
      <c r="C1456" s="3" t="s">
        <v>73</v>
      </c>
      <c r="D1456" s="3">
        <v>3</v>
      </c>
      <c r="E1456">
        <v>0</v>
      </c>
      <c r="F1456" s="3"/>
      <c r="G1456">
        <v>1530120000</v>
      </c>
      <c r="H1456"/>
      <c r="I1456"/>
      <c r="J1456">
        <v>1.5032133862675683</v>
      </c>
      <c r="L1456" s="3"/>
      <c r="M1456" s="3" t="str">
        <f>IF(Table134[[#This Row],[gdppc]]&gt;13205, "High-income", IF(Table134[[#This Row],[gdppc]]&gt;=4256, "Upper middle-income", IF(Table134[[#This Row],[gdppc]]&gt;=1086, "Lower middle-income", "Low-income")))</f>
        <v>Low-income</v>
      </c>
      <c r="N1456" s="3">
        <v>10975924</v>
      </c>
      <c r="O1456" s="3">
        <v>19.614999999999998</v>
      </c>
      <c r="P1456" s="3">
        <v>7.5620748275892762</v>
      </c>
      <c r="Q1456">
        <v>0.12572973355136205</v>
      </c>
      <c r="R1456">
        <v>57.603999999999999</v>
      </c>
    </row>
    <row r="1457" spans="1:18" x14ac:dyDescent="0.35">
      <c r="A1457" s="3" t="s">
        <v>36</v>
      </c>
      <c r="B1457" s="3">
        <v>2019</v>
      </c>
      <c r="C1457" s="3" t="s">
        <v>73</v>
      </c>
      <c r="D1457" s="3">
        <v>3</v>
      </c>
      <c r="E1457">
        <v>0</v>
      </c>
      <c r="F1457" s="3"/>
      <c r="G1457">
        <v>1628180000</v>
      </c>
      <c r="H1457"/>
      <c r="I1457"/>
      <c r="J1457">
        <v>8.6718995354380493</v>
      </c>
      <c r="L1457" s="3"/>
      <c r="M1457" s="3" t="str">
        <f>IF(Table134[[#This Row],[gdppc]]&gt;13205, "High-income", IF(Table134[[#This Row],[gdppc]]&gt;=4256, "Upper middle-income", IF(Table134[[#This Row],[gdppc]]&gt;=1086, "Lower middle-income", "Low-income")))</f>
        <v>Low-income</v>
      </c>
      <c r="N1457" s="3">
        <v>11062114</v>
      </c>
      <c r="O1457" s="3">
        <v>19.899000000000001</v>
      </c>
      <c r="P1457" s="3">
        <v>7.5851568750735696</v>
      </c>
      <c r="Q1457"/>
      <c r="R1457">
        <v>57.845999999999997</v>
      </c>
    </row>
    <row r="1458" spans="1:18" x14ac:dyDescent="0.35">
      <c r="A1458" s="3" t="s">
        <v>36</v>
      </c>
      <c r="B1458" s="3">
        <v>2020</v>
      </c>
      <c r="C1458" s="3" t="s">
        <v>73</v>
      </c>
      <c r="D1458" s="3">
        <v>3</v>
      </c>
      <c r="E1458">
        <v>0</v>
      </c>
      <c r="F1458" s="3"/>
      <c r="G1458">
        <v>1706960000</v>
      </c>
      <c r="H1458"/>
      <c r="I1458"/>
      <c r="J1458">
        <v>15.754589782275048</v>
      </c>
      <c r="L1458" s="3"/>
      <c r="M1458" s="3" t="str">
        <f>IF(Table134[[#This Row],[gdppc]]&gt;13205, "High-income", IF(Table134[[#This Row],[gdppc]]&gt;=4256, "Upper middle-income", IF(Table134[[#This Row],[gdppc]]&gt;=1086, "Lower middle-income", "Low-income")))</f>
        <v>Low-income</v>
      </c>
      <c r="N1458" s="3">
        <v>11193729</v>
      </c>
      <c r="O1458" s="3">
        <v>20.199000000000002</v>
      </c>
      <c r="P1458" s="3">
        <v>7.6082389225578684</v>
      </c>
      <c r="Q1458"/>
      <c r="R1458"/>
    </row>
    <row r="1459" spans="1:18" x14ac:dyDescent="0.35">
      <c r="A1459" s="3" t="s">
        <v>14</v>
      </c>
      <c r="B1459" s="3">
        <v>1990</v>
      </c>
      <c r="C1459" s="3" t="s">
        <v>79</v>
      </c>
      <c r="D1459" s="3">
        <v>1</v>
      </c>
      <c r="E1459">
        <v>0</v>
      </c>
      <c r="F1459">
        <v>0.16056027610634724</v>
      </c>
      <c r="G1459">
        <v>453160000</v>
      </c>
      <c r="H1459">
        <v>-9.2535282143930558E-2</v>
      </c>
      <c r="I1459"/>
      <c r="J1459">
        <v>56.245700636220207</v>
      </c>
      <c r="L1459" s="3">
        <v>853.70171737251201</v>
      </c>
      <c r="M1459" s="3" t="str">
        <f>IF(Table134[[#This Row],[gdppc]]&gt;13205, "High-income", IF(Table134[[#This Row],[gdppc]]&gt;=4256, "Upper middle-income", IF(Table134[[#This Row],[gdppc]]&gt;=1086, "Lower middle-income", "Low-income")))</f>
        <v>Low-income</v>
      </c>
      <c r="N1459" s="3">
        <v>20147592</v>
      </c>
      <c r="O1459" s="3">
        <v>28.61</v>
      </c>
      <c r="P1459" s="3">
        <v>32.980011320524639</v>
      </c>
      <c r="Q1459">
        <v>0.2665330923913885</v>
      </c>
      <c r="R1459">
        <v>55.5</v>
      </c>
    </row>
    <row r="1460" spans="1:18" x14ac:dyDescent="0.35">
      <c r="A1460" s="3" t="s">
        <v>14</v>
      </c>
      <c r="B1460" s="3">
        <v>1991</v>
      </c>
      <c r="C1460" s="3" t="s">
        <v>79</v>
      </c>
      <c r="D1460" s="3">
        <v>1</v>
      </c>
      <c r="E1460">
        <v>0</v>
      </c>
      <c r="F1460">
        <v>5.8743349467313542E-2</v>
      </c>
      <c r="G1460">
        <v>549420000</v>
      </c>
      <c r="H1460">
        <v>-1.4125810850835994E-3</v>
      </c>
      <c r="I1460"/>
      <c r="J1460">
        <v>56.487022233488219</v>
      </c>
      <c r="L1460" s="3">
        <v>894.40187784742704</v>
      </c>
      <c r="M1460" s="3" t="str">
        <f>IF(Table134[[#This Row],[gdppc]]&gt;13205, "High-income", IF(Table134[[#This Row],[gdppc]]&gt;=4256, "Upper middle-income", IF(Table134[[#This Row],[gdppc]]&gt;=1086, "Lower middle-income", "Low-income")))</f>
        <v>Low-income</v>
      </c>
      <c r="N1460" s="3">
        <v>20891442</v>
      </c>
      <c r="O1460" s="3">
        <v>29.84</v>
      </c>
      <c r="P1460" s="3">
        <v>35.765707974688254</v>
      </c>
      <c r="Q1460">
        <v>0.2297591520968251</v>
      </c>
      <c r="R1460">
        <v>55.686999999999998</v>
      </c>
    </row>
    <row r="1461" spans="1:18" x14ac:dyDescent="0.35">
      <c r="A1461" s="3" t="s">
        <v>14</v>
      </c>
      <c r="B1461" s="3">
        <v>1992</v>
      </c>
      <c r="C1461" s="3" t="s">
        <v>79</v>
      </c>
      <c r="D1461" s="3">
        <v>1</v>
      </c>
      <c r="E1461">
        <v>0</v>
      </c>
      <c r="F1461">
        <v>0.42927311049034378</v>
      </c>
      <c r="G1461">
        <v>315490000</v>
      </c>
      <c r="H1461">
        <v>1.2794596085723502E-3</v>
      </c>
      <c r="I1461"/>
      <c r="J1461">
        <v>65.552616163667238</v>
      </c>
      <c r="L1461" s="3">
        <v>928.87308229089297</v>
      </c>
      <c r="M1461" s="3" t="str">
        <f>IF(Table134[[#This Row],[gdppc]]&gt;13205, "High-income", IF(Table134[[#This Row],[gdppc]]&gt;=4256, "Upper middle-income", IF(Table134[[#This Row],[gdppc]]&gt;=1086, "Lower middle-income", "Low-income")))</f>
        <v>Low-income</v>
      </c>
      <c r="N1461" s="3">
        <v>21696240</v>
      </c>
      <c r="O1461" s="3">
        <v>31.103000000000002</v>
      </c>
      <c r="P1461" s="3">
        <v>38.551404628851891</v>
      </c>
      <c r="Q1461">
        <v>0.2087919381422772</v>
      </c>
      <c r="R1461">
        <v>55.899000000000001</v>
      </c>
    </row>
    <row r="1462" spans="1:18" x14ac:dyDescent="0.35">
      <c r="A1462" s="3" t="s">
        <v>14</v>
      </c>
      <c r="B1462" s="3">
        <v>1993</v>
      </c>
      <c r="C1462" s="3" t="s">
        <v>79</v>
      </c>
      <c r="D1462" s="3">
        <v>1</v>
      </c>
      <c r="E1462">
        <v>0</v>
      </c>
      <c r="F1462">
        <v>0.25254392001220904</v>
      </c>
      <c r="G1462">
        <v>253190000</v>
      </c>
      <c r="H1462">
        <v>-1.8014394977342416E-3</v>
      </c>
      <c r="I1462"/>
      <c r="J1462">
        <v>70.863314056845041</v>
      </c>
      <c r="L1462" s="3">
        <v>946.36152751085399</v>
      </c>
      <c r="M1462" s="3" t="str">
        <f>IF(Table134[[#This Row],[gdppc]]&gt;13205, "High-income", IF(Table134[[#This Row],[gdppc]]&gt;=4256, "Upper middle-income", IF(Table134[[#This Row],[gdppc]]&gt;=1086, "Lower middle-income", "Low-income")))</f>
        <v>Low-income</v>
      </c>
      <c r="N1462" s="3">
        <v>22527837</v>
      </c>
      <c r="O1462" s="3">
        <v>32.127000000000002</v>
      </c>
      <c r="P1462" s="3">
        <v>41.337101283015507</v>
      </c>
      <c r="Q1462">
        <v>0.14160258705707077</v>
      </c>
      <c r="R1462">
        <v>56.14</v>
      </c>
    </row>
    <row r="1463" spans="1:18" x14ac:dyDescent="0.35">
      <c r="A1463" s="3" t="s">
        <v>14</v>
      </c>
      <c r="B1463" s="3">
        <v>1994</v>
      </c>
      <c r="C1463" s="3" t="s">
        <v>79</v>
      </c>
      <c r="D1463" s="3">
        <v>1</v>
      </c>
      <c r="E1463">
        <v>0</v>
      </c>
      <c r="F1463">
        <v>2.7126520116330415E-2</v>
      </c>
      <c r="G1463">
        <v>365280000</v>
      </c>
      <c r="H1463">
        <v>0.77519547470349837</v>
      </c>
      <c r="I1463"/>
      <c r="J1463">
        <v>65.015424063248972</v>
      </c>
      <c r="L1463" s="3">
        <v>931.14562816755404</v>
      </c>
      <c r="M1463" s="3" t="str">
        <f>IF(Table134[[#This Row],[gdppc]]&gt;13205, "High-income", IF(Table134[[#This Row],[gdppc]]&gt;=4256, "Upper middle-income", IF(Table134[[#This Row],[gdppc]]&gt;=1086, "Lower middle-income", "Low-income")))</f>
        <v>Low-income</v>
      </c>
      <c r="N1463" s="3">
        <v>23338465</v>
      </c>
      <c r="O1463" s="3">
        <v>32.179000000000002</v>
      </c>
      <c r="P1463" s="3">
        <v>44.122797937179143</v>
      </c>
      <c r="Q1463">
        <v>0.19967037249450639</v>
      </c>
      <c r="R1463">
        <v>56.41</v>
      </c>
    </row>
    <row r="1464" spans="1:18" x14ac:dyDescent="0.35">
      <c r="A1464" s="3" t="s">
        <v>14</v>
      </c>
      <c r="B1464" s="3">
        <v>1995</v>
      </c>
      <c r="C1464" s="3" t="s">
        <v>79</v>
      </c>
      <c r="D1464" s="3">
        <v>1</v>
      </c>
      <c r="E1464">
        <v>0</v>
      </c>
      <c r="F1464">
        <v>0.5340250188903608</v>
      </c>
      <c r="G1464">
        <v>149200000</v>
      </c>
      <c r="H1464">
        <v>8.6769496511370323E-2</v>
      </c>
      <c r="I1464"/>
      <c r="J1464">
        <v>62.122812493062249</v>
      </c>
      <c r="K1464">
        <v>39.4</v>
      </c>
      <c r="L1464" s="3">
        <v>961.20887201324103</v>
      </c>
      <c r="M1464" s="3" t="str">
        <f>IF(Table134[[#This Row],[gdppc]]&gt;13205, "High-income", IF(Table134[[#This Row],[gdppc]]&gt;=4256, "Upper middle-income", IF(Table134[[#This Row],[gdppc]]&gt;=1086, "Lower middle-income", "Low-income")))</f>
        <v>Low-income</v>
      </c>
      <c r="N1464" s="3">
        <v>24094741</v>
      </c>
      <c r="O1464" s="3">
        <v>32.231999999999999</v>
      </c>
      <c r="P1464" s="3">
        <v>46.908494591342759</v>
      </c>
      <c r="Q1464">
        <v>0.18551766130210737</v>
      </c>
      <c r="R1464">
        <v>56.709000000000003</v>
      </c>
    </row>
    <row r="1465" spans="1:18" x14ac:dyDescent="0.35">
      <c r="A1465" s="3" t="s">
        <v>14</v>
      </c>
      <c r="B1465" s="3">
        <v>1996</v>
      </c>
      <c r="C1465" s="3" t="s">
        <v>79</v>
      </c>
      <c r="D1465" s="3">
        <v>1</v>
      </c>
      <c r="E1465">
        <v>0.2147753173108248</v>
      </c>
      <c r="F1465">
        <v>0.55267792095108037</v>
      </c>
      <c r="G1465">
        <v>144040000</v>
      </c>
      <c r="H1465">
        <v>4.435453757770466E-3</v>
      </c>
      <c r="I1465"/>
      <c r="J1465">
        <v>61.87326454211297</v>
      </c>
      <c r="K1465">
        <v>39.200000000000003</v>
      </c>
      <c r="L1465" s="3">
        <v>991.24744697826202</v>
      </c>
      <c r="M1465" s="3" t="str">
        <f>IF(Table134[[#This Row],[gdppc]]&gt;13205, "High-income", IF(Table134[[#This Row],[gdppc]]&gt;=4256, "Upper middle-income", IF(Table134[[#This Row],[gdppc]]&gt;=1086, "Lower middle-income", "Low-income")))</f>
        <v>Low-income</v>
      </c>
      <c r="N1465" s="3">
        <v>24782384</v>
      </c>
      <c r="O1465" s="3">
        <v>32.283999999999999</v>
      </c>
      <c r="P1465" s="3">
        <v>47.994795673074208</v>
      </c>
      <c r="Q1465">
        <v>0.17189629536851661</v>
      </c>
      <c r="R1465">
        <v>57.031999999999996</v>
      </c>
    </row>
    <row r="1466" spans="1:18" x14ac:dyDescent="0.35">
      <c r="A1466" s="3" t="s">
        <v>14</v>
      </c>
      <c r="B1466" s="3">
        <v>1997</v>
      </c>
      <c r="C1466" s="3" t="s">
        <v>79</v>
      </c>
      <c r="D1466" s="3">
        <v>1</v>
      </c>
      <c r="E1466">
        <v>0.21303794959421149</v>
      </c>
      <c r="F1466">
        <v>0.50749320758536964</v>
      </c>
      <c r="G1466">
        <v>118560000</v>
      </c>
      <c r="H1466">
        <v>0.83807768645771608</v>
      </c>
      <c r="I1466"/>
      <c r="J1466">
        <v>69.136195918755078</v>
      </c>
      <c r="K1466">
        <v>39.9</v>
      </c>
      <c r="L1466" s="3">
        <v>1066.79054048076</v>
      </c>
      <c r="M1466" s="3" t="str">
        <f>IF(Table134[[#This Row],[gdppc]]&gt;13205, "High-income", IF(Table134[[#This Row],[gdppc]]&gt;=4256, "Upper middle-income", IF(Table134[[#This Row],[gdppc]]&gt;=1086, "Lower middle-income", "Low-income")))</f>
        <v>Low-income</v>
      </c>
      <c r="N1466" s="3">
        <v>25413912</v>
      </c>
      <c r="O1466" s="3">
        <v>32.337000000000003</v>
      </c>
      <c r="P1466" s="3">
        <v>49.08109675480565</v>
      </c>
      <c r="Q1466">
        <v>0.20421885461789588</v>
      </c>
      <c r="R1466">
        <v>57.374000000000002</v>
      </c>
    </row>
    <row r="1467" spans="1:18" x14ac:dyDescent="0.35">
      <c r="A1467" s="3" t="s">
        <v>14</v>
      </c>
      <c r="B1467" s="3">
        <v>1998</v>
      </c>
      <c r="C1467" s="3" t="s">
        <v>79</v>
      </c>
      <c r="D1467" s="3">
        <v>1</v>
      </c>
      <c r="E1467">
        <v>0.2154460186020328</v>
      </c>
      <c r="F1467">
        <v>0.56234999146522002</v>
      </c>
      <c r="G1467">
        <v>189810000</v>
      </c>
      <c r="H1467">
        <v>3.295015046617543</v>
      </c>
      <c r="I1467"/>
      <c r="J1467">
        <v>75.098805378270256</v>
      </c>
      <c r="K1467">
        <v>38.299999999999997</v>
      </c>
      <c r="L1467" s="3">
        <v>1082.8284983763299</v>
      </c>
      <c r="M1467" s="3" t="str">
        <f>IF(Table134[[#This Row],[gdppc]]&gt;13205, "High-income", IF(Table134[[#This Row],[gdppc]]&gt;=4256, "Upper middle-income", IF(Table134[[#This Row],[gdppc]]&gt;=1086, "Lower middle-income", "Low-income")))</f>
        <v>Low-income</v>
      </c>
      <c r="N1467" s="3">
        <v>26015518</v>
      </c>
      <c r="O1467" s="3">
        <v>32.39</v>
      </c>
      <c r="P1467" s="3">
        <v>50.167397836537106</v>
      </c>
      <c r="Q1467">
        <v>0.18104578967061122</v>
      </c>
      <c r="R1467">
        <v>57.73</v>
      </c>
    </row>
    <row r="1468" spans="1:18" x14ac:dyDescent="0.35">
      <c r="A1468" s="3" t="s">
        <v>14</v>
      </c>
      <c r="B1468" s="3">
        <v>1999</v>
      </c>
      <c r="C1468" s="3" t="s">
        <v>79</v>
      </c>
      <c r="D1468" s="3">
        <v>1</v>
      </c>
      <c r="E1468">
        <v>0.22315313210294241</v>
      </c>
      <c r="F1468">
        <v>0.58317852518382562</v>
      </c>
      <c r="G1468">
        <v>219860000</v>
      </c>
      <c r="H1468">
        <v>3.4712453564043968</v>
      </c>
      <c r="I1468"/>
      <c r="J1468">
        <v>65.256616417462723</v>
      </c>
      <c r="K1468">
        <v>39.6</v>
      </c>
      <c r="L1468" s="3">
        <v>1086.1658848408699</v>
      </c>
      <c r="M1468" s="3" t="str">
        <f>IF(Table134[[#This Row],[gdppc]]&gt;13205, "High-income", IF(Table134[[#This Row],[gdppc]]&gt;=4256, "Upper middle-income", IF(Table134[[#This Row],[gdppc]]&gt;=1086, "Lower middle-income", "Low-income")))</f>
        <v>Lower middle-income</v>
      </c>
      <c r="N1468" s="3">
        <v>26626512</v>
      </c>
      <c r="O1468" s="3">
        <v>32.442</v>
      </c>
      <c r="P1468" s="3">
        <v>51.253698918268547</v>
      </c>
      <c r="Q1468">
        <v>0.19454294276321285</v>
      </c>
      <c r="R1468">
        <v>58.095999999999997</v>
      </c>
    </row>
    <row r="1469" spans="1:18" x14ac:dyDescent="0.35">
      <c r="A1469" s="3" t="s">
        <v>14</v>
      </c>
      <c r="B1469" s="3">
        <v>2000</v>
      </c>
      <c r="C1469" s="3" t="s">
        <v>79</v>
      </c>
      <c r="D1469" s="3">
        <v>1</v>
      </c>
      <c r="E1469">
        <v>0.2377743569569358</v>
      </c>
      <c r="F1469">
        <v>2.1281261650013468</v>
      </c>
      <c r="G1469">
        <v>180570000</v>
      </c>
      <c r="H1469">
        <v>3.1996949893251978</v>
      </c>
      <c r="I1469"/>
      <c r="J1469">
        <v>84.11922294997018</v>
      </c>
      <c r="K1469">
        <v>47.2</v>
      </c>
      <c r="L1469" s="3">
        <v>1123.5527305595799</v>
      </c>
      <c r="M1469" s="3" t="str">
        <f>IF(Table134[[#This Row],[gdppc]]&gt;13205, "High-income", IF(Table134[[#This Row],[gdppc]]&gt;=4256, "Upper middle-income", IF(Table134[[#This Row],[gdppc]]&gt;=1086, "Lower middle-income", "Low-income")))</f>
        <v>Lower middle-income</v>
      </c>
      <c r="N1469" s="3">
        <v>27275019</v>
      </c>
      <c r="O1469" s="3">
        <v>32.494999999999997</v>
      </c>
      <c r="P1469" s="3">
        <v>52.34</v>
      </c>
      <c r="Q1469">
        <v>0.20348290133180108</v>
      </c>
      <c r="R1469">
        <v>58.472000000000001</v>
      </c>
    </row>
    <row r="1470" spans="1:18" x14ac:dyDescent="0.35">
      <c r="A1470" s="3" t="s">
        <v>14</v>
      </c>
      <c r="B1470" s="3">
        <v>2001</v>
      </c>
      <c r="C1470" s="3" t="s">
        <v>79</v>
      </c>
      <c r="D1470" s="3">
        <v>1</v>
      </c>
      <c r="E1470">
        <v>0.25845500687618822</v>
      </c>
      <c r="F1470">
        <v>1.5715817908884604</v>
      </c>
      <c r="G1470">
        <v>169380000</v>
      </c>
      <c r="H1470">
        <v>3.6522151129904805</v>
      </c>
      <c r="I1470"/>
      <c r="J1470">
        <v>83.985950085252298</v>
      </c>
      <c r="L1470" s="3">
        <v>1163.7533665211499</v>
      </c>
      <c r="M1470" s="3" t="str">
        <f>IF(Table134[[#This Row],[gdppc]]&gt;13205, "High-income", IF(Table134[[#This Row],[gdppc]]&gt;=4256, "Upper middle-income", IF(Table134[[#This Row],[gdppc]]&gt;=1086, "Lower middle-income", "Low-income")))</f>
        <v>Lower middle-income</v>
      </c>
      <c r="N1470" s="3">
        <v>27971077</v>
      </c>
      <c r="O1470" s="3">
        <v>32.548000000000002</v>
      </c>
      <c r="P1470" s="3">
        <v>54.198101867001924</v>
      </c>
      <c r="Q1470">
        <v>0.21772490204792616</v>
      </c>
      <c r="R1470">
        <v>58.859000000000002</v>
      </c>
    </row>
    <row r="1471" spans="1:18" x14ac:dyDescent="0.35">
      <c r="A1471" s="3" t="s">
        <v>14</v>
      </c>
      <c r="B1471" s="3">
        <v>2002</v>
      </c>
      <c r="C1471" s="3" t="s">
        <v>79</v>
      </c>
      <c r="D1471" s="3">
        <v>1</v>
      </c>
      <c r="E1471">
        <v>0.2563244326260517</v>
      </c>
      <c r="F1471">
        <v>0.84062618425829005</v>
      </c>
      <c r="G1471">
        <v>261779999.99999997</v>
      </c>
      <c r="H1471">
        <v>3.9322177176445545</v>
      </c>
      <c r="I1471"/>
      <c r="J1471">
        <v>83.593670142966019</v>
      </c>
      <c r="L1471" s="3">
        <v>1199.6992879720001</v>
      </c>
      <c r="M1471" s="3" t="str">
        <f>IF(Table134[[#This Row],[gdppc]]&gt;13205, "High-income", IF(Table134[[#This Row],[gdppc]]&gt;=4256, "Upper middle-income", IF(Table134[[#This Row],[gdppc]]&gt;=1086, "Lower middle-income", "Low-income")))</f>
        <v>Lower middle-income</v>
      </c>
      <c r="N1471" s="3">
        <v>28704786</v>
      </c>
      <c r="O1471" s="3">
        <v>32.600999999999999</v>
      </c>
      <c r="P1471" s="3">
        <v>56.056203734003738</v>
      </c>
      <c r="Q1471">
        <v>0.26267396663399617</v>
      </c>
      <c r="R1471">
        <v>59.258000000000003</v>
      </c>
    </row>
    <row r="1472" spans="1:18" x14ac:dyDescent="0.35">
      <c r="A1472" s="3" t="s">
        <v>14</v>
      </c>
      <c r="B1472" s="3">
        <v>2003</v>
      </c>
      <c r="C1472" s="3" t="s">
        <v>79</v>
      </c>
      <c r="D1472" s="3">
        <v>1</v>
      </c>
      <c r="E1472">
        <v>0.25875502608931278</v>
      </c>
      <c r="F1472">
        <v>1.3555422502271641</v>
      </c>
      <c r="G1472">
        <v>571550000</v>
      </c>
      <c r="H1472">
        <v>6.3177408912339414</v>
      </c>
      <c r="I1472"/>
      <c r="J1472">
        <v>42.473983675259021</v>
      </c>
      <c r="L1472" s="3">
        <v>1239.9998178026599</v>
      </c>
      <c r="M1472" s="3" t="str">
        <f>IF(Table134[[#This Row],[gdppc]]&gt;13205, "High-income", IF(Table134[[#This Row],[gdppc]]&gt;=4256, "Upper middle-income", IF(Table134[[#This Row],[gdppc]]&gt;=1086, "Lower middle-income", "Low-income")))</f>
        <v>Lower middle-income</v>
      </c>
      <c r="N1472" s="3">
        <v>29460517</v>
      </c>
      <c r="O1472" s="3">
        <v>32.654000000000003</v>
      </c>
      <c r="P1472" s="3">
        <v>57.914305601005672</v>
      </c>
      <c r="Q1472">
        <v>0.26306395098225871</v>
      </c>
      <c r="R1472">
        <v>59.67</v>
      </c>
    </row>
    <row r="1473" spans="1:18" x14ac:dyDescent="0.35">
      <c r="A1473" s="3" t="s">
        <v>14</v>
      </c>
      <c r="B1473" s="3">
        <v>2004</v>
      </c>
      <c r="C1473" s="3" t="s">
        <v>79</v>
      </c>
      <c r="D1473" s="3">
        <v>1</v>
      </c>
      <c r="E1473">
        <v>0.26092934964302228</v>
      </c>
      <c r="F1473">
        <v>1.2838925962043606</v>
      </c>
      <c r="G1473">
        <v>900930000</v>
      </c>
      <c r="H1473">
        <v>5.671015851906942</v>
      </c>
      <c r="I1473"/>
      <c r="J1473">
        <v>23.875426860258628</v>
      </c>
      <c r="L1473" s="3">
        <v>1267.8205129043099</v>
      </c>
      <c r="M1473" s="3" t="str">
        <f>IF(Table134[[#This Row],[gdppc]]&gt;13205, "High-income", IF(Table134[[#This Row],[gdppc]]&gt;=4256, "Upper middle-income", IF(Table134[[#This Row],[gdppc]]&gt;=1086, "Lower middle-income", "Low-income")))</f>
        <v>Lower middle-income</v>
      </c>
      <c r="N1473" s="3">
        <v>30214189</v>
      </c>
      <c r="O1473" s="3">
        <v>32.707000000000001</v>
      </c>
      <c r="P1473" s="3">
        <v>59.772407468007586</v>
      </c>
      <c r="Q1473">
        <v>0.2816557479004318</v>
      </c>
      <c r="R1473">
        <v>60.091999999999999</v>
      </c>
    </row>
    <row r="1474" spans="1:18" x14ac:dyDescent="0.35">
      <c r="A1474" s="3" t="s">
        <v>14</v>
      </c>
      <c r="B1474" s="3">
        <v>2005</v>
      </c>
      <c r="C1474" s="3" t="s">
        <v>79</v>
      </c>
      <c r="D1474" s="3">
        <v>1</v>
      </c>
      <c r="E1474">
        <v>0.28929782841859419</v>
      </c>
      <c r="F1474">
        <v>1.1847451518294927</v>
      </c>
      <c r="G1474">
        <v>1667840000</v>
      </c>
      <c r="H1474">
        <v>4.4388758958567429</v>
      </c>
      <c r="I1474"/>
      <c r="J1474">
        <v>21.347060770007932</v>
      </c>
      <c r="L1474" s="3">
        <v>1302.5530629832199</v>
      </c>
      <c r="M1474" s="3" t="str">
        <f>IF(Table134[[#This Row],[gdppc]]&gt;13205, "High-income", IF(Table134[[#This Row],[gdppc]]&gt;=4256, "Upper middle-income", IF(Table134[[#This Row],[gdppc]]&gt;=1086, "Lower middle-income", "Low-income")))</f>
        <v>Lower middle-income</v>
      </c>
      <c r="N1474" s="3">
        <v>30949514</v>
      </c>
      <c r="O1474" s="3">
        <v>32.76</v>
      </c>
      <c r="P1474" s="3">
        <v>61.630509335009407</v>
      </c>
      <c r="Q1474">
        <v>0.32504549182904779</v>
      </c>
      <c r="R1474">
        <v>60.524999999999999</v>
      </c>
    </row>
    <row r="1475" spans="1:18" x14ac:dyDescent="0.35">
      <c r="A1475" s="3" t="s">
        <v>14</v>
      </c>
      <c r="B1475" s="3">
        <v>2006</v>
      </c>
      <c r="C1475" s="3" t="s">
        <v>79</v>
      </c>
      <c r="D1475" s="3">
        <v>1</v>
      </c>
      <c r="E1475">
        <v>0.28755218635867691</v>
      </c>
      <c r="F1475">
        <v>0.70183469776913354</v>
      </c>
      <c r="G1475">
        <v>1777270000</v>
      </c>
      <c r="H1475">
        <v>4.0690453236246631</v>
      </c>
      <c r="I1475"/>
      <c r="J1475">
        <v>93.888732533971577</v>
      </c>
      <c r="L1475" s="3">
        <v>1349.62156559954</v>
      </c>
      <c r="M1475" s="3" t="str">
        <f>IF(Table134[[#This Row],[gdppc]]&gt;13205, "High-income", IF(Table134[[#This Row],[gdppc]]&gt;=4256, "Upper middle-income", IF(Table134[[#This Row],[gdppc]]&gt;=1086, "Lower middle-income", "Low-income")))</f>
        <v>Lower middle-income</v>
      </c>
      <c r="N1475" s="3">
        <v>31661824</v>
      </c>
      <c r="O1475" s="3">
        <v>32.813000000000002</v>
      </c>
      <c r="P1475" s="3">
        <v>62.501272709058945</v>
      </c>
      <c r="Q1475">
        <v>0.39290219034759338</v>
      </c>
      <c r="R1475">
        <v>60.969000000000001</v>
      </c>
    </row>
    <row r="1476" spans="1:18" x14ac:dyDescent="0.35">
      <c r="A1476" s="3" t="s">
        <v>14</v>
      </c>
      <c r="B1476" s="3">
        <v>2007</v>
      </c>
      <c r="C1476" s="3" t="s">
        <v>79</v>
      </c>
      <c r="D1476" s="3">
        <v>1</v>
      </c>
      <c r="E1476">
        <v>0.28573739005419552</v>
      </c>
      <c r="F1476">
        <v>0.67335790760945446</v>
      </c>
      <c r="G1476">
        <v>1943840000</v>
      </c>
      <c r="H1476">
        <v>2.5309157146755359</v>
      </c>
      <c r="I1476"/>
      <c r="J1476">
        <v>97.552259479996778</v>
      </c>
      <c r="L1476" s="3">
        <v>1388.20564844417</v>
      </c>
      <c r="M1476" s="3" t="str">
        <f>IF(Table134[[#This Row],[gdppc]]&gt;13205, "High-income", IF(Table134[[#This Row],[gdppc]]&gt;=4256, "Upper middle-income", IF(Table134[[#This Row],[gdppc]]&gt;=1086, "Lower middle-income", "Low-income")))</f>
        <v>Lower middle-income</v>
      </c>
      <c r="N1476" s="3">
        <v>32360619</v>
      </c>
      <c r="O1476" s="3">
        <v>32.866</v>
      </c>
      <c r="P1476" s="3">
        <v>63.372036083108391</v>
      </c>
      <c r="Q1476">
        <v>0.41470158528178958</v>
      </c>
      <c r="R1476">
        <v>61.421999999999997</v>
      </c>
    </row>
    <row r="1477" spans="1:18" x14ac:dyDescent="0.35">
      <c r="A1477" s="3" t="s">
        <v>14</v>
      </c>
      <c r="B1477" s="3">
        <v>2008</v>
      </c>
      <c r="C1477" s="3" t="s">
        <v>79</v>
      </c>
      <c r="D1477" s="3">
        <v>1</v>
      </c>
      <c r="E1477">
        <v>0.2887188234043338</v>
      </c>
      <c r="F1477">
        <v>0.59253503651334216</v>
      </c>
      <c r="G1477">
        <v>2162690000</v>
      </c>
      <c r="H1477">
        <v>2.5498549442763698</v>
      </c>
      <c r="I1477"/>
      <c r="J1477">
        <v>93.573686886943008</v>
      </c>
      <c r="L1477" s="3">
        <v>1402.9081186732101</v>
      </c>
      <c r="M1477" s="3" t="str">
        <f>IF(Table134[[#This Row],[gdppc]]&gt;13205, "High-income", IF(Table134[[#This Row],[gdppc]]&gt;=4256, "Upper middle-income", IF(Table134[[#This Row],[gdppc]]&gt;=1086, "Lower middle-income", "Low-income")))</f>
        <v>Lower middle-income</v>
      </c>
      <c r="N1477" s="3">
        <v>33060844</v>
      </c>
      <c r="O1477" s="3">
        <v>32.918999999999997</v>
      </c>
      <c r="P1477" s="3">
        <v>64.242799457157844</v>
      </c>
      <c r="Q1477">
        <v>0.43888776705156107</v>
      </c>
      <c r="R1477">
        <v>61.878999999999998</v>
      </c>
    </row>
    <row r="1478" spans="1:18" x14ac:dyDescent="0.35">
      <c r="A1478" s="3" t="s">
        <v>14</v>
      </c>
      <c r="B1478" s="3">
        <v>2009</v>
      </c>
      <c r="C1478" s="3" t="s">
        <v>79</v>
      </c>
      <c r="D1478" s="3">
        <v>1</v>
      </c>
      <c r="E1478">
        <v>0.28978504245925391</v>
      </c>
      <c r="F1478">
        <v>0.87221543871431151</v>
      </c>
      <c r="G1478">
        <v>2130699999.9999998</v>
      </c>
      <c r="H1478">
        <v>2.9602385895121235</v>
      </c>
      <c r="I1478"/>
      <c r="J1478">
        <v>91.086851869863978</v>
      </c>
      <c r="L1478" s="3">
        <v>1328.22651782241</v>
      </c>
      <c r="M1478" s="3" t="str">
        <f>IF(Table134[[#This Row],[gdppc]]&gt;13205, "High-income", IF(Table134[[#This Row],[gdppc]]&gt;=4256, "Upper middle-income", IF(Table134[[#This Row],[gdppc]]&gt;=1086, "Lower middle-income", "Low-income")))</f>
        <v>Lower middle-income</v>
      </c>
      <c r="N1478" s="3">
        <v>33783779</v>
      </c>
      <c r="O1478" s="3">
        <v>32.993000000000002</v>
      </c>
      <c r="P1478" s="3">
        <v>65.113562831207389</v>
      </c>
      <c r="Q1478">
        <v>0.44340806278658174</v>
      </c>
      <c r="R1478">
        <v>62.33</v>
      </c>
    </row>
    <row r="1479" spans="1:18" x14ac:dyDescent="0.35">
      <c r="A1479" s="3" t="s">
        <v>14</v>
      </c>
      <c r="B1479" s="3">
        <v>2010</v>
      </c>
      <c r="C1479" s="3" t="s">
        <v>79</v>
      </c>
      <c r="D1479" s="3">
        <v>1</v>
      </c>
      <c r="E1479">
        <v>0.34480997794343698</v>
      </c>
      <c r="F1479">
        <v>0.71999393382472221</v>
      </c>
      <c r="G1479">
        <v>1785050000</v>
      </c>
      <c r="H1479">
        <v>2.7831395454126184</v>
      </c>
      <c r="I1479"/>
      <c r="J1479">
        <v>93.077469607992583</v>
      </c>
      <c r="L1479" s="3">
        <v>1344.17128830365</v>
      </c>
      <c r="M1479" s="3" t="str">
        <f>IF(Table134[[#This Row],[gdppc]]&gt;13205, "High-income", IF(Table134[[#This Row],[gdppc]]&gt;=4256, "Upper middle-income", IF(Table134[[#This Row],[gdppc]]&gt;=1086, "Lower middle-income", "Low-income")))</f>
        <v>Lower middle-income</v>
      </c>
      <c r="N1479" s="3">
        <v>34545014</v>
      </c>
      <c r="O1479" s="3">
        <v>33.088999999999999</v>
      </c>
      <c r="P1479" s="3">
        <v>65.984326205256821</v>
      </c>
      <c r="Q1479">
        <v>0.4594005954086457</v>
      </c>
      <c r="R1479">
        <v>62.764000000000003</v>
      </c>
    </row>
    <row r="1480" spans="1:18" x14ac:dyDescent="0.35">
      <c r="A1480" s="3" t="s">
        <v>14</v>
      </c>
      <c r="B1480" s="3">
        <v>2011</v>
      </c>
      <c r="C1480" s="3" t="s">
        <v>79</v>
      </c>
      <c r="D1480" s="3">
        <v>1</v>
      </c>
      <c r="E1480">
        <v>0.33314842312114468</v>
      </c>
      <c r="F1480">
        <v>0.73661495949816513</v>
      </c>
      <c r="G1480">
        <v>1505190000</v>
      </c>
      <c r="H1480">
        <v>2.21211910239691</v>
      </c>
      <c r="I1480">
        <v>15.125645711334613</v>
      </c>
      <c r="J1480">
        <v>90.039789072810677</v>
      </c>
      <c r="L1480" s="3">
        <v>1423.3791283739299</v>
      </c>
      <c r="M1480" s="3" t="str">
        <f>IF(Table134[[#This Row],[gdppc]]&gt;13205, "High-income", IF(Table134[[#This Row],[gdppc]]&gt;=4256, "Upper middle-income", IF(Table134[[#This Row],[gdppc]]&gt;=1086, "Lower middle-income", "Low-income")))</f>
        <v>Lower middle-income</v>
      </c>
      <c r="N1480" s="3">
        <v>35349676</v>
      </c>
      <c r="O1480" s="3">
        <v>33.207000000000001</v>
      </c>
      <c r="P1480" s="3">
        <v>66.659292011899694</v>
      </c>
      <c r="Q1480">
        <v>0.4342331171578489</v>
      </c>
      <c r="R1480">
        <v>63.170999999999999</v>
      </c>
    </row>
    <row r="1481" spans="1:18" x14ac:dyDescent="0.35">
      <c r="A1481" s="3" t="s">
        <v>14</v>
      </c>
      <c r="B1481" s="3">
        <v>2012</v>
      </c>
      <c r="C1481" s="3" t="s">
        <v>79</v>
      </c>
      <c r="D1481" s="3">
        <v>1</v>
      </c>
      <c r="E1481">
        <v>0.33291945054700672</v>
      </c>
      <c r="F1481">
        <v>0.61275991365432769</v>
      </c>
      <c r="G1481">
        <v>1198560000</v>
      </c>
      <c r="H1481">
        <v>3.6576350486382982</v>
      </c>
      <c r="I1481">
        <v>3.1096315117693001</v>
      </c>
      <c r="J1481">
        <v>80.324609134702541</v>
      </c>
      <c r="L1481" s="3">
        <v>1314.2202531209</v>
      </c>
      <c r="M1481" s="3" t="str">
        <f>IF(Table134[[#This Row],[gdppc]]&gt;13205, "High-income", IF(Table134[[#This Row],[gdppc]]&gt;=4256, "Upper middle-income", IF(Table134[[#This Row],[gdppc]]&gt;=1086, "Lower middle-income", "Low-income")))</f>
        <v>Lower middle-income</v>
      </c>
      <c r="N1481" s="3">
        <v>36193781</v>
      </c>
      <c r="O1481" s="3">
        <v>33.345999999999997</v>
      </c>
      <c r="P1481" s="3">
        <v>67.366384584114428</v>
      </c>
      <c r="Q1481">
        <v>0.42023794087719107</v>
      </c>
      <c r="R1481">
        <v>63.542000000000002</v>
      </c>
    </row>
    <row r="1482" spans="1:18" x14ac:dyDescent="0.35">
      <c r="A1482" s="3" t="s">
        <v>14</v>
      </c>
      <c r="B1482" s="3">
        <v>2013</v>
      </c>
      <c r="C1482" s="3" t="s">
        <v>79</v>
      </c>
      <c r="D1482" s="3">
        <v>1</v>
      </c>
      <c r="E1482">
        <v>0.34118793898462202</v>
      </c>
      <c r="F1482">
        <v>0.4816258861462086</v>
      </c>
      <c r="G1482">
        <v>1339250000</v>
      </c>
      <c r="H1482">
        <v>2.5563699672225821</v>
      </c>
      <c r="I1482">
        <v>3.7231462606418</v>
      </c>
      <c r="J1482">
        <v>75.028978656843421</v>
      </c>
      <c r="L1482" s="3">
        <v>1308.15358840972</v>
      </c>
      <c r="M1482" s="3" t="str">
        <f>IF(Table134[[#This Row],[gdppc]]&gt;13205, "High-income", IF(Table134[[#This Row],[gdppc]]&gt;=4256, "Upper middle-income", IF(Table134[[#This Row],[gdppc]]&gt;=1086, "Lower middle-income", "Low-income")))</f>
        <v>Lower middle-income</v>
      </c>
      <c r="N1482" s="3">
        <v>37072555</v>
      </c>
      <c r="O1482" s="3">
        <v>33.506999999999998</v>
      </c>
      <c r="P1482" s="3">
        <v>68.057527931475136</v>
      </c>
      <c r="Q1482">
        <v>0.39112491707140229</v>
      </c>
      <c r="R1482">
        <v>63.875</v>
      </c>
    </row>
    <row r="1483" spans="1:18" x14ac:dyDescent="0.35">
      <c r="A1483" s="3" t="s">
        <v>14</v>
      </c>
      <c r="B1483" s="3">
        <v>2014</v>
      </c>
      <c r="C1483" s="3" t="s">
        <v>79</v>
      </c>
      <c r="D1483" s="3">
        <v>1</v>
      </c>
      <c r="E1483">
        <v>0.33974955732018591</v>
      </c>
      <c r="F1483">
        <v>0.34667065727685986</v>
      </c>
      <c r="G1483">
        <v>761980000</v>
      </c>
      <c r="H1483">
        <v>1.6288832770126358</v>
      </c>
      <c r="I1483">
        <v>2.2342048725188599</v>
      </c>
      <c r="J1483">
        <v>80.575373035232602</v>
      </c>
      <c r="L1483" s="3">
        <v>1336.5017818938099</v>
      </c>
      <c r="M1483" s="3" t="str">
        <f>IF(Table134[[#This Row],[gdppc]]&gt;13205, "High-income", IF(Table134[[#This Row],[gdppc]]&gt;=4256, "Upper middle-income", IF(Table134[[#This Row],[gdppc]]&gt;=1086, "Lower middle-income", "Low-income")))</f>
        <v>Lower middle-income</v>
      </c>
      <c r="N1483" s="3">
        <v>37977657</v>
      </c>
      <c r="O1483" s="3">
        <v>33.689</v>
      </c>
      <c r="P1483" s="3">
        <v>68.748664992642063</v>
      </c>
      <c r="Q1483">
        <v>0.40365839314415847</v>
      </c>
      <c r="R1483">
        <v>64.168999999999997</v>
      </c>
    </row>
    <row r="1484" spans="1:18" x14ac:dyDescent="0.35">
      <c r="A1484" s="3" t="s">
        <v>14</v>
      </c>
      <c r="B1484" s="3">
        <v>2015</v>
      </c>
      <c r="C1484" s="3" t="s">
        <v>79</v>
      </c>
      <c r="D1484" s="3">
        <v>1</v>
      </c>
      <c r="E1484">
        <v>0.39153212668250809</v>
      </c>
      <c r="F1484">
        <v>0.62971326901451519</v>
      </c>
      <c r="G1484">
        <v>736180000</v>
      </c>
      <c r="H1484">
        <v>2.0337362069754925</v>
      </c>
      <c r="I1484">
        <v>1.2938648828963251</v>
      </c>
      <c r="J1484">
        <v>73.219951678394622</v>
      </c>
      <c r="L1484" s="3">
        <v>1329.6359616954401</v>
      </c>
      <c r="M1484" s="3" t="str">
        <f>IF(Table134[[#This Row],[gdppc]]&gt;13205, "High-income", IF(Table134[[#This Row],[gdppc]]&gt;=4256, "Upper middle-income", IF(Table134[[#This Row],[gdppc]]&gt;=1086, "Lower middle-income", "Low-income")))</f>
        <v>Lower middle-income</v>
      </c>
      <c r="N1484" s="3">
        <v>38902948</v>
      </c>
      <c r="O1484" s="3">
        <v>33.893999999999998</v>
      </c>
      <c r="P1484" s="3">
        <v>69.43980079498435</v>
      </c>
      <c r="Q1484">
        <v>0.45754887264584682</v>
      </c>
      <c r="R1484">
        <v>64.429000000000002</v>
      </c>
    </row>
    <row r="1485" spans="1:18" x14ac:dyDescent="0.35">
      <c r="A1485" s="3" t="s">
        <v>14</v>
      </c>
      <c r="B1485" s="3">
        <v>2016</v>
      </c>
      <c r="C1485" s="3" t="s">
        <v>79</v>
      </c>
      <c r="D1485" s="3">
        <v>1</v>
      </c>
      <c r="E1485">
        <v>0.39121146016213842</v>
      </c>
      <c r="F1485">
        <v>0.29151034192457193</v>
      </c>
      <c r="G1485">
        <v>740220000</v>
      </c>
      <c r="H1485">
        <v>1.0333484273038587</v>
      </c>
      <c r="I1485">
        <v>2.063119601113343</v>
      </c>
      <c r="J1485">
        <v>69.876778082799035</v>
      </c>
      <c r="L1485" s="3">
        <v>1343.1343891363599</v>
      </c>
      <c r="M1485" s="3" t="str">
        <f>IF(Table134[[#This Row],[gdppc]]&gt;13205, "High-income", IF(Table134[[#This Row],[gdppc]]&gt;=4256, "Upper middle-income", IF(Table134[[#This Row],[gdppc]]&gt;=1086, "Lower middle-income", "Low-income")))</f>
        <v>Lower middle-income</v>
      </c>
      <c r="N1485" s="3">
        <v>39847433</v>
      </c>
      <c r="O1485" s="3">
        <v>34.121000000000002</v>
      </c>
      <c r="P1485" s="3">
        <v>70.56785317234025</v>
      </c>
      <c r="Q1485">
        <v>0.51396033465944968</v>
      </c>
      <c r="R1485">
        <v>64.662999999999997</v>
      </c>
    </row>
    <row r="1486" spans="1:18" x14ac:dyDescent="0.35">
      <c r="A1486" s="3" t="s">
        <v>14</v>
      </c>
      <c r="B1486" s="3">
        <v>2017</v>
      </c>
      <c r="C1486" s="3" t="s">
        <v>79</v>
      </c>
      <c r="D1486" s="3">
        <v>1</v>
      </c>
      <c r="E1486">
        <v>0.3903266598949735</v>
      </c>
      <c r="F1486">
        <v>0.18981400333775561</v>
      </c>
      <c r="G1486">
        <v>730990000</v>
      </c>
      <c r="H1486">
        <v>0.82124306833256011</v>
      </c>
      <c r="I1486">
        <v>2.3086633787855839</v>
      </c>
      <c r="J1486">
        <v>75.535323087437703</v>
      </c>
      <c r="K1486">
        <v>48.8</v>
      </c>
      <c r="L1486" s="3">
        <v>1320.6460973952001</v>
      </c>
      <c r="M1486" s="3" t="str">
        <f>IF(Table134[[#This Row],[gdppc]]&gt;13205, "High-income", IF(Table134[[#This Row],[gdppc]]&gt;=4256, "Upper middle-income", IF(Table134[[#This Row],[gdppc]]&gt;=1086, "Lower middle-income", "Low-income")))</f>
        <v>Lower middle-income</v>
      </c>
      <c r="N1486" s="3">
        <v>40813398</v>
      </c>
      <c r="O1486" s="3">
        <v>34.369999999999997</v>
      </c>
      <c r="P1486" s="3">
        <v>71.695831076029464</v>
      </c>
      <c r="Q1486">
        <v>0.49836575724471655</v>
      </c>
      <c r="R1486">
        <v>64.881</v>
      </c>
    </row>
    <row r="1487" spans="1:18" x14ac:dyDescent="0.35">
      <c r="A1487" s="3" t="s">
        <v>14</v>
      </c>
      <c r="B1487" s="3">
        <v>2018</v>
      </c>
      <c r="C1487" s="3" t="s">
        <v>79</v>
      </c>
      <c r="D1487" s="3">
        <v>1</v>
      </c>
      <c r="E1487">
        <v>0.39362672109248681</v>
      </c>
      <c r="F1487">
        <v>0.70662074840629518</v>
      </c>
      <c r="G1487">
        <v>922420000</v>
      </c>
      <c r="H1487">
        <v>3.512695238804485</v>
      </c>
      <c r="I1487">
        <v>2.7508484143689249</v>
      </c>
      <c r="J1487">
        <v>70.07299641228191</v>
      </c>
      <c r="K1487">
        <v>49.4</v>
      </c>
      <c r="L1487" s="3">
        <v>1254.8590744212299</v>
      </c>
      <c r="M1487" s="3" t="str">
        <f>IF(Table134[[#This Row],[gdppc]]&gt;13205, "High-income", IF(Table134[[#This Row],[gdppc]]&gt;=4256, "Upper middle-income", IF(Table134[[#This Row],[gdppc]]&gt;=1086, "Lower middle-income", "Low-income")))</f>
        <v>Lower middle-income</v>
      </c>
      <c r="N1487" s="3">
        <v>41801532</v>
      </c>
      <c r="O1487" s="3">
        <v>34.642000000000003</v>
      </c>
      <c r="P1487" s="3">
        <v>72.823808979721363</v>
      </c>
      <c r="Q1487">
        <v>0.4832358775750133</v>
      </c>
      <c r="R1487">
        <v>65.094999999999999</v>
      </c>
    </row>
    <row r="1488" spans="1:18" x14ac:dyDescent="0.35">
      <c r="A1488" s="3" t="s">
        <v>14</v>
      </c>
      <c r="B1488" s="3">
        <v>2019</v>
      </c>
      <c r="C1488" s="3" t="s">
        <v>79</v>
      </c>
      <c r="D1488" s="3">
        <v>1</v>
      </c>
      <c r="E1488">
        <v>0.37071890695021209</v>
      </c>
      <c r="F1488">
        <v>0.64471249001289199</v>
      </c>
      <c r="G1488">
        <v>1167790000</v>
      </c>
      <c r="H1488">
        <v>2.5522696882880567</v>
      </c>
      <c r="I1488">
        <v>3.3923449380923483</v>
      </c>
      <c r="J1488">
        <v>76.009890509206258</v>
      </c>
      <c r="K1488">
        <v>47.7</v>
      </c>
      <c r="L1488" s="3">
        <v>1198.5178667381599</v>
      </c>
      <c r="M1488" s="3" t="str">
        <f>IF(Table134[[#This Row],[gdppc]]&gt;13205, "High-income", IF(Table134[[#This Row],[gdppc]]&gt;=4256, "Upper middle-income", IF(Table134[[#This Row],[gdppc]]&gt;=1086, "Lower middle-income", "Low-income")))</f>
        <v>Lower middle-income</v>
      </c>
      <c r="N1488" s="3">
        <v>42813237</v>
      </c>
      <c r="O1488" s="3">
        <v>34.936</v>
      </c>
      <c r="P1488" s="3">
        <v>73.951786883415764</v>
      </c>
      <c r="Q1488"/>
      <c r="R1488">
        <v>65.311000000000007</v>
      </c>
    </row>
    <row r="1489" spans="1:18" x14ac:dyDescent="0.35">
      <c r="A1489" s="3" t="s">
        <v>14</v>
      </c>
      <c r="B1489" s="3">
        <v>2020</v>
      </c>
      <c r="C1489" s="3" t="s">
        <v>79</v>
      </c>
      <c r="D1489" s="3">
        <v>1</v>
      </c>
      <c r="E1489">
        <v>0.37104600553213629</v>
      </c>
      <c r="F1489">
        <v>0.57988889267777066</v>
      </c>
      <c r="G1489">
        <v>2293920000</v>
      </c>
      <c r="H1489">
        <v>2.6565559061254076</v>
      </c>
      <c r="I1489">
        <v>5.3649123120294302</v>
      </c>
      <c r="J1489">
        <v>76.009890396808814</v>
      </c>
      <c r="K1489">
        <v>45</v>
      </c>
      <c r="L1489" s="3">
        <v>1127.7243418882699</v>
      </c>
      <c r="M1489" s="3" t="str">
        <f>IF(Table134[[#This Row],[gdppc]]&gt;13205, "High-income", IF(Table134[[#This Row],[gdppc]]&gt;=4256, "Upper middle-income", IF(Table134[[#This Row],[gdppc]]&gt;=1086, "Lower middle-income", "Low-income")))</f>
        <v>Lower middle-income</v>
      </c>
      <c r="N1489" s="3">
        <v>43849269</v>
      </c>
      <c r="O1489" s="3">
        <v>35.253</v>
      </c>
      <c r="P1489" s="3">
        <v>75.079764787112907</v>
      </c>
      <c r="Q1489"/>
      <c r="R1489"/>
    </row>
    <row r="1490" spans="1:18" x14ac:dyDescent="0.35">
      <c r="A1490" s="3" t="s">
        <v>9</v>
      </c>
      <c r="B1490" s="3">
        <v>1990</v>
      </c>
      <c r="C1490" s="3" t="s">
        <v>73</v>
      </c>
      <c r="D1490" s="3">
        <v>3</v>
      </c>
      <c r="E1490">
        <v>0.3319733156625827</v>
      </c>
      <c r="F1490">
        <v>4.3964394813280991</v>
      </c>
      <c r="G1490">
        <v>677340000</v>
      </c>
      <c r="H1490">
        <v>2.3481105534776386E-4</v>
      </c>
      <c r="I1490">
        <v>1.6960833536949958E-2</v>
      </c>
      <c r="J1490">
        <v>62.893749377229582</v>
      </c>
      <c r="L1490" s="3">
        <v>560.60140203552999</v>
      </c>
      <c r="M1490" s="3" t="str">
        <f>IF(Table134[[#This Row],[gdppc]]&gt;13205, "High-income", IF(Table134[[#This Row],[gdppc]]&gt;=4256, "Upper middle-income", IF(Table134[[#This Row],[gdppc]]&gt;=1086, "Lower middle-income", "Low-income")))</f>
        <v>Low-income</v>
      </c>
      <c r="N1490" s="3">
        <v>25203848</v>
      </c>
      <c r="O1490" s="3">
        <v>18.884</v>
      </c>
      <c r="P1490" s="3">
        <v>22.722461177136843</v>
      </c>
      <c r="Q1490">
        <v>7.4988549367541027E-2</v>
      </c>
      <c r="R1490">
        <v>50.206000000000003</v>
      </c>
    </row>
    <row r="1491" spans="1:18" x14ac:dyDescent="0.35">
      <c r="A1491" s="3" t="s">
        <v>9</v>
      </c>
      <c r="B1491" s="3">
        <v>1991</v>
      </c>
      <c r="C1491" s="3" t="s">
        <v>73</v>
      </c>
      <c r="D1491" s="3">
        <v>3</v>
      </c>
      <c r="E1491">
        <v>0.33131499847763601</v>
      </c>
      <c r="F1491">
        <v>4.3503757545292263</v>
      </c>
      <c r="G1491">
        <v>705660000</v>
      </c>
      <c r="H1491">
        <v>2.0175167752489479E-4</v>
      </c>
      <c r="I1491">
        <v>6.6897870863704828E-2</v>
      </c>
      <c r="J1491">
        <v>65.259486890138675</v>
      </c>
      <c r="L1491" s="3">
        <v>553.52636902689198</v>
      </c>
      <c r="M1491" s="3" t="str">
        <f>IF(Table134[[#This Row],[gdppc]]&gt;13205, "High-income", IF(Table134[[#This Row],[gdppc]]&gt;=4256, "Upper middle-income", IF(Table134[[#This Row],[gdppc]]&gt;=1086, "Lower middle-income", "Low-income")))</f>
        <v>Low-income</v>
      </c>
      <c r="N1491" s="3">
        <v>26056605</v>
      </c>
      <c r="O1491" s="3">
        <v>19.207999999999998</v>
      </c>
      <c r="P1491" s="3">
        <v>22.98203479906487</v>
      </c>
      <c r="Q1491">
        <v>7.138305239688747E-2</v>
      </c>
      <c r="R1491">
        <v>49.978000000000002</v>
      </c>
    </row>
    <row r="1492" spans="1:18" x14ac:dyDescent="0.35">
      <c r="A1492" s="3" t="s">
        <v>9</v>
      </c>
      <c r="B1492" s="3">
        <v>1992</v>
      </c>
      <c r="C1492" s="3" t="s">
        <v>73</v>
      </c>
      <c r="D1492" s="3">
        <v>3</v>
      </c>
      <c r="E1492">
        <v>0.35278506703585072</v>
      </c>
      <c r="F1492">
        <v>5.3122932023538763</v>
      </c>
      <c r="G1492">
        <v>697690000</v>
      </c>
      <c r="H1492">
        <v>0.26447612143767318</v>
      </c>
      <c r="I1492">
        <v>4.1838999766907983E-2</v>
      </c>
      <c r="J1492">
        <v>57.349804414468423</v>
      </c>
      <c r="L1492" s="3">
        <v>538.11582212963594</v>
      </c>
      <c r="M1492" s="3" t="str">
        <f>IF(Table134[[#This Row],[gdppc]]&gt;13205, "High-income", IF(Table134[[#This Row],[gdppc]]&gt;=4256, "Upper middle-income", IF(Table134[[#This Row],[gdppc]]&gt;=1086, "Lower middle-income", "Low-income")))</f>
        <v>Low-income</v>
      </c>
      <c r="N1492" s="3">
        <v>26961204</v>
      </c>
      <c r="O1492" s="3">
        <v>19.536000000000001</v>
      </c>
      <c r="P1492" s="3">
        <v>23.259222309682791</v>
      </c>
      <c r="Q1492">
        <v>6.8988017003988392E-2</v>
      </c>
      <c r="R1492">
        <v>49.743000000000002</v>
      </c>
    </row>
    <row r="1493" spans="1:18" x14ac:dyDescent="0.35">
      <c r="A1493" s="3" t="s">
        <v>9</v>
      </c>
      <c r="B1493" s="3">
        <v>1993</v>
      </c>
      <c r="C1493" s="3" t="s">
        <v>73</v>
      </c>
      <c r="D1493" s="3">
        <v>3</v>
      </c>
      <c r="E1493">
        <v>0.36060531472368462</v>
      </c>
      <c r="F1493">
        <v>5.1527947634638558</v>
      </c>
      <c r="G1493">
        <v>786240000</v>
      </c>
      <c r="H1493">
        <v>0.48048836182181642</v>
      </c>
      <c r="I1493">
        <v>3.2105632632936247E-2</v>
      </c>
      <c r="J1493">
        <v>57.552859591985573</v>
      </c>
      <c r="L1493" s="3">
        <v>526.55548766838797</v>
      </c>
      <c r="M1493" s="3" t="str">
        <f>IF(Table134[[#This Row],[gdppc]]&gt;13205, "High-income", IF(Table134[[#This Row],[gdppc]]&gt;=4256, "Upper middle-income", IF(Table134[[#This Row],[gdppc]]&gt;=1086, "Lower middle-income", "Low-income")))</f>
        <v>Low-income</v>
      </c>
      <c r="N1493" s="3">
        <v>27887204</v>
      </c>
      <c r="O1493" s="3">
        <v>19.867000000000001</v>
      </c>
      <c r="P1493" s="3">
        <v>23.536409820300701</v>
      </c>
      <c r="Q1493">
        <v>6.849019356691334E-2</v>
      </c>
      <c r="R1493">
        <v>49.529000000000003</v>
      </c>
    </row>
    <row r="1494" spans="1:18" x14ac:dyDescent="0.35">
      <c r="A1494" s="3" t="s">
        <v>9</v>
      </c>
      <c r="B1494" s="3">
        <v>1994</v>
      </c>
      <c r="C1494" s="3" t="s">
        <v>73</v>
      </c>
      <c r="D1494" s="3">
        <v>3</v>
      </c>
      <c r="E1494">
        <v>0.37015986716379851</v>
      </c>
      <c r="F1494">
        <v>4.2107604800273233</v>
      </c>
      <c r="G1494">
        <v>568410000</v>
      </c>
      <c r="H1494">
        <v>1.1084591344353145</v>
      </c>
      <c r="I1494">
        <v>0.22542021519321698</v>
      </c>
      <c r="J1494">
        <v>56.348109921329403</v>
      </c>
      <c r="L1494" s="3">
        <v>518.02615169653404</v>
      </c>
      <c r="M1494" s="3" t="str">
        <f>IF(Table134[[#This Row],[gdppc]]&gt;13205, "High-income", IF(Table134[[#This Row],[gdppc]]&gt;=4256, "Upper middle-income", IF(Table134[[#This Row],[gdppc]]&gt;=1086, "Lower middle-income", "Low-income")))</f>
        <v>Low-income</v>
      </c>
      <c r="N1494" s="3">
        <v>28792649</v>
      </c>
      <c r="O1494" s="3">
        <v>20.202999999999999</v>
      </c>
      <c r="P1494" s="3">
        <v>23.813597330918611</v>
      </c>
      <c r="Q1494">
        <v>6.633637634383692E-2</v>
      </c>
      <c r="R1494">
        <v>49.365000000000002</v>
      </c>
    </row>
    <row r="1495" spans="1:18" x14ac:dyDescent="0.35">
      <c r="A1495" s="3" t="s">
        <v>9</v>
      </c>
      <c r="B1495" s="3">
        <v>1995</v>
      </c>
      <c r="C1495" s="3" t="s">
        <v>73</v>
      </c>
      <c r="D1495" s="3">
        <v>3</v>
      </c>
      <c r="E1495">
        <v>0.43725745874029032</v>
      </c>
      <c r="F1495">
        <v>4.4106474675182428</v>
      </c>
      <c r="G1495">
        <v>452870000</v>
      </c>
      <c r="H1495">
        <v>2.2822378746114378</v>
      </c>
      <c r="I1495">
        <v>6.957581179831117E-3</v>
      </c>
      <c r="J1495">
        <v>58.498092708656337</v>
      </c>
      <c r="K1495">
        <v>57.3</v>
      </c>
      <c r="L1495" s="3">
        <v>521.05528100278605</v>
      </c>
      <c r="M1495" s="3" t="str">
        <f>IF(Table134[[#This Row],[gdppc]]&gt;13205, "High-income", IF(Table134[[#This Row],[gdppc]]&gt;=4256, "Upper middle-income", IF(Table134[[#This Row],[gdppc]]&gt;=1086, "Lower middle-income", "Low-income")))</f>
        <v>Low-income</v>
      </c>
      <c r="N1495" s="3">
        <v>29649128</v>
      </c>
      <c r="O1495" s="3">
        <v>20.542999999999999</v>
      </c>
      <c r="P1495" s="3">
        <v>24.329595973239105</v>
      </c>
      <c r="Q1495">
        <v>9.2076906949843523E-2</v>
      </c>
      <c r="R1495">
        <v>49.286999999999999</v>
      </c>
    </row>
    <row r="1496" spans="1:18" x14ac:dyDescent="0.35">
      <c r="A1496" s="3" t="s">
        <v>9</v>
      </c>
      <c r="B1496" s="3">
        <v>1996</v>
      </c>
      <c r="C1496" s="3" t="s">
        <v>73</v>
      </c>
      <c r="D1496" s="3">
        <v>3</v>
      </c>
      <c r="E1496">
        <v>0.47679613701276807</v>
      </c>
      <c r="F1496">
        <v>4.1735290666740728</v>
      </c>
      <c r="G1496">
        <v>430640000</v>
      </c>
      <c r="H1496">
        <v>2.3100656857053257</v>
      </c>
      <c r="I1496">
        <v>1.3795599652837661E-2</v>
      </c>
      <c r="J1496">
        <v>51.630856007350246</v>
      </c>
      <c r="K1496">
        <v>57.5</v>
      </c>
      <c r="L1496" s="3">
        <v>530.53746605764604</v>
      </c>
      <c r="M1496" s="3" t="str">
        <f>IF(Table134[[#This Row],[gdppc]]&gt;13205, "High-income", IF(Table134[[#This Row],[gdppc]]&gt;=4256, "Upper middle-income", IF(Table134[[#This Row],[gdppc]]&gt;=1086, "Lower middle-income", "Low-income")))</f>
        <v>Low-income</v>
      </c>
      <c r="N1496" s="3">
        <v>30444523</v>
      </c>
      <c r="O1496" s="3">
        <v>20.888000000000002</v>
      </c>
      <c r="P1496" s="3">
        <v>24.673629684277994</v>
      </c>
      <c r="Q1496">
        <v>0.10083915586392994</v>
      </c>
      <c r="R1496">
        <v>49.329000000000001</v>
      </c>
    </row>
    <row r="1497" spans="1:18" x14ac:dyDescent="0.35">
      <c r="A1497" s="3" t="s">
        <v>9</v>
      </c>
      <c r="B1497" s="3">
        <v>1997</v>
      </c>
      <c r="C1497" s="3" t="s">
        <v>73</v>
      </c>
      <c r="D1497" s="3">
        <v>3</v>
      </c>
      <c r="E1497">
        <v>0.47602996761509292</v>
      </c>
      <c r="F1497">
        <v>2.1587030618911376</v>
      </c>
      <c r="G1497">
        <v>431020000</v>
      </c>
      <c r="H1497">
        <v>2.054764376600513</v>
      </c>
      <c r="I1497">
        <v>5.3652291199165324E-3</v>
      </c>
      <c r="J1497">
        <v>59.912141673941598</v>
      </c>
      <c r="K1497">
        <v>59.3</v>
      </c>
      <c r="L1497" s="3">
        <v>536.09960669595205</v>
      </c>
      <c r="M1497" s="3" t="str">
        <f>IF(Table134[[#This Row],[gdppc]]&gt;13205, "High-income", IF(Table134[[#This Row],[gdppc]]&gt;=4256, "Upper middle-income", IF(Table134[[#This Row],[gdppc]]&gt;=1086, "Lower middle-income", "Low-income")))</f>
        <v>Low-income</v>
      </c>
      <c r="N1497" s="3">
        <v>31192853</v>
      </c>
      <c r="O1497" s="3">
        <v>21.236999999999998</v>
      </c>
      <c r="P1497" s="3">
        <v>25.017663395316873</v>
      </c>
      <c r="Q1497">
        <v>9.2649428380276733E-2</v>
      </c>
      <c r="R1497">
        <v>49.503</v>
      </c>
    </row>
    <row r="1498" spans="1:18" x14ac:dyDescent="0.35">
      <c r="A1498" s="3" t="s">
        <v>9</v>
      </c>
      <c r="B1498" s="3">
        <v>1998</v>
      </c>
      <c r="C1498" s="3" t="s">
        <v>73</v>
      </c>
      <c r="D1498" s="3">
        <v>3</v>
      </c>
      <c r="E1498">
        <v>0.47947520183022491</v>
      </c>
      <c r="F1498">
        <v>1.9123690602883412</v>
      </c>
      <c r="G1498">
        <v>651510000</v>
      </c>
      <c r="H1498">
        <v>1.4042375230793267</v>
      </c>
      <c r="I1498">
        <v>4.9941485760914527E-3</v>
      </c>
      <c r="J1498">
        <v>60.118715162188309</v>
      </c>
      <c r="K1498">
        <v>59.6</v>
      </c>
      <c r="L1498" s="3">
        <v>543.28029499685999</v>
      </c>
      <c r="M1498" s="3" t="str">
        <f>IF(Table134[[#This Row],[gdppc]]&gt;13205, "High-income", IF(Table134[[#This Row],[gdppc]]&gt;=4256, "Upper middle-income", IF(Table134[[#This Row],[gdppc]]&gt;=1086, "Lower middle-income", "Low-income")))</f>
        <v>Low-income</v>
      </c>
      <c r="N1498" s="3">
        <v>31924201</v>
      </c>
      <c r="O1498" s="3">
        <v>21.59</v>
      </c>
      <c r="P1498" s="3">
        <v>25.361697106355855</v>
      </c>
      <c r="Q1498">
        <v>8.426209320007727E-2</v>
      </c>
      <c r="R1498">
        <v>49.808999999999997</v>
      </c>
    </row>
    <row r="1499" spans="1:18" x14ac:dyDescent="0.35">
      <c r="A1499" s="3" t="s">
        <v>9</v>
      </c>
      <c r="B1499" s="3">
        <v>1999</v>
      </c>
      <c r="C1499" s="3" t="s">
        <v>73</v>
      </c>
      <c r="D1499" s="3">
        <v>3</v>
      </c>
      <c r="E1499">
        <v>0.47586243604211859</v>
      </c>
      <c r="F1499">
        <v>1.7659101012501084</v>
      </c>
      <c r="G1499">
        <v>576030000</v>
      </c>
      <c r="H1499">
        <v>4.0649198736078764</v>
      </c>
      <c r="I1499">
        <v>3.4703877401868068E-2</v>
      </c>
      <c r="J1499">
        <v>57.320539690487578</v>
      </c>
      <c r="K1499">
        <v>60</v>
      </c>
      <c r="L1499" s="3">
        <v>556.52811517959799</v>
      </c>
      <c r="M1499" s="3" t="str">
        <f>IF(Table134[[#This Row],[gdppc]]&gt;13205, "High-income", IF(Table134[[#This Row],[gdppc]]&gt;=4256, "Upper middle-income", IF(Table134[[#This Row],[gdppc]]&gt;=1086, "Lower middle-income", "Low-income")))</f>
        <v>Low-income</v>
      </c>
      <c r="N1499" s="3">
        <v>32682240</v>
      </c>
      <c r="O1499" s="3">
        <v>21.946999999999999</v>
      </c>
      <c r="P1499" s="3">
        <v>25.705730817394727</v>
      </c>
      <c r="Q1499">
        <v>7.7106097990835398E-2</v>
      </c>
      <c r="R1499">
        <v>50.247999999999998</v>
      </c>
    </row>
    <row r="1500" spans="1:18" x14ac:dyDescent="0.35">
      <c r="A1500" s="3" t="s">
        <v>9</v>
      </c>
      <c r="B1500" s="3">
        <v>2000</v>
      </c>
      <c r="C1500" s="3" t="s">
        <v>73</v>
      </c>
      <c r="D1500" s="3">
        <v>3</v>
      </c>
      <c r="E1500">
        <v>0.45053470764014719</v>
      </c>
      <c r="F1500">
        <v>1.2713855774278353</v>
      </c>
      <c r="G1500">
        <v>774750000</v>
      </c>
      <c r="H1500">
        <v>3.464426420387154</v>
      </c>
      <c r="I1500">
        <v>0.18081445504609731</v>
      </c>
      <c r="J1500">
        <v>63.270894016829097</v>
      </c>
      <c r="K1500">
        <v>56</v>
      </c>
      <c r="L1500" s="3">
        <v>567.54016155014301</v>
      </c>
      <c r="M1500" s="3" t="str">
        <f>IF(Table134[[#This Row],[gdppc]]&gt;13205, "High-income", IF(Table134[[#This Row],[gdppc]]&gt;=4256, "Upper middle-income", IF(Table134[[#This Row],[gdppc]]&gt;=1086, "Lower middle-income", "Low-income")))</f>
        <v>Low-income</v>
      </c>
      <c r="N1500" s="3">
        <v>33499177</v>
      </c>
      <c r="O1500" s="3">
        <v>22.309000000000001</v>
      </c>
      <c r="P1500" s="3">
        <v>26.049764528433617</v>
      </c>
      <c r="Q1500">
        <v>8.8061864922830801E-2</v>
      </c>
      <c r="R1500">
        <v>50.801000000000002</v>
      </c>
    </row>
    <row r="1501" spans="1:18" x14ac:dyDescent="0.35">
      <c r="A1501" s="3" t="s">
        <v>9</v>
      </c>
      <c r="B1501" s="3">
        <v>2001</v>
      </c>
      <c r="C1501" s="3" t="s">
        <v>73</v>
      </c>
      <c r="D1501" s="3">
        <v>3</v>
      </c>
      <c r="E1501">
        <v>0.4509143215561513</v>
      </c>
      <c r="F1501">
        <v>1.0750568353089998</v>
      </c>
      <c r="G1501">
        <v>1002910000</v>
      </c>
      <c r="H1501">
        <v>4.0442110065758623</v>
      </c>
      <c r="I1501">
        <v>0.48067323914245202</v>
      </c>
      <c r="J1501">
        <v>74.319718382290333</v>
      </c>
      <c r="K1501">
        <v>54.9</v>
      </c>
      <c r="L1501" s="3">
        <v>586.51089844700005</v>
      </c>
      <c r="M1501" s="3" t="str">
        <f>IF(Table134[[#This Row],[gdppc]]&gt;13205, "High-income", IF(Table134[[#This Row],[gdppc]]&gt;=4256, "Upper middle-income", IF(Table134[[#This Row],[gdppc]]&gt;=1086, "Lower middle-income", "Low-income")))</f>
        <v>Low-income</v>
      </c>
      <c r="N1501" s="3">
        <v>34385849</v>
      </c>
      <c r="O1501" s="3">
        <v>22.673999999999999</v>
      </c>
      <c r="P1501" s="3">
        <v>27.435219722181156</v>
      </c>
      <c r="Q1501">
        <v>9.1025817044680213E-2</v>
      </c>
      <c r="R1501">
        <v>51.444000000000003</v>
      </c>
    </row>
    <row r="1502" spans="1:18" x14ac:dyDescent="0.35">
      <c r="A1502" s="3" t="s">
        <v>9</v>
      </c>
      <c r="B1502" s="3">
        <v>2002</v>
      </c>
      <c r="C1502" s="3" t="s">
        <v>73</v>
      </c>
      <c r="D1502" s="3">
        <v>3</v>
      </c>
      <c r="E1502">
        <v>0.45187557964943859</v>
      </c>
      <c r="F1502">
        <v>0.74577997010242036</v>
      </c>
      <c r="G1502">
        <v>955450000</v>
      </c>
      <c r="H1502">
        <v>2.7971019146420555</v>
      </c>
      <c r="I1502">
        <v>0.94864924485071245</v>
      </c>
      <c r="J1502">
        <v>73.848233747190974</v>
      </c>
      <c r="K1502">
        <v>58.3</v>
      </c>
      <c r="L1502" s="3">
        <v>611.28605670455795</v>
      </c>
      <c r="M1502" s="3" t="str">
        <f>IF(Table134[[#This Row],[gdppc]]&gt;13205, "High-income", IF(Table134[[#This Row],[gdppc]]&gt;=4256, "Upper middle-income", IF(Table134[[#This Row],[gdppc]]&gt;=1086, "Lower middle-income", "Low-income")))</f>
        <v>Low-income</v>
      </c>
      <c r="N1502" s="3">
        <v>35334790</v>
      </c>
      <c r="O1502" s="3">
        <v>23.044</v>
      </c>
      <c r="P1502" s="3">
        <v>28.820674915928709</v>
      </c>
      <c r="Q1502">
        <v>0.1010335705971367</v>
      </c>
      <c r="R1502">
        <v>52.142000000000003</v>
      </c>
    </row>
    <row r="1503" spans="1:18" x14ac:dyDescent="0.35">
      <c r="A1503" s="3" t="s">
        <v>9</v>
      </c>
      <c r="B1503" s="3">
        <v>2003</v>
      </c>
      <c r="C1503" s="3" t="s">
        <v>73</v>
      </c>
      <c r="D1503" s="3">
        <v>3</v>
      </c>
      <c r="E1503">
        <v>0.4483090305736267</v>
      </c>
      <c r="F1503">
        <v>0.58835859390424861</v>
      </c>
      <c r="G1503">
        <v>1041829999.9999999</v>
      </c>
      <c r="H1503">
        <v>2.0914077059517142</v>
      </c>
      <c r="I1503">
        <v>0.95683695578411554</v>
      </c>
      <c r="J1503">
        <v>73.457984010622397</v>
      </c>
      <c r="K1503">
        <v>56.9</v>
      </c>
      <c r="L1503" s="3">
        <v>634.11048517767597</v>
      </c>
      <c r="M1503" s="3" t="str">
        <f>IF(Table134[[#This Row],[gdppc]]&gt;13205, "High-income", IF(Table134[[#This Row],[gdppc]]&gt;=4256, "Upper middle-income", IF(Table134[[#This Row],[gdppc]]&gt;=1086, "Lower middle-income", "Low-income")))</f>
        <v>Low-income</v>
      </c>
      <c r="N1503" s="3">
        <v>36337778</v>
      </c>
      <c r="O1503" s="3">
        <v>23.611000000000001</v>
      </c>
      <c r="P1503" s="3">
        <v>30.20613010967616</v>
      </c>
      <c r="Q1503">
        <v>0.10347358058051871</v>
      </c>
      <c r="R1503">
        <v>52.866</v>
      </c>
    </row>
    <row r="1504" spans="1:18" x14ac:dyDescent="0.35">
      <c r="A1504" s="3" t="s">
        <v>9</v>
      </c>
      <c r="B1504" s="3">
        <v>2004</v>
      </c>
      <c r="C1504" s="3" t="s">
        <v>73</v>
      </c>
      <c r="D1504" s="3">
        <v>3</v>
      </c>
      <c r="E1504">
        <v>0.45353165727809941</v>
      </c>
      <c r="F1504">
        <v>0.74738728477643224</v>
      </c>
      <c r="G1504">
        <v>1369040000</v>
      </c>
      <c r="H1504">
        <v>2.6537593985261783</v>
      </c>
      <c r="I1504">
        <v>0.67948052285873717</v>
      </c>
      <c r="J1504">
        <v>58.381005643695019</v>
      </c>
      <c r="K1504">
        <v>60.1</v>
      </c>
      <c r="L1504" s="3">
        <v>662.72491975308503</v>
      </c>
      <c r="M1504" s="3" t="str">
        <f>IF(Table134[[#This Row],[gdppc]]&gt;13205, "High-income", IF(Table134[[#This Row],[gdppc]]&gt;=4256, "Upper middle-income", IF(Table134[[#This Row],[gdppc]]&gt;=1086, "Lower middle-income", "Low-income")))</f>
        <v>Low-income</v>
      </c>
      <c r="N1504" s="3">
        <v>37379766</v>
      </c>
      <c r="O1504" s="3">
        <v>24.222999999999999</v>
      </c>
      <c r="P1504" s="3">
        <v>31.591585303423724</v>
      </c>
      <c r="Q1504">
        <v>0.13643745121357903</v>
      </c>
      <c r="R1504">
        <v>53.601999999999997</v>
      </c>
    </row>
    <row r="1505" spans="1:18" x14ac:dyDescent="0.35">
      <c r="A1505" s="3" t="s">
        <v>9</v>
      </c>
      <c r="B1505" s="3">
        <v>2005</v>
      </c>
      <c r="C1505" s="3" t="s">
        <v>73</v>
      </c>
      <c r="D1505" s="3">
        <v>3</v>
      </c>
      <c r="E1505">
        <v>0.4800981762947778</v>
      </c>
      <c r="F1505">
        <v>0.72506038665865047</v>
      </c>
      <c r="G1505">
        <v>1036760000</v>
      </c>
      <c r="H1505">
        <v>5.0846146611361229</v>
      </c>
      <c r="I1505">
        <v>0.60679702320241879</v>
      </c>
      <c r="J1505">
        <v>49.399506491358672</v>
      </c>
      <c r="K1505">
        <v>56.3</v>
      </c>
      <c r="L1505" s="3">
        <v>692.47708263258903</v>
      </c>
      <c r="M1505" s="3" t="str">
        <f>IF(Table134[[#This Row],[gdppc]]&gt;13205, "High-income", IF(Table134[[#This Row],[gdppc]]&gt;=4256, "Upper middle-income", IF(Table134[[#This Row],[gdppc]]&gt;=1086, "Lower middle-income", "Low-income")))</f>
        <v>Low-income</v>
      </c>
      <c r="N1505" s="3">
        <v>38450323</v>
      </c>
      <c r="O1505" s="3">
        <v>24.844999999999999</v>
      </c>
      <c r="P1505" s="3">
        <v>32.977040497171274</v>
      </c>
      <c r="Q1505">
        <v>0.14772307634450821</v>
      </c>
      <c r="R1505">
        <v>54.348999999999997</v>
      </c>
    </row>
    <row r="1506" spans="1:18" x14ac:dyDescent="0.35">
      <c r="A1506" s="3" t="s">
        <v>9</v>
      </c>
      <c r="B1506" s="3">
        <v>2006</v>
      </c>
      <c r="C1506" s="3" t="s">
        <v>73</v>
      </c>
      <c r="D1506" s="3">
        <v>3</v>
      </c>
      <c r="E1506">
        <v>0.47796873857584721</v>
      </c>
      <c r="F1506">
        <v>0.4724786180456384</v>
      </c>
      <c r="G1506">
        <v>5574430000</v>
      </c>
      <c r="H1506">
        <v>2.161114458788425</v>
      </c>
      <c r="I1506">
        <v>0.91547821617020519</v>
      </c>
      <c r="J1506">
        <v>51.062730016336268</v>
      </c>
      <c r="K1506">
        <v>58.5</v>
      </c>
      <c r="L1506" s="3">
        <v>717.26116183895499</v>
      </c>
      <c r="M1506" s="3" t="str">
        <f>IF(Table134[[#This Row],[gdppc]]&gt;13205, "High-income", IF(Table134[[#This Row],[gdppc]]&gt;=4256, "Upper middle-income", IF(Table134[[#This Row],[gdppc]]&gt;=1086, "Lower middle-income", "Low-income")))</f>
        <v>Low-income</v>
      </c>
      <c r="N1506" s="3">
        <v>39548666</v>
      </c>
      <c r="O1506" s="3">
        <v>25.478000000000002</v>
      </c>
      <c r="P1506" s="3">
        <v>34.613520425606382</v>
      </c>
      <c r="Q1506">
        <v>0.15322893571176333</v>
      </c>
      <c r="R1506">
        <v>55.119</v>
      </c>
    </row>
    <row r="1507" spans="1:18" x14ac:dyDescent="0.35">
      <c r="A1507" s="3" t="s">
        <v>9</v>
      </c>
      <c r="B1507" s="3">
        <v>2007</v>
      </c>
      <c r="C1507" s="3" t="s">
        <v>73</v>
      </c>
      <c r="D1507" s="3">
        <v>3</v>
      </c>
      <c r="E1507">
        <v>0.48055702545855811</v>
      </c>
      <c r="F1507">
        <v>0.33256728683377013</v>
      </c>
      <c r="G1507">
        <v>2057010000.0000002</v>
      </c>
      <c r="H1507">
        <v>2.6621696810836331</v>
      </c>
      <c r="I1507">
        <v>0.83288268750212702</v>
      </c>
      <c r="J1507">
        <v>53.460765948727762</v>
      </c>
      <c r="K1507">
        <v>56.8</v>
      </c>
      <c r="L1507" s="3">
        <v>744.52486109368397</v>
      </c>
      <c r="M1507" s="3" t="str">
        <f>IF(Table134[[#This Row],[gdppc]]&gt;13205, "High-income", IF(Table134[[#This Row],[gdppc]]&gt;=4256, "Upper middle-income", IF(Table134[[#This Row],[gdppc]]&gt;=1086, "Lower middle-income", "Low-income")))</f>
        <v>Low-income</v>
      </c>
      <c r="N1507" s="3">
        <v>40681416</v>
      </c>
      <c r="O1507" s="3">
        <v>26.120999999999999</v>
      </c>
      <c r="P1507" s="3">
        <v>36.250000354041603</v>
      </c>
      <c r="Q1507">
        <v>0.14527517921205105</v>
      </c>
      <c r="R1507">
        <v>55.926000000000002</v>
      </c>
    </row>
    <row r="1508" spans="1:18" x14ac:dyDescent="0.35">
      <c r="A1508" s="3" t="s">
        <v>9</v>
      </c>
      <c r="B1508" s="3">
        <v>2008</v>
      </c>
      <c r="C1508" s="3" t="s">
        <v>73</v>
      </c>
      <c r="D1508" s="3">
        <v>3</v>
      </c>
      <c r="E1508">
        <v>0.4864574028159464</v>
      </c>
      <c r="F1508">
        <v>0.26594366633260902</v>
      </c>
      <c r="G1508">
        <v>1658360000</v>
      </c>
      <c r="H1508">
        <v>4.9506145660547825</v>
      </c>
      <c r="I1508">
        <v>0.20116880655532302</v>
      </c>
      <c r="J1508">
        <v>48.457455390157797</v>
      </c>
      <c r="K1508">
        <v>56.5</v>
      </c>
      <c r="L1508" s="3">
        <v>764.85815862479001</v>
      </c>
      <c r="M1508" s="3" t="str">
        <f>IF(Table134[[#This Row],[gdppc]]&gt;13205, "High-income", IF(Table134[[#This Row],[gdppc]]&gt;=4256, "Upper middle-income", IF(Table134[[#This Row],[gdppc]]&gt;=1086, "Lower middle-income", "Low-income")))</f>
        <v>Low-income</v>
      </c>
      <c r="N1508" s="3">
        <v>41853944</v>
      </c>
      <c r="O1508" s="3">
        <v>26.776</v>
      </c>
      <c r="P1508" s="3">
        <v>37.886480282476711</v>
      </c>
      <c r="Q1508">
        <v>0.14574492669077974</v>
      </c>
      <c r="R1508">
        <v>56.777000000000001</v>
      </c>
    </row>
    <row r="1509" spans="1:18" x14ac:dyDescent="0.35">
      <c r="A1509" s="3" t="s">
        <v>9</v>
      </c>
      <c r="B1509" s="3">
        <v>2009</v>
      </c>
      <c r="C1509" s="3" t="s">
        <v>73</v>
      </c>
      <c r="D1509" s="3">
        <v>3</v>
      </c>
      <c r="E1509">
        <v>0.48028980482714678</v>
      </c>
      <c r="F1509">
        <v>0.57075459081315316</v>
      </c>
      <c r="G1509">
        <v>1549950000</v>
      </c>
      <c r="H1509">
        <v>3.2757335335279194</v>
      </c>
      <c r="I1509">
        <v>0.6700978908120041</v>
      </c>
      <c r="J1509">
        <v>52.376498913742687</v>
      </c>
      <c r="K1509">
        <v>58.3</v>
      </c>
      <c r="L1509" s="3">
        <v>782.39784393403795</v>
      </c>
      <c r="M1509" s="3" t="str">
        <f>IF(Table134[[#This Row],[gdppc]]&gt;13205, "High-income", IF(Table134[[#This Row],[gdppc]]&gt;=4256, "Upper middle-income", IF(Table134[[#This Row],[gdppc]]&gt;=1086, "Lower middle-income", "Low-income")))</f>
        <v>Low-income</v>
      </c>
      <c r="N1509" s="3">
        <v>43073830</v>
      </c>
      <c r="O1509" s="3">
        <v>27.439</v>
      </c>
      <c r="P1509" s="3">
        <v>39.52296021091184</v>
      </c>
      <c r="Q1509">
        <v>0.13767059952644101</v>
      </c>
      <c r="R1509">
        <v>57.665999999999997</v>
      </c>
    </row>
    <row r="1510" spans="1:18" x14ac:dyDescent="0.35">
      <c r="A1510" s="3" t="s">
        <v>9</v>
      </c>
      <c r="B1510" s="3">
        <v>2010</v>
      </c>
      <c r="C1510" s="3" t="s">
        <v>73</v>
      </c>
      <c r="D1510" s="3">
        <v>3</v>
      </c>
      <c r="E1510">
        <v>0.48401275690934448</v>
      </c>
      <c r="F1510">
        <v>0.60882429955268369</v>
      </c>
      <c r="G1510">
        <v>1876640000</v>
      </c>
      <c r="H1510">
        <v>5.6637278992380455</v>
      </c>
      <c r="I1510">
        <v>1.381609414788193</v>
      </c>
      <c r="J1510">
        <v>40.116539878255772</v>
      </c>
      <c r="K1510">
        <v>58.3</v>
      </c>
      <c r="L1510" s="3">
        <v>808.14049959394799</v>
      </c>
      <c r="M1510" s="3" t="str">
        <f>IF(Table134[[#This Row],[gdppc]]&gt;13205, "High-income", IF(Table134[[#This Row],[gdppc]]&gt;=4256, "Upper middle-income", IF(Table134[[#This Row],[gdppc]]&gt;=1086, "Lower middle-income", "Low-income")))</f>
        <v>Low-income</v>
      </c>
      <c r="N1510" s="3">
        <v>44346532</v>
      </c>
      <c r="O1510" s="3">
        <v>28.114000000000001</v>
      </c>
      <c r="P1510" s="3">
        <v>41.159440139347041</v>
      </c>
      <c r="Q1510">
        <v>0.15581827232848783</v>
      </c>
      <c r="R1510">
        <v>58.584000000000003</v>
      </c>
    </row>
    <row r="1511" spans="1:18" x14ac:dyDescent="0.35">
      <c r="A1511" s="3" t="s">
        <v>9</v>
      </c>
      <c r="B1511" s="3">
        <v>2011</v>
      </c>
      <c r="C1511" s="3" t="s">
        <v>73</v>
      </c>
      <c r="D1511" s="3">
        <v>3</v>
      </c>
      <c r="E1511">
        <v>0.48293563692924102</v>
      </c>
      <c r="F1511">
        <v>0.43105949023353202</v>
      </c>
      <c r="G1511">
        <v>1770900000</v>
      </c>
      <c r="H1511">
        <v>3.5472085588793041</v>
      </c>
      <c r="I1511">
        <v>2.6466016924928049</v>
      </c>
      <c r="J1511">
        <v>43.133245916313456</v>
      </c>
      <c r="K1511">
        <v>57</v>
      </c>
      <c r="L1511" s="3">
        <v>844.90609394604098</v>
      </c>
      <c r="M1511" s="3" t="str">
        <f>IF(Table134[[#This Row],[gdppc]]&gt;13205, "High-income", IF(Table134[[#This Row],[gdppc]]&gt;=4256, "Upper middle-income", IF(Table134[[#This Row],[gdppc]]&gt;=1086, "Lower middle-income", "Low-income")))</f>
        <v>Low-income</v>
      </c>
      <c r="N1511" s="3">
        <v>45673520</v>
      </c>
      <c r="O1511" s="3">
        <v>28.797999999999998</v>
      </c>
      <c r="P1511" s="3">
        <v>43.311383933288653</v>
      </c>
      <c r="Q1511">
        <v>0.17865931944811786</v>
      </c>
      <c r="R1511">
        <v>59.524999999999999</v>
      </c>
    </row>
    <row r="1512" spans="1:18" x14ac:dyDescent="0.35">
      <c r="A1512" s="3" t="s">
        <v>9</v>
      </c>
      <c r="B1512" s="3">
        <v>2012</v>
      </c>
      <c r="C1512" s="3" t="s">
        <v>73</v>
      </c>
      <c r="D1512" s="3">
        <v>3</v>
      </c>
      <c r="E1512">
        <v>0.48048604672207801</v>
      </c>
      <c r="F1512">
        <v>0.43071901878728108</v>
      </c>
      <c r="G1512">
        <v>1859900000</v>
      </c>
      <c r="H1512">
        <v>4.5387694129349443</v>
      </c>
      <c r="I1512">
        <v>2.2356405247107123</v>
      </c>
      <c r="J1512">
        <v>39.398296920881741</v>
      </c>
      <c r="K1512">
        <v>57</v>
      </c>
      <c r="L1512" s="3">
        <v>857.08769766803096</v>
      </c>
      <c r="M1512" s="3" t="str">
        <f>IF(Table134[[#This Row],[gdppc]]&gt;13205, "High-income", IF(Table134[[#This Row],[gdppc]]&gt;=4256, "Upper middle-income", IF(Table134[[#This Row],[gdppc]]&gt;=1086, "Lower middle-income", "Low-income")))</f>
        <v>Low-income</v>
      </c>
      <c r="N1512" s="3">
        <v>47053033</v>
      </c>
      <c r="O1512" s="3">
        <v>29.492999999999999</v>
      </c>
      <c r="P1512" s="3">
        <v>45.463327727230329</v>
      </c>
      <c r="Q1512">
        <v>0.20976331111322835</v>
      </c>
      <c r="R1512">
        <v>60.47</v>
      </c>
    </row>
    <row r="1513" spans="1:18" x14ac:dyDescent="0.35">
      <c r="A1513" s="3" t="s">
        <v>9</v>
      </c>
      <c r="B1513" s="3">
        <v>2013</v>
      </c>
      <c r="C1513" s="3" t="s">
        <v>73</v>
      </c>
      <c r="D1513" s="3">
        <v>3</v>
      </c>
      <c r="E1513">
        <v>0.47971618500704311</v>
      </c>
      <c r="F1513">
        <v>0.55106620519723115</v>
      </c>
      <c r="G1513">
        <v>2204560000</v>
      </c>
      <c r="H1513">
        <v>4.5692578222857483</v>
      </c>
      <c r="I1513">
        <v>1.6863564815255281</v>
      </c>
      <c r="J1513">
        <v>32.495687610013114</v>
      </c>
      <c r="K1513">
        <v>57.9</v>
      </c>
      <c r="L1513" s="3">
        <v>888.26317154773801</v>
      </c>
      <c r="M1513" s="3" t="str">
        <f>IF(Table134[[#This Row],[gdppc]]&gt;13205, "High-income", IF(Table134[[#This Row],[gdppc]]&gt;=4256, "Upper middle-income", IF(Table134[[#This Row],[gdppc]]&gt;=1086, "Lower middle-income", "Low-income")))</f>
        <v>Low-income</v>
      </c>
      <c r="N1513" s="3">
        <v>48483132</v>
      </c>
      <c r="O1513" s="3">
        <v>30.196000000000002</v>
      </c>
      <c r="P1513" s="3">
        <v>47.615271521171792</v>
      </c>
      <c r="Q1513">
        <v>0.22296414348808985</v>
      </c>
      <c r="R1513">
        <v>61.398000000000003</v>
      </c>
    </row>
    <row r="1514" spans="1:18" x14ac:dyDescent="0.35">
      <c r="A1514" s="3" t="s">
        <v>9</v>
      </c>
      <c r="B1514" s="3">
        <v>2014</v>
      </c>
      <c r="C1514" s="3" t="s">
        <v>73</v>
      </c>
      <c r="D1514" s="3">
        <v>3</v>
      </c>
      <c r="E1514">
        <v>0.48229930017834971</v>
      </c>
      <c r="F1514">
        <v>0.62005277632258804</v>
      </c>
      <c r="G1514">
        <v>1486970000</v>
      </c>
      <c r="H1514">
        <v>2.8341720207803434</v>
      </c>
      <c r="I1514">
        <v>1.1005211120479639</v>
      </c>
      <c r="J1514">
        <v>25.077823017669171</v>
      </c>
      <c r="K1514">
        <v>57.8</v>
      </c>
      <c r="L1514" s="3">
        <v>920.07798622288101</v>
      </c>
      <c r="M1514" s="3" t="str">
        <f>IF(Table134[[#This Row],[gdppc]]&gt;13205, "High-income", IF(Table134[[#This Row],[gdppc]]&gt;=4256, "Upper middle-income", IF(Table134[[#This Row],[gdppc]]&gt;=1086, "Lower middle-income", "Low-income")))</f>
        <v>Low-income</v>
      </c>
      <c r="N1514" s="3">
        <v>49960563</v>
      </c>
      <c r="O1514" s="3">
        <v>30.904</v>
      </c>
      <c r="P1514" s="3">
        <v>49.767215315113475</v>
      </c>
      <c r="Q1514">
        <v>0.2145692393418385</v>
      </c>
      <c r="R1514">
        <v>62.287999999999997</v>
      </c>
    </row>
    <row r="1515" spans="1:18" x14ac:dyDescent="0.35">
      <c r="A1515" s="3" t="s">
        <v>9</v>
      </c>
      <c r="B1515" s="3">
        <v>2015</v>
      </c>
      <c r="C1515" s="3" t="s">
        <v>73</v>
      </c>
      <c r="D1515" s="3">
        <v>3</v>
      </c>
      <c r="E1515">
        <v>0.47298701737005339</v>
      </c>
      <c r="F1515">
        <v>1.0063598391128881</v>
      </c>
      <c r="G1515">
        <v>1451830000</v>
      </c>
      <c r="H1515">
        <v>3.1787028890547129</v>
      </c>
      <c r="I1515">
        <v>1.00405303401142</v>
      </c>
      <c r="J1515">
        <v>28.252115166828752</v>
      </c>
      <c r="K1515">
        <v>57.5</v>
      </c>
      <c r="L1515" s="3">
        <v>947.93335165840699</v>
      </c>
      <c r="M1515" s="3" t="str">
        <f>IF(Table134[[#This Row],[gdppc]]&gt;13205, "High-income", IF(Table134[[#This Row],[gdppc]]&gt;=4256, "Upper middle-income", IF(Table134[[#This Row],[gdppc]]&gt;=1086, "Lower middle-income", "Low-income")))</f>
        <v>Low-income</v>
      </c>
      <c r="N1515" s="3">
        <v>51482638</v>
      </c>
      <c r="O1515" s="3">
        <v>31.617000000000001</v>
      </c>
      <c r="P1515" s="3">
        <v>51.919159109055059</v>
      </c>
      <c r="Q1515">
        <v>0.22706684144662517</v>
      </c>
      <c r="R1515">
        <v>63.110999999999997</v>
      </c>
    </row>
    <row r="1516" spans="1:18" x14ac:dyDescent="0.35">
      <c r="A1516" s="3" t="s">
        <v>9</v>
      </c>
      <c r="B1516" s="3">
        <v>2016</v>
      </c>
      <c r="C1516" s="3" t="s">
        <v>73</v>
      </c>
      <c r="D1516" s="3">
        <v>3</v>
      </c>
      <c r="E1516">
        <v>0.47526187525475111</v>
      </c>
      <c r="F1516">
        <v>1.5131611578067818</v>
      </c>
      <c r="G1516">
        <v>1408630000</v>
      </c>
      <c r="H1516">
        <v>1.7359256547640072</v>
      </c>
      <c r="I1516">
        <v>1.2276316102794513</v>
      </c>
      <c r="J1516">
        <v>37.602576658579359</v>
      </c>
      <c r="K1516">
        <v>58.5</v>
      </c>
      <c r="L1516" s="3">
        <v>983.16586542498999</v>
      </c>
      <c r="M1516" s="3" t="str">
        <f>IF(Table134[[#This Row],[gdppc]]&gt;13205, "High-income", IF(Table134[[#This Row],[gdppc]]&gt;=4256, "Upper middle-income", IF(Table134[[#This Row],[gdppc]]&gt;=1086, "Lower middle-income", "Low-income")))</f>
        <v>Low-income</v>
      </c>
      <c r="N1516" s="3">
        <v>53049231</v>
      </c>
      <c r="O1516" s="3">
        <v>32.332999999999998</v>
      </c>
      <c r="P1516" s="3">
        <v>52.656740871645141</v>
      </c>
      <c r="Q1516">
        <v>0.20584652772817763</v>
      </c>
      <c r="R1516">
        <v>63.844000000000001</v>
      </c>
    </row>
    <row r="1517" spans="1:18" x14ac:dyDescent="0.35">
      <c r="A1517" s="3" t="s">
        <v>9</v>
      </c>
      <c r="B1517" s="3">
        <v>2017</v>
      </c>
      <c r="C1517" s="3" t="s">
        <v>73</v>
      </c>
      <c r="D1517" s="3">
        <v>3</v>
      </c>
      <c r="E1517">
        <v>0.46536237660267071</v>
      </c>
      <c r="F1517">
        <v>1.5587910518223698</v>
      </c>
      <c r="G1517">
        <v>1671730000</v>
      </c>
      <c r="H1517">
        <v>1.7586065113502554</v>
      </c>
      <c r="I1517">
        <v>1.082965037800975</v>
      </c>
      <c r="J1517">
        <v>24.939581970774888</v>
      </c>
      <c r="K1517">
        <v>58.6</v>
      </c>
      <c r="L1517" s="3">
        <v>1018.98966000016</v>
      </c>
      <c r="M1517" s="3" t="str">
        <f>IF(Table134[[#This Row],[gdppc]]&gt;13205, "High-income", IF(Table134[[#This Row],[gdppc]]&gt;=4256, "Upper middle-income", IF(Table134[[#This Row],[gdppc]]&gt;=1086, "Lower middle-income", "Low-income")))</f>
        <v>Low-income</v>
      </c>
      <c r="N1517" s="3">
        <v>54660345</v>
      </c>
      <c r="O1517" s="3">
        <v>33.052999999999997</v>
      </c>
      <c r="P1517" s="3">
        <v>53.394322634235252</v>
      </c>
      <c r="Q1517">
        <v>0.20782891143478879</v>
      </c>
      <c r="R1517">
        <v>64.478999999999999</v>
      </c>
    </row>
    <row r="1518" spans="1:18" x14ac:dyDescent="0.35">
      <c r="A1518" s="3" t="s">
        <v>9</v>
      </c>
      <c r="B1518" s="3">
        <v>2018</v>
      </c>
      <c r="C1518" s="3" t="s">
        <v>73</v>
      </c>
      <c r="D1518" s="3">
        <v>3</v>
      </c>
      <c r="E1518">
        <v>0.4671004679674593</v>
      </c>
      <c r="F1518">
        <v>1.8577428478889741</v>
      </c>
      <c r="G1518">
        <v>1607760000</v>
      </c>
      <c r="H1518">
        <v>1.7044097735052117</v>
      </c>
      <c r="I1518">
        <v>0.92413238482706395</v>
      </c>
      <c r="J1518">
        <v>30.065792026079009</v>
      </c>
      <c r="K1518">
        <v>59.9</v>
      </c>
      <c r="L1518" s="3">
        <v>1042.9877169229101</v>
      </c>
      <c r="M1518" s="3" t="str">
        <f>IF(Table134[[#This Row],[gdppc]]&gt;13205, "High-income", IF(Table134[[#This Row],[gdppc]]&gt;=4256, "Upper middle-income", IF(Table134[[#This Row],[gdppc]]&gt;=1086, "Lower middle-income", "Low-income")))</f>
        <v>Low-income</v>
      </c>
      <c r="N1518" s="3">
        <v>56313444</v>
      </c>
      <c r="O1518" s="3">
        <v>33.776000000000003</v>
      </c>
      <c r="P1518" s="3">
        <v>54.131904396825249</v>
      </c>
      <c r="Q1518">
        <v>0.20563473262263982</v>
      </c>
      <c r="R1518">
        <v>65.015000000000001</v>
      </c>
    </row>
    <row r="1519" spans="1:18" x14ac:dyDescent="0.35">
      <c r="A1519" s="3" t="s">
        <v>9</v>
      </c>
      <c r="B1519" s="3">
        <v>2019</v>
      </c>
      <c r="C1519" s="3" t="s">
        <v>73</v>
      </c>
      <c r="D1519" s="3">
        <v>3</v>
      </c>
      <c r="E1519">
        <v>0.46333399950596849</v>
      </c>
      <c r="F1519">
        <v>2.0021360008722278</v>
      </c>
      <c r="G1519">
        <v>1364050000</v>
      </c>
      <c r="H1519">
        <v>1.9910001589942043</v>
      </c>
      <c r="I1519">
        <v>1.0019919259060759</v>
      </c>
      <c r="J1519">
        <v>28.64224691501272</v>
      </c>
      <c r="K1519">
        <v>60.2</v>
      </c>
      <c r="L1519" s="3">
        <v>1071.35006244947</v>
      </c>
      <c r="M1519" s="3" t="str">
        <f>IF(Table134[[#This Row],[gdppc]]&gt;13205, "High-income", IF(Table134[[#This Row],[gdppc]]&gt;=4256, "Upper middle-income", IF(Table134[[#This Row],[gdppc]]&gt;=1086, "Lower middle-income", "Low-income")))</f>
        <v>Low-income</v>
      </c>
      <c r="N1519" s="3">
        <v>58005461</v>
      </c>
      <c r="O1519" s="3">
        <v>34.5</v>
      </c>
      <c r="P1519" s="3">
        <v>54.869486159415345</v>
      </c>
      <c r="Q1519"/>
      <c r="R1519">
        <v>65.456000000000003</v>
      </c>
    </row>
    <row r="1520" spans="1:18" x14ac:dyDescent="0.35">
      <c r="A1520" s="3" t="s">
        <v>9</v>
      </c>
      <c r="B1520" s="3">
        <v>2020</v>
      </c>
      <c r="C1520" s="3" t="s">
        <v>73</v>
      </c>
      <c r="D1520" s="3">
        <v>3</v>
      </c>
      <c r="E1520">
        <v>0.43178384493722688</v>
      </c>
      <c r="F1520">
        <v>2.0298394131049298</v>
      </c>
      <c r="G1520">
        <v>1612360000</v>
      </c>
      <c r="H1520">
        <v>1.0974056587246817</v>
      </c>
      <c r="I1520">
        <v>1.138551209072618</v>
      </c>
      <c r="J1520">
        <v>41.226622177645851</v>
      </c>
      <c r="K1520">
        <v>61.7</v>
      </c>
      <c r="L1520" s="3">
        <v>1061.1703457343101</v>
      </c>
      <c r="M1520" s="3" t="str">
        <f>IF(Table134[[#This Row],[gdppc]]&gt;13205, "High-income", IF(Table134[[#This Row],[gdppc]]&gt;=4256, "Upper middle-income", IF(Table134[[#This Row],[gdppc]]&gt;=1086, "Lower middle-income", "Low-income")))</f>
        <v>Low-income</v>
      </c>
      <c r="N1520" s="3">
        <v>59734213</v>
      </c>
      <c r="O1520" s="3">
        <v>35.226999999999997</v>
      </c>
      <c r="P1520" s="3">
        <v>55.607067922005442</v>
      </c>
      <c r="Q1520"/>
      <c r="R1520"/>
    </row>
    <row r="1521" spans="1:18" x14ac:dyDescent="0.35">
      <c r="A1521" s="3" t="s">
        <v>37</v>
      </c>
      <c r="B1521" s="3">
        <v>1990</v>
      </c>
      <c r="C1521" s="3" t="s">
        <v>72</v>
      </c>
      <c r="D1521" s="3">
        <v>2</v>
      </c>
      <c r="E1521">
        <v>0.14258088690726359</v>
      </c>
      <c r="F1521">
        <v>5.3602679391753556</v>
      </c>
      <c r="G1521">
        <v>119650000</v>
      </c>
      <c r="H1521">
        <v>1.1200742306376397</v>
      </c>
      <c r="I1521">
        <v>4.7692383780252898</v>
      </c>
      <c r="J1521">
        <v>57.53347105423979</v>
      </c>
      <c r="L1521" s="3">
        <v>531.28457090503116</v>
      </c>
      <c r="M1521" s="3" t="str">
        <f>IF(Table134[[#This Row],[gdppc]]&gt;13205, "High-income", IF(Table134[[#This Row],[gdppc]]&gt;=4256, "Upper middle-income", IF(Table134[[#This Row],[gdppc]]&gt;=1086, "Lower middle-income", "Low-income")))</f>
        <v>Low-income</v>
      </c>
      <c r="N1521" s="3">
        <v>3774310</v>
      </c>
      <c r="O1521" s="3">
        <v>28.588999999999999</v>
      </c>
      <c r="P1521" s="3">
        <v>1.7792107329236637</v>
      </c>
      <c r="Q1521">
        <v>0.25700061733137974</v>
      </c>
      <c r="R1521">
        <v>55.887</v>
      </c>
    </row>
    <row r="1522" spans="1:18" x14ac:dyDescent="0.35">
      <c r="A1522" s="3" t="s">
        <v>37</v>
      </c>
      <c r="B1522" s="3">
        <v>1991</v>
      </c>
      <c r="C1522" s="3" t="s">
        <v>72</v>
      </c>
      <c r="D1522" s="3">
        <v>2</v>
      </c>
      <c r="E1522">
        <v>0.21592574754447089</v>
      </c>
      <c r="F1522">
        <v>3.446511302562262</v>
      </c>
      <c r="G1522">
        <v>80740000</v>
      </c>
      <c r="H1522">
        <v>0.40440700872846391</v>
      </c>
      <c r="I1522">
        <v>4.9665156494646396</v>
      </c>
      <c r="J1522">
        <v>46.089613492200201</v>
      </c>
      <c r="L1522" s="3">
        <v>515.45372065217714</v>
      </c>
      <c r="M1522" s="3" t="str">
        <f>IF(Table134[[#This Row],[gdppc]]&gt;13205, "High-income", IF(Table134[[#This Row],[gdppc]]&gt;=4256, "Upper middle-income", IF(Table134[[#This Row],[gdppc]]&gt;=1086, "Lower middle-income", "Low-income")))</f>
        <v>Low-income</v>
      </c>
      <c r="N1522" s="3">
        <v>3862998</v>
      </c>
      <c r="O1522" s="3">
        <v>29.004999999999999</v>
      </c>
      <c r="P1522" s="3">
        <v>1.7144591289588424</v>
      </c>
      <c r="Q1522">
        <v>0.23815699619828953</v>
      </c>
      <c r="R1522">
        <v>55.872</v>
      </c>
    </row>
    <row r="1523" spans="1:18" x14ac:dyDescent="0.35">
      <c r="A1523" s="3" t="s">
        <v>37</v>
      </c>
      <c r="B1523" s="3">
        <v>1992</v>
      </c>
      <c r="C1523" s="3" t="s">
        <v>72</v>
      </c>
      <c r="D1523" s="3">
        <v>2</v>
      </c>
      <c r="E1523">
        <v>0.2491924891688054</v>
      </c>
      <c r="F1523">
        <v>2.169037348837827</v>
      </c>
      <c r="G1523">
        <v>107240000</v>
      </c>
      <c r="H1523">
        <v>-0.77435871434629477</v>
      </c>
      <c r="I1523">
        <v>4.9576983193784603</v>
      </c>
      <c r="J1523">
        <v>52.175605762398654</v>
      </c>
      <c r="L1523" s="3">
        <v>484.53646031220723</v>
      </c>
      <c r="M1523" s="3" t="str">
        <f>IF(Table134[[#This Row],[gdppc]]&gt;13205, "High-income", IF(Table134[[#This Row],[gdppc]]&gt;=4256, "Upper middle-income", IF(Table134[[#This Row],[gdppc]]&gt;=1086, "Lower middle-income", "Low-income")))</f>
        <v>Low-income</v>
      </c>
      <c r="N1523" s="3">
        <v>3945902</v>
      </c>
      <c r="O1523" s="3">
        <v>29.425000000000001</v>
      </c>
      <c r="P1523" s="3">
        <v>1.6497075249940241</v>
      </c>
      <c r="Q1523">
        <v>0.1900706099644644</v>
      </c>
      <c r="R1523">
        <v>55.734000000000002</v>
      </c>
    </row>
    <row r="1524" spans="1:18" x14ac:dyDescent="0.35">
      <c r="A1524" s="3" t="s">
        <v>37</v>
      </c>
      <c r="B1524" s="3">
        <v>1993</v>
      </c>
      <c r="C1524" s="3" t="s">
        <v>72</v>
      </c>
      <c r="D1524" s="3">
        <v>2</v>
      </c>
      <c r="E1524">
        <v>0.34868800549754742</v>
      </c>
      <c r="F1524">
        <v>2.19284890063141</v>
      </c>
      <c r="G1524">
        <v>55310000</v>
      </c>
      <c r="H1524">
        <v>-1.5059544660269419</v>
      </c>
      <c r="I1524">
        <v>5.9812056621122496</v>
      </c>
      <c r="J1524">
        <v>43.141832257269201</v>
      </c>
      <c r="L1524" s="3">
        <v>402.90233165707247</v>
      </c>
      <c r="M1524" s="3" t="str">
        <f>IF(Table134[[#This Row],[gdppc]]&gt;13205, "High-income", IF(Table134[[#This Row],[gdppc]]&gt;=4256, "Upper middle-income", IF(Table134[[#This Row],[gdppc]]&gt;=1086, "Lower middle-income", "Low-income")))</f>
        <v>Low-income</v>
      </c>
      <c r="N1524" s="3">
        <v>4029044</v>
      </c>
      <c r="O1524" s="3">
        <v>29.847999999999999</v>
      </c>
      <c r="P1524" s="3">
        <v>1.6160518040732927</v>
      </c>
      <c r="Q1524">
        <v>0.15636463637527909</v>
      </c>
      <c r="R1524">
        <v>55.484999999999999</v>
      </c>
    </row>
    <row r="1525" spans="1:18" x14ac:dyDescent="0.35">
      <c r="A1525" s="3" t="s">
        <v>37</v>
      </c>
      <c r="B1525" s="3">
        <v>1994</v>
      </c>
      <c r="C1525" s="3" t="s">
        <v>72</v>
      </c>
      <c r="D1525" s="3">
        <v>2</v>
      </c>
      <c r="E1525">
        <v>0.41491315132981083</v>
      </c>
      <c r="F1525">
        <v>2.4584673750999007</v>
      </c>
      <c r="G1525">
        <v>73140000</v>
      </c>
      <c r="H1525">
        <v>-0.33232052312924787</v>
      </c>
      <c r="I1525">
        <v>9.3588023065579993</v>
      </c>
      <c r="J1525">
        <v>47.224893036053949</v>
      </c>
      <c r="L1525" s="3">
        <v>452.97181013398745</v>
      </c>
      <c r="M1525" s="3" t="str">
        <f>IF(Table134[[#This Row],[gdppc]]&gt;13205, "High-income", IF(Table134[[#This Row],[gdppc]]&gt;=4256, "Upper middle-income", IF(Table134[[#This Row],[gdppc]]&gt;=1086, "Lower middle-income", "Low-income")))</f>
        <v>Low-income</v>
      </c>
      <c r="N1525" s="3">
        <v>4120615</v>
      </c>
      <c r="O1525" s="3">
        <v>30.274999999999999</v>
      </c>
      <c r="P1525" s="3">
        <v>1.5898960831525633</v>
      </c>
      <c r="Q1525">
        <v>0.22084082109102646</v>
      </c>
      <c r="R1525">
        <v>55.146999999999998</v>
      </c>
    </row>
    <row r="1526" spans="1:18" x14ac:dyDescent="0.35">
      <c r="A1526" s="3" t="s">
        <v>37</v>
      </c>
      <c r="B1526" s="3">
        <v>1995</v>
      </c>
      <c r="C1526" s="3" t="s">
        <v>72</v>
      </c>
      <c r="D1526" s="3">
        <v>2</v>
      </c>
      <c r="E1526">
        <v>0.40963051571517162</v>
      </c>
      <c r="F1526">
        <v>2.2991282902997288</v>
      </c>
      <c r="G1526">
        <v>122660000</v>
      </c>
      <c r="H1526">
        <v>-0.59671676693227726</v>
      </c>
      <c r="I1526">
        <v>10.4878368594128</v>
      </c>
      <c r="J1526">
        <v>51.480107740130919</v>
      </c>
      <c r="L1526" s="3">
        <v>476.29604854570965</v>
      </c>
      <c r="M1526" s="3" t="str">
        <f>IF(Table134[[#This Row],[gdppc]]&gt;13205, "High-income", IF(Table134[[#This Row],[gdppc]]&gt;=4256, "Upper middle-income", IF(Table134[[#This Row],[gdppc]]&gt;=1086, "Lower middle-income", "Low-income")))</f>
        <v>Low-income</v>
      </c>
      <c r="N1526" s="3">
        <v>4226293</v>
      </c>
      <c r="O1526" s="3">
        <v>30.704999999999998</v>
      </c>
      <c r="P1526" s="3">
        <v>1.600240362231832</v>
      </c>
      <c r="Q1526">
        <v>0.23188169868960812</v>
      </c>
      <c r="R1526">
        <v>54.756999999999998</v>
      </c>
    </row>
    <row r="1527" spans="1:18" x14ac:dyDescent="0.35">
      <c r="A1527" s="3" t="s">
        <v>37</v>
      </c>
      <c r="B1527" s="3">
        <v>1996</v>
      </c>
      <c r="C1527" s="3" t="s">
        <v>72</v>
      </c>
      <c r="D1527" s="3">
        <v>2</v>
      </c>
      <c r="E1527">
        <v>0.41464008307877659</v>
      </c>
      <c r="F1527">
        <v>4.0442549583961007</v>
      </c>
      <c r="G1527">
        <v>70270000</v>
      </c>
      <c r="H1527">
        <v>0.15380436339510703</v>
      </c>
      <c r="I1527">
        <v>9.2218458142844106</v>
      </c>
      <c r="J1527">
        <v>45.407644514361209</v>
      </c>
      <c r="L1527" s="3">
        <v>503.77865605545418</v>
      </c>
      <c r="M1527" s="3" t="str">
        <f>IF(Table134[[#This Row],[gdppc]]&gt;13205, "High-income", IF(Table134[[#This Row],[gdppc]]&gt;=4256, "Upper middle-income", IF(Table134[[#This Row],[gdppc]]&gt;=1086, "Lower middle-income", "Low-income")))</f>
        <v>Low-income</v>
      </c>
      <c r="N1527" s="3">
        <v>4348808</v>
      </c>
      <c r="O1527" s="3">
        <v>31.138999999999999</v>
      </c>
      <c r="P1527" s="3">
        <v>1.6150549816871591</v>
      </c>
      <c r="Q1527">
        <v>0.31272937319835692</v>
      </c>
      <c r="R1527">
        <v>54.36</v>
      </c>
    </row>
    <row r="1528" spans="1:18" x14ac:dyDescent="0.35">
      <c r="A1528" s="3" t="s">
        <v>37</v>
      </c>
      <c r="B1528" s="3">
        <v>1997</v>
      </c>
      <c r="C1528" s="3" t="s">
        <v>72</v>
      </c>
      <c r="D1528" s="3">
        <v>2</v>
      </c>
      <c r="E1528">
        <v>0.41441692486179882</v>
      </c>
      <c r="F1528">
        <v>3.803278658298106</v>
      </c>
      <c r="G1528">
        <v>57800000</v>
      </c>
      <c r="H1528">
        <v>0.81792977929336241</v>
      </c>
      <c r="I1528">
        <v>8.8292114644964492</v>
      </c>
      <c r="J1528">
        <v>50.61309400992576</v>
      </c>
      <c r="L1528" s="3">
        <v>558.59389866859544</v>
      </c>
      <c r="M1528" s="3" t="str">
        <f>IF(Table134[[#This Row],[gdppc]]&gt;13205, "High-income", IF(Table134[[#This Row],[gdppc]]&gt;=4256, "Upper middle-income", IF(Table134[[#This Row],[gdppc]]&gt;=1086, "Lower middle-income", "Low-income")))</f>
        <v>Low-income</v>
      </c>
      <c r="N1528" s="3">
        <v>4485945</v>
      </c>
      <c r="O1528" s="3">
        <v>31.576000000000001</v>
      </c>
      <c r="P1528" s="3">
        <v>1.6888696011424862</v>
      </c>
      <c r="Q1528">
        <v>0.16941803789391086</v>
      </c>
      <c r="R1528">
        <v>54.000999999999998</v>
      </c>
    </row>
    <row r="1529" spans="1:18" x14ac:dyDescent="0.35">
      <c r="A1529" s="3" t="s">
        <v>37</v>
      </c>
      <c r="B1529" s="3">
        <v>1998</v>
      </c>
      <c r="C1529" s="3" t="s">
        <v>72</v>
      </c>
      <c r="D1529" s="3">
        <v>2</v>
      </c>
      <c r="E1529">
        <v>0.36352143956004002</v>
      </c>
      <c r="F1529">
        <v>2.5478974963511329</v>
      </c>
      <c r="G1529">
        <v>63500000</v>
      </c>
      <c r="H1529">
        <v>0.70029868685039265</v>
      </c>
      <c r="I1529">
        <v>8.56781011044351</v>
      </c>
      <c r="J1529">
        <v>55.920024750518735</v>
      </c>
      <c r="L1529" s="3">
        <v>528.487123791876</v>
      </c>
      <c r="M1529" s="3" t="str">
        <f>IF(Table134[[#This Row],[gdppc]]&gt;13205, "High-income", IF(Table134[[#This Row],[gdppc]]&gt;=4256, "Upper middle-income", IF(Table134[[#This Row],[gdppc]]&gt;=1086, "Lower middle-income", "Low-income")))</f>
        <v>Low-income</v>
      </c>
      <c r="N1529" s="3">
        <v>4632451</v>
      </c>
      <c r="O1529" s="3">
        <v>32.015999999999998</v>
      </c>
      <c r="P1529" s="3">
        <v>1.8201842205978132</v>
      </c>
      <c r="Q1529">
        <v>0.25904213557790468</v>
      </c>
      <c r="R1529">
        <v>53.722000000000001</v>
      </c>
    </row>
    <row r="1530" spans="1:18" x14ac:dyDescent="0.35">
      <c r="A1530" s="3" t="s">
        <v>37</v>
      </c>
      <c r="B1530" s="3">
        <v>1999</v>
      </c>
      <c r="C1530" s="3" t="s">
        <v>72</v>
      </c>
      <c r="D1530" s="3">
        <v>2</v>
      </c>
      <c r="E1530">
        <v>0.37142724647728043</v>
      </c>
      <c r="F1530">
        <v>2.7588992877512282</v>
      </c>
      <c r="G1530">
        <v>43300000</v>
      </c>
      <c r="H1530">
        <v>0.95702794697388549</v>
      </c>
      <c r="I1530">
        <v>5.7005856494591001</v>
      </c>
      <c r="J1530">
        <v>42.027384048214515</v>
      </c>
      <c r="K1530">
        <v>48.2</v>
      </c>
      <c r="L1530" s="3">
        <v>524.83470989118518</v>
      </c>
      <c r="M1530" s="3" t="str">
        <f>IF(Table134[[#This Row],[gdppc]]&gt;13205, "High-income", IF(Table134[[#This Row],[gdppc]]&gt;=4256, "Upper middle-income", IF(Table134[[#This Row],[gdppc]]&gt;=1086, "Lower middle-income", "Low-income")))</f>
        <v>Low-income</v>
      </c>
      <c r="N1530" s="3">
        <v>4780455</v>
      </c>
      <c r="O1530" s="3">
        <v>32.46</v>
      </c>
      <c r="P1530" s="3">
        <v>1.9294988400531408</v>
      </c>
      <c r="Q1530">
        <v>0.35770653630250676</v>
      </c>
      <c r="R1530">
        <v>53.546999999999997</v>
      </c>
    </row>
    <row r="1531" spans="1:18" x14ac:dyDescent="0.35">
      <c r="A1531" s="3" t="s">
        <v>37</v>
      </c>
      <c r="B1531" s="3">
        <v>2000</v>
      </c>
      <c r="C1531" s="3" t="s">
        <v>72</v>
      </c>
      <c r="D1531" s="3">
        <v>2</v>
      </c>
      <c r="E1531">
        <v>0.36895876321463328</v>
      </c>
      <c r="F1531">
        <v>2.0674149486203448</v>
      </c>
      <c r="G1531">
        <v>48850000</v>
      </c>
      <c r="H1531">
        <v>3.5403610025326602</v>
      </c>
      <c r="I1531">
        <v>5.9804680643836301</v>
      </c>
      <c r="J1531">
        <v>26.803929572229823</v>
      </c>
      <c r="K1531">
        <v>46.4</v>
      </c>
      <c r="L1531" s="3">
        <v>505.50088915722171</v>
      </c>
      <c r="M1531" s="3" t="str">
        <f>IF(Table134[[#This Row],[gdppc]]&gt;13205, "High-income", IF(Table134[[#This Row],[gdppc]]&gt;=4256, "Upper middle-income", IF(Table134[[#This Row],[gdppc]]&gt;=1086, "Lower middle-income", "Low-income")))</f>
        <v>Low-income</v>
      </c>
      <c r="N1531" s="3">
        <v>4924406</v>
      </c>
      <c r="O1531" s="3">
        <v>32.906999999999996</v>
      </c>
      <c r="P1531" s="3">
        <v>2.0388134595084679</v>
      </c>
      <c r="Q1531">
        <v>0.25789912529551784</v>
      </c>
      <c r="R1531">
        <v>53.491</v>
      </c>
    </row>
    <row r="1532" spans="1:18" x14ac:dyDescent="0.35">
      <c r="A1532" s="3" t="s">
        <v>37</v>
      </c>
      <c r="B1532" s="3">
        <v>2001</v>
      </c>
      <c r="C1532" s="3" t="s">
        <v>72</v>
      </c>
      <c r="D1532" s="3">
        <v>2</v>
      </c>
      <c r="E1532">
        <v>0.3711767639508588</v>
      </c>
      <c r="F1532">
        <v>2.3589360125799295</v>
      </c>
      <c r="G1532">
        <v>32880000.000000004</v>
      </c>
      <c r="H1532">
        <v>4.8985295191480063</v>
      </c>
      <c r="I1532">
        <v>5.7793946365196103</v>
      </c>
      <c r="J1532">
        <v>22.554744691241098</v>
      </c>
      <c r="K1532">
        <v>45.3</v>
      </c>
      <c r="L1532" s="3">
        <v>495.75391698624895</v>
      </c>
      <c r="M1532" s="3" t="str">
        <f>IF(Table134[[#This Row],[gdppc]]&gt;13205, "High-income", IF(Table134[[#This Row],[gdppc]]&gt;=4256, "Upper middle-income", IF(Table134[[#This Row],[gdppc]]&gt;=1086, "Lower middle-income", "Low-income")))</f>
        <v>Low-income</v>
      </c>
      <c r="N1532" s="3">
        <v>5062571</v>
      </c>
      <c r="O1532" s="3">
        <v>33.356000000000002</v>
      </c>
      <c r="P1532" s="3">
        <v>2.117773619878756</v>
      </c>
      <c r="Q1532">
        <v>0.23308315083383524</v>
      </c>
      <c r="R1532">
        <v>53.554000000000002</v>
      </c>
    </row>
    <row r="1533" spans="1:18" x14ac:dyDescent="0.35">
      <c r="A1533" s="3" t="s">
        <v>37</v>
      </c>
      <c r="B1533" s="3">
        <v>2002</v>
      </c>
      <c r="C1533" s="3" t="s">
        <v>72</v>
      </c>
      <c r="D1533" s="3">
        <v>2</v>
      </c>
      <c r="E1533">
        <v>0.37855421535198702</v>
      </c>
      <c r="F1533">
        <v>0.87956090691413868</v>
      </c>
      <c r="G1533">
        <v>32100000</v>
      </c>
      <c r="H1533">
        <v>3.3870259416366997</v>
      </c>
      <c r="I1533">
        <v>6.1260103723344299</v>
      </c>
      <c r="J1533">
        <v>26.650368522973782</v>
      </c>
      <c r="K1533">
        <v>45.2</v>
      </c>
      <c r="L1533" s="3">
        <v>501.40648740004571</v>
      </c>
      <c r="M1533" s="3" t="str">
        <f>IF(Table134[[#This Row],[gdppc]]&gt;13205, "High-income", IF(Table134[[#This Row],[gdppc]]&gt;=4256, "Upper middle-income", IF(Table134[[#This Row],[gdppc]]&gt;=1086, "Lower middle-income", "Low-income")))</f>
        <v>Low-income</v>
      </c>
      <c r="N1533" s="3">
        <v>5197040</v>
      </c>
      <c r="O1533" s="3">
        <v>33.808999999999997</v>
      </c>
      <c r="P1533" s="3">
        <v>2.1967337802490459</v>
      </c>
      <c r="Q1533">
        <v>0.25783907762880409</v>
      </c>
      <c r="R1533">
        <v>53.71</v>
      </c>
    </row>
    <row r="1534" spans="1:18" x14ac:dyDescent="0.35">
      <c r="A1534" s="3" t="s">
        <v>37</v>
      </c>
      <c r="B1534" s="3">
        <v>2003</v>
      </c>
      <c r="C1534" s="3" t="s">
        <v>72</v>
      </c>
      <c r="D1534" s="3">
        <v>2</v>
      </c>
      <c r="E1534">
        <v>0.3740257624073714</v>
      </c>
      <c r="F1534">
        <v>0.92603307606667562</v>
      </c>
      <c r="G1534">
        <v>36970000</v>
      </c>
      <c r="H1534">
        <v>2.1633815064444755</v>
      </c>
      <c r="I1534">
        <v>8.5926752752626996</v>
      </c>
      <c r="J1534">
        <v>27.859490518610297</v>
      </c>
      <c r="K1534">
        <v>46.8</v>
      </c>
      <c r="L1534" s="3">
        <v>521.69186515492356</v>
      </c>
      <c r="M1534" s="3" t="str">
        <f>IF(Table134[[#This Row],[gdppc]]&gt;13205, "High-income", IF(Table134[[#This Row],[gdppc]]&gt;=4256, "Upper middle-income", IF(Table134[[#This Row],[gdppc]]&gt;=1086, "Lower middle-income", "Low-income")))</f>
        <v>Low-income</v>
      </c>
      <c r="N1534" s="3">
        <v>5330629</v>
      </c>
      <c r="O1534" s="3">
        <v>34.265000000000001</v>
      </c>
      <c r="P1534" s="3">
        <v>2.2756939406193353</v>
      </c>
      <c r="Q1534">
        <v>0.34329907408675414</v>
      </c>
      <c r="R1534">
        <v>53.938000000000002</v>
      </c>
    </row>
    <row r="1535" spans="1:18" x14ac:dyDescent="0.35">
      <c r="A1535" s="3" t="s">
        <v>37</v>
      </c>
      <c r="B1535" s="3">
        <v>2004</v>
      </c>
      <c r="C1535" s="3" t="s">
        <v>72</v>
      </c>
      <c r="D1535" s="3">
        <v>2</v>
      </c>
      <c r="E1535">
        <v>0.37374238064021592</v>
      </c>
      <c r="F1535">
        <v>0.98777712752441005</v>
      </c>
      <c r="G1535">
        <v>45970000</v>
      </c>
      <c r="H1535">
        <v>3.5384045224552776</v>
      </c>
      <c r="I1535">
        <v>5.9000395792279994</v>
      </c>
      <c r="J1535">
        <v>19.522117895907858</v>
      </c>
      <c r="K1535">
        <v>47</v>
      </c>
      <c r="L1535" s="3">
        <v>503.62938328799061</v>
      </c>
      <c r="M1535" s="3" t="str">
        <f>IF(Table134[[#This Row],[gdppc]]&gt;13205, "High-income", IF(Table134[[#This Row],[gdppc]]&gt;=4256, "Upper middle-income", IF(Table134[[#This Row],[gdppc]]&gt;=1086, "Lower middle-income", "Low-income")))</f>
        <v>Low-income</v>
      </c>
      <c r="N1535" s="3">
        <v>5467770</v>
      </c>
      <c r="O1535" s="3">
        <v>34.723999999999997</v>
      </c>
      <c r="P1535" s="3">
        <v>2.3546541009896247</v>
      </c>
      <c r="Q1535">
        <v>0.32554405177979323</v>
      </c>
      <c r="R1535">
        <v>54.234000000000002</v>
      </c>
    </row>
    <row r="1536" spans="1:18" x14ac:dyDescent="0.35">
      <c r="A1536" s="3" t="s">
        <v>37</v>
      </c>
      <c r="B1536" s="3">
        <v>2005</v>
      </c>
      <c r="C1536" s="3" t="s">
        <v>72</v>
      </c>
      <c r="D1536" s="3">
        <v>2</v>
      </c>
      <c r="E1536">
        <v>0.39915815914038449</v>
      </c>
      <c r="F1536">
        <v>0.9460649955792424</v>
      </c>
      <c r="G1536">
        <v>57120000</v>
      </c>
      <c r="H1536">
        <v>4.2079473873206625</v>
      </c>
      <c r="I1536">
        <v>6.4260487781063063</v>
      </c>
      <c r="J1536">
        <v>13.462795769949768</v>
      </c>
      <c r="K1536">
        <v>48.2</v>
      </c>
      <c r="L1536" s="3">
        <v>467.81884809842268</v>
      </c>
      <c r="M1536" s="3" t="str">
        <f>IF(Table134[[#This Row],[gdppc]]&gt;13205, "High-income", IF(Table134[[#This Row],[gdppc]]&gt;=4256, "Upper middle-income", IF(Table134[[#This Row],[gdppc]]&gt;=1086, "Lower middle-income", "Low-income")))</f>
        <v>Low-income</v>
      </c>
      <c r="N1536" s="3">
        <v>5611643</v>
      </c>
      <c r="O1536" s="3">
        <v>35.185000000000002</v>
      </c>
      <c r="P1536" s="3">
        <v>2.4336142613599123</v>
      </c>
      <c r="Q1536">
        <v>0.311851627054679</v>
      </c>
      <c r="R1536">
        <v>54.601999999999997</v>
      </c>
    </row>
    <row r="1537" spans="1:18" x14ac:dyDescent="0.35">
      <c r="A1537" s="3" t="s">
        <v>37</v>
      </c>
      <c r="B1537" s="3">
        <v>2006</v>
      </c>
      <c r="C1537" s="3" t="s">
        <v>72</v>
      </c>
      <c r="D1537" s="3">
        <v>2</v>
      </c>
      <c r="E1537">
        <v>0.39867509438501542</v>
      </c>
      <c r="F1537">
        <v>1.1562560837327223</v>
      </c>
      <c r="G1537">
        <v>59770000</v>
      </c>
      <c r="H1537">
        <v>3.8866023179497771</v>
      </c>
      <c r="I1537">
        <v>7.3637762390829904</v>
      </c>
      <c r="J1537">
        <v>9.552081295412842</v>
      </c>
      <c r="K1537">
        <v>47.3</v>
      </c>
      <c r="L1537" s="3">
        <v>467.61411345653636</v>
      </c>
      <c r="M1537" s="3" t="str">
        <f>IF(Table134[[#This Row],[gdppc]]&gt;13205, "High-income", IF(Table134[[#This Row],[gdppc]]&gt;=4256, "Upper middle-income", IF(Table134[[#This Row],[gdppc]]&gt;=1086, "Lower middle-income", "Low-income")))</f>
        <v>Low-income</v>
      </c>
      <c r="N1537" s="3">
        <v>5762881</v>
      </c>
      <c r="O1537" s="3">
        <v>35.649000000000001</v>
      </c>
      <c r="P1537" s="3">
        <v>2.4563112026311669</v>
      </c>
      <c r="Q1537">
        <v>0.27243318055673887</v>
      </c>
      <c r="R1537">
        <v>55.052</v>
      </c>
    </row>
    <row r="1538" spans="1:18" x14ac:dyDescent="0.35">
      <c r="A1538" s="3" t="s">
        <v>37</v>
      </c>
      <c r="B1538" s="3">
        <v>2007</v>
      </c>
      <c r="C1538" s="3" t="s">
        <v>72</v>
      </c>
      <c r="D1538" s="3">
        <v>2</v>
      </c>
      <c r="E1538">
        <v>0.50980574102441933</v>
      </c>
      <c r="F1538">
        <v>0.58692093523522826</v>
      </c>
      <c r="G1538">
        <v>100560000</v>
      </c>
      <c r="H1538">
        <v>2.3438185684226536</v>
      </c>
      <c r="I1538">
        <v>8.8768599840028912</v>
      </c>
      <c r="J1538">
        <v>7.3125860515477443</v>
      </c>
      <c r="K1538">
        <v>49.7</v>
      </c>
      <c r="L1538" s="3">
        <v>449.82691807844805</v>
      </c>
      <c r="M1538" s="3" t="str">
        <f>IF(Table134[[#This Row],[gdppc]]&gt;13205, "High-income", IF(Table134[[#This Row],[gdppc]]&gt;=4256, "Upper middle-income", IF(Table134[[#This Row],[gdppc]]&gt;=1086, "Lower middle-income", "Low-income")))</f>
        <v>Low-income</v>
      </c>
      <c r="N1538" s="3">
        <v>5920360</v>
      </c>
      <c r="O1538" s="3">
        <v>36.116</v>
      </c>
      <c r="P1538" s="3">
        <v>2.479008143902421</v>
      </c>
      <c r="Q1538">
        <v>0.25336297117067208</v>
      </c>
      <c r="R1538">
        <v>55.581000000000003</v>
      </c>
    </row>
    <row r="1539" spans="1:18" x14ac:dyDescent="0.35">
      <c r="A1539" s="3" t="s">
        <v>37</v>
      </c>
      <c r="B1539" s="3">
        <v>2008</v>
      </c>
      <c r="C1539" s="3" t="s">
        <v>72</v>
      </c>
      <c r="D1539" s="3">
        <v>2</v>
      </c>
      <c r="E1539">
        <v>0.51122442916027389</v>
      </c>
      <c r="F1539">
        <v>5.9014562749098785</v>
      </c>
      <c r="G1539">
        <v>375050000</v>
      </c>
      <c r="H1539">
        <v>1.5312068520053919</v>
      </c>
      <c r="I1539">
        <v>9.9392801224128196</v>
      </c>
      <c r="J1539">
        <v>6.811878323909534</v>
      </c>
      <c r="K1539">
        <v>48.9</v>
      </c>
      <c r="L1539" s="3">
        <v>455.55329557071309</v>
      </c>
      <c r="M1539" s="3" t="str">
        <f>IF(Table134[[#This Row],[gdppc]]&gt;13205, "High-income", IF(Table134[[#This Row],[gdppc]]&gt;=4256, "Upper middle-income", IF(Table134[[#This Row],[gdppc]]&gt;=1086, "Lower middle-income", "Low-income")))</f>
        <v>Low-income</v>
      </c>
      <c r="N1539" s="3">
        <v>6083417</v>
      </c>
      <c r="O1539" s="3">
        <v>36.587000000000003</v>
      </c>
      <c r="P1539" s="3">
        <v>2.5017050851736737</v>
      </c>
      <c r="Q1539">
        <v>0.25807864231565913</v>
      </c>
      <c r="R1539">
        <v>56.177999999999997</v>
      </c>
    </row>
    <row r="1540" spans="1:18" x14ac:dyDescent="0.35">
      <c r="A1540" s="3" t="s">
        <v>37</v>
      </c>
      <c r="B1540" s="3">
        <v>2009</v>
      </c>
      <c r="C1540" s="3" t="s">
        <v>72</v>
      </c>
      <c r="D1540" s="3">
        <v>2</v>
      </c>
      <c r="E1540">
        <v>0.5055324947686588</v>
      </c>
      <c r="F1540">
        <v>1.6021580736781664</v>
      </c>
      <c r="G1540">
        <v>420680000</v>
      </c>
      <c r="H1540">
        <v>1.3702560853933807</v>
      </c>
      <c r="I1540">
        <v>9.8389715603015198</v>
      </c>
      <c r="J1540">
        <v>8.4956511565460548</v>
      </c>
      <c r="K1540">
        <v>48.7</v>
      </c>
      <c r="L1540" s="3">
        <v>467.90414308423158</v>
      </c>
      <c r="M1540" s="3" t="str">
        <f>IF(Table134[[#This Row],[gdppc]]&gt;13205, "High-income", IF(Table134[[#This Row],[gdppc]]&gt;=4256, "Upper middle-income", IF(Table134[[#This Row],[gdppc]]&gt;=1086, "Lower middle-income", "Low-income")))</f>
        <v>Low-income</v>
      </c>
      <c r="N1540" s="3">
        <v>6250840</v>
      </c>
      <c r="O1540" s="3">
        <v>37.058</v>
      </c>
      <c r="P1540" s="3">
        <v>2.5244020264449287</v>
      </c>
      <c r="Q1540">
        <v>0.45113936686909278</v>
      </c>
      <c r="R1540">
        <v>56.817999999999998</v>
      </c>
    </row>
    <row r="1541" spans="1:18" x14ac:dyDescent="0.35">
      <c r="A1541" s="3" t="s">
        <v>37</v>
      </c>
      <c r="B1541" s="3">
        <v>2010</v>
      </c>
      <c r="C1541" s="3" t="s">
        <v>72</v>
      </c>
      <c r="D1541" s="3">
        <v>2</v>
      </c>
      <c r="E1541">
        <v>0.47390339612543581</v>
      </c>
      <c r="F1541">
        <v>1.0702864004241004</v>
      </c>
      <c r="G1541">
        <v>458020000</v>
      </c>
      <c r="H1541">
        <v>3.6467562620620488</v>
      </c>
      <c r="I1541">
        <v>8.2720718235697213</v>
      </c>
      <c r="J1541">
        <v>23.611860151213872</v>
      </c>
      <c r="K1541">
        <v>47.1</v>
      </c>
      <c r="L1541" s="3">
        <v>483.23609945796665</v>
      </c>
      <c r="M1541" s="3" t="str">
        <f>IF(Table134[[#This Row],[gdppc]]&gt;13205, "High-income", IF(Table134[[#This Row],[gdppc]]&gt;=4256, "Upper middle-income", IF(Table134[[#This Row],[gdppc]]&gt;=1086, "Lower middle-income", "Low-income")))</f>
        <v>Low-income</v>
      </c>
      <c r="N1541" s="3">
        <v>6421674</v>
      </c>
      <c r="O1541" s="3">
        <v>37.533000000000001</v>
      </c>
      <c r="P1541" s="3">
        <v>2.5470989677161833</v>
      </c>
      <c r="Q1541">
        <v>0.40955053152807197</v>
      </c>
      <c r="R1541">
        <v>57.468000000000004</v>
      </c>
    </row>
    <row r="1542" spans="1:18" x14ac:dyDescent="0.35">
      <c r="A1542" s="3" t="s">
        <v>37</v>
      </c>
      <c r="B1542" s="3">
        <v>2011</v>
      </c>
      <c r="C1542" s="3" t="s">
        <v>72</v>
      </c>
      <c r="D1542" s="3">
        <v>2</v>
      </c>
      <c r="E1542">
        <v>0.47304550504919618</v>
      </c>
      <c r="F1542">
        <v>0.36972101898860543</v>
      </c>
      <c r="G1542">
        <v>636300000</v>
      </c>
      <c r="H1542">
        <v>18.817780418574642</v>
      </c>
      <c r="I1542">
        <v>11.852459940645911</v>
      </c>
      <c r="J1542">
        <v>13.0545019950439</v>
      </c>
      <c r="K1542">
        <v>49.1</v>
      </c>
      <c r="L1542" s="3">
        <v>500.57052219085568</v>
      </c>
      <c r="M1542" s="3" t="str">
        <f>IF(Table134[[#This Row],[gdppc]]&gt;13205, "High-income", IF(Table134[[#This Row],[gdppc]]&gt;=4256, "Upper middle-income", IF(Table134[[#This Row],[gdppc]]&gt;=1086, "Lower middle-income", "Low-income")))</f>
        <v>Low-income</v>
      </c>
      <c r="N1542" s="3">
        <v>6595939</v>
      </c>
      <c r="O1542" s="3">
        <v>38.031999999999996</v>
      </c>
      <c r="P1542" s="3">
        <v>2.5836859031236847</v>
      </c>
      <c r="Q1542">
        <v>0.38053717598055409</v>
      </c>
      <c r="R1542">
        <v>58.091999999999999</v>
      </c>
    </row>
    <row r="1543" spans="1:18" x14ac:dyDescent="0.35">
      <c r="A1543" s="3" t="s">
        <v>37</v>
      </c>
      <c r="B1543" s="3">
        <v>2012</v>
      </c>
      <c r="C1543" s="3" t="s">
        <v>72</v>
      </c>
      <c r="D1543" s="3">
        <v>2</v>
      </c>
      <c r="E1543">
        <v>0.4727329849845287</v>
      </c>
      <c r="F1543">
        <v>0.59993230153560329</v>
      </c>
      <c r="G1543">
        <v>198280000</v>
      </c>
      <c r="H1543">
        <v>3.1371518444292805</v>
      </c>
      <c r="I1543">
        <v>15.41598172778907</v>
      </c>
      <c r="J1543">
        <v>26.312020133847426</v>
      </c>
      <c r="K1543">
        <v>48.3</v>
      </c>
      <c r="L1543" s="3">
        <v>519.32122309839212</v>
      </c>
      <c r="M1543" s="3" t="str">
        <f>IF(Table134[[#This Row],[gdppc]]&gt;13205, "High-income", IF(Table134[[#This Row],[gdppc]]&gt;=4256, "Upper middle-income", IF(Table134[[#This Row],[gdppc]]&gt;=1086, "Lower middle-income", "Low-income")))</f>
        <v>Low-income</v>
      </c>
      <c r="N1543" s="3">
        <v>6773807</v>
      </c>
      <c r="O1543" s="3">
        <v>38.545999999999999</v>
      </c>
      <c r="P1543" s="3">
        <v>2.620272838531184</v>
      </c>
      <c r="Q1543">
        <v>0.3292092614980025</v>
      </c>
      <c r="R1543">
        <v>58.661000000000001</v>
      </c>
    </row>
    <row r="1544" spans="1:18" x14ac:dyDescent="0.35">
      <c r="A1544" s="3" t="s">
        <v>37</v>
      </c>
      <c r="B1544" s="3">
        <v>2013</v>
      </c>
      <c r="C1544" s="3" t="s">
        <v>72</v>
      </c>
      <c r="D1544" s="3">
        <v>2</v>
      </c>
      <c r="E1544">
        <v>0.52021315581877325</v>
      </c>
      <c r="F1544">
        <v>1.2170142849504357</v>
      </c>
      <c r="G1544">
        <v>190570000</v>
      </c>
      <c r="H1544">
        <v>4.2483544168815683</v>
      </c>
      <c r="I1544">
        <v>11.212784865370029</v>
      </c>
      <c r="J1544">
        <v>18.430586960173791</v>
      </c>
      <c r="K1544">
        <v>48.8</v>
      </c>
      <c r="L1544" s="3">
        <v>536.72902546070452</v>
      </c>
      <c r="M1544" s="3" t="str">
        <f>IF(Table134[[#This Row],[gdppc]]&gt;13205, "High-income", IF(Table134[[#This Row],[gdppc]]&gt;=4256, "Upper middle-income", IF(Table134[[#This Row],[gdppc]]&gt;=1086, "Lower middle-income", "Low-income")))</f>
        <v>Low-income</v>
      </c>
      <c r="N1544" s="3">
        <v>6954721</v>
      </c>
      <c r="O1544" s="3">
        <v>39.061</v>
      </c>
      <c r="P1544" s="3">
        <v>2.6568597739386854</v>
      </c>
      <c r="Q1544">
        <v>0.2516276353860924</v>
      </c>
      <c r="R1544">
        <v>59.16</v>
      </c>
    </row>
    <row r="1545" spans="1:18" x14ac:dyDescent="0.35">
      <c r="A1545" s="3" t="s">
        <v>37</v>
      </c>
      <c r="B1545" s="3">
        <v>2014</v>
      </c>
      <c r="C1545" s="3" t="s">
        <v>72</v>
      </c>
      <c r="D1545" s="3">
        <v>2</v>
      </c>
      <c r="E1545">
        <v>0.52472494395889935</v>
      </c>
      <c r="F1545">
        <v>1.3231076355219722</v>
      </c>
      <c r="G1545">
        <v>167410000</v>
      </c>
      <c r="H1545">
        <v>1.180775985216268</v>
      </c>
      <c r="I1545">
        <v>9.3946127341895007</v>
      </c>
      <c r="J1545">
        <v>15.46807682010542</v>
      </c>
      <c r="K1545">
        <v>49.9</v>
      </c>
      <c r="L1545" s="3">
        <v>553.9095059758971</v>
      </c>
      <c r="M1545" s="3" t="str">
        <f>IF(Table134[[#This Row],[gdppc]]&gt;13205, "High-income", IF(Table134[[#This Row],[gdppc]]&gt;=4256, "Upper middle-income", IF(Table134[[#This Row],[gdppc]]&gt;=1086, "Lower middle-income", "Low-income")))</f>
        <v>Low-income</v>
      </c>
      <c r="N1545" s="3">
        <v>7137997</v>
      </c>
      <c r="O1545" s="3">
        <v>39.579000000000001</v>
      </c>
      <c r="P1545" s="3">
        <v>2.6934467093461842</v>
      </c>
      <c r="Q1545">
        <v>0.22275156461959847</v>
      </c>
      <c r="R1545">
        <v>59.58</v>
      </c>
    </row>
    <row r="1546" spans="1:18" x14ac:dyDescent="0.35">
      <c r="A1546" s="3" t="s">
        <v>37</v>
      </c>
      <c r="B1546" s="3">
        <v>2015</v>
      </c>
      <c r="C1546" s="3" t="s">
        <v>72</v>
      </c>
      <c r="D1546" s="3">
        <v>2</v>
      </c>
      <c r="E1546">
        <v>0.51506440416163124</v>
      </c>
      <c r="F1546">
        <v>1.4034785995395975</v>
      </c>
      <c r="G1546">
        <v>150600000</v>
      </c>
      <c r="H1546">
        <v>6.1676223429623356</v>
      </c>
      <c r="I1546">
        <v>8.3455898412067295</v>
      </c>
      <c r="J1546">
        <v>18.315205880974446</v>
      </c>
      <c r="K1546">
        <v>53</v>
      </c>
      <c r="L1546" s="3">
        <v>570.90996717530766</v>
      </c>
      <c r="M1546" s="3" t="str">
        <f>IF(Table134[[#This Row],[gdppc]]&gt;13205, "High-income", IF(Table134[[#This Row],[gdppc]]&gt;=4256, "Upper middle-income", IF(Table134[[#This Row],[gdppc]]&gt;=1086, "Lower middle-income", "Low-income")))</f>
        <v>Low-income</v>
      </c>
      <c r="N1546" s="3">
        <v>7323162</v>
      </c>
      <c r="O1546" s="3">
        <v>40.1</v>
      </c>
      <c r="P1546" s="3">
        <v>2.7300336447536857</v>
      </c>
      <c r="Q1546">
        <v>0.24852652447125984</v>
      </c>
      <c r="R1546">
        <v>59.927</v>
      </c>
    </row>
    <row r="1547" spans="1:18" x14ac:dyDescent="0.35">
      <c r="A1547" s="3" t="s">
        <v>37</v>
      </c>
      <c r="B1547" s="3">
        <v>2016</v>
      </c>
      <c r="C1547" s="3" t="s">
        <v>72</v>
      </c>
      <c r="D1547" s="3">
        <v>2</v>
      </c>
      <c r="E1547">
        <v>0.52048652063931411</v>
      </c>
      <c r="F1547">
        <v>1.4860729625398721</v>
      </c>
      <c r="G1547">
        <v>134070000</v>
      </c>
      <c r="H1547">
        <v>-0.76775788587041205</v>
      </c>
      <c r="I1547">
        <v>6.4235995866148698</v>
      </c>
      <c r="J1547">
        <v>14.691115185032388</v>
      </c>
      <c r="K1547">
        <v>53.6</v>
      </c>
      <c r="L1547" s="3">
        <v>587.65806272419582</v>
      </c>
      <c r="M1547" s="3" t="str">
        <f>IF(Table134[[#This Row],[gdppc]]&gt;13205, "High-income", IF(Table134[[#This Row],[gdppc]]&gt;=4256, "Upper middle-income", IF(Table134[[#This Row],[gdppc]]&gt;=1086, "Lower middle-income", "Low-income")))</f>
        <v>Low-income</v>
      </c>
      <c r="N1547" s="3">
        <v>7509952</v>
      </c>
      <c r="O1547" s="3">
        <v>40.628</v>
      </c>
      <c r="P1547" s="3">
        <v>2.7790392959617094</v>
      </c>
      <c r="Q1547">
        <v>0.30626027969286623</v>
      </c>
      <c r="R1547">
        <v>60.22</v>
      </c>
    </row>
    <row r="1548" spans="1:18" x14ac:dyDescent="0.35">
      <c r="A1548" s="3" t="s">
        <v>37</v>
      </c>
      <c r="B1548" s="3">
        <v>2017</v>
      </c>
      <c r="C1548" s="3" t="s">
        <v>72</v>
      </c>
      <c r="D1548" s="3">
        <v>2</v>
      </c>
      <c r="E1548">
        <v>0.51250965643351543</v>
      </c>
      <c r="F1548">
        <v>1.6695004050053062</v>
      </c>
      <c r="G1548">
        <v>246090000</v>
      </c>
      <c r="H1548">
        <v>1.384709237226798</v>
      </c>
      <c r="I1548">
        <v>5.98044310452849</v>
      </c>
      <c r="J1548">
        <v>16.608532201682607</v>
      </c>
      <c r="K1548">
        <v>53.2</v>
      </c>
      <c r="L1548" s="3">
        <v>598.19142308479343</v>
      </c>
      <c r="M1548" s="3" t="str">
        <f>IF(Table134[[#This Row],[gdppc]]&gt;13205, "High-income", IF(Table134[[#This Row],[gdppc]]&gt;=4256, "Upper middle-income", IF(Table134[[#This Row],[gdppc]]&gt;=1086, "Lower middle-income", "Low-income")))</f>
        <v>Low-income</v>
      </c>
      <c r="N1548" s="3">
        <v>7698476</v>
      </c>
      <c r="O1548" s="3">
        <v>41.161999999999999</v>
      </c>
      <c r="P1548" s="3">
        <v>2.8280449471697358</v>
      </c>
      <c r="Q1548">
        <v>0.26888438698776224</v>
      </c>
      <c r="R1548">
        <v>60.488999999999997</v>
      </c>
    </row>
    <row r="1549" spans="1:18" x14ac:dyDescent="0.35">
      <c r="A1549" s="3" t="s">
        <v>37</v>
      </c>
      <c r="B1549" s="3">
        <v>2018</v>
      </c>
      <c r="C1549" s="3" t="s">
        <v>72</v>
      </c>
      <c r="D1549" s="3">
        <v>2</v>
      </c>
      <c r="E1549">
        <v>0.43846860171175189</v>
      </c>
      <c r="F1549">
        <v>1.6337979553184767</v>
      </c>
      <c r="G1549">
        <v>218410000</v>
      </c>
      <c r="H1549">
        <v>-2.5445389098698428</v>
      </c>
      <c r="I1549">
        <v>3.7904976532249099</v>
      </c>
      <c r="J1549">
        <v>13.484435387470775</v>
      </c>
      <c r="K1549">
        <v>47.8</v>
      </c>
      <c r="L1549" s="3">
        <v>612.78575100932096</v>
      </c>
      <c r="M1549" s="3" t="str">
        <f>IF(Table134[[#This Row],[gdppc]]&gt;13205, "High-income", IF(Table134[[#This Row],[gdppc]]&gt;=4256, "Upper middle-income", IF(Table134[[#This Row],[gdppc]]&gt;=1086, "Lower middle-income", "Low-income")))</f>
        <v>Low-income</v>
      </c>
      <c r="N1549" s="3">
        <v>7889095</v>
      </c>
      <c r="O1549" s="3">
        <v>41.701999999999998</v>
      </c>
      <c r="P1549" s="3">
        <v>2.8770505983777599</v>
      </c>
      <c r="Q1549">
        <v>0.28647138867005661</v>
      </c>
      <c r="R1549">
        <v>60.76</v>
      </c>
    </row>
    <row r="1550" spans="1:18" x14ac:dyDescent="0.35">
      <c r="A1550" s="3" t="s">
        <v>37</v>
      </c>
      <c r="B1550" s="3">
        <v>2019</v>
      </c>
      <c r="C1550" s="3" t="s">
        <v>72</v>
      </c>
      <c r="D1550" s="3">
        <v>2</v>
      </c>
      <c r="E1550">
        <v>0.43285229623331622</v>
      </c>
      <c r="F1550">
        <v>1.5843267970756529</v>
      </c>
      <c r="G1550">
        <v>258120000</v>
      </c>
      <c r="H1550">
        <v>4.787792566889201</v>
      </c>
      <c r="I1550">
        <v>3.8372573110681403</v>
      </c>
      <c r="J1550">
        <v>11.620932550196486</v>
      </c>
      <c r="K1550">
        <v>50.3</v>
      </c>
      <c r="L1550" s="3">
        <v>630.79050957216759</v>
      </c>
      <c r="M1550" s="3" t="str">
        <f>IF(Table134[[#This Row],[gdppc]]&gt;13205, "High-income", IF(Table134[[#This Row],[gdppc]]&gt;=4256, "Upper middle-income", IF(Table134[[#This Row],[gdppc]]&gt;=1086, "Lower middle-income", "Low-income")))</f>
        <v>Low-income</v>
      </c>
      <c r="N1550" s="3">
        <v>8082359</v>
      </c>
      <c r="O1550" s="3">
        <v>42.247999999999998</v>
      </c>
      <c r="P1550" s="3">
        <v>2.9260562495857845</v>
      </c>
      <c r="Q1550"/>
      <c r="R1550">
        <v>61.042000000000002</v>
      </c>
    </row>
    <row r="1551" spans="1:18" x14ac:dyDescent="0.35">
      <c r="A1551" s="3" t="s">
        <v>37</v>
      </c>
      <c r="B1551" s="3">
        <v>2020</v>
      </c>
      <c r="C1551" s="3" t="s">
        <v>72</v>
      </c>
      <c r="D1551" s="3">
        <v>2</v>
      </c>
      <c r="E1551">
        <v>0.47993889629919512</v>
      </c>
      <c r="F1551">
        <v>1.3867573347149296</v>
      </c>
      <c r="G1551">
        <v>253940000</v>
      </c>
      <c r="H1551">
        <v>-0.78164564410413906</v>
      </c>
      <c r="I1551">
        <v>3.9473525208539897</v>
      </c>
      <c r="J1551">
        <v>11.124193057062527</v>
      </c>
      <c r="K1551">
        <v>54.1</v>
      </c>
      <c r="L1551" s="3">
        <v>626.62205544443566</v>
      </c>
      <c r="M1551" s="3" t="str">
        <f>IF(Table134[[#This Row],[gdppc]]&gt;13205, "High-income", IF(Table134[[#This Row],[gdppc]]&gt;=4256, "Upper middle-income", IF(Table134[[#This Row],[gdppc]]&gt;=1086, "Lower middle-income", "Low-income")))</f>
        <v>Low-income</v>
      </c>
      <c r="N1551" s="3">
        <v>8278737</v>
      </c>
      <c r="O1551" s="3">
        <v>42.8</v>
      </c>
      <c r="P1551" s="3">
        <v>2.9750619007938095</v>
      </c>
      <c r="Q1551"/>
      <c r="R1551"/>
    </row>
    <row r="1552" spans="1:18" x14ac:dyDescent="0.35">
      <c r="A1552" s="3" t="s">
        <v>35</v>
      </c>
      <c r="B1552" s="3">
        <v>1990</v>
      </c>
      <c r="C1552" s="3" t="s">
        <v>79</v>
      </c>
      <c r="D1552" s="3">
        <v>1</v>
      </c>
      <c r="E1552">
        <v>0.27729339047567197</v>
      </c>
      <c r="F1552">
        <v>12.046672865987663</v>
      </c>
      <c r="G1552">
        <v>175650000</v>
      </c>
      <c r="H1552">
        <v>0.62990867219009894</v>
      </c>
      <c r="I1552">
        <v>3.2402898262944002</v>
      </c>
      <c r="J1552">
        <v>72.605165293670154</v>
      </c>
      <c r="L1552" s="3">
        <v>2135.5355938900047</v>
      </c>
      <c r="M1552" s="3" t="str">
        <f>IF(Table134[[#This Row],[gdppc]]&gt;13205, "High-income", IF(Table134[[#This Row],[gdppc]]&gt;=4256, "Upper middle-income", IF(Table134[[#This Row],[gdppc]]&gt;=1086, "Lower middle-income", "Low-income")))</f>
        <v>Lower middle-income</v>
      </c>
      <c r="N1552" s="3">
        <v>8242509</v>
      </c>
      <c r="O1552" s="3">
        <v>57.945999999999998</v>
      </c>
      <c r="P1552" s="3">
        <v>4.4627762921237908</v>
      </c>
      <c r="Q1552">
        <v>1.6681813753554895</v>
      </c>
      <c r="R1552">
        <v>68.792000000000002</v>
      </c>
    </row>
    <row r="1553" spans="1:18" x14ac:dyDescent="0.35">
      <c r="A1553" s="3" t="s">
        <v>35</v>
      </c>
      <c r="B1553" s="3">
        <v>1991</v>
      </c>
      <c r="C1553" s="3" t="s">
        <v>79</v>
      </c>
      <c r="D1553" s="3">
        <v>1</v>
      </c>
      <c r="E1553">
        <v>0.2777750176817062</v>
      </c>
      <c r="F1553">
        <v>10.942198898563813</v>
      </c>
      <c r="G1553">
        <v>99680000</v>
      </c>
      <c r="H1553">
        <v>0.95953282864088585</v>
      </c>
      <c r="I1553">
        <v>2.3474911178408751</v>
      </c>
      <c r="J1553">
        <v>66.924240953311624</v>
      </c>
      <c r="L1553" s="3">
        <v>2170.1209604833089</v>
      </c>
      <c r="M1553" s="3" t="str">
        <f>IF(Table134[[#This Row],[gdppc]]&gt;13205, "High-income", IF(Table134[[#This Row],[gdppc]]&gt;=4256, "Upper middle-income", IF(Table134[[#This Row],[gdppc]]&gt;=1086, "Lower middle-income", "Low-income")))</f>
        <v>Lower middle-income</v>
      </c>
      <c r="N1553" s="3">
        <v>8427851</v>
      </c>
      <c r="O1553" s="3">
        <v>58.756</v>
      </c>
      <c r="P1553" s="3">
        <v>4.5099730428386424</v>
      </c>
      <c r="Q1553">
        <v>1.7109937040889784</v>
      </c>
      <c r="R1553">
        <v>69.406999999999996</v>
      </c>
    </row>
    <row r="1554" spans="1:18" x14ac:dyDescent="0.35">
      <c r="A1554" s="3" t="s">
        <v>35</v>
      </c>
      <c r="B1554" s="3">
        <v>1992</v>
      </c>
      <c r="C1554" s="3" t="s">
        <v>79</v>
      </c>
      <c r="D1554" s="3">
        <v>1</v>
      </c>
      <c r="E1554">
        <v>0.27620215922776659</v>
      </c>
      <c r="F1554">
        <v>9.0835564820293051</v>
      </c>
      <c r="G1554">
        <v>140400000</v>
      </c>
      <c r="H1554">
        <v>3.3925963800303847</v>
      </c>
      <c r="I1554">
        <v>2.1901698858765748</v>
      </c>
      <c r="J1554">
        <v>73.480985773731831</v>
      </c>
      <c r="L1554" s="3">
        <v>2288.9962113420424</v>
      </c>
      <c r="M1554" s="3" t="str">
        <f>IF(Table134[[#This Row],[gdppc]]&gt;13205, "High-income", IF(Table134[[#This Row],[gdppc]]&gt;=4256, "Upper middle-income", IF(Table134[[#This Row],[gdppc]]&gt;=1086, "Lower middle-income", "Low-income")))</f>
        <v>Lower middle-income</v>
      </c>
      <c r="N1554" s="3">
        <v>8613855</v>
      </c>
      <c r="O1554" s="3">
        <v>59.561999999999998</v>
      </c>
      <c r="P1554" s="3">
        <v>4.5571697935534958</v>
      </c>
      <c r="Q1554">
        <v>1.7622771685847973</v>
      </c>
      <c r="R1554">
        <v>70.001000000000005</v>
      </c>
    </row>
    <row r="1555" spans="1:18" x14ac:dyDescent="0.35">
      <c r="A1555" s="3" t="s">
        <v>35</v>
      </c>
      <c r="B1555" s="3">
        <v>1993</v>
      </c>
      <c r="C1555" s="3" t="s">
        <v>79</v>
      </c>
      <c r="D1555" s="3">
        <v>1</v>
      </c>
      <c r="E1555">
        <v>0.27899430835715783</v>
      </c>
      <c r="F1555">
        <v>9.8817150372614631</v>
      </c>
      <c r="G1555">
        <v>103190000</v>
      </c>
      <c r="H1555">
        <v>3.8462564795839143</v>
      </c>
      <c r="I1555">
        <v>1.8958135230835205</v>
      </c>
      <c r="J1555">
        <v>75.398080145382821</v>
      </c>
      <c r="L1555" s="3">
        <v>2290.7006584948567</v>
      </c>
      <c r="M1555" s="3" t="str">
        <f>IF(Table134[[#This Row],[gdppc]]&gt;13205, "High-income", IF(Table134[[#This Row],[gdppc]]&gt;=4256, "Upper middle-income", IF(Table134[[#This Row],[gdppc]]&gt;=1086, "Lower middle-income", "Low-income")))</f>
        <v>Lower middle-income</v>
      </c>
      <c r="N1555" s="3">
        <v>8795934</v>
      </c>
      <c r="O1555" s="3">
        <v>60.362000000000002</v>
      </c>
      <c r="P1555" s="3">
        <v>4.6043665442683466</v>
      </c>
      <c r="Q1555">
        <v>1.8781405135600153</v>
      </c>
      <c r="R1555">
        <v>70.555000000000007</v>
      </c>
    </row>
    <row r="1556" spans="1:18" x14ac:dyDescent="0.35">
      <c r="A1556" s="3" t="s">
        <v>35</v>
      </c>
      <c r="B1556" s="3">
        <v>1994</v>
      </c>
      <c r="C1556" s="3" t="s">
        <v>79</v>
      </c>
      <c r="D1556" s="3">
        <v>1</v>
      </c>
      <c r="E1556">
        <v>0.26613727925158548</v>
      </c>
      <c r="F1556">
        <v>9.8816774883980898</v>
      </c>
      <c r="G1556">
        <v>84250000</v>
      </c>
      <c r="H1556">
        <v>2.7635343838271829</v>
      </c>
      <c r="I1556">
        <v>1.4628908783718413</v>
      </c>
      <c r="J1556">
        <v>77.661724882881117</v>
      </c>
      <c r="L1556" s="3">
        <v>2318.1824190574271</v>
      </c>
      <c r="M1556" s="3" t="str">
        <f>IF(Table134[[#This Row],[gdppc]]&gt;13205, "High-income", IF(Table134[[#This Row],[gdppc]]&gt;=4256, "Upper middle-income", IF(Table134[[#This Row],[gdppc]]&gt;=1086, "Lower middle-income", "Low-income")))</f>
        <v>Lower middle-income</v>
      </c>
      <c r="N1556" s="3">
        <v>8967916</v>
      </c>
      <c r="O1556" s="3">
        <v>61.078000000000003</v>
      </c>
      <c r="P1556" s="3">
        <v>4.6515632949831982</v>
      </c>
      <c r="Q1556">
        <v>1.8566186391576371</v>
      </c>
      <c r="R1556">
        <v>71.061999999999998</v>
      </c>
    </row>
    <row r="1557" spans="1:18" x14ac:dyDescent="0.35">
      <c r="A1557" s="3" t="s">
        <v>35</v>
      </c>
      <c r="B1557" s="3">
        <v>1995</v>
      </c>
      <c r="C1557" s="3" t="s">
        <v>79</v>
      </c>
      <c r="D1557" s="3">
        <v>1</v>
      </c>
      <c r="E1557">
        <v>0.26670479476639902</v>
      </c>
      <c r="F1557">
        <v>8.6164599714373402</v>
      </c>
      <c r="G1557">
        <v>59520000</v>
      </c>
      <c r="H1557">
        <v>1.5305492758971977</v>
      </c>
      <c r="I1557">
        <v>2.3526425578163934</v>
      </c>
      <c r="J1557">
        <v>77.424544480373868</v>
      </c>
      <c r="K1557">
        <v>63.4</v>
      </c>
      <c r="L1557" s="3">
        <v>2331.7509475195338</v>
      </c>
      <c r="M1557" s="3" t="str">
        <f>IF(Table134[[#This Row],[gdppc]]&gt;13205, "High-income", IF(Table134[[#This Row],[gdppc]]&gt;=4256, "Upper middle-income", IF(Table134[[#This Row],[gdppc]]&gt;=1086, "Lower middle-income", "Low-income")))</f>
        <v>Lower middle-income</v>
      </c>
      <c r="N1557" s="3">
        <v>9125400</v>
      </c>
      <c r="O1557" s="3">
        <v>61.473999999999997</v>
      </c>
      <c r="P1557" s="3">
        <v>5.057928171600369</v>
      </c>
      <c r="Q1557">
        <v>1.8673154053520942</v>
      </c>
      <c r="R1557">
        <v>71.516999999999996</v>
      </c>
    </row>
    <row r="1558" spans="1:18" x14ac:dyDescent="0.35">
      <c r="A1558" s="3" t="s">
        <v>35</v>
      </c>
      <c r="B1558" s="3">
        <v>1996</v>
      </c>
      <c r="C1558" s="3" t="s">
        <v>79</v>
      </c>
      <c r="D1558" s="3">
        <v>1</v>
      </c>
      <c r="E1558">
        <v>0.26657656583775707</v>
      </c>
      <c r="F1558">
        <v>7.9015013982325186</v>
      </c>
      <c r="G1558">
        <v>138670000</v>
      </c>
      <c r="H1558">
        <v>1.2167961998482786</v>
      </c>
      <c r="I1558">
        <v>2.6191709883836665</v>
      </c>
      <c r="J1558">
        <v>76.871206013196144</v>
      </c>
      <c r="K1558">
        <v>63.9</v>
      </c>
      <c r="L1558" s="3">
        <v>2460.1155151912308</v>
      </c>
      <c r="M1558" s="3" t="str">
        <f>IF(Table134[[#This Row],[gdppc]]&gt;13205, "High-income", IF(Table134[[#This Row],[gdppc]]&gt;=4256, "Upper middle-income", IF(Table134[[#This Row],[gdppc]]&gt;=1086, "Lower middle-income", "Low-income")))</f>
        <v>Lower middle-income</v>
      </c>
      <c r="N1558" s="3">
        <v>9267335</v>
      </c>
      <c r="O1558" s="3">
        <v>61.87</v>
      </c>
      <c r="P1558" s="3">
        <v>5.4631385369196659</v>
      </c>
      <c r="Q1558">
        <v>1.8991436049306516</v>
      </c>
      <c r="R1558">
        <v>71.921000000000006</v>
      </c>
    </row>
    <row r="1559" spans="1:18" x14ac:dyDescent="0.35">
      <c r="A1559" s="3" t="s">
        <v>35</v>
      </c>
      <c r="B1559" s="3">
        <v>1997</v>
      </c>
      <c r="C1559" s="3" t="s">
        <v>79</v>
      </c>
      <c r="D1559" s="3">
        <v>1</v>
      </c>
      <c r="E1559">
        <v>0.26691576915734438</v>
      </c>
      <c r="F1559">
        <v>7.1194300107183892</v>
      </c>
      <c r="G1559">
        <v>137510000</v>
      </c>
      <c r="H1559">
        <v>1.6518787282067053</v>
      </c>
      <c r="I1559">
        <v>2.3237669264010568</v>
      </c>
      <c r="J1559">
        <v>81.116291650784959</v>
      </c>
      <c r="K1559">
        <v>63.8</v>
      </c>
      <c r="L1559" s="3">
        <v>2558.6881639904486</v>
      </c>
      <c r="M1559" s="3" t="str">
        <f>IF(Table134[[#This Row],[gdppc]]&gt;13205, "High-income", IF(Table134[[#This Row],[gdppc]]&gt;=4256, "Upper middle-income", IF(Table134[[#This Row],[gdppc]]&gt;=1086, "Lower middle-income", "Low-income")))</f>
        <v>Lower middle-income</v>
      </c>
      <c r="N1559" s="3">
        <v>9395119</v>
      </c>
      <c r="O1559" s="3">
        <v>62.262</v>
      </c>
      <c r="P1559" s="3">
        <v>5.8683489022389583</v>
      </c>
      <c r="Q1559">
        <v>1.9350473368139349</v>
      </c>
      <c r="R1559">
        <v>72.281999999999996</v>
      </c>
    </row>
    <row r="1560" spans="1:18" x14ac:dyDescent="0.35">
      <c r="A1560" s="3" t="s">
        <v>35</v>
      </c>
      <c r="B1560" s="3">
        <v>1998</v>
      </c>
      <c r="C1560" s="3" t="s">
        <v>79</v>
      </c>
      <c r="D1560" s="3">
        <v>1</v>
      </c>
      <c r="E1560">
        <v>0.26453718473141952</v>
      </c>
      <c r="F1560">
        <v>6.8279964219873008</v>
      </c>
      <c r="G1560">
        <v>65629999.999999993</v>
      </c>
      <c r="H1560">
        <v>2.9845281716053105</v>
      </c>
      <c r="I1560">
        <v>1.4496930486033233</v>
      </c>
      <c r="J1560">
        <v>83.626325788739948</v>
      </c>
      <c r="K1560">
        <v>63.9</v>
      </c>
      <c r="L1560" s="3">
        <v>2648.740546362264</v>
      </c>
      <c r="M1560" s="3" t="str">
        <f>IF(Table134[[#This Row],[gdppc]]&gt;13205, "High-income", IF(Table134[[#This Row],[gdppc]]&gt;=4256, "Upper middle-income", IF(Table134[[#This Row],[gdppc]]&gt;=1086, "Lower middle-income", "Low-income")))</f>
        <v>Lower middle-income</v>
      </c>
      <c r="N1560" s="3">
        <v>9509862</v>
      </c>
      <c r="O1560" s="3">
        <v>62.652999999999999</v>
      </c>
      <c r="P1560" s="3">
        <v>6.2735592675582552</v>
      </c>
      <c r="Q1560">
        <v>1.9895136228054622</v>
      </c>
      <c r="R1560">
        <v>72.608000000000004</v>
      </c>
    </row>
    <row r="1561" spans="1:18" x14ac:dyDescent="0.35">
      <c r="A1561" s="3" t="s">
        <v>35</v>
      </c>
      <c r="B1561" s="3">
        <v>1999</v>
      </c>
      <c r="C1561" s="3" t="s">
        <v>79</v>
      </c>
      <c r="D1561" s="3">
        <v>1</v>
      </c>
      <c r="E1561">
        <v>0.27618682037095182</v>
      </c>
      <c r="F1561">
        <v>7.0042604303211311</v>
      </c>
      <c r="G1561">
        <v>109180000</v>
      </c>
      <c r="H1561">
        <v>1.5137946229505728</v>
      </c>
      <c r="I1561">
        <v>1.9514668313742642</v>
      </c>
      <c r="J1561">
        <v>84.11622613884218</v>
      </c>
      <c r="K1561">
        <v>61.1</v>
      </c>
      <c r="L1561" s="3">
        <v>2778.8034235092478</v>
      </c>
      <c r="M1561" s="3" t="str">
        <f>IF(Table134[[#This Row],[gdppc]]&gt;13205, "High-income", IF(Table134[[#This Row],[gdppc]]&gt;=4256, "Upper middle-income", IF(Table134[[#This Row],[gdppc]]&gt;=1086, "Lower middle-income", "Low-income")))</f>
        <v>Lower middle-income</v>
      </c>
      <c r="N1561" s="3">
        <v>9613587</v>
      </c>
      <c r="O1561" s="3">
        <v>63.042999999999999</v>
      </c>
      <c r="P1561" s="3">
        <v>6.6787696328775548</v>
      </c>
      <c r="Q1561">
        <v>2.063745821408804</v>
      </c>
      <c r="R1561">
        <v>72.903999999999996</v>
      </c>
    </row>
    <row r="1562" spans="1:18" x14ac:dyDescent="0.35">
      <c r="A1562" s="3" t="s">
        <v>35</v>
      </c>
      <c r="B1562" s="3">
        <v>2000</v>
      </c>
      <c r="C1562" s="3" t="s">
        <v>79</v>
      </c>
      <c r="D1562" s="3">
        <v>1</v>
      </c>
      <c r="E1562">
        <v>0.27921803362991998</v>
      </c>
      <c r="F1562">
        <v>9.2974553723357385</v>
      </c>
      <c r="G1562">
        <v>44650000</v>
      </c>
      <c r="H1562">
        <v>3.4960708311217727</v>
      </c>
      <c r="I1562">
        <v>3.2206659179992863</v>
      </c>
      <c r="J1562">
        <v>81.445214368005594</v>
      </c>
      <c r="K1562">
        <v>61.3</v>
      </c>
      <c r="L1562" s="3">
        <v>2881.2838348120176</v>
      </c>
      <c r="M1562" s="3" t="str">
        <f>IF(Table134[[#This Row],[gdppc]]&gt;13205, "High-income", IF(Table134[[#This Row],[gdppc]]&gt;=4256, "Upper middle-income", IF(Table134[[#This Row],[gdppc]]&gt;=1086, "Lower middle-income", "Low-income")))</f>
        <v>Lower middle-income</v>
      </c>
      <c r="N1562" s="3">
        <v>9708347</v>
      </c>
      <c r="O1562" s="3">
        <v>63.432000000000002</v>
      </c>
      <c r="P1562" s="3">
        <v>7.0839799981968516</v>
      </c>
      <c r="Q1562">
        <v>2.1558767934438272</v>
      </c>
      <c r="R1562">
        <v>73.171999999999997</v>
      </c>
    </row>
    <row r="1563" spans="1:18" x14ac:dyDescent="0.35">
      <c r="A1563" s="3" t="s">
        <v>35</v>
      </c>
      <c r="B1563" s="3">
        <v>2001</v>
      </c>
      <c r="C1563" s="3" t="s">
        <v>79</v>
      </c>
      <c r="D1563" s="3">
        <v>1</v>
      </c>
      <c r="E1563">
        <v>0.27641322234070148</v>
      </c>
      <c r="F1563">
        <v>6.5972134566203309</v>
      </c>
      <c r="G1563">
        <v>94640000</v>
      </c>
      <c r="H1563">
        <v>2.0461984857019528</v>
      </c>
      <c r="I1563">
        <v>2.3348651533672053</v>
      </c>
      <c r="J1563">
        <v>82.923922819097356</v>
      </c>
      <c r="K1563">
        <v>60.8</v>
      </c>
      <c r="L1563" s="3">
        <v>2964.5361897229204</v>
      </c>
      <c r="M1563" s="3" t="str">
        <f>IF(Table134[[#This Row],[gdppc]]&gt;13205, "High-income", IF(Table134[[#This Row],[gdppc]]&gt;=4256, "Upper middle-income", IF(Table134[[#This Row],[gdppc]]&gt;=1086, "Lower middle-income", "Low-income")))</f>
        <v>Lower middle-income</v>
      </c>
      <c r="N1563" s="3">
        <v>9793915</v>
      </c>
      <c r="O1563" s="3">
        <v>63.817999999999998</v>
      </c>
      <c r="P1563" s="3">
        <v>7.1340030670092176</v>
      </c>
      <c r="Q1563">
        <v>2.2105562484461014</v>
      </c>
      <c r="R1563">
        <v>73.415000000000006</v>
      </c>
    </row>
    <row r="1564" spans="1:18" x14ac:dyDescent="0.35">
      <c r="A1564" s="3" t="s">
        <v>35</v>
      </c>
      <c r="B1564" s="3">
        <v>2002</v>
      </c>
      <c r="C1564" s="3" t="s">
        <v>79</v>
      </c>
      <c r="D1564" s="3">
        <v>1</v>
      </c>
      <c r="E1564">
        <v>0.27482707735781148</v>
      </c>
      <c r="F1564">
        <v>6.7361000942953888</v>
      </c>
      <c r="G1564">
        <v>115000000</v>
      </c>
      <c r="H1564">
        <v>3.4149929381586364</v>
      </c>
      <c r="I1564">
        <v>2.4076869985788854</v>
      </c>
      <c r="J1564">
        <v>82.832668499766498</v>
      </c>
      <c r="K1564">
        <v>60.2</v>
      </c>
      <c r="L1564" s="3">
        <v>2980.2081206543203</v>
      </c>
      <c r="M1564" s="3" t="str">
        <f>IF(Table134[[#This Row],[gdppc]]&gt;13205, "High-income", IF(Table134[[#This Row],[gdppc]]&gt;=4256, "Upper middle-income", IF(Table134[[#This Row],[gdppc]]&gt;=1086, "Lower middle-income", "Low-income")))</f>
        <v>Lower middle-income</v>
      </c>
      <c r="N1564" s="3">
        <v>9871261</v>
      </c>
      <c r="O1564" s="3">
        <v>64.201999999999998</v>
      </c>
      <c r="P1564" s="3">
        <v>7.1840261358215836</v>
      </c>
      <c r="Q1564">
        <v>2.2013398288222752</v>
      </c>
      <c r="R1564">
        <v>73.638000000000005</v>
      </c>
    </row>
    <row r="1565" spans="1:18" x14ac:dyDescent="0.35">
      <c r="A1565" s="3" t="s">
        <v>35</v>
      </c>
      <c r="B1565" s="3">
        <v>2003</v>
      </c>
      <c r="C1565" s="3" t="s">
        <v>79</v>
      </c>
      <c r="D1565" s="3">
        <v>1</v>
      </c>
      <c r="E1565">
        <v>0.27525993166926488</v>
      </c>
      <c r="F1565">
        <v>6.1553827856453944</v>
      </c>
      <c r="G1565">
        <v>100220000</v>
      </c>
      <c r="H1565">
        <v>1.9651105311765042</v>
      </c>
      <c r="I1565">
        <v>2.3092077440647611</v>
      </c>
      <c r="J1565">
        <v>84.709120682121636</v>
      </c>
      <c r="K1565">
        <v>58.1</v>
      </c>
      <c r="L1565" s="3">
        <v>3097.1252001764642</v>
      </c>
      <c r="M1565" s="3" t="str">
        <f>IF(Table134[[#This Row],[gdppc]]&gt;13205, "High-income", IF(Table134[[#This Row],[gdppc]]&gt;=4256, "Upper middle-income", IF(Table134[[#This Row],[gdppc]]&gt;=1086, "Lower middle-income", "Low-income")))</f>
        <v>Lower middle-income</v>
      </c>
      <c r="N1565" s="3">
        <v>9945282</v>
      </c>
      <c r="O1565" s="3">
        <v>64.584999999999994</v>
      </c>
      <c r="P1565" s="3">
        <v>7.2340492046339593</v>
      </c>
      <c r="Q1565">
        <v>2.1990326669470006</v>
      </c>
      <c r="R1565">
        <v>73.841999999999999</v>
      </c>
    </row>
    <row r="1566" spans="1:18" x14ac:dyDescent="0.35">
      <c r="A1566" s="3" t="s">
        <v>35</v>
      </c>
      <c r="B1566" s="3">
        <v>2004</v>
      </c>
      <c r="C1566" s="3" t="s">
        <v>79</v>
      </c>
      <c r="D1566" s="3">
        <v>1</v>
      </c>
      <c r="E1566">
        <v>0.27684926338598981</v>
      </c>
      <c r="F1566">
        <v>7.1528695496495525</v>
      </c>
      <c r="G1566">
        <v>143660000</v>
      </c>
      <c r="H1566">
        <v>1.8989398103704345</v>
      </c>
      <c r="I1566">
        <v>2.8584858295760549</v>
      </c>
      <c r="J1566">
        <v>88.637604379112204</v>
      </c>
      <c r="K1566">
        <v>58.4</v>
      </c>
      <c r="L1566" s="3">
        <v>3264.9781047879828</v>
      </c>
      <c r="M1566" s="3" t="str">
        <f>IF(Table134[[#This Row],[gdppc]]&gt;13205, "High-income", IF(Table134[[#This Row],[gdppc]]&gt;=4256, "Upper middle-income", IF(Table134[[#This Row],[gdppc]]&gt;=1086, "Lower middle-income", "Low-income")))</f>
        <v>Lower middle-income</v>
      </c>
      <c r="N1566" s="3">
        <v>10022278</v>
      </c>
      <c r="O1566" s="3">
        <v>64.95</v>
      </c>
      <c r="P1566" s="3">
        <v>7.2840722734463181</v>
      </c>
      <c r="Q1566">
        <v>2.2779252381544395</v>
      </c>
      <c r="R1566">
        <v>74.034000000000006</v>
      </c>
    </row>
    <row r="1567" spans="1:18" x14ac:dyDescent="0.35">
      <c r="A1567" s="3" t="s">
        <v>35</v>
      </c>
      <c r="B1567" s="3">
        <v>2005</v>
      </c>
      <c r="C1567" s="3" t="s">
        <v>79</v>
      </c>
      <c r="D1567" s="3">
        <v>1</v>
      </c>
      <c r="E1567">
        <v>0.27851165096969638</v>
      </c>
      <c r="F1567">
        <v>6.6778577568489972</v>
      </c>
      <c r="G1567">
        <v>140900000</v>
      </c>
      <c r="H1567">
        <v>2.208393023425347</v>
      </c>
      <c r="I1567">
        <v>3.7956149073033094</v>
      </c>
      <c r="J1567">
        <v>86.030500644977209</v>
      </c>
      <c r="K1567">
        <v>55.4</v>
      </c>
      <c r="L1567" s="3">
        <v>3350.5637263212179</v>
      </c>
      <c r="M1567" s="3" t="str">
        <f>IF(Table134[[#This Row],[gdppc]]&gt;13205, "High-income", IF(Table134[[#This Row],[gdppc]]&gt;=4256, "Upper middle-income", IF(Table134[[#This Row],[gdppc]]&gt;=1086, "Lower middle-income", "Low-income")))</f>
        <v>Lower middle-income</v>
      </c>
      <c r="N1567" s="3">
        <v>10106778</v>
      </c>
      <c r="O1567" s="3">
        <v>65.236999999999995</v>
      </c>
      <c r="P1567" s="3">
        <v>7.3340953422586823</v>
      </c>
      <c r="Q1567">
        <v>2.2895526150866283</v>
      </c>
      <c r="R1567">
        <v>74.216999999999999</v>
      </c>
    </row>
    <row r="1568" spans="1:18" x14ac:dyDescent="0.35">
      <c r="A1568" s="3" t="s">
        <v>35</v>
      </c>
      <c r="B1568" s="3">
        <v>2006</v>
      </c>
      <c r="C1568" s="3" t="s">
        <v>79</v>
      </c>
      <c r="D1568" s="3">
        <v>1</v>
      </c>
      <c r="E1568">
        <v>0.2808958480869454</v>
      </c>
      <c r="F1568">
        <v>7.7739847515844822</v>
      </c>
      <c r="G1568">
        <v>190230000</v>
      </c>
      <c r="H1568">
        <v>9.4245566770682032</v>
      </c>
      <c r="I1568">
        <v>4.4854979949321887</v>
      </c>
      <c r="J1568">
        <v>85.337104875950047</v>
      </c>
      <c r="K1568">
        <v>57.5</v>
      </c>
      <c r="L1568" s="3">
        <v>3493.6278087409073</v>
      </c>
      <c r="M1568" s="3" t="str">
        <f>IF(Table134[[#This Row],[gdppc]]&gt;13205, "High-income", IF(Table134[[#This Row],[gdppc]]&gt;=4256, "Upper middle-income", IF(Table134[[#This Row],[gdppc]]&gt;=1086, "Lower middle-income", "Low-income")))</f>
        <v>Lower middle-income</v>
      </c>
      <c r="N1568" s="3">
        <v>10201211</v>
      </c>
      <c r="O1568" s="3">
        <v>65.524000000000001</v>
      </c>
      <c r="P1568" s="3">
        <v>7.363017991300401</v>
      </c>
      <c r="Q1568">
        <v>2.3595237859505112</v>
      </c>
      <c r="R1568">
        <v>74.391000000000005</v>
      </c>
    </row>
    <row r="1569" spans="1:18" x14ac:dyDescent="0.35">
      <c r="A1569" s="3" t="s">
        <v>35</v>
      </c>
      <c r="B1569" s="3">
        <v>2007</v>
      </c>
      <c r="C1569" s="3" t="s">
        <v>79</v>
      </c>
      <c r="D1569" s="3">
        <v>1</v>
      </c>
      <c r="E1569">
        <v>0.27817882554908469</v>
      </c>
      <c r="F1569">
        <v>6.8631124573454025</v>
      </c>
      <c r="G1569">
        <v>174450000</v>
      </c>
      <c r="H1569">
        <v>3.8940792334763876</v>
      </c>
      <c r="I1569">
        <v>4.6990947018331575</v>
      </c>
      <c r="J1569">
        <v>85.456077951571658</v>
      </c>
      <c r="K1569">
        <v>60.3</v>
      </c>
      <c r="L1569" s="3">
        <v>3690.582872955345</v>
      </c>
      <c r="M1569" s="3" t="str">
        <f>IF(Table134[[#This Row],[gdppc]]&gt;13205, "High-income", IF(Table134[[#This Row],[gdppc]]&gt;=4256, "Upper middle-income", IF(Table134[[#This Row],[gdppc]]&gt;=1086, "Lower middle-income", "Low-income")))</f>
        <v>Lower middle-income</v>
      </c>
      <c r="N1569" s="3">
        <v>10304729</v>
      </c>
      <c r="O1569" s="3">
        <v>65.808999999999997</v>
      </c>
      <c r="P1569" s="3">
        <v>7.3919406403420949</v>
      </c>
      <c r="Q1569">
        <v>2.3794900380204078</v>
      </c>
      <c r="R1569">
        <v>74.558000000000007</v>
      </c>
    </row>
    <row r="1570" spans="1:18" x14ac:dyDescent="0.35">
      <c r="A1570" s="3" t="s">
        <v>35</v>
      </c>
      <c r="B1570" s="3">
        <v>2008</v>
      </c>
      <c r="C1570" s="3" t="s">
        <v>79</v>
      </c>
      <c r="D1570" s="3">
        <v>1</v>
      </c>
      <c r="E1570">
        <v>0.27477071967190692</v>
      </c>
      <c r="F1570">
        <v>4.7985049224957654</v>
      </c>
      <c r="G1570">
        <v>122240000</v>
      </c>
      <c r="H1570">
        <v>5.7971885806188732</v>
      </c>
      <c r="I1570">
        <v>7.9653331171891866</v>
      </c>
      <c r="J1570">
        <v>80.049353267646211</v>
      </c>
      <c r="K1570">
        <v>60.1</v>
      </c>
      <c r="L1570" s="3">
        <v>3806.4611363279237</v>
      </c>
      <c r="M1570" s="3" t="str">
        <f>IF(Table134[[#This Row],[gdppc]]&gt;13205, "High-income", IF(Table134[[#This Row],[gdppc]]&gt;=4256, "Upper middle-income", IF(Table134[[#This Row],[gdppc]]&gt;=1086, "Lower middle-income", "Low-income")))</f>
        <v>Lower middle-income</v>
      </c>
      <c r="N1570" s="3">
        <v>10414425</v>
      </c>
      <c r="O1570" s="3">
        <v>66.093000000000004</v>
      </c>
      <c r="P1570" s="3">
        <v>7.4208632893838118</v>
      </c>
      <c r="Q1570">
        <v>2.3803522518045885</v>
      </c>
      <c r="R1570">
        <v>74.72</v>
      </c>
    </row>
    <row r="1571" spans="1:18" x14ac:dyDescent="0.35">
      <c r="A1571" s="3" t="s">
        <v>35</v>
      </c>
      <c r="B1571" s="3">
        <v>2009</v>
      </c>
      <c r="C1571" s="3" t="s">
        <v>79</v>
      </c>
      <c r="D1571" s="3">
        <v>1</v>
      </c>
      <c r="E1571">
        <v>0.2652209308682863</v>
      </c>
      <c r="F1571">
        <v>5.1424301823537109</v>
      </c>
      <c r="G1571">
        <v>144640000</v>
      </c>
      <c r="H1571">
        <v>3.5099461649864612</v>
      </c>
      <c r="I1571">
        <v>5.4862643063618748</v>
      </c>
      <c r="J1571">
        <v>80.344747899842474</v>
      </c>
      <c r="K1571">
        <v>58</v>
      </c>
      <c r="L1571" s="3">
        <v>3880.8465564113599</v>
      </c>
      <c r="M1571" s="3" t="str">
        <f>IF(Table134[[#This Row],[gdppc]]&gt;13205, "High-income", IF(Table134[[#This Row],[gdppc]]&gt;=4256, "Upper middle-income", IF(Table134[[#This Row],[gdppc]]&gt;=1086, "Lower middle-income", "Low-income")))</f>
        <v>Lower middle-income</v>
      </c>
      <c r="N1571" s="3">
        <v>10525691</v>
      </c>
      <c r="O1571" s="3">
        <v>66.376000000000005</v>
      </c>
      <c r="P1571" s="3">
        <v>7.4497859384255287</v>
      </c>
      <c r="Q1571">
        <v>2.383691484008033</v>
      </c>
      <c r="R1571">
        <v>74.88</v>
      </c>
    </row>
    <row r="1572" spans="1:18" x14ac:dyDescent="0.35">
      <c r="A1572" s="3" t="s">
        <v>35</v>
      </c>
      <c r="B1572" s="3">
        <v>2010</v>
      </c>
      <c r="C1572" s="3" t="s">
        <v>79</v>
      </c>
      <c r="D1572" s="3">
        <v>1</v>
      </c>
      <c r="E1572">
        <v>0.26626401727429461</v>
      </c>
      <c r="F1572">
        <v>5.3756363111830217</v>
      </c>
      <c r="G1572">
        <v>141490000</v>
      </c>
      <c r="H1572">
        <v>2.8881423175898142</v>
      </c>
      <c r="I1572">
        <v>4.6383564985201415</v>
      </c>
      <c r="J1572">
        <v>81.606660638311155</v>
      </c>
      <c r="K1572">
        <v>58.9</v>
      </c>
      <c r="L1572" s="3">
        <v>3975.7290728407588</v>
      </c>
      <c r="M1572" s="3" t="str">
        <f>IF(Table134[[#This Row],[gdppc]]&gt;13205, "High-income", IF(Table134[[#This Row],[gdppc]]&gt;=4256, "Upper middle-income", IF(Table134[[#This Row],[gdppc]]&gt;=1086, "Lower middle-income", "Low-income")))</f>
        <v>Lower middle-income</v>
      </c>
      <c r="N1572" s="3">
        <v>10635245</v>
      </c>
      <c r="O1572" s="3">
        <v>66.656999999999996</v>
      </c>
      <c r="P1572" s="3">
        <v>7.4787085874672368</v>
      </c>
      <c r="Q1572">
        <v>2.5801004114150636</v>
      </c>
      <c r="R1572">
        <v>75.040999999999997</v>
      </c>
    </row>
    <row r="1573" spans="1:18" x14ac:dyDescent="0.35">
      <c r="A1573" s="3" t="s">
        <v>35</v>
      </c>
      <c r="B1573" s="3">
        <v>2011</v>
      </c>
      <c r="C1573" s="3" t="s">
        <v>79</v>
      </c>
      <c r="D1573" s="3">
        <v>1</v>
      </c>
      <c r="E1573">
        <v>0.62519937347789956</v>
      </c>
      <c r="F1573">
        <v>5.7979958134231628</v>
      </c>
      <c r="G1573">
        <v>331270000</v>
      </c>
      <c r="H1573">
        <v>0.89908839199287038</v>
      </c>
      <c r="I1573">
        <v>4.6490707481188176</v>
      </c>
      <c r="J1573">
        <v>84.00692757254572</v>
      </c>
      <c r="K1573">
        <v>58.5</v>
      </c>
      <c r="L1573" s="3">
        <v>3870.7579203261207</v>
      </c>
      <c r="M1573" s="3" t="str">
        <f>IF(Table134[[#This Row],[gdppc]]&gt;13205, "High-income", IF(Table134[[#This Row],[gdppc]]&gt;=4256, "Upper middle-income", IF(Table134[[#This Row],[gdppc]]&gt;=1086, "Lower middle-income", "Low-income")))</f>
        <v>Lower middle-income</v>
      </c>
      <c r="N1573" s="3">
        <v>10741872</v>
      </c>
      <c r="O1573" s="3">
        <v>66.938000000000002</v>
      </c>
      <c r="P1573" s="3">
        <v>7.4651504935113131</v>
      </c>
      <c r="Q1573">
        <v>2.3943685048565091</v>
      </c>
      <c r="R1573">
        <v>75.206000000000003</v>
      </c>
    </row>
    <row r="1574" spans="1:18" x14ac:dyDescent="0.35">
      <c r="A1574" s="3" t="s">
        <v>35</v>
      </c>
      <c r="B1574" s="3">
        <v>2012</v>
      </c>
      <c r="C1574" s="3" t="s">
        <v>79</v>
      </c>
      <c r="D1574" s="3">
        <v>1</v>
      </c>
      <c r="E1574">
        <v>0.72911665127369774</v>
      </c>
      <c r="F1574">
        <v>5.7619882449771769</v>
      </c>
      <c r="G1574">
        <v>438650000</v>
      </c>
      <c r="H1574">
        <v>3.2852061663498646</v>
      </c>
      <c r="I1574">
        <v>4.9051322060843603</v>
      </c>
      <c r="J1574">
        <v>82.873931168538491</v>
      </c>
      <c r="K1574">
        <v>58.6</v>
      </c>
      <c r="L1574" s="3">
        <v>3983.2508770229019</v>
      </c>
      <c r="M1574" s="3" t="str">
        <f>IF(Table134[[#This Row],[gdppc]]&gt;13205, "High-income", IF(Table134[[#This Row],[gdppc]]&gt;=4256, "Upper middle-income", IF(Table134[[#This Row],[gdppc]]&gt;=1086, "Lower middle-income", "Low-income")))</f>
        <v>Lower middle-income</v>
      </c>
      <c r="N1574" s="3">
        <v>10846993</v>
      </c>
      <c r="O1574" s="3">
        <v>67.218000000000004</v>
      </c>
      <c r="P1574" s="3">
        <v>7.4515923995553832</v>
      </c>
      <c r="Q1574">
        <v>2.4596678544920234</v>
      </c>
      <c r="R1574">
        <v>75.376000000000005</v>
      </c>
    </row>
    <row r="1575" spans="1:18" x14ac:dyDescent="0.35">
      <c r="A1575" s="3" t="s">
        <v>35</v>
      </c>
      <c r="B1575" s="3">
        <v>2013</v>
      </c>
      <c r="C1575" s="3" t="s">
        <v>79</v>
      </c>
      <c r="D1575" s="3">
        <v>1</v>
      </c>
      <c r="E1575">
        <v>0.74027044585773871</v>
      </c>
      <c r="F1575">
        <v>5.3204556429278318</v>
      </c>
      <c r="G1575">
        <v>251820000</v>
      </c>
      <c r="H1575">
        <v>2.1744690194776344</v>
      </c>
      <c r="I1575">
        <v>4.2793849969162157</v>
      </c>
      <c r="J1575">
        <v>82.771891027055176</v>
      </c>
      <c r="K1575">
        <v>57</v>
      </c>
      <c r="L1575" s="3">
        <v>4029.2557832918874</v>
      </c>
      <c r="M1575" s="3" t="str">
        <f>IF(Table134[[#This Row],[gdppc]]&gt;13205, "High-income", IF(Table134[[#This Row],[gdppc]]&gt;=4256, "Upper middle-income", IF(Table134[[#This Row],[gdppc]]&gt;=1086, "Lower middle-income", "Low-income")))</f>
        <v>Lower middle-income</v>
      </c>
      <c r="N1575" s="3">
        <v>10952949</v>
      </c>
      <c r="O1575" s="3">
        <v>67.495000000000005</v>
      </c>
      <c r="P1575" s="3">
        <v>7.4380343055994462</v>
      </c>
      <c r="Q1575">
        <v>2.444090628012602</v>
      </c>
      <c r="R1575">
        <v>75.552000000000007</v>
      </c>
    </row>
    <row r="1576" spans="1:18" x14ac:dyDescent="0.35">
      <c r="A1576" s="3" t="s">
        <v>35</v>
      </c>
      <c r="B1576" s="3">
        <v>2014</v>
      </c>
      <c r="C1576" s="3" t="s">
        <v>79</v>
      </c>
      <c r="D1576" s="3">
        <v>1</v>
      </c>
      <c r="E1576">
        <v>0.69221398717995142</v>
      </c>
      <c r="F1576">
        <v>4.0869628466579444</v>
      </c>
      <c r="G1576">
        <v>361970000</v>
      </c>
      <c r="H1576">
        <v>2.0384574866085972</v>
      </c>
      <c r="I1576">
        <v>3.1821643998588383</v>
      </c>
      <c r="J1576">
        <v>82.663184386083429</v>
      </c>
      <c r="K1576">
        <v>57.3</v>
      </c>
      <c r="L1576" s="3">
        <v>4097.0732147491117</v>
      </c>
      <c r="M1576" s="3" t="str">
        <f>IF(Table134[[#This Row],[gdppc]]&gt;13205, "High-income", IF(Table134[[#This Row],[gdppc]]&gt;=4256, "Upper middle-income", IF(Table134[[#This Row],[gdppc]]&gt;=1086, "Lower middle-income", "Low-income")))</f>
        <v>Lower middle-income</v>
      </c>
      <c r="N1576" s="3">
        <v>11063195</v>
      </c>
      <c r="O1576" s="3">
        <v>67.772000000000006</v>
      </c>
      <c r="P1576" s="3">
        <v>7.4244762116435226</v>
      </c>
      <c r="Q1576">
        <v>2.6059379772299049</v>
      </c>
      <c r="R1576">
        <v>75.733999999999995</v>
      </c>
    </row>
    <row r="1577" spans="1:18" x14ac:dyDescent="0.35">
      <c r="A1577" s="3" t="s">
        <v>35</v>
      </c>
      <c r="B1577" s="3">
        <v>2015</v>
      </c>
      <c r="C1577" s="3" t="s">
        <v>79</v>
      </c>
      <c r="D1577" s="3">
        <v>1</v>
      </c>
      <c r="E1577">
        <v>0.6722448868303651</v>
      </c>
      <c r="F1577">
        <v>4.1436872194775063</v>
      </c>
      <c r="G1577">
        <v>273760000</v>
      </c>
      <c r="H1577">
        <v>2.1199632269471738</v>
      </c>
      <c r="I1577">
        <v>1.5965984563527269</v>
      </c>
      <c r="J1577">
        <v>83.32982801294564</v>
      </c>
      <c r="K1577">
        <v>57.7</v>
      </c>
      <c r="L1577" s="3">
        <v>4094.8362874451777</v>
      </c>
      <c r="M1577" s="3" t="str">
        <f>IF(Table134[[#This Row],[gdppc]]&gt;13205, "High-income", IF(Table134[[#This Row],[gdppc]]&gt;=4256, "Upper middle-income", IF(Table134[[#This Row],[gdppc]]&gt;=1086, "Lower middle-income", "Low-income")))</f>
        <v>Lower middle-income</v>
      </c>
      <c r="N1577" s="3">
        <v>11179951</v>
      </c>
      <c r="O1577" s="3">
        <v>68.055999999999997</v>
      </c>
      <c r="P1577" s="3">
        <v>7.4109181176875865</v>
      </c>
      <c r="Q1577">
        <v>2.6538577852443184</v>
      </c>
      <c r="R1577">
        <v>75.921999999999997</v>
      </c>
    </row>
    <row r="1578" spans="1:18" x14ac:dyDescent="0.35">
      <c r="A1578" s="3" t="s">
        <v>35</v>
      </c>
      <c r="B1578" s="3">
        <v>2016</v>
      </c>
      <c r="C1578" s="3" t="s">
        <v>79</v>
      </c>
      <c r="D1578" s="3">
        <v>1</v>
      </c>
      <c r="E1578">
        <v>0.67234795583722673</v>
      </c>
      <c r="F1578">
        <v>4.8313021984922075</v>
      </c>
      <c r="G1578">
        <v>233580000</v>
      </c>
      <c r="H1578">
        <v>1.4034284439616178</v>
      </c>
      <c r="I1578">
        <v>1.3159158870803211</v>
      </c>
      <c r="J1578">
        <v>82.65384505105942</v>
      </c>
      <c r="K1578">
        <v>57.6</v>
      </c>
      <c r="L1578" s="3">
        <v>4095.17559232647</v>
      </c>
      <c r="M1578" s="3" t="str">
        <f>IF(Table134[[#This Row],[gdppc]]&gt;13205, "High-income", IF(Table134[[#This Row],[gdppc]]&gt;=4256, "Upper middle-income", IF(Table134[[#This Row],[gdppc]]&gt;=1086, "Lower middle-income", "Low-income")))</f>
        <v>Lower middle-income</v>
      </c>
      <c r="N1578" s="3">
        <v>11303942</v>
      </c>
      <c r="O1578" s="3">
        <v>68.346000000000004</v>
      </c>
      <c r="P1578" s="3">
        <v>7.5048172261705259</v>
      </c>
      <c r="Q1578">
        <v>2.5645920688552719</v>
      </c>
      <c r="R1578">
        <v>76.114999999999995</v>
      </c>
    </row>
    <row r="1579" spans="1:18" x14ac:dyDescent="0.35">
      <c r="A1579" s="3" t="s">
        <v>35</v>
      </c>
      <c r="B1579" s="3">
        <v>2017</v>
      </c>
      <c r="C1579" s="3" t="s">
        <v>79</v>
      </c>
      <c r="D1579" s="3">
        <v>1</v>
      </c>
      <c r="E1579">
        <v>0.67561686347289185</v>
      </c>
      <c r="F1579">
        <v>7.5113215659290393</v>
      </c>
      <c r="G1579">
        <v>251800000</v>
      </c>
      <c r="H1579">
        <v>1.9232908086805129</v>
      </c>
      <c r="I1579">
        <v>1.6507970556271512</v>
      </c>
      <c r="J1579">
        <v>80.59520318832999</v>
      </c>
      <c r="K1579">
        <v>55.7</v>
      </c>
      <c r="L1579" s="3">
        <v>4139.6563767691987</v>
      </c>
      <c r="M1579" s="3" t="str">
        <f>IF(Table134[[#This Row],[gdppc]]&gt;13205, "High-income", IF(Table134[[#This Row],[gdppc]]&gt;=4256, "Upper middle-income", IF(Table134[[#This Row],[gdppc]]&gt;=1086, "Lower middle-income", "Low-income")))</f>
        <v>Lower middle-income</v>
      </c>
      <c r="N1579" s="3">
        <v>11433438</v>
      </c>
      <c r="O1579" s="3">
        <v>68.641999999999996</v>
      </c>
      <c r="P1579" s="3">
        <v>7.5987163346534672</v>
      </c>
      <c r="Q1579">
        <v>2.6142617819766896</v>
      </c>
      <c r="R1579">
        <v>76.31</v>
      </c>
    </row>
    <row r="1580" spans="1:18" x14ac:dyDescent="0.35">
      <c r="A1580" s="3" t="s">
        <v>35</v>
      </c>
      <c r="B1580" s="3">
        <v>2018</v>
      </c>
      <c r="C1580" s="3" t="s">
        <v>79</v>
      </c>
      <c r="D1580" s="3">
        <v>1</v>
      </c>
      <c r="E1580">
        <v>0.67946655133866118</v>
      </c>
      <c r="F1580">
        <v>7.2877839073049966</v>
      </c>
      <c r="G1580">
        <v>278910000</v>
      </c>
      <c r="H1580">
        <v>2.3167866361288514</v>
      </c>
      <c r="I1580">
        <v>1.6668367559451278</v>
      </c>
      <c r="J1580">
        <v>79.555162226472532</v>
      </c>
      <c r="K1580">
        <v>58.9</v>
      </c>
      <c r="L1580" s="3">
        <v>4195.2510051401987</v>
      </c>
      <c r="M1580" s="3" t="str">
        <f>IF(Table134[[#This Row],[gdppc]]&gt;13205, "High-income", IF(Table134[[#This Row],[gdppc]]&gt;=4256, "Upper middle-income", IF(Table134[[#This Row],[gdppc]]&gt;=1086, "Lower middle-income", "Low-income")))</f>
        <v>Lower middle-income</v>
      </c>
      <c r="N1580" s="3">
        <v>11565203</v>
      </c>
      <c r="O1580" s="3">
        <v>68.944999999999993</v>
      </c>
      <c r="P1580" s="3">
        <v>7.6926154431363978</v>
      </c>
      <c r="Q1580">
        <v>2.5922588648033242</v>
      </c>
      <c r="R1580">
        <v>76.504999999999995</v>
      </c>
    </row>
    <row r="1581" spans="1:18" x14ac:dyDescent="0.35">
      <c r="A1581" s="3" t="s">
        <v>35</v>
      </c>
      <c r="B1581" s="3">
        <v>2019</v>
      </c>
      <c r="C1581" s="3" t="s">
        <v>79</v>
      </c>
      <c r="D1581" s="3">
        <v>1</v>
      </c>
      <c r="E1581">
        <v>0.68153099815099938</v>
      </c>
      <c r="F1581">
        <v>7.9226170234807105</v>
      </c>
      <c r="G1581">
        <v>445770000</v>
      </c>
      <c r="H1581">
        <v>1.9394713866538305</v>
      </c>
      <c r="I1581">
        <v>1.3429470292040719</v>
      </c>
      <c r="J1581">
        <v>78.454255120005726</v>
      </c>
      <c r="K1581">
        <v>55.4</v>
      </c>
      <c r="L1581" s="3">
        <v>4206.9540253080595</v>
      </c>
      <c r="M1581" s="3" t="str">
        <f>IF(Table134[[#This Row],[gdppc]]&gt;13205, "High-income", IF(Table134[[#This Row],[gdppc]]&gt;=4256, "Upper middle-income", IF(Table134[[#This Row],[gdppc]]&gt;=1086, "Lower middle-income", "Low-income")))</f>
        <v>Lower middle-income</v>
      </c>
      <c r="N1581" s="3">
        <v>11694721</v>
      </c>
      <c r="O1581" s="3">
        <v>69.254000000000005</v>
      </c>
      <c r="P1581" s="3">
        <v>7.7865145516193399</v>
      </c>
      <c r="Q1581"/>
      <c r="R1581">
        <v>76.698999999999998</v>
      </c>
    </row>
    <row r="1582" spans="1:18" x14ac:dyDescent="0.35">
      <c r="A1582" s="3" t="s">
        <v>35</v>
      </c>
      <c r="B1582" s="3">
        <v>2020</v>
      </c>
      <c r="C1582" s="3" t="s">
        <v>79</v>
      </c>
      <c r="D1582" s="3">
        <v>1</v>
      </c>
      <c r="E1582">
        <v>0.67529224991156578</v>
      </c>
      <c r="F1582">
        <v>7.9286811582854</v>
      </c>
      <c r="G1582">
        <v>529640000</v>
      </c>
      <c r="H1582">
        <v>1.3928821996034224</v>
      </c>
      <c r="I1582">
        <v>0.88318136352570509</v>
      </c>
      <c r="J1582">
        <v>73.925893679156204</v>
      </c>
      <c r="K1582">
        <v>55.8</v>
      </c>
      <c r="L1582" s="3">
        <v>3780.6031120104121</v>
      </c>
      <c r="M1582" s="3" t="str">
        <f>IF(Table134[[#This Row],[gdppc]]&gt;13205, "High-income", IF(Table134[[#This Row],[gdppc]]&gt;=4256, "Upper middle-income", IF(Table134[[#This Row],[gdppc]]&gt;=1086, "Lower middle-income", "Low-income")))</f>
        <v>Lower middle-income</v>
      </c>
      <c r="N1582" s="3">
        <v>11818618</v>
      </c>
      <c r="O1582" s="3">
        <v>69.567999999999998</v>
      </c>
      <c r="P1582" s="3">
        <v>7.8804136601022803</v>
      </c>
      <c r="Q1582"/>
      <c r="R1582"/>
    </row>
    <row r="1583" spans="1:18" x14ac:dyDescent="0.35">
      <c r="A1583" s="3" t="s">
        <v>12</v>
      </c>
      <c r="B1583" s="3">
        <v>1990</v>
      </c>
      <c r="C1583" s="3" t="s">
        <v>73</v>
      </c>
      <c r="D1583" s="3">
        <v>3</v>
      </c>
      <c r="E1583">
        <v>0.24804451957451931</v>
      </c>
      <c r="F1583">
        <v>3.42192282283394</v>
      </c>
      <c r="G1583">
        <v>257380000</v>
      </c>
      <c r="H1583">
        <v>-0.13730140222003026</v>
      </c>
      <c r="I1583">
        <v>16.098691344344601</v>
      </c>
      <c r="J1583">
        <v>86.858725889467678</v>
      </c>
      <c r="L1583" s="3">
        <v>374.43184863308585</v>
      </c>
      <c r="M1583" s="3" t="str">
        <f>IF(Table134[[#This Row],[gdppc]]&gt;13205, "High-income", IF(Table134[[#This Row],[gdppc]]&gt;=4256, "Upper middle-income", IF(Table134[[#This Row],[gdppc]]&gt;=1086, "Lower middle-income", "Low-income")))</f>
        <v>Low-income</v>
      </c>
      <c r="N1583" s="3">
        <v>17354395</v>
      </c>
      <c r="O1583" s="3">
        <v>11.076000000000001</v>
      </c>
      <c r="P1583" s="3">
        <v>9.1325312465785764</v>
      </c>
      <c r="Q1583">
        <v>4.5521609943763523E-2</v>
      </c>
      <c r="R1583">
        <v>45.853000000000002</v>
      </c>
    </row>
    <row r="1584" spans="1:18" x14ac:dyDescent="0.35">
      <c r="A1584" s="3" t="s">
        <v>12</v>
      </c>
      <c r="B1584" s="3">
        <v>1991</v>
      </c>
      <c r="C1584" s="3" t="s">
        <v>73</v>
      </c>
      <c r="D1584" s="3">
        <v>3</v>
      </c>
      <c r="E1584">
        <v>0.24700634990975431</v>
      </c>
      <c r="F1584">
        <v>4.5114456714397733</v>
      </c>
      <c r="G1584">
        <v>314330000</v>
      </c>
      <c r="H1584">
        <v>3.0104803335958105E-2</v>
      </c>
      <c r="I1584">
        <v>20.969500241188399</v>
      </c>
      <c r="J1584">
        <v>90.268300660644144</v>
      </c>
      <c r="L1584" s="3">
        <v>382.0387367107495</v>
      </c>
      <c r="M1584" s="3" t="str">
        <f>IF(Table134[[#This Row],[gdppc]]&gt;13205, "High-income", IF(Table134[[#This Row],[gdppc]]&gt;=4256, "Upper middle-income", IF(Table134[[#This Row],[gdppc]]&gt;=1086, "Lower middle-income", "Low-income")))</f>
        <v>Low-income</v>
      </c>
      <c r="N1584" s="3">
        <v>17953534</v>
      </c>
      <c r="O1584" s="3">
        <v>11.454000000000001</v>
      </c>
      <c r="P1584" s="3">
        <v>9.3419414735654449</v>
      </c>
      <c r="Q1584">
        <v>4.5116465649604143E-2</v>
      </c>
      <c r="R1584">
        <v>45.252000000000002</v>
      </c>
    </row>
    <row r="1585" spans="1:18" x14ac:dyDescent="0.35">
      <c r="A1585" s="3" t="s">
        <v>12</v>
      </c>
      <c r="B1585" s="3">
        <v>1992</v>
      </c>
      <c r="C1585" s="3" t="s">
        <v>73</v>
      </c>
      <c r="D1585" s="3">
        <v>3</v>
      </c>
      <c r="E1585">
        <v>0.247849205619049</v>
      </c>
      <c r="F1585">
        <v>4.0870060947796443</v>
      </c>
      <c r="G1585">
        <v>337590000</v>
      </c>
      <c r="H1585">
        <v>0.10498842491929476</v>
      </c>
      <c r="I1585">
        <v>26.0279633783809</v>
      </c>
      <c r="J1585">
        <v>84.406259279164075</v>
      </c>
      <c r="L1585" s="3">
        <v>382.15362343881202</v>
      </c>
      <c r="M1585" s="3" t="str">
        <f>IF(Table134[[#This Row],[gdppc]]&gt;13205, "High-income", IF(Table134[[#This Row],[gdppc]]&gt;=4256, "Upper middle-income", IF(Table134[[#This Row],[gdppc]]&gt;=1086, "Lower middle-income", "Low-income")))</f>
        <v>Low-income</v>
      </c>
      <c r="N1585" s="3">
        <v>18561668</v>
      </c>
      <c r="O1585" s="3">
        <v>11.79</v>
      </c>
      <c r="P1585" s="3">
        <v>9.5513517005523223</v>
      </c>
      <c r="Q1585">
        <v>4.4177064259526673E-2</v>
      </c>
      <c r="R1585">
        <v>44.715000000000003</v>
      </c>
    </row>
    <row r="1586" spans="1:18" x14ac:dyDescent="0.35">
      <c r="A1586" s="3" t="s">
        <v>12</v>
      </c>
      <c r="B1586" s="3">
        <v>1993</v>
      </c>
      <c r="C1586" s="3" t="s">
        <v>73</v>
      </c>
      <c r="D1586" s="3">
        <v>3</v>
      </c>
      <c r="E1586">
        <v>0.25083956090549608</v>
      </c>
      <c r="F1586">
        <v>4.3522473628458238</v>
      </c>
      <c r="G1586">
        <v>260839999.99999997</v>
      </c>
      <c r="H1586">
        <v>1.6954210047388623</v>
      </c>
      <c r="I1586">
        <v>19.799951914548</v>
      </c>
      <c r="J1586">
        <v>82.242472814604596</v>
      </c>
      <c r="L1586" s="3">
        <v>400.71090164149007</v>
      </c>
      <c r="M1586" s="3" t="str">
        <f>IF(Table134[[#This Row],[gdppc]]&gt;13205, "High-income", IF(Table134[[#This Row],[gdppc]]&gt;=4256, "Upper middle-income", IF(Table134[[#This Row],[gdppc]]&gt;=1086, "Lower middle-income", "Low-income")))</f>
        <v>Low-income</v>
      </c>
      <c r="N1586" s="3">
        <v>19175986</v>
      </c>
      <c r="O1586" s="3">
        <v>12.132999999999999</v>
      </c>
      <c r="P1586" s="3">
        <v>9.7607619275391926</v>
      </c>
      <c r="Q1586">
        <v>4.2761816784805742E-2</v>
      </c>
      <c r="R1586">
        <v>44.271999999999998</v>
      </c>
    </row>
    <row r="1587" spans="1:18" x14ac:dyDescent="0.35">
      <c r="A1587" s="3" t="s">
        <v>12</v>
      </c>
      <c r="B1587" s="3">
        <v>1994</v>
      </c>
      <c r="C1587" s="3" t="s">
        <v>73</v>
      </c>
      <c r="D1587" s="3">
        <v>3</v>
      </c>
      <c r="E1587">
        <v>0.28248198310986739</v>
      </c>
      <c r="F1587">
        <v>3.7853639705062321</v>
      </c>
      <c r="G1587">
        <v>320390000</v>
      </c>
      <c r="H1587">
        <v>2.2102878668808961</v>
      </c>
      <c r="I1587">
        <v>19.298889493901701</v>
      </c>
      <c r="J1587">
        <v>93.047121602474562</v>
      </c>
      <c r="L1587" s="3">
        <v>413.06826890438043</v>
      </c>
      <c r="M1587" s="3" t="str">
        <f>IF(Table134[[#This Row],[gdppc]]&gt;13205, "High-income", IF(Table134[[#This Row],[gdppc]]&gt;=4256, "Upper middle-income", IF(Table134[[#This Row],[gdppc]]&gt;=1086, "Lower middle-income", "Low-income")))</f>
        <v>Low-income</v>
      </c>
      <c r="N1587" s="3">
        <v>19793541</v>
      </c>
      <c r="O1587" s="3">
        <v>12.484999999999999</v>
      </c>
      <c r="P1587" s="3">
        <v>9.9701721545260593</v>
      </c>
      <c r="Q1587">
        <v>3.6880717805874146E-2</v>
      </c>
      <c r="R1587">
        <v>43.960999999999999</v>
      </c>
    </row>
    <row r="1588" spans="1:18" x14ac:dyDescent="0.35">
      <c r="A1588" s="3" t="s">
        <v>12</v>
      </c>
      <c r="B1588" s="3">
        <v>1995</v>
      </c>
      <c r="C1588" s="3" t="s">
        <v>73</v>
      </c>
      <c r="D1588" s="3">
        <v>3</v>
      </c>
      <c r="E1588">
        <v>0.28026269772714613</v>
      </c>
      <c r="F1588">
        <v>2.3743822952625662</v>
      </c>
      <c r="G1588">
        <v>401320000</v>
      </c>
      <c r="H1588">
        <v>2.1056951427268338</v>
      </c>
      <c r="I1588">
        <v>19.7082961926682</v>
      </c>
      <c r="J1588">
        <v>87.858714924717631</v>
      </c>
      <c r="K1588">
        <v>62.9</v>
      </c>
      <c r="L1588" s="3">
        <v>446.68415458516057</v>
      </c>
      <c r="M1588" s="3" t="str">
        <f>IF(Table134[[#This Row],[gdppc]]&gt;13205, "High-income", IF(Table134[[#This Row],[gdppc]]&gt;=4256, "Upper middle-income", IF(Table134[[#This Row],[gdppc]]&gt;=1086, "Lower middle-income", "Low-income")))</f>
        <v>Low-income</v>
      </c>
      <c r="N1588" s="3">
        <v>20413157</v>
      </c>
      <c r="O1588" s="3">
        <v>12.846</v>
      </c>
      <c r="P1588" s="3">
        <v>10.57232116790545</v>
      </c>
      <c r="Q1588">
        <v>4.7028492457095193E-2</v>
      </c>
      <c r="R1588">
        <v>43.823999999999998</v>
      </c>
    </row>
    <row r="1589" spans="1:18" x14ac:dyDescent="0.35">
      <c r="A1589" s="3" t="s">
        <v>12</v>
      </c>
      <c r="B1589" s="3">
        <v>1996</v>
      </c>
      <c r="C1589" s="3" t="s">
        <v>73</v>
      </c>
      <c r="D1589" s="3">
        <v>3</v>
      </c>
      <c r="E1589">
        <v>0.2866100324757293</v>
      </c>
      <c r="F1589">
        <v>2.4690837867254443</v>
      </c>
      <c r="G1589">
        <v>336980000</v>
      </c>
      <c r="H1589">
        <v>2.0017915780054816</v>
      </c>
      <c r="I1589">
        <v>18.7243742295523</v>
      </c>
      <c r="J1589">
        <v>86.601811601114747</v>
      </c>
      <c r="K1589">
        <v>66.2</v>
      </c>
      <c r="L1589" s="3">
        <v>472.85394025212787</v>
      </c>
      <c r="M1589" s="3" t="str">
        <f>IF(Table134[[#This Row],[gdppc]]&gt;13205, "High-income", IF(Table134[[#This Row],[gdppc]]&gt;=4256, "Upper middle-income", IF(Table134[[#This Row],[gdppc]]&gt;=1086, "Lower middle-income", "Low-income")))</f>
        <v>Low-income</v>
      </c>
      <c r="N1589" s="3">
        <v>21032817</v>
      </c>
      <c r="O1589" s="3">
        <v>13.215999999999999</v>
      </c>
      <c r="P1589" s="3">
        <v>11.16015342487713</v>
      </c>
      <c r="Q1589">
        <v>5.0872881174214561E-2</v>
      </c>
      <c r="R1589">
        <v>43.899000000000001</v>
      </c>
    </row>
    <row r="1590" spans="1:18" x14ac:dyDescent="0.35">
      <c r="A1590" s="3" t="s">
        <v>12</v>
      </c>
      <c r="B1590" s="3">
        <v>1997</v>
      </c>
      <c r="C1590" s="3" t="s">
        <v>73</v>
      </c>
      <c r="D1590" s="3">
        <v>3</v>
      </c>
      <c r="E1590">
        <v>0.2904971476790239</v>
      </c>
      <c r="F1590">
        <v>2.573506033066554</v>
      </c>
      <c r="G1590">
        <v>342100000</v>
      </c>
      <c r="H1590">
        <v>2.791365385412623</v>
      </c>
      <c r="I1590">
        <v>16.8945888805648</v>
      </c>
      <c r="J1590">
        <v>94.833933341062263</v>
      </c>
      <c r="K1590">
        <v>66.599999999999994</v>
      </c>
      <c r="L1590" s="3">
        <v>482.68202895752148</v>
      </c>
      <c r="M1590" s="3" t="str">
        <f>IF(Table134[[#This Row],[gdppc]]&gt;13205, "High-income", IF(Table134[[#This Row],[gdppc]]&gt;=4256, "Upper middle-income", IF(Table134[[#This Row],[gdppc]]&gt;=1086, "Lower middle-income", "Low-income")))</f>
        <v>Low-income</v>
      </c>
      <c r="N1590" s="3">
        <v>21655392</v>
      </c>
      <c r="O1590" s="3">
        <v>13.593999999999999</v>
      </c>
      <c r="P1590" s="3">
        <v>11.7479856818488</v>
      </c>
      <c r="Q1590">
        <v>5.2180999540437784E-2</v>
      </c>
      <c r="R1590">
        <v>44.19</v>
      </c>
    </row>
    <row r="1591" spans="1:18" x14ac:dyDescent="0.35">
      <c r="A1591" s="3" t="s">
        <v>12</v>
      </c>
      <c r="B1591" s="3">
        <v>1998</v>
      </c>
      <c r="C1591" s="3" t="s">
        <v>73</v>
      </c>
      <c r="D1591" s="3">
        <v>3</v>
      </c>
      <c r="E1591">
        <v>0.29259768101898298</v>
      </c>
      <c r="F1591">
        <v>2.3312816868420176</v>
      </c>
      <c r="G1591">
        <v>544760000</v>
      </c>
      <c r="H1591">
        <v>3.1891552458637422</v>
      </c>
      <c r="I1591">
        <v>16.813510618215144</v>
      </c>
      <c r="J1591">
        <v>95.614307801517711</v>
      </c>
      <c r="K1591">
        <v>64.7</v>
      </c>
      <c r="L1591" s="3">
        <v>491.925192722107</v>
      </c>
      <c r="M1591" s="3" t="str">
        <f>IF(Table134[[#This Row],[gdppc]]&gt;13205, "High-income", IF(Table134[[#This Row],[gdppc]]&gt;=4256, "Upper middle-income", IF(Table134[[#This Row],[gdppc]]&gt;=1086, "Lower middle-income", "Low-income")))</f>
        <v>Low-income</v>
      </c>
      <c r="N1591" s="3">
        <v>22290787</v>
      </c>
      <c r="O1591" s="3">
        <v>13.981999999999999</v>
      </c>
      <c r="P1591" s="3">
        <v>12.33581793882048</v>
      </c>
      <c r="Q1591">
        <v>5.7871442582982824E-2</v>
      </c>
      <c r="R1591">
        <v>44.685000000000002</v>
      </c>
    </row>
    <row r="1592" spans="1:18" x14ac:dyDescent="0.35">
      <c r="A1592" s="3" t="s">
        <v>12</v>
      </c>
      <c r="B1592" s="3">
        <v>1999</v>
      </c>
      <c r="C1592" s="3" t="s">
        <v>73</v>
      </c>
      <c r="D1592" s="3">
        <v>3</v>
      </c>
      <c r="E1592">
        <v>0.28871801301474992</v>
      </c>
      <c r="F1592">
        <v>2.2119111720346258</v>
      </c>
      <c r="G1592">
        <v>396920000</v>
      </c>
      <c r="H1592">
        <v>2.3372263318932283</v>
      </c>
      <c r="I1592">
        <v>12.492902134620829</v>
      </c>
      <c r="J1592">
        <v>92.644585274299715</v>
      </c>
      <c r="K1592">
        <v>64.8</v>
      </c>
      <c r="L1592" s="3">
        <v>516.22245272608734</v>
      </c>
      <c r="M1592" s="3" t="str">
        <f>IF(Table134[[#This Row],[gdppc]]&gt;13205, "High-income", IF(Table134[[#This Row],[gdppc]]&gt;=4256, "Upper middle-income", IF(Table134[[#This Row],[gdppc]]&gt;=1086, "Lower middle-income", "Low-income")))</f>
        <v>Low-income</v>
      </c>
      <c r="N1592" s="3">
        <v>22952406</v>
      </c>
      <c r="O1592" s="3">
        <v>14.379</v>
      </c>
      <c r="P1592" s="3">
        <v>12.92365019579216</v>
      </c>
      <c r="Q1592">
        <v>5.7510310683768842E-2</v>
      </c>
      <c r="R1592">
        <v>45.372999999999998</v>
      </c>
    </row>
    <row r="1593" spans="1:18" x14ac:dyDescent="0.35">
      <c r="A1593" s="3" t="s">
        <v>12</v>
      </c>
      <c r="B1593" s="3">
        <v>2000</v>
      </c>
      <c r="C1593" s="3" t="s">
        <v>73</v>
      </c>
      <c r="D1593" s="3">
        <v>3</v>
      </c>
      <c r="E1593">
        <v>0.2907403001277401</v>
      </c>
      <c r="F1593">
        <v>1.2431949220741099</v>
      </c>
      <c r="G1593">
        <v>566260000</v>
      </c>
      <c r="H1593">
        <v>2.5947617498050382</v>
      </c>
      <c r="I1593">
        <v>12.262073213033753</v>
      </c>
      <c r="J1593">
        <v>64.69688049714955</v>
      </c>
      <c r="K1593">
        <v>58.2</v>
      </c>
      <c r="L1593" s="3">
        <v>516.73300374259145</v>
      </c>
      <c r="M1593" s="3" t="str">
        <f>IF(Table134[[#This Row],[gdppc]]&gt;13205, "High-income", IF(Table134[[#This Row],[gdppc]]&gt;=4256, "Upper middle-income", IF(Table134[[#This Row],[gdppc]]&gt;=1086, "Lower middle-income", "Low-income")))</f>
        <v>Low-income</v>
      </c>
      <c r="N1593" s="3">
        <v>23650159</v>
      </c>
      <c r="O1593" s="3">
        <v>14.786</v>
      </c>
      <c r="P1593" s="3">
        <v>13.511482452763829</v>
      </c>
      <c r="Q1593">
        <v>5.6236408389474253E-2</v>
      </c>
      <c r="R1593">
        <v>46.228999999999999</v>
      </c>
    </row>
    <row r="1594" spans="1:18" x14ac:dyDescent="0.35">
      <c r="A1594" s="3" t="s">
        <v>12</v>
      </c>
      <c r="B1594" s="3">
        <v>2001</v>
      </c>
      <c r="C1594" s="3" t="s">
        <v>73</v>
      </c>
      <c r="D1594" s="3">
        <v>3</v>
      </c>
      <c r="E1594">
        <v>0.24177122933029521</v>
      </c>
      <c r="F1594">
        <v>0.90018518481293164</v>
      </c>
      <c r="G1594">
        <v>437640000</v>
      </c>
      <c r="H1594">
        <v>2.5938883709524174</v>
      </c>
      <c r="I1594">
        <v>12.8623782492953</v>
      </c>
      <c r="J1594">
        <v>63.109415477590559</v>
      </c>
      <c r="K1594">
        <v>60.4</v>
      </c>
      <c r="L1594" s="3">
        <v>527.05388408112458</v>
      </c>
      <c r="M1594" s="3" t="str">
        <f>IF(Table134[[#This Row],[gdppc]]&gt;13205, "High-income", IF(Table134[[#This Row],[gdppc]]&gt;=4256, "Upper middle-income", IF(Table134[[#This Row],[gdppc]]&gt;=1086, "Lower middle-income", "Low-income")))</f>
        <v>Low-income</v>
      </c>
      <c r="N1594" s="3">
        <v>24388974</v>
      </c>
      <c r="O1594" s="3">
        <v>15.201000000000001</v>
      </c>
      <c r="P1594" s="3">
        <v>14.047300294593937</v>
      </c>
      <c r="Q1594">
        <v>5.5352882003154379E-2</v>
      </c>
      <c r="R1594">
        <v>47.22</v>
      </c>
    </row>
    <row r="1595" spans="1:18" x14ac:dyDescent="0.35">
      <c r="A1595" s="3" t="s">
        <v>12</v>
      </c>
      <c r="B1595" s="3">
        <v>2002</v>
      </c>
      <c r="C1595" s="3" t="s">
        <v>73</v>
      </c>
      <c r="D1595" s="3">
        <v>3</v>
      </c>
      <c r="E1595">
        <v>0.2386580484476227</v>
      </c>
      <c r="F1595">
        <v>1.1787115150939742</v>
      </c>
      <c r="G1595">
        <v>536309999.99999994</v>
      </c>
      <c r="H1595">
        <v>2.9885272924871891</v>
      </c>
      <c r="I1595">
        <v>14.56398759074415</v>
      </c>
      <c r="J1595">
        <v>62.654696911871078</v>
      </c>
      <c r="K1595">
        <v>61</v>
      </c>
      <c r="L1595" s="3">
        <v>555.35758957194378</v>
      </c>
      <c r="M1595" s="3" t="str">
        <f>IF(Table134[[#This Row],[gdppc]]&gt;13205, "High-income", IF(Table134[[#This Row],[gdppc]]&gt;=4256, "Upper middle-income", IF(Table134[[#This Row],[gdppc]]&gt;=1086, "Lower middle-income", "Low-income")))</f>
        <v>Low-income</v>
      </c>
      <c r="N1595" s="3">
        <v>25167261</v>
      </c>
      <c r="O1595" s="3">
        <v>15.625999999999999</v>
      </c>
      <c r="P1595" s="3">
        <v>14.583118136424044</v>
      </c>
      <c r="Q1595">
        <v>6.1190607909219846E-2</v>
      </c>
      <c r="R1595">
        <v>48.298999999999999</v>
      </c>
    </row>
    <row r="1596" spans="1:18" x14ac:dyDescent="0.35">
      <c r="A1596" s="3" t="s">
        <v>12</v>
      </c>
      <c r="B1596" s="3">
        <v>2003</v>
      </c>
      <c r="C1596" s="3" t="s">
        <v>73</v>
      </c>
      <c r="D1596" s="3">
        <v>3</v>
      </c>
      <c r="E1596">
        <v>0.2448992068464361</v>
      </c>
      <c r="F1596">
        <v>1.4044550249370775</v>
      </c>
      <c r="G1596">
        <v>586520000</v>
      </c>
      <c r="H1596">
        <v>3.0603319455787181</v>
      </c>
      <c r="I1596">
        <v>21.3277489235921</v>
      </c>
      <c r="J1596">
        <v>56.195381638110675</v>
      </c>
      <c r="K1596">
        <v>60.1</v>
      </c>
      <c r="L1596" s="3">
        <v>572.79724428304371</v>
      </c>
      <c r="M1596" s="3" t="str">
        <f>IF(Table134[[#This Row],[gdppc]]&gt;13205, "High-income", IF(Table134[[#This Row],[gdppc]]&gt;=4256, "Upper middle-income", IF(Table134[[#This Row],[gdppc]]&gt;=1086, "Lower middle-income", "Low-income")))</f>
        <v>Low-income</v>
      </c>
      <c r="N1596" s="3">
        <v>25980547</v>
      </c>
      <c r="O1596" s="3">
        <v>16.061</v>
      </c>
      <c r="P1596" s="3">
        <v>15.118935978254152</v>
      </c>
      <c r="Q1596">
        <v>6.2354345349233793E-2</v>
      </c>
      <c r="R1596">
        <v>49.420999999999999</v>
      </c>
    </row>
    <row r="1597" spans="1:18" x14ac:dyDescent="0.35">
      <c r="A1597" s="3" t="s">
        <v>12</v>
      </c>
      <c r="B1597" s="3">
        <v>2004</v>
      </c>
      <c r="C1597" s="3" t="s">
        <v>73</v>
      </c>
      <c r="D1597" s="3">
        <v>3</v>
      </c>
      <c r="E1597">
        <v>0.25307382222360297</v>
      </c>
      <c r="F1597">
        <v>1.3387261073592429</v>
      </c>
      <c r="G1597">
        <v>1020430000</v>
      </c>
      <c r="H1597">
        <v>3.7208507573467933</v>
      </c>
      <c r="I1597">
        <v>15.607510657271046</v>
      </c>
      <c r="J1597">
        <v>61.033984349945435</v>
      </c>
      <c r="K1597">
        <v>64.099999999999994</v>
      </c>
      <c r="L1597" s="3">
        <v>592.61146895571926</v>
      </c>
      <c r="M1597" s="3" t="str">
        <f>IF(Table134[[#This Row],[gdppc]]&gt;13205, "High-income", IF(Table134[[#This Row],[gdppc]]&gt;=4256, "Upper middle-income", IF(Table134[[#This Row],[gdppc]]&gt;=1086, "Lower middle-income", "Low-income")))</f>
        <v>Low-income</v>
      </c>
      <c r="N1597" s="3">
        <v>26821300</v>
      </c>
      <c r="O1597" s="3">
        <v>16.507000000000001</v>
      </c>
      <c r="P1597" s="3">
        <v>15.65475382008426</v>
      </c>
      <c r="Q1597">
        <v>6.5992326993844455E-2</v>
      </c>
      <c r="R1597">
        <v>50.554000000000002</v>
      </c>
    </row>
    <row r="1598" spans="1:18" x14ac:dyDescent="0.35">
      <c r="A1598" s="3" t="s">
        <v>12</v>
      </c>
      <c r="B1598" s="3">
        <v>2005</v>
      </c>
      <c r="C1598" s="3" t="s">
        <v>73</v>
      </c>
      <c r="D1598" s="3">
        <v>3</v>
      </c>
      <c r="E1598">
        <v>0.28095017744418949</v>
      </c>
      <c r="F1598">
        <v>1.9154642570011104</v>
      </c>
      <c r="G1598">
        <v>867720000</v>
      </c>
      <c r="H1598">
        <v>4.1108260682715452</v>
      </c>
      <c r="I1598">
        <v>14.219325857126362</v>
      </c>
      <c r="J1598">
        <v>60.834386811381293</v>
      </c>
      <c r="K1598">
        <v>62.9</v>
      </c>
      <c r="L1598" s="3">
        <v>610.48931987185836</v>
      </c>
      <c r="M1598" s="3" t="str">
        <f>IF(Table134[[#This Row],[gdppc]]&gt;13205, "High-income", IF(Table134[[#This Row],[gdppc]]&gt;=4256, "Upper middle-income", IF(Table134[[#This Row],[gdppc]]&gt;=1086, "Lower middle-income", "Low-income")))</f>
        <v>Low-income</v>
      </c>
      <c r="N1598" s="3">
        <v>27684590</v>
      </c>
      <c r="O1598" s="3">
        <v>16.96</v>
      </c>
      <c r="P1598" s="3">
        <v>16.190571661914355</v>
      </c>
      <c r="Q1598">
        <v>8.0550226678451797E-2</v>
      </c>
      <c r="R1598">
        <v>51.676000000000002</v>
      </c>
    </row>
    <row r="1599" spans="1:18" x14ac:dyDescent="0.35">
      <c r="A1599" s="3" t="s">
        <v>12</v>
      </c>
      <c r="B1599" s="3">
        <v>2006</v>
      </c>
      <c r="C1599" s="3" t="s">
        <v>73</v>
      </c>
      <c r="D1599" s="3">
        <v>3</v>
      </c>
      <c r="E1599">
        <v>0.34734793099489408</v>
      </c>
      <c r="F1599">
        <v>1.0263673392127211</v>
      </c>
      <c r="G1599">
        <v>4702810000</v>
      </c>
      <c r="H1599">
        <v>6.4570580450269421</v>
      </c>
      <c r="I1599">
        <v>13.565234435993743</v>
      </c>
      <c r="J1599">
        <v>60.947727730957425</v>
      </c>
      <c r="K1599">
        <v>63.9</v>
      </c>
      <c r="L1599" s="3">
        <v>655.33515404968409</v>
      </c>
      <c r="M1599" s="3" t="str">
        <f>IF(Table134[[#This Row],[gdppc]]&gt;13205, "High-income", IF(Table134[[#This Row],[gdppc]]&gt;=4256, "Upper middle-income", IF(Table134[[#This Row],[gdppc]]&gt;=1086, "Lower middle-income", "Low-income")))</f>
        <v>Low-income</v>
      </c>
      <c r="N1599" s="3">
        <v>28571475</v>
      </c>
      <c r="O1599" s="3">
        <v>17.425000000000001</v>
      </c>
      <c r="P1599" s="3">
        <v>17.851505901939767</v>
      </c>
      <c r="Q1599">
        <v>9.0999852125240296E-2</v>
      </c>
      <c r="R1599">
        <v>52.783999999999999</v>
      </c>
    </row>
    <row r="1600" spans="1:18" x14ac:dyDescent="0.35">
      <c r="A1600" s="3" t="s">
        <v>12</v>
      </c>
      <c r="B1600" s="3">
        <v>2007</v>
      </c>
      <c r="C1600" s="3" t="s">
        <v>73</v>
      </c>
      <c r="D1600" s="3">
        <v>3</v>
      </c>
      <c r="E1600">
        <v>0.34447400574024351</v>
      </c>
      <c r="F1600">
        <v>0.57067779168076738</v>
      </c>
      <c r="G1600">
        <v>1163350000</v>
      </c>
      <c r="H1600">
        <v>6.656597302704963</v>
      </c>
      <c r="I1600">
        <v>16.455438227836826</v>
      </c>
      <c r="J1600">
        <v>49.838633690581432</v>
      </c>
      <c r="K1600">
        <v>63.1</v>
      </c>
      <c r="L1600" s="3">
        <v>688.42145083243258</v>
      </c>
      <c r="M1600" s="3" t="str">
        <f>IF(Table134[[#This Row],[gdppc]]&gt;13205, "High-income", IF(Table134[[#This Row],[gdppc]]&gt;=4256, "Upper middle-income", IF(Table134[[#This Row],[gdppc]]&gt;=1086, "Lower middle-income", "Low-income")))</f>
        <v>Low-income</v>
      </c>
      <c r="N1600" s="3">
        <v>29486335</v>
      </c>
      <c r="O1600" s="3">
        <v>17.899000000000001</v>
      </c>
      <c r="P1600" s="3">
        <v>19.512440141965172</v>
      </c>
      <c r="Q1600">
        <v>9.9707203353689086E-2</v>
      </c>
      <c r="R1600">
        <v>53.887</v>
      </c>
    </row>
    <row r="1601" spans="1:18" x14ac:dyDescent="0.35">
      <c r="A1601" s="3" t="s">
        <v>12</v>
      </c>
      <c r="B1601" s="3">
        <v>2008</v>
      </c>
      <c r="C1601" s="3" t="s">
        <v>73</v>
      </c>
      <c r="D1601" s="3">
        <v>3</v>
      </c>
      <c r="E1601">
        <v>0.34628060964421248</v>
      </c>
      <c r="F1601">
        <v>0.52334425209529345</v>
      </c>
      <c r="G1601">
        <v>1301390000</v>
      </c>
      <c r="H1601">
        <v>5.0473719403405983</v>
      </c>
      <c r="I1601">
        <v>16.711854920449838</v>
      </c>
      <c r="J1601">
        <v>47.921978277068341</v>
      </c>
      <c r="K1601">
        <v>63.8</v>
      </c>
      <c r="L1601" s="3">
        <v>725.12520290190309</v>
      </c>
      <c r="M1601" s="3" t="str">
        <f>IF(Table134[[#This Row],[gdppc]]&gt;13205, "High-income", IF(Table134[[#This Row],[gdppc]]&gt;=4256, "Upper middle-income", IF(Table134[[#This Row],[gdppc]]&gt;=1086, "Lower middle-income", "Low-income")))</f>
        <v>Low-income</v>
      </c>
      <c r="N1601" s="3">
        <v>30431734</v>
      </c>
      <c r="O1601" s="3">
        <v>18.384</v>
      </c>
      <c r="P1601" s="3">
        <v>21.173374381990573</v>
      </c>
      <c r="Q1601">
        <v>0.10449618151893678</v>
      </c>
      <c r="R1601">
        <v>54.984000000000002</v>
      </c>
    </row>
    <row r="1602" spans="1:18" x14ac:dyDescent="0.35">
      <c r="A1602" s="3" t="s">
        <v>12</v>
      </c>
      <c r="B1602" s="3">
        <v>2009</v>
      </c>
      <c r="C1602" s="3" t="s">
        <v>73</v>
      </c>
      <c r="D1602" s="3">
        <v>3</v>
      </c>
      <c r="E1602">
        <v>0.34609330838469582</v>
      </c>
      <c r="F1602">
        <v>0.29052659854282714</v>
      </c>
      <c r="G1602">
        <v>1205020000</v>
      </c>
      <c r="H1602">
        <v>3.3491615514219126</v>
      </c>
      <c r="I1602">
        <v>9.6170980030741973</v>
      </c>
      <c r="J1602">
        <v>39.039814293826211</v>
      </c>
      <c r="K1602">
        <v>63.5</v>
      </c>
      <c r="L1602" s="3">
        <v>750.29841994785545</v>
      </c>
      <c r="M1602" s="3" t="str">
        <f>IF(Table134[[#This Row],[gdppc]]&gt;13205, "High-income", IF(Table134[[#This Row],[gdppc]]&gt;=4256, "Upper middle-income", IF(Table134[[#This Row],[gdppc]]&gt;=1086, "Lower middle-income", "Low-income")))</f>
        <v>Low-income</v>
      </c>
      <c r="N1602" s="3">
        <v>31411096</v>
      </c>
      <c r="O1602" s="3">
        <v>18.878</v>
      </c>
      <c r="P1602" s="3">
        <v>22.834308622015929</v>
      </c>
      <c r="Q1602">
        <v>0.108560363509761</v>
      </c>
      <c r="R1602">
        <v>56.06</v>
      </c>
    </row>
    <row r="1603" spans="1:18" x14ac:dyDescent="0.35">
      <c r="A1603" s="3" t="s">
        <v>12</v>
      </c>
      <c r="B1603" s="3">
        <v>2010</v>
      </c>
      <c r="C1603" s="3" t="s">
        <v>73</v>
      </c>
      <c r="D1603" s="3">
        <v>3</v>
      </c>
      <c r="E1603">
        <v>0.34545526059719511</v>
      </c>
      <c r="F1603">
        <v>0.24204306940227774</v>
      </c>
      <c r="G1603">
        <v>1152120000</v>
      </c>
      <c r="H1603">
        <v>2.0390046925960026</v>
      </c>
      <c r="I1603">
        <v>8.2367017490431866</v>
      </c>
      <c r="J1603">
        <v>38.653707694643565</v>
      </c>
      <c r="K1603">
        <v>62.2</v>
      </c>
      <c r="L1603" s="3">
        <v>767.73852670429301</v>
      </c>
      <c r="M1603" s="3" t="str">
        <f>IF(Table134[[#This Row],[gdppc]]&gt;13205, "High-income", IF(Table134[[#This Row],[gdppc]]&gt;=4256, "Upper middle-income", IF(Table134[[#This Row],[gdppc]]&gt;=1086, "Lower middle-income", "Low-income")))</f>
        <v>Low-income</v>
      </c>
      <c r="N1603" s="3">
        <v>32428164</v>
      </c>
      <c r="O1603" s="3">
        <v>19.382999999999999</v>
      </c>
      <c r="P1603" s="3">
        <v>24.495242862041334</v>
      </c>
      <c r="Q1603">
        <v>0.11872395859352382</v>
      </c>
      <c r="R1603">
        <v>57.098999999999997</v>
      </c>
    </row>
    <row r="1604" spans="1:18" x14ac:dyDescent="0.35">
      <c r="A1604" s="3" t="s">
        <v>12</v>
      </c>
      <c r="B1604" s="3">
        <v>2011</v>
      </c>
      <c r="C1604" s="3" t="s">
        <v>73</v>
      </c>
      <c r="D1604" s="3">
        <v>3</v>
      </c>
      <c r="E1604">
        <v>0.35228961039041312</v>
      </c>
      <c r="F1604">
        <v>0.23187414127738282</v>
      </c>
      <c r="G1604">
        <v>1129490000</v>
      </c>
      <c r="H1604">
        <v>3.2086060385714288</v>
      </c>
      <c r="I1604">
        <v>9.2987827191590338</v>
      </c>
      <c r="J1604">
        <v>41.921401937091453</v>
      </c>
      <c r="K1604">
        <v>61.7</v>
      </c>
      <c r="L1604" s="3">
        <v>813.5351387973293</v>
      </c>
      <c r="M1604" s="3" t="str">
        <f>IF(Table134[[#This Row],[gdppc]]&gt;13205, "High-income", IF(Table134[[#This Row],[gdppc]]&gt;=4256, "Upper middle-income", IF(Table134[[#This Row],[gdppc]]&gt;=1086, "Lower middle-income", "Low-income")))</f>
        <v>Low-income</v>
      </c>
      <c r="N1604" s="3">
        <v>33476772</v>
      </c>
      <c r="O1604" s="3">
        <v>19.898</v>
      </c>
      <c r="P1604" s="3">
        <v>25.223593973449496</v>
      </c>
      <c r="Q1604">
        <v>0.12426526667505458</v>
      </c>
      <c r="R1604">
        <v>58.087000000000003</v>
      </c>
    </row>
    <row r="1605" spans="1:18" x14ac:dyDescent="0.35">
      <c r="A1605" s="3" t="s">
        <v>12</v>
      </c>
      <c r="B1605" s="3">
        <v>2012</v>
      </c>
      <c r="C1605" s="3" t="s">
        <v>73</v>
      </c>
      <c r="D1605" s="3">
        <v>3</v>
      </c>
      <c r="E1605">
        <v>0.35338614193453072</v>
      </c>
      <c r="F1605">
        <v>0.25457229491158384</v>
      </c>
      <c r="G1605">
        <v>1178960000</v>
      </c>
      <c r="H1605">
        <v>4.4143858727582801</v>
      </c>
      <c r="I1605">
        <v>10.873527333822681</v>
      </c>
      <c r="J1605">
        <v>35.47788930658534</v>
      </c>
      <c r="K1605">
        <v>61.9</v>
      </c>
      <c r="L1605" s="3">
        <v>818.30749904906247</v>
      </c>
      <c r="M1605" s="3" t="str">
        <f>IF(Table134[[#This Row],[gdppc]]&gt;13205, "High-income", IF(Table134[[#This Row],[gdppc]]&gt;=4256, "Upper middle-income", IF(Table134[[#This Row],[gdppc]]&gt;=1086, "Lower middle-income", "Low-income")))</f>
        <v>Low-income</v>
      </c>
      <c r="N1605" s="3">
        <v>34558700</v>
      </c>
      <c r="O1605" s="3">
        <v>20.423999999999999</v>
      </c>
      <c r="P1605" s="3">
        <v>25.951945084857634</v>
      </c>
      <c r="Q1605">
        <v>0.11314082995020068</v>
      </c>
      <c r="R1605">
        <v>59.017000000000003</v>
      </c>
    </row>
    <row r="1606" spans="1:18" x14ac:dyDescent="0.35">
      <c r="A1606" s="3" t="s">
        <v>12</v>
      </c>
      <c r="B1606" s="3">
        <v>2013</v>
      </c>
      <c r="C1606" s="3" t="s">
        <v>73</v>
      </c>
      <c r="D1606" s="3">
        <v>3</v>
      </c>
      <c r="E1606">
        <v>0.34790341038382788</v>
      </c>
      <c r="F1606">
        <v>0.30987687577452289</v>
      </c>
      <c r="G1606">
        <v>1115310000</v>
      </c>
      <c r="H1606">
        <v>3.7903170338427805</v>
      </c>
      <c r="I1606">
        <v>10.709264822375625</v>
      </c>
      <c r="J1606">
        <v>35.800818465558407</v>
      </c>
      <c r="K1606">
        <v>61.1</v>
      </c>
      <c r="L1606" s="3">
        <v>820.68643488360158</v>
      </c>
      <c r="M1606" s="3" t="str">
        <f>IF(Table134[[#This Row],[gdppc]]&gt;13205, "High-income", IF(Table134[[#This Row],[gdppc]]&gt;=4256, "Upper middle-income", IF(Table134[[#This Row],[gdppc]]&gt;=1086, "Lower middle-income", "Low-income")))</f>
        <v>Low-income</v>
      </c>
      <c r="N1606" s="3">
        <v>35694519</v>
      </c>
      <c r="O1606" s="3">
        <v>20.957999999999998</v>
      </c>
      <c r="P1606" s="3">
        <v>26.680296196265797</v>
      </c>
      <c r="Q1606">
        <v>0.11962620927879712</v>
      </c>
      <c r="R1606">
        <v>59.881</v>
      </c>
    </row>
    <row r="1607" spans="1:18" x14ac:dyDescent="0.35">
      <c r="A1607" s="3" t="s">
        <v>12</v>
      </c>
      <c r="B1607" s="3">
        <v>2014</v>
      </c>
      <c r="C1607" s="3" t="s">
        <v>73</v>
      </c>
      <c r="D1607" s="3">
        <v>3</v>
      </c>
      <c r="E1607">
        <v>0.34692986495643141</v>
      </c>
      <c r="F1607">
        <v>0.64764782629673978</v>
      </c>
      <c r="G1607">
        <v>1176500000</v>
      </c>
      <c r="H1607">
        <v>3.2458960797272742</v>
      </c>
      <c r="I1607">
        <v>10.541231411111289</v>
      </c>
      <c r="J1607">
        <v>36.013010254455821</v>
      </c>
      <c r="K1607">
        <v>59.9</v>
      </c>
      <c r="L1607" s="3">
        <v>834.15262373955352</v>
      </c>
      <c r="M1607" s="3" t="str">
        <f>IF(Table134[[#This Row],[gdppc]]&gt;13205, "High-income", IF(Table134[[#This Row],[gdppc]]&gt;=4256, "Upper middle-income", IF(Table134[[#This Row],[gdppc]]&gt;=1086, "Lower middle-income", "Low-income")))</f>
        <v>Low-income</v>
      </c>
      <c r="N1607" s="3">
        <v>36911530</v>
      </c>
      <c r="O1607" s="3">
        <v>21.504000000000001</v>
      </c>
      <c r="P1607" s="3">
        <v>27.40864730767397</v>
      </c>
      <c r="Q1607">
        <v>0.12841515916571328</v>
      </c>
      <c r="R1607">
        <v>60.668999999999997</v>
      </c>
    </row>
    <row r="1608" spans="1:18" x14ac:dyDescent="0.35">
      <c r="A1608" s="3" t="s">
        <v>12</v>
      </c>
      <c r="B1608" s="3">
        <v>2015</v>
      </c>
      <c r="C1608" s="3" t="s">
        <v>73</v>
      </c>
      <c r="D1608" s="3">
        <v>3</v>
      </c>
      <c r="E1608">
        <v>0.3438879641493639</v>
      </c>
      <c r="F1608">
        <v>0.2984778875931709</v>
      </c>
      <c r="G1608">
        <v>1086030000</v>
      </c>
      <c r="H1608">
        <v>2.2776050665264234</v>
      </c>
      <c r="I1608">
        <v>10.989830099275716</v>
      </c>
      <c r="J1608">
        <v>34.368981076758622</v>
      </c>
      <c r="K1608">
        <v>59.7</v>
      </c>
      <c r="L1608" s="3">
        <v>847.2676289346565</v>
      </c>
      <c r="M1608" s="3" t="str">
        <f>IF(Table134[[#This Row],[gdppc]]&gt;13205, "High-income", IF(Table134[[#This Row],[gdppc]]&gt;=4256, "Upper middle-income", IF(Table134[[#This Row],[gdppc]]&gt;=1086, "Lower middle-income", "Low-income")))</f>
        <v>Low-income</v>
      </c>
      <c r="N1608" s="3">
        <v>38225447</v>
      </c>
      <c r="O1608" s="3">
        <v>22.06</v>
      </c>
      <c r="P1608" s="3">
        <v>28.136998419082133</v>
      </c>
      <c r="Q1608">
        <v>0.12714043605559405</v>
      </c>
      <c r="R1608">
        <v>61.372999999999998</v>
      </c>
    </row>
    <row r="1609" spans="1:18" x14ac:dyDescent="0.35">
      <c r="A1609" s="3" t="s">
        <v>12</v>
      </c>
      <c r="B1609" s="3">
        <v>2016</v>
      </c>
      <c r="C1609" s="3" t="s">
        <v>73</v>
      </c>
      <c r="D1609" s="3">
        <v>3</v>
      </c>
      <c r="E1609">
        <v>0.33611033531175261</v>
      </c>
      <c r="F1609">
        <v>2.9431545148488043</v>
      </c>
      <c r="G1609">
        <v>1263640000</v>
      </c>
      <c r="H1609">
        <v>2.1425304804523466</v>
      </c>
      <c r="I1609">
        <v>12.934060594747498</v>
      </c>
      <c r="J1609">
        <v>38.445668157215266</v>
      </c>
      <c r="K1609">
        <v>59.3</v>
      </c>
      <c r="L1609" s="3">
        <v>855.89717593004673</v>
      </c>
      <c r="M1609" s="3" t="str">
        <f>IF(Table134[[#This Row],[gdppc]]&gt;13205, "High-income", IF(Table134[[#This Row],[gdppc]]&gt;=4256, "Upper middle-income", IF(Table134[[#This Row],[gdppc]]&gt;=1086, "Lower middle-income", "Low-income")))</f>
        <v>Low-income</v>
      </c>
      <c r="N1609" s="3">
        <v>39649173</v>
      </c>
      <c r="O1609" s="3">
        <v>22.623999999999999</v>
      </c>
      <c r="P1609" s="3">
        <v>28.511608447575927</v>
      </c>
      <c r="Q1609">
        <v>0.14300424374551265</v>
      </c>
      <c r="R1609">
        <v>61.985999999999997</v>
      </c>
    </row>
    <row r="1610" spans="1:18" x14ac:dyDescent="0.35">
      <c r="A1610" s="3" t="s">
        <v>12</v>
      </c>
      <c r="B1610" s="3">
        <v>2017</v>
      </c>
      <c r="C1610" s="3" t="s">
        <v>73</v>
      </c>
      <c r="D1610" s="3">
        <v>3</v>
      </c>
      <c r="E1610">
        <v>0.34124547432414531</v>
      </c>
      <c r="F1610">
        <v>0.625735617622035</v>
      </c>
      <c r="G1610">
        <v>1441330000</v>
      </c>
      <c r="H1610">
        <v>2.6108891741598512</v>
      </c>
      <c r="I1610">
        <v>12.417944881393252</v>
      </c>
      <c r="J1610">
        <v>40.068724357565074</v>
      </c>
      <c r="K1610">
        <v>60.9</v>
      </c>
      <c r="L1610" s="3">
        <v>850.16219769080897</v>
      </c>
      <c r="M1610" s="3" t="str">
        <f>IF(Table134[[#This Row],[gdppc]]&gt;13205, "High-income", IF(Table134[[#This Row],[gdppc]]&gt;=4256, "Upper middle-income", IF(Table134[[#This Row],[gdppc]]&gt;=1086, "Lower middle-income", "Low-income")))</f>
        <v>Low-income</v>
      </c>
      <c r="N1610" s="3">
        <v>41166588</v>
      </c>
      <c r="O1610" s="3">
        <v>23.196000000000002</v>
      </c>
      <c r="P1610" s="3">
        <v>28.886218476069715</v>
      </c>
      <c r="Q1610">
        <v>0.14186261926783925</v>
      </c>
      <c r="R1610">
        <v>62.515999999999998</v>
      </c>
    </row>
    <row r="1611" spans="1:18" x14ac:dyDescent="0.35">
      <c r="A1611" s="3" t="s">
        <v>12</v>
      </c>
      <c r="B1611" s="3">
        <v>2018</v>
      </c>
      <c r="C1611" s="3" t="s">
        <v>73</v>
      </c>
      <c r="D1611" s="3">
        <v>3</v>
      </c>
      <c r="E1611">
        <v>0.34098554568501721</v>
      </c>
      <c r="F1611">
        <v>1.6532122013279276</v>
      </c>
      <c r="G1611">
        <v>1439150000</v>
      </c>
      <c r="H1611">
        <v>3.2051281105753566</v>
      </c>
      <c r="I1611">
        <v>8.1540237097037593</v>
      </c>
      <c r="J1611">
        <v>42.504237996968264</v>
      </c>
      <c r="K1611">
        <v>62</v>
      </c>
      <c r="L1611" s="3">
        <v>870.70874031331914</v>
      </c>
      <c r="M1611" s="3" t="str">
        <f>IF(Table134[[#This Row],[gdppc]]&gt;13205, "High-income", IF(Table134[[#This Row],[gdppc]]&gt;=4256, "Upper middle-income", IF(Table134[[#This Row],[gdppc]]&gt;=1086, "Lower middle-income", "Low-income")))</f>
        <v>Low-income</v>
      </c>
      <c r="N1611" s="3">
        <v>42729032</v>
      </c>
      <c r="O1611" s="3">
        <v>23.774000000000001</v>
      </c>
      <c r="P1611" s="3">
        <v>29.260828504563406</v>
      </c>
      <c r="Q1611">
        <v>0.14346217812750825</v>
      </c>
      <c r="R1611">
        <v>62.972999999999999</v>
      </c>
    </row>
    <row r="1612" spans="1:18" x14ac:dyDescent="0.35">
      <c r="A1612" s="3" t="s">
        <v>12</v>
      </c>
      <c r="B1612" s="3">
        <v>2019</v>
      </c>
      <c r="C1612" s="3" t="s">
        <v>73</v>
      </c>
      <c r="D1612" s="3">
        <v>3</v>
      </c>
      <c r="E1612">
        <v>0.33935472582575649</v>
      </c>
      <c r="F1612">
        <v>0.87074500307456304</v>
      </c>
      <c r="G1612">
        <v>1412710000</v>
      </c>
      <c r="H1612">
        <v>3.603324757173767</v>
      </c>
      <c r="I1612">
        <v>7.5827883581281403</v>
      </c>
      <c r="J1612">
        <v>52.27981418854003</v>
      </c>
      <c r="K1612">
        <v>59.7</v>
      </c>
      <c r="L1612" s="3">
        <v>894.52036685737392</v>
      </c>
      <c r="M1612" s="3" t="str">
        <f>IF(Table134[[#This Row],[gdppc]]&gt;13205, "High-income", IF(Table134[[#This Row],[gdppc]]&gt;=4256, "Upper middle-income", IF(Table134[[#This Row],[gdppc]]&gt;=1086, "Lower middle-income", "Low-income")))</f>
        <v>Low-income</v>
      </c>
      <c r="N1612" s="3">
        <v>44269587</v>
      </c>
      <c r="O1612" s="3">
        <v>24.361000000000001</v>
      </c>
      <c r="P1612" s="3">
        <v>29.635438533057197</v>
      </c>
      <c r="Q1612"/>
      <c r="R1612">
        <v>63.368000000000002</v>
      </c>
    </row>
    <row r="1613" spans="1:18" x14ac:dyDescent="0.35">
      <c r="A1613" s="3" t="s">
        <v>12</v>
      </c>
      <c r="B1613" s="3">
        <v>2020</v>
      </c>
      <c r="C1613" s="3" t="s">
        <v>73</v>
      </c>
      <c r="D1613" s="3">
        <v>3</v>
      </c>
      <c r="E1613">
        <v>0.34069959326378452</v>
      </c>
      <c r="F1613">
        <v>1.873493366784128</v>
      </c>
      <c r="G1613">
        <v>1611020000</v>
      </c>
      <c r="H1613">
        <v>2.3238943574979474</v>
      </c>
      <c r="I1613">
        <v>7.3967506197154398</v>
      </c>
      <c r="J1613">
        <v>60.002570922876188</v>
      </c>
      <c r="K1613">
        <v>59.5</v>
      </c>
      <c r="L1613" s="3">
        <v>891.29590389234795</v>
      </c>
      <c r="M1613" s="3" t="str">
        <f>IF(Table134[[#This Row],[gdppc]]&gt;13205, "High-income", IF(Table134[[#This Row],[gdppc]]&gt;=4256, "Upper middle-income", IF(Table134[[#This Row],[gdppc]]&gt;=1086, "Lower middle-income", "Low-income")))</f>
        <v>Low-income</v>
      </c>
      <c r="N1613" s="3">
        <v>45741000</v>
      </c>
      <c r="O1613" s="3">
        <v>24.954000000000001</v>
      </c>
      <c r="P1613" s="3">
        <v>30.010048561550988</v>
      </c>
      <c r="Q1613"/>
      <c r="R1613"/>
    </row>
    <row r="1614" spans="1:18" x14ac:dyDescent="0.35">
      <c r="A1614" s="3" t="s">
        <v>26</v>
      </c>
      <c r="B1614" s="3">
        <v>1990</v>
      </c>
      <c r="C1614" s="3" t="s">
        <v>73</v>
      </c>
      <c r="D1614" s="3">
        <v>3</v>
      </c>
      <c r="E1614">
        <v>0.25526951574441181</v>
      </c>
      <c r="F1614">
        <v>6.6767502127684217</v>
      </c>
      <c r="G1614">
        <v>663340000</v>
      </c>
      <c r="H1614">
        <v>6.1700635256749612</v>
      </c>
      <c r="I1614">
        <v>14.579935256155448</v>
      </c>
      <c r="J1614">
        <v>66.192816218376592</v>
      </c>
      <c r="L1614" s="3">
        <v>851.18484115851334</v>
      </c>
      <c r="M1614" s="3" t="str">
        <f>IF(Table134[[#This Row],[gdppc]]&gt;13205, "High-income", IF(Table134[[#This Row],[gdppc]]&gt;=4256, "Upper middle-income", IF(Table134[[#This Row],[gdppc]]&gt;=1086, "Lower middle-income", "Low-income")))</f>
        <v>Low-income</v>
      </c>
      <c r="N1614" s="3">
        <v>8036849</v>
      </c>
      <c r="O1614" s="3">
        <v>39.406999999999996</v>
      </c>
      <c r="P1614" s="3">
        <v>6.3833558924844009</v>
      </c>
      <c r="Q1614">
        <v>0.34092963548276195</v>
      </c>
      <c r="R1614">
        <v>49.249000000000002</v>
      </c>
    </row>
    <row r="1615" spans="1:18" x14ac:dyDescent="0.35">
      <c r="A1615" s="3" t="s">
        <v>26</v>
      </c>
      <c r="B1615" s="3">
        <v>1991</v>
      </c>
      <c r="C1615" s="3" t="s">
        <v>73</v>
      </c>
      <c r="D1615" s="3">
        <v>3</v>
      </c>
      <c r="E1615">
        <v>0.43530688338279039</v>
      </c>
      <c r="F1615">
        <v>19.808167235131783</v>
      </c>
      <c r="G1615">
        <v>425820000</v>
      </c>
      <c r="H1615">
        <v>1.0151285667032259</v>
      </c>
      <c r="I1615">
        <v>6.049169159906346</v>
      </c>
      <c r="J1615">
        <v>51.456963453984841</v>
      </c>
      <c r="L1615" s="3">
        <v>829.22911246300373</v>
      </c>
      <c r="M1615" s="3" t="str">
        <f>IF(Table134[[#This Row],[gdppc]]&gt;13205, "High-income", IF(Table134[[#This Row],[gdppc]]&gt;=4256, "Upper middle-income", IF(Table134[[#This Row],[gdppc]]&gt;=1086, "Lower middle-income", "Low-income")))</f>
        <v>Low-income</v>
      </c>
      <c r="N1615" s="3">
        <v>8246662</v>
      </c>
      <c r="O1615" s="3">
        <v>38.988999999999997</v>
      </c>
      <c r="P1615" s="3">
        <v>6.2720415653710804</v>
      </c>
      <c r="Q1615">
        <v>0.34923221055986042</v>
      </c>
      <c r="R1615">
        <v>48.125</v>
      </c>
    </row>
    <row r="1616" spans="1:18" x14ac:dyDescent="0.35">
      <c r="A1616" s="3" t="s">
        <v>26</v>
      </c>
      <c r="B1616" s="3">
        <v>1992</v>
      </c>
      <c r="C1616" s="3" t="s">
        <v>73</v>
      </c>
      <c r="D1616" s="3">
        <v>3</v>
      </c>
      <c r="E1616">
        <v>0.53623215248913181</v>
      </c>
      <c r="F1616">
        <v>12.192139931488857</v>
      </c>
      <c r="G1616">
        <v>641980000</v>
      </c>
      <c r="H1616">
        <v>1.4142396640237092</v>
      </c>
      <c r="I1616">
        <v>6.2251920959125666</v>
      </c>
      <c r="J1616">
        <v>64.612752580970124</v>
      </c>
      <c r="L1616" s="3">
        <v>795.14024276526254</v>
      </c>
      <c r="M1616" s="3" t="str">
        <f>IF(Table134[[#This Row],[gdppc]]&gt;13205, "High-income", IF(Table134[[#This Row],[gdppc]]&gt;=4256, "Upper middle-income", IF(Table134[[#This Row],[gdppc]]&gt;=1086, "Lower middle-income", "Low-income")))</f>
        <v>Low-income</v>
      </c>
      <c r="N1616" s="3">
        <v>8451346</v>
      </c>
      <c r="O1616" s="3">
        <v>38.514000000000003</v>
      </c>
      <c r="P1616" s="3">
        <v>6.1607272382577598</v>
      </c>
      <c r="Q1616">
        <v>0.3372243900557379</v>
      </c>
      <c r="R1616">
        <v>46.987000000000002</v>
      </c>
    </row>
    <row r="1617" spans="1:18" x14ac:dyDescent="0.35">
      <c r="A1617" s="3" t="s">
        <v>26</v>
      </c>
      <c r="B1617" s="3">
        <v>1993</v>
      </c>
      <c r="C1617" s="3" t="s">
        <v>73</v>
      </c>
      <c r="D1617" s="3">
        <v>3</v>
      </c>
      <c r="E1617">
        <v>0.5437583492281064</v>
      </c>
      <c r="F1617">
        <v>11.981601336095963</v>
      </c>
      <c r="G1617">
        <v>478200000</v>
      </c>
      <c r="H1617">
        <v>9.6051681541433034</v>
      </c>
      <c r="I1617">
        <v>5.3667106826286801</v>
      </c>
      <c r="J1617">
        <v>60.162026148777173</v>
      </c>
      <c r="L1617" s="3">
        <v>829.06437384683215</v>
      </c>
      <c r="M1617" s="3" t="str">
        <f>IF(Table134[[#This Row],[gdppc]]&gt;13205, "High-income", IF(Table134[[#This Row],[gdppc]]&gt;=4256, "Upper middle-income", IF(Table134[[#This Row],[gdppc]]&gt;=1086, "Lower middle-income", "Low-income")))</f>
        <v>Low-income</v>
      </c>
      <c r="N1617" s="3">
        <v>8656484</v>
      </c>
      <c r="O1617" s="3">
        <v>38.042000000000002</v>
      </c>
      <c r="P1617" s="3">
        <v>6.049412911144449</v>
      </c>
      <c r="Q1617">
        <v>0.29111126411138749</v>
      </c>
      <c r="R1617">
        <v>45.918999999999997</v>
      </c>
    </row>
    <row r="1618" spans="1:18" x14ac:dyDescent="0.35">
      <c r="A1618" s="3" t="s">
        <v>26</v>
      </c>
      <c r="B1618" s="3">
        <v>1994</v>
      </c>
      <c r="C1618" s="3" t="s">
        <v>73</v>
      </c>
      <c r="D1618" s="3">
        <v>3</v>
      </c>
      <c r="E1618">
        <v>0.56932255034381196</v>
      </c>
      <c r="F1618">
        <v>10.950321620492881</v>
      </c>
      <c r="G1618">
        <v>355520000</v>
      </c>
      <c r="H1618">
        <v>1.0938980945844363</v>
      </c>
      <c r="I1618">
        <v>5.785412685528585</v>
      </c>
      <c r="J1618">
        <v>47.980252479854165</v>
      </c>
      <c r="L1618" s="3">
        <v>739.33955031402616</v>
      </c>
      <c r="M1618" s="3" t="str">
        <f>IF(Table134[[#This Row],[gdppc]]&gt;13205, "High-income", IF(Table134[[#This Row],[gdppc]]&gt;=4256, "Upper middle-income", IF(Table134[[#This Row],[gdppc]]&gt;=1086, "Lower middle-income", "Low-income")))</f>
        <v>Low-income</v>
      </c>
      <c r="N1618" s="3">
        <v>8869745</v>
      </c>
      <c r="O1618" s="3">
        <v>37.572000000000003</v>
      </c>
      <c r="P1618" s="3">
        <v>5.9415985840311292</v>
      </c>
      <c r="Q1618">
        <v>0.24126961936335262</v>
      </c>
      <c r="R1618">
        <v>44.982999999999997</v>
      </c>
    </row>
    <row r="1619" spans="1:18" x14ac:dyDescent="0.35">
      <c r="A1619" s="3" t="s">
        <v>26</v>
      </c>
      <c r="B1619" s="3">
        <v>1995</v>
      </c>
      <c r="C1619" s="3" t="s">
        <v>73</v>
      </c>
      <c r="D1619" s="3">
        <v>3</v>
      </c>
      <c r="E1619">
        <v>0.56632386839560034</v>
      </c>
      <c r="F1619">
        <v>73.2826438430439</v>
      </c>
      <c r="G1619">
        <v>361670000</v>
      </c>
      <c r="H1619">
        <v>2.8105624769677915</v>
      </c>
      <c r="I1619">
        <v>7.6538049256858001</v>
      </c>
      <c r="J1619">
        <v>53.61442085818522</v>
      </c>
      <c r="K1619">
        <v>55.1</v>
      </c>
      <c r="L1619" s="3">
        <v>741.79026474406544</v>
      </c>
      <c r="M1619" s="3" t="str">
        <f>IF(Table134[[#This Row],[gdppc]]&gt;13205, "High-income", IF(Table134[[#This Row],[gdppc]]&gt;=4256, "Upper middle-income", IF(Table134[[#This Row],[gdppc]]&gt;=1086, "Lower middle-income", "Low-income")))</f>
        <v>Low-income</v>
      </c>
      <c r="N1619" s="3">
        <v>9096608</v>
      </c>
      <c r="O1619" s="3">
        <v>37.103999999999999</v>
      </c>
      <c r="P1619" s="3">
        <v>6.0994307662815919</v>
      </c>
      <c r="Q1619">
        <v>0.23415321403318687</v>
      </c>
      <c r="R1619">
        <v>44.241999999999997</v>
      </c>
    </row>
    <row r="1620" spans="1:18" x14ac:dyDescent="0.35">
      <c r="A1620" s="3" t="s">
        <v>26</v>
      </c>
      <c r="B1620" s="3">
        <v>1996</v>
      </c>
      <c r="C1620" s="3" t="s">
        <v>73</v>
      </c>
      <c r="D1620" s="3">
        <v>3</v>
      </c>
      <c r="E1620">
        <v>0.53105606846909792</v>
      </c>
      <c r="F1620">
        <v>7.3928850113066673</v>
      </c>
      <c r="G1620">
        <v>272790000</v>
      </c>
      <c r="H1620">
        <v>3.5332830911039865</v>
      </c>
      <c r="I1620">
        <v>7.7997839237520363</v>
      </c>
      <c r="J1620">
        <v>39.326250526331059</v>
      </c>
      <c r="K1620">
        <v>59.6</v>
      </c>
      <c r="L1620" s="3">
        <v>767.40774345898342</v>
      </c>
      <c r="M1620" s="3" t="str">
        <f>IF(Table134[[#This Row],[gdppc]]&gt;13205, "High-income", IF(Table134[[#This Row],[gdppc]]&gt;=4256, "Upper middle-income", IF(Table134[[#This Row],[gdppc]]&gt;=1086, "Lower middle-income", "Low-income")))</f>
        <v>Low-income</v>
      </c>
      <c r="N1620" s="3">
        <v>9339740</v>
      </c>
      <c r="O1620" s="3">
        <v>36.637999999999998</v>
      </c>
      <c r="P1620" s="3">
        <v>6.2567802983788994</v>
      </c>
      <c r="Q1620">
        <v>0.18844207654602804</v>
      </c>
      <c r="R1620">
        <v>43.734999999999999</v>
      </c>
    </row>
    <row r="1621" spans="1:18" x14ac:dyDescent="0.35">
      <c r="A1621" s="3" t="s">
        <v>26</v>
      </c>
      <c r="B1621" s="3">
        <v>1997</v>
      </c>
      <c r="C1621" s="3" t="s">
        <v>73</v>
      </c>
      <c r="D1621" s="3">
        <v>3</v>
      </c>
      <c r="E1621">
        <v>0.48613680170109258</v>
      </c>
      <c r="F1621">
        <v>6.0661006938113866</v>
      </c>
      <c r="G1621">
        <v>250310000</v>
      </c>
      <c r="H1621">
        <v>4.819577319431076</v>
      </c>
      <c r="I1621">
        <v>6.1165145133319667</v>
      </c>
      <c r="J1621">
        <v>60.577133063927981</v>
      </c>
      <c r="K1621">
        <v>62.1</v>
      </c>
      <c r="L1621" s="3">
        <v>775.27150446804592</v>
      </c>
      <c r="M1621" s="3" t="str">
        <f>IF(Table134[[#This Row],[gdppc]]&gt;13205, "High-income", IF(Table134[[#This Row],[gdppc]]&gt;=4256, "Upper middle-income", IF(Table134[[#This Row],[gdppc]]&gt;=1086, "Lower middle-income", "Low-income")))</f>
        <v>Low-income</v>
      </c>
      <c r="N1621" s="3">
        <v>9597610</v>
      </c>
      <c r="O1621" s="3">
        <v>36.176000000000002</v>
      </c>
      <c r="P1621" s="3">
        <v>6.4141298304762078</v>
      </c>
      <c r="Q1621">
        <v>0.23755914232814213</v>
      </c>
      <c r="R1621">
        <v>43.460999999999999</v>
      </c>
    </row>
    <row r="1622" spans="1:18" x14ac:dyDescent="0.35">
      <c r="A1622" s="3" t="s">
        <v>26</v>
      </c>
      <c r="B1622" s="3">
        <v>1998</v>
      </c>
      <c r="C1622" s="3" t="s">
        <v>73</v>
      </c>
      <c r="D1622" s="3">
        <v>3</v>
      </c>
      <c r="E1622">
        <v>0.48701553206258469</v>
      </c>
      <c r="F1622">
        <v>6.0959946639193507</v>
      </c>
      <c r="G1622">
        <v>257579999.99999997</v>
      </c>
      <c r="H1622">
        <v>5.5968835371662502</v>
      </c>
      <c r="I1622">
        <v>7.8198104248136211</v>
      </c>
      <c r="J1622">
        <v>59.341883821214992</v>
      </c>
      <c r="K1622">
        <v>62.7</v>
      </c>
      <c r="L1622" s="3">
        <v>751.23606710805029</v>
      </c>
      <c r="M1622" s="3" t="str">
        <f>IF(Table134[[#This Row],[gdppc]]&gt;13205, "High-income", IF(Table134[[#This Row],[gdppc]]&gt;=4256, "Upper middle-income", IF(Table134[[#This Row],[gdppc]]&gt;=1086, "Lower middle-income", "Low-income")))</f>
        <v>Low-income</v>
      </c>
      <c r="N1622" s="3">
        <v>9866474</v>
      </c>
      <c r="O1622" s="3">
        <v>35.716000000000001</v>
      </c>
      <c r="P1622" s="3">
        <v>6.5714793625735153</v>
      </c>
      <c r="Q1622">
        <v>0.21993672714284759</v>
      </c>
      <c r="R1622">
        <v>43.412999999999997</v>
      </c>
    </row>
    <row r="1623" spans="1:18" x14ac:dyDescent="0.35">
      <c r="A1623" s="3" t="s">
        <v>26</v>
      </c>
      <c r="B1623" s="3">
        <v>1999</v>
      </c>
      <c r="C1623" s="3" t="s">
        <v>73</v>
      </c>
      <c r="D1623" s="3">
        <v>3</v>
      </c>
      <c r="E1623">
        <v>0.48813933969205281</v>
      </c>
      <c r="F1623">
        <v>4.6930246926538448</v>
      </c>
      <c r="G1623">
        <v>347320000</v>
      </c>
      <c r="H1623">
        <v>4.7586708009117906</v>
      </c>
      <c r="I1623">
        <v>5.4232508146572753</v>
      </c>
      <c r="J1623">
        <v>32.00728447110415</v>
      </c>
      <c r="K1623">
        <v>64.2</v>
      </c>
      <c r="L1623" s="3">
        <v>764.92052763015306</v>
      </c>
      <c r="M1623" s="3" t="str">
        <f>IF(Table134[[#This Row],[gdppc]]&gt;13205, "High-income", IF(Table134[[#This Row],[gdppc]]&gt;=4256, "Upper middle-income", IF(Table134[[#This Row],[gdppc]]&gt;=1086, "Lower middle-income", "Low-income")))</f>
        <v>Low-income</v>
      </c>
      <c r="N1623" s="3">
        <v>10140564</v>
      </c>
      <c r="O1623" s="3">
        <v>35.258000000000003</v>
      </c>
      <c r="P1623" s="3">
        <v>6.728828894670821</v>
      </c>
      <c r="Q1623">
        <v>0.17356036607036848</v>
      </c>
      <c r="R1623">
        <v>43.594000000000001</v>
      </c>
    </row>
    <row r="1624" spans="1:18" x14ac:dyDescent="0.35">
      <c r="A1624" s="3" t="s">
        <v>26</v>
      </c>
      <c r="B1624" s="3">
        <v>2000</v>
      </c>
      <c r="C1624" s="3" t="s">
        <v>73</v>
      </c>
      <c r="D1624" s="3">
        <v>3</v>
      </c>
      <c r="E1624">
        <v>0.49239980027986829</v>
      </c>
      <c r="F1624">
        <v>5.4971900520094996</v>
      </c>
      <c r="G1624">
        <v>414870000</v>
      </c>
      <c r="H1624">
        <v>3.3799142734051859</v>
      </c>
      <c r="I1624">
        <v>9.1470987729307964</v>
      </c>
      <c r="J1624">
        <v>49.89685193107357</v>
      </c>
      <c r="K1624">
        <v>62.8</v>
      </c>
      <c r="L1624" s="3">
        <v>773.72072640800627</v>
      </c>
      <c r="M1624" s="3" t="str">
        <f>IF(Table134[[#This Row],[gdppc]]&gt;13205, "High-income", IF(Table134[[#This Row],[gdppc]]&gt;=4256, "Upper middle-income", IF(Table134[[#This Row],[gdppc]]&gt;=1086, "Lower middle-income", "Low-income")))</f>
        <v>Low-income</v>
      </c>
      <c r="N1624" s="3">
        <v>10415942</v>
      </c>
      <c r="O1624" s="3">
        <v>34.802</v>
      </c>
      <c r="P1624" s="3">
        <v>6.8861784267681267</v>
      </c>
      <c r="Q1624">
        <v>0.17377208897668592</v>
      </c>
      <c r="R1624">
        <v>44</v>
      </c>
    </row>
    <row r="1625" spans="1:18" x14ac:dyDescent="0.35">
      <c r="A1625" s="3" t="s">
        <v>26</v>
      </c>
      <c r="B1625" s="3">
        <v>2001</v>
      </c>
      <c r="C1625" s="3" t="s">
        <v>73</v>
      </c>
      <c r="D1625" s="3">
        <v>3</v>
      </c>
      <c r="E1625">
        <v>0.52163080824761487</v>
      </c>
      <c r="F1625">
        <v>4.7572385755102014</v>
      </c>
      <c r="G1625">
        <v>490620000</v>
      </c>
      <c r="H1625">
        <v>3.5413523819193999</v>
      </c>
      <c r="I1625">
        <v>6.4950756283889879</v>
      </c>
      <c r="J1625">
        <v>64.74694761339326</v>
      </c>
      <c r="K1625">
        <v>59.5</v>
      </c>
      <c r="L1625" s="3">
        <v>793.80488695922099</v>
      </c>
      <c r="M1625" s="3" t="str">
        <f>IF(Table134[[#This Row],[gdppc]]&gt;13205, "High-income", IF(Table134[[#This Row],[gdppc]]&gt;=4256, "Upper middle-income", IF(Table134[[#This Row],[gdppc]]&gt;=1086, "Lower middle-income", "Low-income")))</f>
        <v>Low-income</v>
      </c>
      <c r="N1625" s="3">
        <v>10692197</v>
      </c>
      <c r="O1625" s="3">
        <v>35.002000000000002</v>
      </c>
      <c r="P1625" s="3">
        <v>7.0381055298808555</v>
      </c>
      <c r="Q1625">
        <v>0.17115285099965891</v>
      </c>
      <c r="R1625">
        <v>44.615000000000002</v>
      </c>
    </row>
    <row r="1626" spans="1:18" x14ac:dyDescent="0.35">
      <c r="A1626" s="3" t="s">
        <v>26</v>
      </c>
      <c r="B1626" s="3">
        <v>2002</v>
      </c>
      <c r="C1626" s="3" t="s">
        <v>73</v>
      </c>
      <c r="D1626" s="3">
        <v>3</v>
      </c>
      <c r="E1626">
        <v>0.53317081167951985</v>
      </c>
      <c r="F1626">
        <v>5.6072226050907625</v>
      </c>
      <c r="G1626">
        <v>581820000</v>
      </c>
      <c r="H1626">
        <v>7.1149494496941132</v>
      </c>
      <c r="I1626">
        <v>7.4831134812770657</v>
      </c>
      <c r="J1626">
        <v>60.010988680474043</v>
      </c>
      <c r="K1626">
        <v>59.6</v>
      </c>
      <c r="L1626" s="3">
        <v>808.44023995376983</v>
      </c>
      <c r="M1626" s="3" t="str">
        <f>IF(Table134[[#This Row],[gdppc]]&gt;13205, "High-income", IF(Table134[[#This Row],[gdppc]]&gt;=4256, "Upper middle-income", IF(Table134[[#This Row],[gdppc]]&gt;=1086, "Lower middle-income", "Low-income")))</f>
        <v>Low-income</v>
      </c>
      <c r="N1626" s="3">
        <v>10971704</v>
      </c>
      <c r="O1626" s="3">
        <v>35.475000000000001</v>
      </c>
      <c r="P1626" s="3">
        <v>7.1900326329935629</v>
      </c>
      <c r="Q1626">
        <v>0.17499560688111893</v>
      </c>
      <c r="R1626">
        <v>45.4</v>
      </c>
    </row>
    <row r="1627" spans="1:18" x14ac:dyDescent="0.35">
      <c r="A1627" s="3" t="s">
        <v>26</v>
      </c>
      <c r="B1627" s="3">
        <v>2003</v>
      </c>
      <c r="C1627" s="3" t="s">
        <v>73</v>
      </c>
      <c r="D1627" s="3">
        <v>3</v>
      </c>
      <c r="E1627">
        <v>0.53233386404805383</v>
      </c>
      <c r="F1627">
        <v>11.743708125480959</v>
      </c>
      <c r="G1627">
        <v>804520000</v>
      </c>
      <c r="H1627">
        <v>7.0789748140215201</v>
      </c>
      <c r="I1627">
        <v>10.39956723407229</v>
      </c>
      <c r="J1627">
        <v>48.467990943350472</v>
      </c>
      <c r="K1627">
        <v>55.3</v>
      </c>
      <c r="L1627" s="3">
        <v>842.69370313669071</v>
      </c>
      <c r="M1627" s="3" t="str">
        <f>IF(Table134[[#This Row],[gdppc]]&gt;13205, "High-income", IF(Table134[[#This Row],[gdppc]]&gt;=4256, "Upper middle-income", IF(Table134[[#This Row],[gdppc]]&gt;=1086, "Lower middle-income", "Low-income")))</f>
        <v>Low-income</v>
      </c>
      <c r="N1627" s="3">
        <v>11256740</v>
      </c>
      <c r="O1627" s="3">
        <v>35.951000000000001</v>
      </c>
      <c r="P1627" s="3">
        <v>7.3419597361062898</v>
      </c>
      <c r="Q1627">
        <v>0.18566654288897141</v>
      </c>
      <c r="R1627">
        <v>46.322000000000003</v>
      </c>
    </row>
    <row r="1628" spans="1:18" x14ac:dyDescent="0.35">
      <c r="A1628" s="3" t="s">
        <v>26</v>
      </c>
      <c r="B1628" s="3">
        <v>2004</v>
      </c>
      <c r="C1628" s="3" t="s">
        <v>73</v>
      </c>
      <c r="D1628" s="3">
        <v>3</v>
      </c>
      <c r="E1628">
        <v>0.5350639978053976</v>
      </c>
      <c r="F1628">
        <v>8.0501116092129852</v>
      </c>
      <c r="G1628">
        <v>827180000</v>
      </c>
      <c r="H1628">
        <v>5.8517192523713186</v>
      </c>
      <c r="I1628">
        <v>9.922793594916671</v>
      </c>
      <c r="J1628">
        <v>47.319536431111551</v>
      </c>
      <c r="K1628">
        <v>54.9</v>
      </c>
      <c r="L1628" s="3">
        <v>879.0053976544724</v>
      </c>
      <c r="M1628" s="3" t="str">
        <f>IF(Table134[[#This Row],[gdppc]]&gt;13205, "High-income", IF(Table134[[#This Row],[gdppc]]&gt;=4256, "Upper middle-income", IF(Table134[[#This Row],[gdppc]]&gt;=1086, "Lower middle-income", "Low-income")))</f>
        <v>Low-income</v>
      </c>
      <c r="N1628" s="3">
        <v>11550641</v>
      </c>
      <c r="O1628" s="3">
        <v>36.43</v>
      </c>
      <c r="P1628" s="3">
        <v>7.4938868392190177</v>
      </c>
      <c r="Q1628">
        <v>0.18267384468100081</v>
      </c>
      <c r="R1628">
        <v>47.353999999999999</v>
      </c>
    </row>
    <row r="1629" spans="1:18" x14ac:dyDescent="0.35">
      <c r="A1629" s="3" t="s">
        <v>26</v>
      </c>
      <c r="B1629" s="3">
        <v>2005</v>
      </c>
      <c r="C1629" s="3" t="s">
        <v>73</v>
      </c>
      <c r="D1629" s="3">
        <v>3</v>
      </c>
      <c r="E1629">
        <v>0.53173393570032279</v>
      </c>
      <c r="F1629">
        <v>3.6873914237333301</v>
      </c>
      <c r="G1629">
        <v>1740100000</v>
      </c>
      <c r="H1629">
        <v>4.2840321890952371</v>
      </c>
      <c r="I1629">
        <v>9.6366698542352989</v>
      </c>
      <c r="J1629">
        <v>53.597390865818426</v>
      </c>
      <c r="K1629">
        <v>55</v>
      </c>
      <c r="L1629" s="3">
        <v>918.31035495136882</v>
      </c>
      <c r="M1629" s="3" t="str">
        <f>IF(Table134[[#This Row],[gdppc]]&gt;13205, "High-income", IF(Table134[[#This Row],[gdppc]]&gt;=4256, "Upper middle-income", IF(Table134[[#This Row],[gdppc]]&gt;=1086, "Lower middle-income", "Low-income")))</f>
        <v>Low-income</v>
      </c>
      <c r="N1629" s="3">
        <v>11856244</v>
      </c>
      <c r="O1629" s="3">
        <v>36.911000000000001</v>
      </c>
      <c r="P1629" s="3">
        <v>7.6458139423317331</v>
      </c>
      <c r="Q1629">
        <v>0.19314717207236964</v>
      </c>
      <c r="R1629">
        <v>48.496000000000002</v>
      </c>
    </row>
    <row r="1630" spans="1:18" x14ac:dyDescent="0.35">
      <c r="A1630" s="3" t="s">
        <v>26</v>
      </c>
      <c r="B1630" s="3">
        <v>2006</v>
      </c>
      <c r="C1630" s="3" t="s">
        <v>73</v>
      </c>
      <c r="D1630" s="3">
        <v>3</v>
      </c>
      <c r="E1630">
        <v>0.52359164615940201</v>
      </c>
      <c r="F1630">
        <v>1.2497121625806951</v>
      </c>
      <c r="G1630">
        <v>4530150000</v>
      </c>
      <c r="H1630">
        <v>4.827128722374586</v>
      </c>
      <c r="I1630">
        <v>11.857748384121871</v>
      </c>
      <c r="J1630">
        <v>53.806631534765359</v>
      </c>
      <c r="K1630">
        <v>56.8</v>
      </c>
      <c r="L1630" s="3">
        <v>965.06557067339725</v>
      </c>
      <c r="M1630" s="3" t="str">
        <f>IF(Table134[[#This Row],[gdppc]]&gt;13205, "High-income", IF(Table134[[#This Row],[gdppc]]&gt;=4256, "Upper middle-income", IF(Table134[[#This Row],[gdppc]]&gt;=1086, "Lower middle-income", "Low-income")))</f>
        <v>Low-income</v>
      </c>
      <c r="N1630" s="3">
        <v>12173518</v>
      </c>
      <c r="O1630" s="3">
        <v>37.395000000000003</v>
      </c>
      <c r="P1630" s="3">
        <v>7.6834031257261994</v>
      </c>
      <c r="Q1630">
        <v>0.17907723962785449</v>
      </c>
      <c r="R1630">
        <v>49.756999999999998</v>
      </c>
    </row>
    <row r="1631" spans="1:18" x14ac:dyDescent="0.35">
      <c r="A1631" s="3" t="s">
        <v>26</v>
      </c>
      <c r="B1631" s="3">
        <v>2007</v>
      </c>
      <c r="C1631" s="3" t="s">
        <v>73</v>
      </c>
      <c r="D1631" s="3">
        <v>3</v>
      </c>
      <c r="E1631">
        <v>0.52093676451970128</v>
      </c>
      <c r="F1631">
        <v>0.9970026712690826</v>
      </c>
      <c r="G1631">
        <v>853160000</v>
      </c>
      <c r="H1631">
        <v>9.4181116727773144</v>
      </c>
      <c r="I1631">
        <v>13.549564756630739</v>
      </c>
      <c r="J1631">
        <v>57.501094897424906</v>
      </c>
      <c r="K1631">
        <v>56.2</v>
      </c>
      <c r="L1631" s="3">
        <v>1018.1196809741444</v>
      </c>
      <c r="M1631" s="3" t="str">
        <f>IF(Table134[[#This Row],[gdppc]]&gt;13205, "High-income", IF(Table134[[#This Row],[gdppc]]&gt;=4256, "Upper middle-income", IF(Table134[[#This Row],[gdppc]]&gt;=1086, "Lower middle-income", "Low-income")))</f>
        <v>Low-income</v>
      </c>
      <c r="N1631" s="3">
        <v>12502958</v>
      </c>
      <c r="O1631" s="3">
        <v>37.881</v>
      </c>
      <c r="P1631" s="3">
        <v>7.7209923091206685</v>
      </c>
      <c r="Q1631">
        <v>0.15836252509206222</v>
      </c>
      <c r="R1631">
        <v>51.134</v>
      </c>
    </row>
    <row r="1632" spans="1:18" x14ac:dyDescent="0.35">
      <c r="A1632" s="3" t="s">
        <v>26</v>
      </c>
      <c r="B1632" s="3">
        <v>2008</v>
      </c>
      <c r="C1632" s="3" t="s">
        <v>73</v>
      </c>
      <c r="D1632" s="3">
        <v>3</v>
      </c>
      <c r="E1632">
        <v>0.61423597788080464</v>
      </c>
      <c r="F1632">
        <v>1.0124528031564088</v>
      </c>
      <c r="G1632">
        <v>947250000</v>
      </c>
      <c r="H1632">
        <v>5.2405081128472313</v>
      </c>
      <c r="I1632">
        <v>9.0989185185419874</v>
      </c>
      <c r="J1632">
        <v>62.995019171713665</v>
      </c>
      <c r="K1632">
        <v>56.2</v>
      </c>
      <c r="L1632" s="3">
        <v>1067.7552375151652</v>
      </c>
      <c r="M1632" s="3" t="str">
        <f>IF(Table134[[#This Row],[gdppc]]&gt;13205, "High-income", IF(Table134[[#This Row],[gdppc]]&gt;=4256, "Upper middle-income", IF(Table134[[#This Row],[gdppc]]&gt;=1086, "Lower middle-income", "Low-income")))</f>
        <v>Low-income</v>
      </c>
      <c r="N1632" s="3">
        <v>12848531</v>
      </c>
      <c r="O1632" s="3">
        <v>38.371000000000002</v>
      </c>
      <c r="P1632" s="3">
        <v>7.7585814925151428</v>
      </c>
      <c r="Q1632">
        <v>0.1696692018721829</v>
      </c>
      <c r="R1632">
        <v>52.606000000000002</v>
      </c>
    </row>
    <row r="1633" spans="1:18" x14ac:dyDescent="0.35">
      <c r="A1633" s="3" t="s">
        <v>26</v>
      </c>
      <c r="B1633" s="3">
        <v>2009</v>
      </c>
      <c r="C1633" s="3" t="s">
        <v>73</v>
      </c>
      <c r="D1633" s="3">
        <v>3</v>
      </c>
      <c r="E1633">
        <v>0.61631135042477259</v>
      </c>
      <c r="F1633">
        <v>1.1429340062703752</v>
      </c>
      <c r="G1633">
        <v>874860000</v>
      </c>
      <c r="H1633">
        <v>4.5327797763272466</v>
      </c>
      <c r="I1633">
        <v>8.5826080841024837</v>
      </c>
      <c r="J1633">
        <v>60.879705574155118</v>
      </c>
      <c r="K1633">
        <v>56.6</v>
      </c>
      <c r="L1633" s="3">
        <v>1133.853410109921</v>
      </c>
      <c r="M1633" s="3" t="str">
        <f>IF(Table134[[#This Row],[gdppc]]&gt;13205, "High-income", IF(Table134[[#This Row],[gdppc]]&gt;=4256, "Upper middle-income", IF(Table134[[#This Row],[gdppc]]&gt;=1086, "Lower middle-income", "Low-income")))</f>
        <v>Lower middle-income</v>
      </c>
      <c r="N1633" s="3">
        <v>13215142</v>
      </c>
      <c r="O1633" s="3">
        <v>38.860999999999997</v>
      </c>
      <c r="P1633" s="3">
        <v>7.7961706759096199</v>
      </c>
      <c r="Q1633">
        <v>0.18690680735780213</v>
      </c>
      <c r="R1633">
        <v>54.13</v>
      </c>
    </row>
    <row r="1634" spans="1:18" x14ac:dyDescent="0.35">
      <c r="A1634" s="3" t="s">
        <v>26</v>
      </c>
      <c r="B1634" s="3">
        <v>2010</v>
      </c>
      <c r="C1634" s="3" t="s">
        <v>73</v>
      </c>
      <c r="D1634" s="3">
        <v>3</v>
      </c>
      <c r="E1634">
        <v>0.61416823573353641</v>
      </c>
      <c r="F1634">
        <v>0.79257120247637358</v>
      </c>
      <c r="G1634">
        <v>710760000</v>
      </c>
      <c r="H1634">
        <v>8.5331964379157625</v>
      </c>
      <c r="I1634">
        <v>9.9807839586203411</v>
      </c>
      <c r="J1634">
        <v>59.209252432767144</v>
      </c>
      <c r="K1634">
        <v>58</v>
      </c>
      <c r="L1634" s="3">
        <v>1214.694994373529</v>
      </c>
      <c r="M1634" s="3" t="str">
        <f>IF(Table134[[#This Row],[gdppc]]&gt;13205, "High-income", IF(Table134[[#This Row],[gdppc]]&gt;=4256, "Upper middle-income", IF(Table134[[#This Row],[gdppc]]&gt;=1086, "Lower middle-income", "Low-income")))</f>
        <v>Lower middle-income</v>
      </c>
      <c r="N1634" s="3">
        <v>13605986</v>
      </c>
      <c r="O1634" s="3">
        <v>39.354999999999997</v>
      </c>
      <c r="P1634" s="3">
        <v>7.8348548582873025</v>
      </c>
      <c r="Q1634">
        <v>0.1940322443371616</v>
      </c>
      <c r="R1634">
        <v>55.655000000000001</v>
      </c>
    </row>
    <row r="1635" spans="1:18" x14ac:dyDescent="0.35">
      <c r="A1635" s="3" t="s">
        <v>26</v>
      </c>
      <c r="B1635" s="3">
        <v>2011</v>
      </c>
      <c r="C1635" s="3" t="s">
        <v>73</v>
      </c>
      <c r="D1635" s="3">
        <v>3</v>
      </c>
      <c r="E1635">
        <v>0.615055330864403</v>
      </c>
      <c r="F1635">
        <v>0.98704599774848323</v>
      </c>
      <c r="G1635">
        <v>863980000</v>
      </c>
      <c r="H1635">
        <v>4.7251615686791197</v>
      </c>
      <c r="I1635">
        <v>7.6707165894789355</v>
      </c>
      <c r="J1635">
        <v>60.286788690504267</v>
      </c>
      <c r="K1635">
        <v>59.7</v>
      </c>
      <c r="L1635" s="3">
        <v>1244.1377866238583</v>
      </c>
      <c r="M1635" s="3" t="str">
        <f>IF(Table134[[#This Row],[gdppc]]&gt;13205, "High-income", IF(Table134[[#This Row],[gdppc]]&gt;=4256, "Upper middle-income", IF(Table134[[#This Row],[gdppc]]&gt;=1086, "Lower middle-income", "Low-income")))</f>
        <v>Lower middle-income</v>
      </c>
      <c r="N1635" s="3">
        <v>14023199</v>
      </c>
      <c r="O1635" s="3">
        <v>39.850999999999999</v>
      </c>
      <c r="P1635" s="3">
        <v>8.23180247783786</v>
      </c>
      <c r="Q1635">
        <v>0.21820983928132234</v>
      </c>
      <c r="R1635">
        <v>57.125999999999998</v>
      </c>
    </row>
    <row r="1636" spans="1:18" x14ac:dyDescent="0.35">
      <c r="A1636" s="3" t="s">
        <v>26</v>
      </c>
      <c r="B1636" s="3">
        <v>2012</v>
      </c>
      <c r="C1636" s="3" t="s">
        <v>73</v>
      </c>
      <c r="D1636" s="3">
        <v>3</v>
      </c>
      <c r="E1636">
        <v>0.64152168939822807</v>
      </c>
      <c r="F1636">
        <v>0.91834260436723936</v>
      </c>
      <c r="G1636">
        <v>794120000</v>
      </c>
      <c r="H1636">
        <v>6.7893812408504379</v>
      </c>
      <c r="I1636">
        <v>4.9250135701541016</v>
      </c>
      <c r="J1636">
        <v>51.463319943123828</v>
      </c>
      <c r="K1636">
        <v>58.3</v>
      </c>
      <c r="L1636" s="3">
        <v>1297.7625968194632</v>
      </c>
      <c r="M1636" s="3" t="str">
        <f>IF(Table134[[#This Row],[gdppc]]&gt;13205, "High-income", IF(Table134[[#This Row],[gdppc]]&gt;=4256, "Upper middle-income", IF(Table134[[#This Row],[gdppc]]&gt;=1086, "Lower middle-income", "Low-income")))</f>
        <v>Lower middle-income</v>
      </c>
      <c r="N1636" s="3">
        <v>14465148</v>
      </c>
      <c r="O1636" s="3">
        <v>40.353999999999999</v>
      </c>
      <c r="P1636" s="3">
        <v>8.6320350943380877</v>
      </c>
      <c r="Q1636">
        <v>0.27790935841098896</v>
      </c>
      <c r="R1636">
        <v>58.502000000000002</v>
      </c>
    </row>
    <row r="1637" spans="1:18" x14ac:dyDescent="0.35">
      <c r="A1637" s="3" t="s">
        <v>26</v>
      </c>
      <c r="B1637" s="3">
        <v>2013</v>
      </c>
      <c r="C1637" s="3" t="s">
        <v>73</v>
      </c>
      <c r="D1637" s="3">
        <v>3</v>
      </c>
      <c r="E1637">
        <v>0.62705169852709686</v>
      </c>
      <c r="F1637">
        <v>1.187279430861172</v>
      </c>
      <c r="G1637">
        <v>953590000</v>
      </c>
      <c r="H1637">
        <v>7.4893250556726647</v>
      </c>
      <c r="I1637">
        <v>4.4253079597186531</v>
      </c>
      <c r="J1637">
        <v>46.924438851863634</v>
      </c>
      <c r="K1637">
        <v>58.7</v>
      </c>
      <c r="L1637" s="3">
        <v>1321.2488379521737</v>
      </c>
      <c r="M1637" s="3" t="str">
        <f>IF(Table134[[#This Row],[gdppc]]&gt;13205, "High-income", IF(Table134[[#This Row],[gdppc]]&gt;=4256, "Upper middle-income", IF(Table134[[#This Row],[gdppc]]&gt;=1086, "Lower middle-income", "Low-income")))</f>
        <v>Lower middle-income</v>
      </c>
      <c r="N1637" s="3">
        <v>14926551</v>
      </c>
      <c r="O1637" s="3">
        <v>40.865000000000002</v>
      </c>
      <c r="P1637" s="3">
        <v>9.0311727118550955</v>
      </c>
      <c r="Q1637">
        <v>0.28405758302772022</v>
      </c>
      <c r="R1637">
        <v>59.746000000000002</v>
      </c>
    </row>
    <row r="1638" spans="1:18" x14ac:dyDescent="0.35">
      <c r="A1638" s="3" t="s">
        <v>26</v>
      </c>
      <c r="B1638" s="3">
        <v>2014</v>
      </c>
      <c r="C1638" s="3" t="s">
        <v>73</v>
      </c>
      <c r="D1638" s="3">
        <v>3</v>
      </c>
      <c r="E1638">
        <v>0.62807706752768977</v>
      </c>
      <c r="F1638">
        <v>1.4986739195536729</v>
      </c>
      <c r="G1638">
        <v>798500000</v>
      </c>
      <c r="H1638">
        <v>5.5554279180858774</v>
      </c>
      <c r="I1638">
        <v>2.9585802169986239</v>
      </c>
      <c r="J1638">
        <v>58.81732256966982</v>
      </c>
      <c r="K1638">
        <v>60.4</v>
      </c>
      <c r="L1638" s="3">
        <v>1340.8109814892696</v>
      </c>
      <c r="M1638" s="3" t="str">
        <f>IF(Table134[[#This Row],[gdppc]]&gt;13205, "High-income", IF(Table134[[#This Row],[gdppc]]&gt;=4256, "Upper middle-income", IF(Table134[[#This Row],[gdppc]]&gt;=1086, "Lower middle-income", "Low-income")))</f>
        <v>Lower middle-income</v>
      </c>
      <c r="N1638" s="3">
        <v>15399793</v>
      </c>
      <c r="O1638" s="3">
        <v>41.381999999999998</v>
      </c>
      <c r="P1638" s="3">
        <v>9.4303103293720962</v>
      </c>
      <c r="Q1638">
        <v>0.31169250132128401</v>
      </c>
      <c r="R1638">
        <v>60.831000000000003</v>
      </c>
    </row>
    <row r="1639" spans="1:18" x14ac:dyDescent="0.35">
      <c r="A1639" s="3" t="s">
        <v>26</v>
      </c>
      <c r="B1639" s="3">
        <v>2015</v>
      </c>
      <c r="C1639" s="3" t="s">
        <v>73</v>
      </c>
      <c r="D1639" s="3">
        <v>3</v>
      </c>
      <c r="E1639">
        <v>0.58122819203668585</v>
      </c>
      <c r="F1639">
        <v>2.6174865561598812</v>
      </c>
      <c r="G1639">
        <v>612020000</v>
      </c>
      <c r="H1639">
        <v>7.4474166898424761</v>
      </c>
      <c r="I1639">
        <v>1.8694345197000826</v>
      </c>
      <c r="J1639">
        <v>59.265975551344617</v>
      </c>
      <c r="K1639">
        <v>58.7</v>
      </c>
      <c r="L1639" s="3">
        <v>1338.2909270818832</v>
      </c>
      <c r="M1639" s="3" t="str">
        <f>IF(Table134[[#This Row],[gdppc]]&gt;13205, "High-income", IF(Table134[[#This Row],[gdppc]]&gt;=4256, "Upper middle-income", IF(Table134[[#This Row],[gdppc]]&gt;=1086, "Lower middle-income", "Low-income")))</f>
        <v>Lower middle-income</v>
      </c>
      <c r="N1639" s="3">
        <v>15879370</v>
      </c>
      <c r="O1639" s="3">
        <v>41.906999999999996</v>
      </c>
      <c r="P1639" s="3">
        <v>9.8294479468891076</v>
      </c>
      <c r="Q1639">
        <v>0.31928218814726278</v>
      </c>
      <c r="R1639">
        <v>61.737000000000002</v>
      </c>
    </row>
    <row r="1640" spans="1:18" x14ac:dyDescent="0.35">
      <c r="A1640" s="3" t="s">
        <v>26</v>
      </c>
      <c r="B1640" s="3">
        <v>2016</v>
      </c>
      <c r="C1640" s="3" t="s">
        <v>73</v>
      </c>
      <c r="D1640" s="3">
        <v>3</v>
      </c>
      <c r="E1640">
        <v>0.53418652410499767</v>
      </c>
      <c r="F1640">
        <v>3.6518674202823913</v>
      </c>
      <c r="G1640">
        <v>705520000</v>
      </c>
      <c r="H1640">
        <v>3.1625197481389944</v>
      </c>
      <c r="I1640">
        <v>1.9229894466249209</v>
      </c>
      <c r="J1640">
        <v>58.436093366868228</v>
      </c>
      <c r="K1640">
        <v>58.8</v>
      </c>
      <c r="L1640" s="3">
        <v>1347.7480861121444</v>
      </c>
      <c r="M1640" s="3" t="str">
        <f>IF(Table134[[#This Row],[gdppc]]&gt;13205, "High-income", IF(Table134[[#This Row],[gdppc]]&gt;=4256, "Upper middle-income", IF(Table134[[#This Row],[gdppc]]&gt;=1086, "Lower middle-income", "Low-income")))</f>
        <v>Lower middle-income</v>
      </c>
      <c r="N1640" s="3">
        <v>16363449</v>
      </c>
      <c r="O1640" s="3">
        <v>42.438000000000002</v>
      </c>
      <c r="P1640" s="3">
        <v>10.03341125160078</v>
      </c>
      <c r="Q1640">
        <v>0.34161502260311993</v>
      </c>
      <c r="R1640">
        <v>62.463999999999999</v>
      </c>
    </row>
    <row r="1641" spans="1:18" x14ac:dyDescent="0.35">
      <c r="A1641" s="3" t="s">
        <v>26</v>
      </c>
      <c r="B1641" s="3">
        <v>2017</v>
      </c>
      <c r="C1641" s="3" t="s">
        <v>73</v>
      </c>
      <c r="D1641" s="3">
        <v>3</v>
      </c>
      <c r="E1641">
        <v>0.52226585998782005</v>
      </c>
      <c r="F1641">
        <v>3.3938766801447029</v>
      </c>
      <c r="G1641">
        <v>878750000</v>
      </c>
      <c r="H1641">
        <v>4.280501170595743</v>
      </c>
      <c r="I1641">
        <v>3.1955179702328951</v>
      </c>
      <c r="J1641">
        <v>59.818304064050011</v>
      </c>
      <c r="K1641">
        <v>55.8</v>
      </c>
      <c r="L1641" s="3">
        <v>1354.4071152964329</v>
      </c>
      <c r="M1641" s="3" t="str">
        <f>IF(Table134[[#This Row],[gdppc]]&gt;13205, "High-income", IF(Table134[[#This Row],[gdppc]]&gt;=4256, "Upper middle-income", IF(Table134[[#This Row],[gdppc]]&gt;=1086, "Lower middle-income", "Low-income")))</f>
        <v>Lower middle-income</v>
      </c>
      <c r="N1641" s="3">
        <v>16853608</v>
      </c>
      <c r="O1641" s="3">
        <v>42.975999999999999</v>
      </c>
      <c r="P1641" s="3">
        <v>10.237374556312444</v>
      </c>
      <c r="Q1641">
        <v>0.41474798749324177</v>
      </c>
      <c r="R1641">
        <v>63.042999999999999</v>
      </c>
    </row>
    <row r="1642" spans="1:18" x14ac:dyDescent="0.35">
      <c r="A1642" s="3" t="s">
        <v>26</v>
      </c>
      <c r="B1642" s="3">
        <v>2018</v>
      </c>
      <c r="C1642" s="3" t="s">
        <v>73</v>
      </c>
      <c r="D1642" s="3">
        <v>3</v>
      </c>
      <c r="E1642">
        <v>0.51966770366363058</v>
      </c>
      <c r="F1642">
        <v>4.9523052098795803</v>
      </c>
      <c r="G1642">
        <v>814970000</v>
      </c>
      <c r="H1642">
        <v>1.5523139692302412</v>
      </c>
      <c r="I1642">
        <v>4.4599738251409269</v>
      </c>
      <c r="J1642">
        <v>59.852303629406691</v>
      </c>
      <c r="K1642">
        <v>54.3</v>
      </c>
      <c r="L1642" s="3">
        <v>1368.6017564173296</v>
      </c>
      <c r="M1642" s="3" t="str">
        <f>IF(Table134[[#This Row],[gdppc]]&gt;13205, "High-income", IF(Table134[[#This Row],[gdppc]]&gt;=4256, "Upper middle-income", IF(Table134[[#This Row],[gdppc]]&gt;=1086, "Lower middle-income", "Low-income")))</f>
        <v>Lower middle-income</v>
      </c>
      <c r="N1642" s="3">
        <v>17351714</v>
      </c>
      <c r="O1642" s="3">
        <v>43.521000000000001</v>
      </c>
      <c r="P1642" s="3">
        <v>10.441337861024129</v>
      </c>
      <c r="Q1642">
        <v>0.44606544344841093</v>
      </c>
      <c r="R1642">
        <v>63.51</v>
      </c>
    </row>
    <row r="1643" spans="1:18" x14ac:dyDescent="0.35">
      <c r="A1643" s="3" t="s">
        <v>26</v>
      </c>
      <c r="B1643" s="3">
        <v>2019</v>
      </c>
      <c r="C1643" s="3" t="s">
        <v>73</v>
      </c>
      <c r="D1643" s="3">
        <v>3</v>
      </c>
      <c r="E1643">
        <v>0.51291477805688934</v>
      </c>
      <c r="F1643">
        <v>11.372081692637186</v>
      </c>
      <c r="G1643">
        <v>673240000</v>
      </c>
      <c r="H1643">
        <v>2.3509190433173073</v>
      </c>
      <c r="I1643">
        <v>3.2485007116029783</v>
      </c>
      <c r="J1643">
        <v>55.622557704770415</v>
      </c>
      <c r="K1643">
        <v>53.6</v>
      </c>
      <c r="L1643" s="3">
        <v>1348.7383568619523</v>
      </c>
      <c r="M1643" s="3" t="str">
        <f>IF(Table134[[#This Row],[gdppc]]&gt;13205, "High-income", IF(Table134[[#This Row],[gdppc]]&gt;=4256, "Upper middle-income", IF(Table134[[#This Row],[gdppc]]&gt;=1086, "Lower middle-income", "Low-income")))</f>
        <v>Lower middle-income</v>
      </c>
      <c r="N1643" s="3">
        <v>17861034</v>
      </c>
      <c r="O1643" s="3">
        <v>44.072000000000003</v>
      </c>
      <c r="P1643" s="3">
        <v>10.645301165735802</v>
      </c>
      <c r="Q1643"/>
      <c r="R1643">
        <v>63.886000000000003</v>
      </c>
    </row>
    <row r="1644" spans="1:18" x14ac:dyDescent="0.35">
      <c r="A1644" s="3" t="s">
        <v>26</v>
      </c>
      <c r="B1644" s="3">
        <v>2020</v>
      </c>
      <c r="C1644" s="3" t="s">
        <v>73</v>
      </c>
      <c r="D1644" s="3">
        <v>3</v>
      </c>
      <c r="E1644">
        <v>0.51285416398269668</v>
      </c>
      <c r="F1644">
        <v>23.064729629025852</v>
      </c>
      <c r="G1644">
        <v>772630000</v>
      </c>
      <c r="H1644">
        <v>-0.95387515717013771</v>
      </c>
      <c r="I1644">
        <v>1.9705172269099427</v>
      </c>
      <c r="J1644">
        <v>59.550774762235335</v>
      </c>
      <c r="K1644">
        <v>53.5</v>
      </c>
      <c r="L1644" s="3">
        <v>1273.8795576370646</v>
      </c>
      <c r="M1644" s="3" t="str">
        <f>IF(Table134[[#This Row],[gdppc]]&gt;13205, "High-income", IF(Table134[[#This Row],[gdppc]]&gt;=4256, "Upper middle-income", IF(Table134[[#This Row],[gdppc]]&gt;=1086, "Lower middle-income", "Low-income")))</f>
        <v>Lower middle-income</v>
      </c>
      <c r="N1644" s="3">
        <v>18383956</v>
      </c>
      <c r="O1644" s="3">
        <v>44.628999999999998</v>
      </c>
      <c r="P1644" s="3">
        <v>10.84926447044748</v>
      </c>
      <c r="Q1644"/>
      <c r="R1644"/>
    </row>
    <row r="1645" spans="1:18" x14ac:dyDescent="0.35">
      <c r="A1645" s="3" t="s">
        <v>30</v>
      </c>
      <c r="B1645" s="3">
        <v>1990</v>
      </c>
      <c r="C1645" s="3" t="s">
        <v>73</v>
      </c>
      <c r="D1645" s="3">
        <v>3</v>
      </c>
      <c r="E1645">
        <v>0.40070811412231838</v>
      </c>
      <c r="F1645">
        <v>5.5580669677492818</v>
      </c>
      <c r="G1645">
        <v>198540000</v>
      </c>
      <c r="H1645">
        <v>-0.13895836213594145</v>
      </c>
      <c r="I1645">
        <v>2.7640036552975342</v>
      </c>
      <c r="J1645">
        <v>59.554904714427018</v>
      </c>
      <c r="L1645" s="3">
        <v>1623.930175689743</v>
      </c>
      <c r="M1645" s="3" t="str">
        <f>IF(Table134[[#This Row],[gdppc]]&gt;13205, "High-income", IF(Table134[[#This Row],[gdppc]]&gt;=4256, "Upper middle-income", IF(Table134[[#This Row],[gdppc]]&gt;=1086, "Lower middle-income", "Low-income")))</f>
        <v>Lower middle-income</v>
      </c>
      <c r="N1645" s="3">
        <v>10432409</v>
      </c>
      <c r="O1645" s="3">
        <v>28.988</v>
      </c>
      <c r="P1645" s="3">
        <v>8.9007764599317323</v>
      </c>
      <c r="Q1645">
        <v>1.5844854242198518</v>
      </c>
      <c r="R1645">
        <v>58.1</v>
      </c>
    </row>
    <row r="1646" spans="1:18" x14ac:dyDescent="0.35">
      <c r="A1646" s="3" t="s">
        <v>30</v>
      </c>
      <c r="B1646" s="3">
        <v>1991</v>
      </c>
      <c r="C1646" s="3" t="s">
        <v>73</v>
      </c>
      <c r="D1646" s="3">
        <v>3</v>
      </c>
      <c r="E1646">
        <v>0.41441666033968538</v>
      </c>
      <c r="F1646">
        <v>5.5582961639364079</v>
      </c>
      <c r="G1646">
        <v>215990000</v>
      </c>
      <c r="H1646">
        <v>3.229175264607724E-2</v>
      </c>
      <c r="I1646">
        <v>3.186793934104843</v>
      </c>
      <c r="J1646">
        <v>58.285474803379969</v>
      </c>
      <c r="L1646" s="3">
        <v>1673.8748724827053</v>
      </c>
      <c r="M1646" s="3" t="str">
        <f>IF(Table134[[#This Row],[gdppc]]&gt;13205, "High-income", IF(Table134[[#This Row],[gdppc]]&gt;=4256, "Upper middle-income", IF(Table134[[#This Row],[gdppc]]&gt;=1086, "Lower middle-income", "Low-income")))</f>
        <v>Lower middle-income</v>
      </c>
      <c r="N1646" s="3">
        <v>10681008</v>
      </c>
      <c r="O1646" s="3">
        <v>29.738</v>
      </c>
      <c r="P1646" s="3">
        <v>8.6057906312839272</v>
      </c>
      <c r="Q1646">
        <v>1.7133214393248277</v>
      </c>
      <c r="R1646">
        <v>56.749000000000002</v>
      </c>
    </row>
    <row r="1647" spans="1:18" x14ac:dyDescent="0.35">
      <c r="A1647" s="3" t="s">
        <v>30</v>
      </c>
      <c r="B1647" s="3">
        <v>1992</v>
      </c>
      <c r="C1647" s="3" t="s">
        <v>73</v>
      </c>
      <c r="D1647" s="3">
        <v>3</v>
      </c>
      <c r="E1647">
        <v>0.41384857821616888</v>
      </c>
      <c r="F1647">
        <v>9.3315868723255981</v>
      </c>
      <c r="G1647">
        <v>337070000</v>
      </c>
      <c r="H1647">
        <v>0.22143169820899658</v>
      </c>
      <c r="I1647">
        <v>3.5790012430315961</v>
      </c>
      <c r="J1647">
        <v>55.284171586323637</v>
      </c>
      <c r="L1647" s="3">
        <v>1492.2976361517265</v>
      </c>
      <c r="M1647" s="3" t="str">
        <f>IF(Table134[[#This Row],[gdppc]]&gt;13205, "High-income", IF(Table134[[#This Row],[gdppc]]&gt;=4256, "Upper middle-income", IF(Table134[[#This Row],[gdppc]]&gt;=1086, "Lower middle-income", "Low-income")))</f>
        <v>Lower middle-income</v>
      </c>
      <c r="N1647" s="3">
        <v>10900511</v>
      </c>
      <c r="O1647" s="3">
        <v>30.498999999999999</v>
      </c>
      <c r="P1647" s="3">
        <v>8.3108048026361185</v>
      </c>
      <c r="Q1647">
        <v>1.694415977379409</v>
      </c>
      <c r="R1647">
        <v>55.243000000000002</v>
      </c>
    </row>
    <row r="1648" spans="1:18" x14ac:dyDescent="0.35">
      <c r="A1648" s="3" t="s">
        <v>30</v>
      </c>
      <c r="B1648" s="3">
        <v>1993</v>
      </c>
      <c r="C1648" s="3" t="s">
        <v>73</v>
      </c>
      <c r="D1648" s="3">
        <v>3</v>
      </c>
      <c r="E1648">
        <v>0.41717692520982319</v>
      </c>
      <c r="F1648">
        <v>9.9548412711946384</v>
      </c>
      <c r="G1648">
        <v>154420000</v>
      </c>
      <c r="H1648">
        <v>0.42589778341755546</v>
      </c>
      <c r="I1648">
        <v>2.877181290022035</v>
      </c>
      <c r="J1648">
        <v>52.673883312285085</v>
      </c>
      <c r="L1648" s="3">
        <v>1481.8515242004125</v>
      </c>
      <c r="M1648" s="3" t="str">
        <f>IF(Table134[[#This Row],[gdppc]]&gt;13205, "High-income", IF(Table134[[#This Row],[gdppc]]&gt;=4256, "Upper middle-income", IF(Table134[[#This Row],[gdppc]]&gt;=1086, "Lower middle-income", "Low-income")))</f>
        <v>Lower middle-income</v>
      </c>
      <c r="N1648" s="3">
        <v>11092775</v>
      </c>
      <c r="O1648" s="3">
        <v>30.94</v>
      </c>
      <c r="P1648" s="3">
        <v>8.015818973988333</v>
      </c>
      <c r="Q1648">
        <v>1.5397409575151393</v>
      </c>
      <c r="R1648">
        <v>53.652999999999999</v>
      </c>
    </row>
    <row r="1649" spans="1:18" x14ac:dyDescent="0.35">
      <c r="A1649" s="3" t="s">
        <v>30</v>
      </c>
      <c r="B1649" s="3">
        <v>1994</v>
      </c>
      <c r="C1649" s="3" t="s">
        <v>73</v>
      </c>
      <c r="D1649" s="3">
        <v>3</v>
      </c>
      <c r="E1649">
        <v>0.41669887770876662</v>
      </c>
      <c r="F1649">
        <v>9.1630436860042401</v>
      </c>
      <c r="G1649">
        <v>266170000.00000003</v>
      </c>
      <c r="H1649">
        <v>0.50283723505444533</v>
      </c>
      <c r="I1649">
        <v>4.5712993440571612</v>
      </c>
      <c r="J1649">
        <v>55.811680751804246</v>
      </c>
      <c r="L1649" s="3">
        <v>1594.4156171775887</v>
      </c>
      <c r="M1649" s="3" t="str">
        <f>IF(Table134[[#This Row],[gdppc]]&gt;13205, "High-income", IF(Table134[[#This Row],[gdppc]]&gt;=4256, "Upper middle-income", IF(Table134[[#This Row],[gdppc]]&gt;=1086, "Lower middle-income", "Low-income")))</f>
        <v>Lower middle-income</v>
      </c>
      <c r="N1649" s="3">
        <v>11261752</v>
      </c>
      <c r="O1649" s="3">
        <v>31.335000000000001</v>
      </c>
      <c r="P1649" s="3">
        <v>7.7208331453405252</v>
      </c>
      <c r="Q1649">
        <v>1.4171862424248023</v>
      </c>
      <c r="R1649">
        <v>52.043999999999997</v>
      </c>
    </row>
    <row r="1650" spans="1:18" x14ac:dyDescent="0.35">
      <c r="A1650" s="3" t="s">
        <v>30</v>
      </c>
      <c r="B1650" s="3">
        <v>1995</v>
      </c>
      <c r="C1650" s="3" t="s">
        <v>73</v>
      </c>
      <c r="D1650" s="3">
        <v>3</v>
      </c>
      <c r="E1650">
        <v>0.41088800698947331</v>
      </c>
      <c r="F1650">
        <v>9.5438476551864042</v>
      </c>
      <c r="G1650">
        <v>309920000</v>
      </c>
      <c r="H1650">
        <v>1.6551191055066992</v>
      </c>
      <c r="I1650">
        <v>5.2129893595121448</v>
      </c>
      <c r="J1650">
        <v>56.001537740291695</v>
      </c>
      <c r="K1650">
        <v>48.5</v>
      </c>
      <c r="L1650" s="3">
        <v>1576.0869286430288</v>
      </c>
      <c r="M1650" s="3" t="str">
        <f>IF(Table134[[#This Row],[gdppc]]&gt;13205, "High-income", IF(Table134[[#This Row],[gdppc]]&gt;=4256, "Upper middle-income", IF(Table134[[#This Row],[gdppc]]&gt;=1086, "Lower middle-income", "Low-income")))</f>
        <v>Lower middle-income</v>
      </c>
      <c r="N1650" s="3">
        <v>11410721</v>
      </c>
      <c r="O1650" s="3">
        <v>31.731999999999999</v>
      </c>
      <c r="P1650" s="3">
        <v>8.0123932195699723</v>
      </c>
      <c r="Q1650">
        <v>1.3566189200489611</v>
      </c>
      <c r="R1650">
        <v>50.48</v>
      </c>
    </row>
    <row r="1651" spans="1:18" x14ac:dyDescent="0.35">
      <c r="A1651" s="3" t="s">
        <v>30</v>
      </c>
      <c r="B1651" s="3">
        <v>1996</v>
      </c>
      <c r="C1651" s="3" t="s">
        <v>73</v>
      </c>
      <c r="D1651" s="3">
        <v>3</v>
      </c>
      <c r="E1651">
        <v>0.4108824051680896</v>
      </c>
      <c r="F1651">
        <v>7.8901643176962617</v>
      </c>
      <c r="G1651">
        <v>211220000</v>
      </c>
      <c r="H1651">
        <v>0.94585073521363472</v>
      </c>
      <c r="I1651">
        <v>4.5958769262246602</v>
      </c>
      <c r="J1651">
        <v>55.473903481337175</v>
      </c>
      <c r="K1651">
        <v>46.7</v>
      </c>
      <c r="L1651" s="3">
        <v>1719.7137201416078</v>
      </c>
      <c r="M1651" s="3" t="str">
        <f>IF(Table134[[#This Row],[gdppc]]&gt;13205, "High-income", IF(Table134[[#This Row],[gdppc]]&gt;=4256, "Upper middle-income", IF(Table134[[#This Row],[gdppc]]&gt;=1086, "Lower middle-income", "Low-income")))</f>
        <v>Lower middle-income</v>
      </c>
      <c r="N1651" s="3">
        <v>11541215</v>
      </c>
      <c r="O1651" s="3">
        <v>32.131999999999998</v>
      </c>
      <c r="P1651" s="3">
        <v>8.3031548956096604</v>
      </c>
      <c r="Q1651">
        <v>1.2875594120722993</v>
      </c>
      <c r="R1651">
        <v>49.009</v>
      </c>
    </row>
    <row r="1652" spans="1:18" x14ac:dyDescent="0.35">
      <c r="A1652" s="3" t="s">
        <v>30</v>
      </c>
      <c r="B1652" s="3">
        <v>1997</v>
      </c>
      <c r="C1652" s="3" t="s">
        <v>73</v>
      </c>
      <c r="D1652" s="3">
        <v>3</v>
      </c>
      <c r="E1652">
        <v>0.40821988783173963</v>
      </c>
      <c r="F1652">
        <v>8.2683417412433169</v>
      </c>
      <c r="G1652">
        <v>126790000</v>
      </c>
      <c r="H1652">
        <v>1.5839013520913527</v>
      </c>
      <c r="I1652">
        <v>4.1574606015944351</v>
      </c>
      <c r="J1652">
        <v>56.766144571333498</v>
      </c>
      <c r="K1652">
        <v>48</v>
      </c>
      <c r="L1652" s="3">
        <v>1748.8350473370456</v>
      </c>
      <c r="M1652" s="3" t="str">
        <f>IF(Table134[[#This Row],[gdppc]]&gt;13205, "High-income", IF(Table134[[#This Row],[gdppc]]&gt;=4256, "Upper middle-income", IF(Table134[[#This Row],[gdppc]]&gt;=1086, "Lower middle-income", "Low-income")))</f>
        <v>Lower middle-income</v>
      </c>
      <c r="N1652" s="3">
        <v>11653254</v>
      </c>
      <c r="O1652" s="3">
        <v>32.533999999999999</v>
      </c>
      <c r="P1652" s="3">
        <v>8.5939165716493466</v>
      </c>
      <c r="Q1652">
        <v>1.186792976451041</v>
      </c>
      <c r="R1652">
        <v>47.661000000000001</v>
      </c>
    </row>
    <row r="1653" spans="1:18" x14ac:dyDescent="0.35">
      <c r="A1653" s="3" t="s">
        <v>30</v>
      </c>
      <c r="B1653" s="3">
        <v>1998</v>
      </c>
      <c r="C1653" s="3" t="s">
        <v>73</v>
      </c>
      <c r="D1653" s="3">
        <v>3</v>
      </c>
      <c r="E1653">
        <v>0.40550556214996841</v>
      </c>
      <c r="F1653">
        <v>15.863271785282162</v>
      </c>
      <c r="G1653">
        <v>153510000</v>
      </c>
      <c r="H1653">
        <v>6.9400532167591829</v>
      </c>
      <c r="I1653">
        <v>5.1968624187739687</v>
      </c>
      <c r="J1653">
        <v>57.478789225726267</v>
      </c>
      <c r="K1653">
        <v>44.6</v>
      </c>
      <c r="L1653" s="3">
        <v>1784.9215268317</v>
      </c>
      <c r="M1653" s="3" t="str">
        <f>IF(Table134[[#This Row],[gdppc]]&gt;13205, "High-income", IF(Table134[[#This Row],[gdppc]]&gt;=4256, "Upper middle-income", IF(Table134[[#This Row],[gdppc]]&gt;=1086, "Lower middle-income", "Low-income")))</f>
        <v>Lower middle-income</v>
      </c>
      <c r="N1653" s="3">
        <v>11747079</v>
      </c>
      <c r="O1653" s="3">
        <v>32.939</v>
      </c>
      <c r="P1653" s="3">
        <v>8.8846782476890365</v>
      </c>
      <c r="Q1653">
        <v>1.197744562712143</v>
      </c>
      <c r="R1653">
        <v>46.466000000000001</v>
      </c>
    </row>
    <row r="1654" spans="1:18" x14ac:dyDescent="0.35">
      <c r="A1654" s="3" t="s">
        <v>30</v>
      </c>
      <c r="B1654" s="3">
        <v>1999</v>
      </c>
      <c r="C1654" s="3" t="s">
        <v>73</v>
      </c>
      <c r="D1654" s="3">
        <v>3</v>
      </c>
      <c r="E1654">
        <v>0.40903956423311211</v>
      </c>
      <c r="F1654">
        <v>9.8188795926138024</v>
      </c>
      <c r="G1654">
        <v>139890000</v>
      </c>
      <c r="H1654">
        <v>0.8603074846853237</v>
      </c>
      <c r="I1654">
        <v>3.26904722821005</v>
      </c>
      <c r="J1654">
        <v>55.414838992154159</v>
      </c>
      <c r="K1654">
        <v>47.2</v>
      </c>
      <c r="L1654" s="3">
        <v>1758.9973467259658</v>
      </c>
      <c r="M1654" s="3" t="str">
        <f>IF(Table134[[#This Row],[gdppc]]&gt;13205, "High-income", IF(Table134[[#This Row],[gdppc]]&gt;=4256, "Upper middle-income", IF(Table134[[#This Row],[gdppc]]&gt;=1086, "Lower middle-income", "Low-income")))</f>
        <v>Lower middle-income</v>
      </c>
      <c r="N1654" s="3">
        <v>11822722</v>
      </c>
      <c r="O1654" s="3">
        <v>33.347000000000001</v>
      </c>
      <c r="P1654" s="3">
        <v>9.1754399237287281</v>
      </c>
      <c r="Q1654">
        <v>1.3381013272578006</v>
      </c>
      <c r="R1654">
        <v>45.460999999999999</v>
      </c>
    </row>
    <row r="1655" spans="1:18" x14ac:dyDescent="0.35">
      <c r="A1655" s="3" t="s">
        <v>30</v>
      </c>
      <c r="B1655" s="3">
        <v>2000</v>
      </c>
      <c r="C1655" s="3" t="s">
        <v>73</v>
      </c>
      <c r="D1655" s="3">
        <v>3</v>
      </c>
      <c r="E1655">
        <v>0.34893416311475001</v>
      </c>
      <c r="F1655">
        <v>6.7510274575457219</v>
      </c>
      <c r="G1655">
        <v>113480000</v>
      </c>
      <c r="H1655">
        <v>0.34678844451869167</v>
      </c>
      <c r="I1655">
        <v>3.3442811740532541</v>
      </c>
      <c r="J1655">
        <v>29.806524151366936</v>
      </c>
      <c r="K1655">
        <v>48.7</v>
      </c>
      <c r="L1655" s="3">
        <v>1696.7532624693788</v>
      </c>
      <c r="M1655" s="3" t="str">
        <f>IF(Table134[[#This Row],[gdppc]]&gt;13205, "High-income", IF(Table134[[#This Row],[gdppc]]&gt;=4256, "Upper middle-income", IF(Table134[[#This Row],[gdppc]]&gt;=1086, "Lower middle-income", "Low-income")))</f>
        <v>Lower middle-income</v>
      </c>
      <c r="N1655" s="3">
        <v>11881482</v>
      </c>
      <c r="O1655" s="3">
        <v>33.758000000000003</v>
      </c>
      <c r="P1655" s="3">
        <v>9.4662015997684108</v>
      </c>
      <c r="Q1655">
        <v>1.1530548125225455</v>
      </c>
      <c r="R1655">
        <v>44.649000000000001</v>
      </c>
    </row>
    <row r="1656" spans="1:18" x14ac:dyDescent="0.35">
      <c r="A1656" s="3" t="s">
        <v>30</v>
      </c>
      <c r="B1656" s="3">
        <v>2001</v>
      </c>
      <c r="C1656" s="3" t="s">
        <v>73</v>
      </c>
      <c r="D1656" s="3">
        <v>3</v>
      </c>
      <c r="E1656">
        <v>0.3517416222685103</v>
      </c>
      <c r="F1656">
        <v>2.6966041535171588</v>
      </c>
      <c r="G1656">
        <v>86050000</v>
      </c>
      <c r="H1656">
        <v>5.6068824011126298E-2</v>
      </c>
      <c r="I1656">
        <v>3.187172217360442</v>
      </c>
      <c r="J1656">
        <v>35.321115278374151</v>
      </c>
      <c r="K1656">
        <v>38.799999999999997</v>
      </c>
      <c r="L1656" s="3">
        <v>1715.056206614797</v>
      </c>
      <c r="M1656" s="3" t="str">
        <f>IF(Table134[[#This Row],[gdppc]]&gt;13205, "High-income", IF(Table134[[#This Row],[gdppc]]&gt;=4256, "Upper middle-income", IF(Table134[[#This Row],[gdppc]]&gt;=1086, "Lower middle-income", "Low-income")))</f>
        <v>Lower middle-income</v>
      </c>
      <c r="N1656" s="3">
        <v>11923906</v>
      </c>
      <c r="O1656" s="3">
        <v>34.17</v>
      </c>
      <c r="P1656" s="3">
        <v>9.2257093232400518</v>
      </c>
      <c r="Q1656">
        <v>1.1657253923336865</v>
      </c>
      <c r="R1656">
        <v>44.01</v>
      </c>
    </row>
    <row r="1657" spans="1:18" x14ac:dyDescent="0.35">
      <c r="A1657" s="3" t="s">
        <v>30</v>
      </c>
      <c r="B1657" s="3">
        <v>2002</v>
      </c>
      <c r="C1657" s="3" t="s">
        <v>73</v>
      </c>
      <c r="D1657" s="3">
        <v>3</v>
      </c>
      <c r="E1657">
        <v>0.3480461854800167</v>
      </c>
      <c r="F1657">
        <v>1.8659814146138067</v>
      </c>
      <c r="G1657">
        <v>136220000</v>
      </c>
      <c r="H1657">
        <v>0.40838102403796939</v>
      </c>
      <c r="I1657">
        <v>4.700991931074129</v>
      </c>
      <c r="J1657">
        <v>58.894938802782285</v>
      </c>
      <c r="K1657">
        <v>36.700000000000003</v>
      </c>
      <c r="L1657" s="3">
        <v>1558.5468859773578</v>
      </c>
      <c r="M1657" s="3" t="str">
        <f>IF(Table134[[#This Row],[gdppc]]&gt;13205, "High-income", IF(Table134[[#This Row],[gdppc]]&gt;=4256, "Upper middle-income", IF(Table134[[#This Row],[gdppc]]&gt;=1086, "Lower middle-income", "Low-income")))</f>
        <v>Lower middle-income</v>
      </c>
      <c r="N1657" s="3">
        <v>11954293</v>
      </c>
      <c r="O1657" s="3">
        <v>34.585000000000001</v>
      </c>
      <c r="P1657" s="3">
        <v>8.9852170467116927</v>
      </c>
      <c r="Q1657">
        <v>1.0448129387492844</v>
      </c>
      <c r="R1657">
        <v>43.523000000000003</v>
      </c>
    </row>
    <row r="1658" spans="1:18" x14ac:dyDescent="0.35">
      <c r="A1658" s="3" t="s">
        <v>30</v>
      </c>
      <c r="B1658" s="3">
        <v>2003</v>
      </c>
      <c r="C1658" s="3" t="s">
        <v>73</v>
      </c>
      <c r="D1658" s="3">
        <v>3</v>
      </c>
      <c r="E1658">
        <v>0.347610681689423</v>
      </c>
      <c r="F1658">
        <v>1.4469554187329274</v>
      </c>
      <c r="G1658">
        <v>140480000</v>
      </c>
      <c r="H1658">
        <v>6.6345508421183225E-2</v>
      </c>
      <c r="I1658">
        <v>6.3139778607389445</v>
      </c>
      <c r="J1658">
        <v>28.366618851760016</v>
      </c>
      <c r="K1658">
        <v>36.700000000000003</v>
      </c>
      <c r="L1658" s="3">
        <v>1290.6556237257814</v>
      </c>
      <c r="M1658" s="3" t="str">
        <f>IF(Table134[[#This Row],[gdppc]]&gt;13205, "High-income", IF(Table134[[#This Row],[gdppc]]&gt;=4256, "Upper middle-income", IF(Table134[[#This Row],[gdppc]]&gt;=1086, "Lower middle-income", "Low-income")))</f>
        <v>Lower middle-income</v>
      </c>
      <c r="N1658" s="3">
        <v>11982219</v>
      </c>
      <c r="O1658" s="3">
        <v>34.478999999999999</v>
      </c>
      <c r="P1658" s="3">
        <v>8.7447247701833355</v>
      </c>
      <c r="Q1658">
        <v>0.84959221660028084</v>
      </c>
      <c r="R1658">
        <v>43.195</v>
      </c>
    </row>
    <row r="1659" spans="1:18" x14ac:dyDescent="0.35">
      <c r="A1659" s="3" t="s">
        <v>30</v>
      </c>
      <c r="B1659" s="3">
        <v>2004</v>
      </c>
      <c r="C1659" s="3" t="s">
        <v>73</v>
      </c>
      <c r="D1659" s="3">
        <v>3</v>
      </c>
      <c r="E1659">
        <v>0.34968901650335948</v>
      </c>
      <c r="F1659">
        <v>2.4960292355194178</v>
      </c>
      <c r="G1659">
        <v>159730000</v>
      </c>
      <c r="H1659">
        <v>0.14985535168950026</v>
      </c>
      <c r="I1659">
        <v>6.8576284992922227</v>
      </c>
      <c r="J1659">
        <v>39.767841685300127</v>
      </c>
      <c r="K1659">
        <v>34.4</v>
      </c>
      <c r="L1659" s="3">
        <v>1211.8881179245482</v>
      </c>
      <c r="M1659" s="3" t="str">
        <f>IF(Table134[[#This Row],[gdppc]]&gt;13205, "High-income", IF(Table134[[#This Row],[gdppc]]&gt;=4256, "Upper middle-income", IF(Table134[[#This Row],[gdppc]]&gt;=1086, "Lower middle-income", "Low-income")))</f>
        <v>Lower middle-income</v>
      </c>
      <c r="N1659" s="3">
        <v>12019911</v>
      </c>
      <c r="O1659" s="3">
        <v>34.293999999999997</v>
      </c>
      <c r="P1659" s="3">
        <v>8.5042324936549782</v>
      </c>
      <c r="Q1659">
        <v>0.81281799840281677</v>
      </c>
      <c r="R1659">
        <v>43.064999999999998</v>
      </c>
    </row>
    <row r="1660" spans="1:18" x14ac:dyDescent="0.35">
      <c r="A1660" s="3" t="s">
        <v>30</v>
      </c>
      <c r="B1660" s="3">
        <v>2005</v>
      </c>
      <c r="C1660" s="3" t="s">
        <v>73</v>
      </c>
      <c r="D1660" s="3">
        <v>3</v>
      </c>
      <c r="E1660">
        <v>0.3379825105314721</v>
      </c>
      <c r="F1660">
        <v>4.5461826193060109</v>
      </c>
      <c r="G1660">
        <v>317570000</v>
      </c>
      <c r="H1660">
        <v>1.7862060136343818</v>
      </c>
      <c r="I1660">
        <v>6.6582809517635226</v>
      </c>
      <c r="J1660">
        <v>33.185398635669614</v>
      </c>
      <c r="K1660">
        <v>35.200000000000003</v>
      </c>
      <c r="L1660" s="3">
        <v>1137.3031803440397</v>
      </c>
      <c r="M1660" s="3" t="str">
        <f>IF(Table134[[#This Row],[gdppc]]&gt;13205, "High-income", IF(Table134[[#This Row],[gdppc]]&gt;=4256, "Upper middle-income", IF(Table134[[#This Row],[gdppc]]&gt;=1086, "Lower middle-income", "Low-income")))</f>
        <v>Lower middle-income</v>
      </c>
      <c r="N1660" s="3">
        <v>12076697</v>
      </c>
      <c r="O1660" s="3">
        <v>34.11</v>
      </c>
      <c r="P1660" s="3">
        <v>8.2637402171266174</v>
      </c>
      <c r="Q1660">
        <v>0.8702710683227376</v>
      </c>
      <c r="R1660">
        <v>43.241</v>
      </c>
    </row>
    <row r="1661" spans="1:18" x14ac:dyDescent="0.35">
      <c r="A1661" s="3" t="s">
        <v>30</v>
      </c>
      <c r="B1661" s="3">
        <v>2006</v>
      </c>
      <c r="C1661" s="3" t="s">
        <v>73</v>
      </c>
      <c r="D1661" s="3">
        <v>3</v>
      </c>
      <c r="E1661">
        <v>0.34370987861260671</v>
      </c>
      <c r="F1661">
        <v>2.0788337345601193</v>
      </c>
      <c r="G1661">
        <v>222250000</v>
      </c>
      <c r="H1661">
        <v>0.73476782668443463</v>
      </c>
      <c r="I1661">
        <v>9.4380971604347792</v>
      </c>
      <c r="J1661">
        <v>24.375601211324003</v>
      </c>
      <c r="K1661">
        <v>33.5</v>
      </c>
      <c r="L1661" s="3">
        <v>1090.8180285805561</v>
      </c>
      <c r="M1661" s="3" t="str">
        <f>IF(Table134[[#This Row],[gdppc]]&gt;13205, "High-income", IF(Table134[[#This Row],[gdppc]]&gt;=4256, "Upper middle-income", IF(Table134[[#This Row],[gdppc]]&gt;=1086, "Lower middle-income", "Low-income")))</f>
        <v>Lower middle-income</v>
      </c>
      <c r="N1661" s="3">
        <v>12155496</v>
      </c>
      <c r="O1661" s="3">
        <v>33.926000000000002</v>
      </c>
      <c r="P1661" s="3">
        <v>8.2806303290355974</v>
      </c>
      <c r="Q1661">
        <v>0.80868769155943943</v>
      </c>
      <c r="R1661">
        <v>43.853000000000002</v>
      </c>
    </row>
    <row r="1662" spans="1:18" x14ac:dyDescent="0.35">
      <c r="A1662" s="3" t="s">
        <v>30</v>
      </c>
      <c r="B1662" s="3">
        <v>2007</v>
      </c>
      <c r="C1662" s="3" t="s">
        <v>73</v>
      </c>
      <c r="D1662" s="3">
        <v>3</v>
      </c>
      <c r="E1662">
        <v>0.3454262053400744</v>
      </c>
      <c r="F1662">
        <v>2.244332735265882</v>
      </c>
      <c r="G1662">
        <v>433170000</v>
      </c>
      <c r="H1662">
        <v>1.3019775073086952</v>
      </c>
      <c r="I1662">
        <v>13.581139185157815</v>
      </c>
      <c r="J1662">
        <v>26.063995677609476</v>
      </c>
      <c r="K1662">
        <v>32</v>
      </c>
      <c r="L1662" s="3">
        <v>1042.3553444210997</v>
      </c>
      <c r="M1662" s="3" t="str">
        <f>IF(Table134[[#This Row],[gdppc]]&gt;13205, "High-income", IF(Table134[[#This Row],[gdppc]]&gt;=4256, "Upper middle-income", IF(Table134[[#This Row],[gdppc]]&gt;=1086, "Lower middle-income", "Low-income")))</f>
        <v>Low-income</v>
      </c>
      <c r="N1662" s="3">
        <v>12255920</v>
      </c>
      <c r="O1662" s="3">
        <v>33.743000000000002</v>
      </c>
      <c r="P1662" s="3">
        <v>8.2975204409445542</v>
      </c>
      <c r="Q1662">
        <v>0.79634984562562428</v>
      </c>
      <c r="R1662">
        <v>44.947000000000003</v>
      </c>
    </row>
    <row r="1663" spans="1:18" x14ac:dyDescent="0.35">
      <c r="A1663" s="3" t="s">
        <v>30</v>
      </c>
      <c r="B1663" s="3">
        <v>2008</v>
      </c>
      <c r="C1663" s="3" t="s">
        <v>73</v>
      </c>
      <c r="D1663" s="3">
        <v>3</v>
      </c>
      <c r="E1663">
        <v>0.3240469493602105</v>
      </c>
      <c r="F1663">
        <v>2.3655159331930147</v>
      </c>
      <c r="G1663">
        <v>573850000</v>
      </c>
      <c r="H1663">
        <v>1.168556905596092</v>
      </c>
      <c r="I1663">
        <v>14.527073762174981</v>
      </c>
      <c r="J1663">
        <v>32.045025196109542</v>
      </c>
      <c r="K1663">
        <v>29.5</v>
      </c>
      <c r="L1663" s="3">
        <v>849.61158412270765</v>
      </c>
      <c r="M1663" s="3" t="str">
        <f>IF(Table134[[#This Row],[gdppc]]&gt;13205, "High-income", IF(Table134[[#This Row],[gdppc]]&gt;=4256, "Upper middle-income", IF(Table134[[#This Row],[gdppc]]&gt;=1086, "Lower middle-income", "Low-income")))</f>
        <v>Low-income</v>
      </c>
      <c r="N1663" s="3">
        <v>12379553</v>
      </c>
      <c r="O1663" s="3">
        <v>33.56</v>
      </c>
      <c r="P1663" s="3">
        <v>8.3144105528535199</v>
      </c>
      <c r="Q1663">
        <v>0.61391554283098915</v>
      </c>
      <c r="R1663">
        <v>46.503999999999998</v>
      </c>
    </row>
    <row r="1664" spans="1:18" x14ac:dyDescent="0.35">
      <c r="A1664" s="3" t="s">
        <v>30</v>
      </c>
      <c r="B1664" s="3">
        <v>2009</v>
      </c>
      <c r="C1664" s="3" t="s">
        <v>73</v>
      </c>
      <c r="D1664" s="3">
        <v>3</v>
      </c>
      <c r="E1664">
        <v>0.32190749556279991</v>
      </c>
      <c r="F1664">
        <v>1.2768662034655129</v>
      </c>
      <c r="G1664">
        <v>680800000</v>
      </c>
      <c r="H1664">
        <v>1.0863050423393596</v>
      </c>
      <c r="I1664">
        <v>5.723704576912076</v>
      </c>
      <c r="J1664">
        <v>35.799822577287046</v>
      </c>
      <c r="K1664">
        <v>22.7</v>
      </c>
      <c r="L1664" s="3">
        <v>940.53166493776814</v>
      </c>
      <c r="M1664" s="3" t="str">
        <f>IF(Table134[[#This Row],[gdppc]]&gt;13205, "High-income", IF(Table134[[#This Row],[gdppc]]&gt;=4256, "Upper middle-income", IF(Table134[[#This Row],[gdppc]]&gt;=1086, "Lower middle-income", "Low-income")))</f>
        <v>Low-income</v>
      </c>
      <c r="N1664" s="3">
        <v>12526964</v>
      </c>
      <c r="O1664" s="3">
        <v>33.378</v>
      </c>
      <c r="P1664" s="3">
        <v>8.331300664762491</v>
      </c>
      <c r="Q1664">
        <v>0.61866546435353376</v>
      </c>
      <c r="R1664">
        <v>48.448999999999998</v>
      </c>
    </row>
    <row r="1665" spans="1:18" x14ac:dyDescent="0.35">
      <c r="A1665" s="3" t="s">
        <v>30</v>
      </c>
      <c r="B1665" s="3">
        <v>2010</v>
      </c>
      <c r="C1665" s="3" t="s">
        <v>73</v>
      </c>
      <c r="D1665" s="3">
        <v>3</v>
      </c>
      <c r="E1665">
        <v>0.3256130436962808</v>
      </c>
      <c r="F1665">
        <v>3.2539336409953199</v>
      </c>
      <c r="G1665">
        <v>642630000</v>
      </c>
      <c r="H1665">
        <v>1.01802173065599</v>
      </c>
      <c r="I1665">
        <v>5.4202807951277334</v>
      </c>
      <c r="J1665">
        <v>30.814861957199714</v>
      </c>
      <c r="K1665">
        <v>21.4</v>
      </c>
      <c r="L1665" s="3">
        <v>1110.4470123480862</v>
      </c>
      <c r="M1665" s="3" t="str">
        <f>IF(Table134[[#This Row],[gdppc]]&gt;13205, "High-income", IF(Table134[[#This Row],[gdppc]]&gt;=4256, "Upper middle-income", IF(Table134[[#This Row],[gdppc]]&gt;=1086, "Lower middle-income", "Low-income")))</f>
        <v>Lower middle-income</v>
      </c>
      <c r="N1665" s="3">
        <v>12697728</v>
      </c>
      <c r="O1665" s="3">
        <v>33.195999999999998</v>
      </c>
      <c r="P1665" s="3">
        <v>8.3481907766714656</v>
      </c>
      <c r="Q1665">
        <v>0.77257915746817063</v>
      </c>
      <c r="R1665">
        <v>50.64</v>
      </c>
    </row>
    <row r="1666" spans="1:18" x14ac:dyDescent="0.35">
      <c r="A1666" s="3" t="s">
        <v>30</v>
      </c>
      <c r="B1666" s="3">
        <v>2011</v>
      </c>
      <c r="C1666" s="3" t="s">
        <v>73</v>
      </c>
      <c r="D1666" s="3">
        <v>3</v>
      </c>
      <c r="E1666">
        <v>0.32865239422716669</v>
      </c>
      <c r="F1666">
        <v>8.3359909203245639</v>
      </c>
      <c r="G1666">
        <v>637480000</v>
      </c>
      <c r="H1666">
        <v>2.441511458549372</v>
      </c>
      <c r="I1666">
        <v>6.0100498544926442</v>
      </c>
      <c r="J1666">
        <v>18.116740006341072</v>
      </c>
      <c r="K1666">
        <v>22.1</v>
      </c>
      <c r="L1666" s="3">
        <v>1248.7292061790545</v>
      </c>
      <c r="M1666" s="3" t="str">
        <f>IF(Table134[[#This Row],[gdppc]]&gt;13205, "High-income", IF(Table134[[#This Row],[gdppc]]&gt;=4256, "Upper middle-income", IF(Table134[[#This Row],[gdppc]]&gt;=1086, "Lower middle-income", "Low-income")))</f>
        <v>Lower middle-income</v>
      </c>
      <c r="N1666" s="3">
        <v>12894323</v>
      </c>
      <c r="O1666" s="3">
        <v>33.015000000000001</v>
      </c>
      <c r="P1666" s="3">
        <v>8.6031414210812791</v>
      </c>
      <c r="Q1666">
        <v>0.89108982301746287</v>
      </c>
      <c r="R1666">
        <v>52.896000000000001</v>
      </c>
    </row>
    <row r="1667" spans="1:18" x14ac:dyDescent="0.35">
      <c r="A1667" s="3" t="s">
        <v>30</v>
      </c>
      <c r="B1667" s="3">
        <v>2012</v>
      </c>
      <c r="C1667" s="3" t="s">
        <v>73</v>
      </c>
      <c r="D1667" s="3">
        <v>3</v>
      </c>
      <c r="E1667">
        <v>0.3289078650998416</v>
      </c>
      <c r="F1667">
        <v>4.4105094788186197</v>
      </c>
      <c r="G1667">
        <v>919490000</v>
      </c>
      <c r="H1667">
        <v>2.0441312780663066</v>
      </c>
      <c r="I1667">
        <v>4.8409990286391942</v>
      </c>
      <c r="J1667">
        <v>16.100129969337623</v>
      </c>
      <c r="K1667">
        <v>26.3</v>
      </c>
      <c r="L1667" s="3">
        <v>1432.3058541647392</v>
      </c>
      <c r="M1667" s="3" t="str">
        <f>IF(Table134[[#This Row],[gdppc]]&gt;13205, "High-income", IF(Table134[[#This Row],[gdppc]]&gt;=4256, "Upper middle-income", IF(Table134[[#This Row],[gdppc]]&gt;=1086, "Lower middle-income", "Low-income")))</f>
        <v>Lower middle-income</v>
      </c>
      <c r="N1667" s="3">
        <v>13115149</v>
      </c>
      <c r="O1667" s="3">
        <v>32.834000000000003</v>
      </c>
      <c r="P1667" s="3">
        <v>8.8580920654911033</v>
      </c>
      <c r="Q1667">
        <v>0.92335969648533922</v>
      </c>
      <c r="R1667">
        <v>55.031999999999996</v>
      </c>
    </row>
    <row r="1668" spans="1:18" x14ac:dyDescent="0.35">
      <c r="A1668" s="3" t="s">
        <v>30</v>
      </c>
      <c r="B1668" s="3">
        <v>2013</v>
      </c>
      <c r="C1668" s="3" t="s">
        <v>73</v>
      </c>
      <c r="D1668" s="3">
        <v>3</v>
      </c>
      <c r="E1668">
        <v>0.3981869518483997</v>
      </c>
      <c r="F1668">
        <v>3.1153736765404503</v>
      </c>
      <c r="G1668">
        <v>777200000</v>
      </c>
      <c r="H1668">
        <v>1.9540600764128895</v>
      </c>
      <c r="I1668">
        <v>4.2126391007766149</v>
      </c>
      <c r="J1668">
        <v>7.5577715106174264</v>
      </c>
      <c r="K1668">
        <v>28.6</v>
      </c>
      <c r="L1668" s="3">
        <v>1435.0626634040827</v>
      </c>
      <c r="M1668" s="3" t="str">
        <f>IF(Table134[[#This Row],[gdppc]]&gt;13205, "High-income", IF(Table134[[#This Row],[gdppc]]&gt;=4256, "Upper middle-income", IF(Table134[[#This Row],[gdppc]]&gt;=1086, "Lower middle-income", "Low-income")))</f>
        <v>Lower middle-income</v>
      </c>
      <c r="N1668" s="3">
        <v>13350378</v>
      </c>
      <c r="O1668" s="3">
        <v>32.654000000000003</v>
      </c>
      <c r="P1668" s="3">
        <v>9.1130427099009186</v>
      </c>
      <c r="Q1668">
        <v>0.92581648249959669</v>
      </c>
      <c r="R1668">
        <v>56.896999999999998</v>
      </c>
    </row>
    <row r="1669" spans="1:18" x14ac:dyDescent="0.35">
      <c r="A1669" s="3" t="s">
        <v>30</v>
      </c>
      <c r="B1669" s="3">
        <v>2014</v>
      </c>
      <c r="C1669" s="3" t="s">
        <v>73</v>
      </c>
      <c r="D1669" s="3">
        <v>3</v>
      </c>
      <c r="E1669">
        <v>0.39287659566987038</v>
      </c>
      <c r="F1669">
        <v>2.6766426843757674</v>
      </c>
      <c r="G1669">
        <v>707470000</v>
      </c>
      <c r="H1669">
        <v>2.4251726022218971</v>
      </c>
      <c r="I1669">
        <v>4.596318468256678</v>
      </c>
      <c r="J1669">
        <v>6.9384583559162536</v>
      </c>
      <c r="K1669">
        <v>35.5</v>
      </c>
      <c r="L1669" s="3">
        <v>1443.6177766155593</v>
      </c>
      <c r="M1669" s="3" t="str">
        <f>IF(Table134[[#This Row],[gdppc]]&gt;13205, "High-income", IF(Table134[[#This Row],[gdppc]]&gt;=4256, "Upper middle-income", IF(Table134[[#This Row],[gdppc]]&gt;=1086, "Lower middle-income", "Low-income")))</f>
        <v>Lower middle-income</v>
      </c>
      <c r="N1669" s="3">
        <v>13586710</v>
      </c>
      <c r="O1669" s="3">
        <v>32.503999999999998</v>
      </c>
      <c r="P1669" s="3">
        <v>9.3679933543107303</v>
      </c>
      <c r="Q1669">
        <v>0.89425622538495342</v>
      </c>
      <c r="R1669">
        <v>58.41</v>
      </c>
    </row>
    <row r="1670" spans="1:18" x14ac:dyDescent="0.35">
      <c r="A1670" s="3" t="s">
        <v>30</v>
      </c>
      <c r="B1670" s="3">
        <v>2015</v>
      </c>
      <c r="C1670" s="3" t="s">
        <v>73</v>
      </c>
      <c r="D1670" s="3">
        <v>3</v>
      </c>
      <c r="E1670">
        <v>0.39428744536801702</v>
      </c>
      <c r="F1670">
        <v>3.3814012100207789</v>
      </c>
      <c r="G1670">
        <v>774600000</v>
      </c>
      <c r="H1670">
        <v>1.9996873635076871</v>
      </c>
      <c r="I1670">
        <v>4.0991247573581813</v>
      </c>
      <c r="J1670">
        <v>5.7372041268985834</v>
      </c>
      <c r="K1670">
        <v>37.6</v>
      </c>
      <c r="L1670" s="3">
        <v>1445.0697021319843</v>
      </c>
      <c r="M1670" s="3" t="str">
        <f>IF(Table134[[#This Row],[gdppc]]&gt;13205, "High-income", IF(Table134[[#This Row],[gdppc]]&gt;=4256, "Upper middle-income", IF(Table134[[#This Row],[gdppc]]&gt;=1086, "Lower middle-income", "Low-income")))</f>
        <v>Lower middle-income</v>
      </c>
      <c r="N1670" s="3">
        <v>13814642</v>
      </c>
      <c r="O1670" s="3">
        <v>32.384999999999998</v>
      </c>
      <c r="P1670" s="3">
        <v>9.6229439987205563</v>
      </c>
      <c r="Q1670">
        <v>0.89759835976929414</v>
      </c>
      <c r="R1670">
        <v>59.533999999999999</v>
      </c>
    </row>
    <row r="1671" spans="1:18" x14ac:dyDescent="0.35">
      <c r="A1671" s="3" t="s">
        <v>30</v>
      </c>
      <c r="B1671" s="3">
        <v>2016</v>
      </c>
      <c r="C1671" s="3" t="s">
        <v>73</v>
      </c>
      <c r="D1671" s="3">
        <v>3</v>
      </c>
      <c r="E1671">
        <v>0.39356159506637189</v>
      </c>
      <c r="F1671">
        <v>6.1424174787249752</v>
      </c>
      <c r="G1671">
        <v>691850000</v>
      </c>
      <c r="H1671">
        <v>1.6692743528840426</v>
      </c>
      <c r="I1671">
        <v>4.1700539041812421</v>
      </c>
      <c r="J1671">
        <v>5.5578223391508805</v>
      </c>
      <c r="K1671">
        <v>38.200000000000003</v>
      </c>
      <c r="L1671" s="3">
        <v>1433.6087762206153</v>
      </c>
      <c r="M1671" s="3" t="str">
        <f>IF(Table134[[#This Row],[gdppc]]&gt;13205, "High-income", IF(Table134[[#This Row],[gdppc]]&gt;=4256, "Upper middle-income", IF(Table134[[#This Row],[gdppc]]&gt;=1086, "Lower middle-income", "Low-income")))</f>
        <v>Lower middle-income</v>
      </c>
      <c r="N1671" s="3">
        <v>14030338</v>
      </c>
      <c r="O1671" s="3">
        <v>32.295999999999999</v>
      </c>
      <c r="P1671" s="3">
        <v>9.7734910071683139</v>
      </c>
      <c r="Q1671">
        <v>0.78330258330198455</v>
      </c>
      <c r="R1671">
        <v>60.293999999999997</v>
      </c>
    </row>
    <row r="1672" spans="1:18" x14ac:dyDescent="0.35">
      <c r="A1672" s="3" t="s">
        <v>30</v>
      </c>
      <c r="B1672" s="3">
        <v>2017</v>
      </c>
      <c r="C1672" s="3" t="s">
        <v>73</v>
      </c>
      <c r="D1672" s="3">
        <v>3</v>
      </c>
      <c r="E1672">
        <v>0.394111719806504</v>
      </c>
      <c r="F1672">
        <v>4.1413311800440988</v>
      </c>
      <c r="G1672">
        <v>675830000</v>
      </c>
      <c r="H1672">
        <v>1.7468845265780211</v>
      </c>
      <c r="I1672">
        <v>5.3049628559831827</v>
      </c>
      <c r="J1672">
        <v>9.8719831154734745</v>
      </c>
      <c r="K1672">
        <v>44</v>
      </c>
      <c r="L1672" s="3">
        <v>1479.3760564548868</v>
      </c>
      <c r="M1672" s="3" t="str">
        <f>IF(Table134[[#This Row],[gdppc]]&gt;13205, "High-income", IF(Table134[[#This Row],[gdppc]]&gt;=4256, "Upper middle-income", IF(Table134[[#This Row],[gdppc]]&gt;=1086, "Lower middle-income", "Low-income")))</f>
        <v>Lower middle-income</v>
      </c>
      <c r="N1672" s="3">
        <v>14236599</v>
      </c>
      <c r="O1672" s="3">
        <v>32.237000000000002</v>
      </c>
      <c r="P1672" s="3">
        <v>9.9240380156160768</v>
      </c>
      <c r="Q1672">
        <v>0.71857049566402764</v>
      </c>
      <c r="R1672">
        <v>60.811999999999998</v>
      </c>
    </row>
    <row r="1673" spans="1:18" x14ac:dyDescent="0.35">
      <c r="A1673" s="3" t="s">
        <v>30</v>
      </c>
      <c r="B1673" s="3">
        <v>2018</v>
      </c>
      <c r="C1673" s="3" t="s">
        <v>73</v>
      </c>
      <c r="D1673" s="3">
        <v>3</v>
      </c>
      <c r="E1673">
        <v>0.37670749345008731</v>
      </c>
      <c r="F1673">
        <v>3.4033348843166435</v>
      </c>
      <c r="G1673">
        <v>739030000</v>
      </c>
      <c r="H1673">
        <v>3.9627036899327965</v>
      </c>
      <c r="I1673">
        <v>4.9950175311470826</v>
      </c>
      <c r="J1673">
        <v>23.118237263031855</v>
      </c>
      <c r="K1673">
        <v>44</v>
      </c>
      <c r="L1673" s="3">
        <v>1529.0263737276</v>
      </c>
      <c r="M1673" s="3" t="str">
        <f>IF(Table134[[#This Row],[gdppc]]&gt;13205, "High-income", IF(Table134[[#This Row],[gdppc]]&gt;=4256, "Upper middle-income", IF(Table134[[#This Row],[gdppc]]&gt;=1086, "Lower middle-income", "Low-income")))</f>
        <v>Lower middle-income</v>
      </c>
      <c r="N1673" s="3">
        <v>14438812</v>
      </c>
      <c r="O1673" s="3">
        <v>32.209000000000003</v>
      </c>
      <c r="P1673" s="3">
        <v>10.074585024063847</v>
      </c>
      <c r="Q1673">
        <v>0.84979290539969632</v>
      </c>
      <c r="R1673">
        <v>61.195</v>
      </c>
    </row>
    <row r="1674" spans="1:18" x14ac:dyDescent="0.35">
      <c r="A1674" s="3" t="s">
        <v>30</v>
      </c>
      <c r="B1674" s="3">
        <v>2019</v>
      </c>
      <c r="C1674" s="3" t="s">
        <v>73</v>
      </c>
      <c r="D1674" s="3">
        <v>3</v>
      </c>
      <c r="E1674">
        <v>0.37981612185754582</v>
      </c>
      <c r="F1674">
        <v>8.401156173459519</v>
      </c>
      <c r="G1674">
        <v>791610000</v>
      </c>
      <c r="H1674">
        <v>1.2937992706817172</v>
      </c>
      <c r="I1674">
        <v>4.6313966786639558</v>
      </c>
      <c r="J1674">
        <v>25.746128324692165</v>
      </c>
      <c r="K1674">
        <v>40.4</v>
      </c>
      <c r="L1674" s="3">
        <v>1414.8290992809523</v>
      </c>
      <c r="M1674" s="3" t="str">
        <f>IF(Table134[[#This Row],[gdppc]]&gt;13205, "High-income", IF(Table134[[#This Row],[gdppc]]&gt;=4256, "Upper middle-income", IF(Table134[[#This Row],[gdppc]]&gt;=1086, "Lower middle-income", "Low-income")))</f>
        <v>Lower middle-income</v>
      </c>
      <c r="N1674" s="3">
        <v>14645473</v>
      </c>
      <c r="O1674" s="3">
        <v>32.21</v>
      </c>
      <c r="P1674" s="3">
        <v>10.225132032511608</v>
      </c>
      <c r="Q1674"/>
      <c r="R1674">
        <v>61.49</v>
      </c>
    </row>
    <row r="1675" spans="1:18" x14ac:dyDescent="0.35">
      <c r="A1675" s="3" t="s">
        <v>30</v>
      </c>
      <c r="B1675" s="3">
        <v>2020</v>
      </c>
      <c r="C1675" s="3" t="s">
        <v>73</v>
      </c>
      <c r="D1675" s="3">
        <v>3</v>
      </c>
      <c r="E1675">
        <v>0.37869041008320409</v>
      </c>
      <c r="F1675">
        <v>5.6208556073384779</v>
      </c>
      <c r="G1675">
        <v>933270000</v>
      </c>
      <c r="H1675">
        <v>0.8329653609439045</v>
      </c>
      <c r="I1675">
        <v>5.7929360921920239</v>
      </c>
      <c r="J1675">
        <v>22.589888319889422</v>
      </c>
      <c r="K1675">
        <v>43.1</v>
      </c>
      <c r="L1675" s="3">
        <v>1307.0136296758351</v>
      </c>
      <c r="M1675" s="3" t="str">
        <f>IF(Table134[[#This Row],[gdppc]]&gt;13205, "High-income", IF(Table134[[#This Row],[gdppc]]&gt;=4256, "Upper middle-income", IF(Table134[[#This Row],[gdppc]]&gt;=1086, "Lower middle-income", "Low-income")))</f>
        <v>Lower middle-income</v>
      </c>
      <c r="N1675" s="3">
        <v>14862927</v>
      </c>
      <c r="O1675" s="3">
        <v>32.241999999999997</v>
      </c>
      <c r="P1675" s="3">
        <v>10.375679040959369</v>
      </c>
      <c r="Q1675"/>
      <c r="R1675"/>
    </row>
    <row r="1676" spans="1:18" s="11" customFormat="1" x14ac:dyDescent="0.35">
      <c r="L1676" s="11">
        <f>MAX(L2:L1675)</f>
        <v>16438.64147455724</v>
      </c>
      <c r="P1676" s="1"/>
    </row>
  </sheetData>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16736C-90F4-4300-93D6-E2A4B23F7ACB}">
  <dimension ref="A1:AS1676"/>
  <sheetViews>
    <sheetView workbookViewId="0">
      <selection activeCell="C2" sqref="C2"/>
    </sheetView>
  </sheetViews>
  <sheetFormatPr defaultRowHeight="14.5" x14ac:dyDescent="0.35"/>
  <cols>
    <col min="1" max="1" width="12.36328125" style="2" customWidth="1"/>
    <col min="2" max="2" width="6.1796875" style="2" customWidth="1"/>
    <col min="3" max="3" width="13.81640625" style="2" bestFit="1" customWidth="1"/>
    <col min="4" max="4" width="7.81640625" style="2" customWidth="1"/>
    <col min="5" max="5" width="6.26953125" style="2" customWidth="1"/>
    <col min="6" max="6" width="8.7265625" style="2"/>
    <col min="7" max="7" width="10.26953125" style="2" customWidth="1"/>
    <col min="8" max="8" width="8.6328125" style="2" customWidth="1"/>
    <col min="9" max="9" width="9.08984375" style="2" customWidth="1"/>
    <col min="10" max="10" width="7.08984375" style="2" customWidth="1"/>
    <col min="11" max="11" width="10.90625" style="2" customWidth="1"/>
    <col min="12" max="13" width="8.7265625" style="2"/>
    <col min="14" max="14" width="11.08984375" style="2" customWidth="1"/>
    <col min="15" max="15" width="10.7265625" style="2" customWidth="1"/>
    <col min="16" max="16" width="10.36328125" style="3" customWidth="1"/>
    <col min="17" max="16384" width="8.7265625" style="2"/>
  </cols>
  <sheetData>
    <row r="1" spans="1:45" s="1" customFormat="1" x14ac:dyDescent="0.35">
      <c r="A1" s="1" t="s">
        <v>0</v>
      </c>
      <c r="B1" s="1" t="s">
        <v>1</v>
      </c>
      <c r="C1" s="1" t="s">
        <v>100</v>
      </c>
      <c r="D1" s="1" t="s">
        <v>78</v>
      </c>
      <c r="E1" s="1" t="s">
        <v>70</v>
      </c>
      <c r="F1" s="1" t="s">
        <v>69</v>
      </c>
      <c r="G1" s="1" t="s">
        <v>68</v>
      </c>
      <c r="H1" s="1" t="s">
        <v>67</v>
      </c>
      <c r="I1" s="1" t="s">
        <v>66</v>
      </c>
      <c r="J1" s="1" t="s">
        <v>65</v>
      </c>
      <c r="K1" s="1" t="s">
        <v>64</v>
      </c>
      <c r="L1" s="1" t="s">
        <v>2</v>
      </c>
      <c r="M1" s="1" t="s">
        <v>96</v>
      </c>
      <c r="N1" s="1" t="s">
        <v>3</v>
      </c>
      <c r="O1" s="1" t="s">
        <v>4</v>
      </c>
      <c r="P1" s="1" t="s">
        <v>59</v>
      </c>
      <c r="Q1" s="1" t="s">
        <v>60</v>
      </c>
      <c r="R1" s="1" t="s">
        <v>62</v>
      </c>
    </row>
    <row r="2" spans="1:45" x14ac:dyDescent="0.35">
      <c r="A2" s="3" t="s">
        <v>13</v>
      </c>
      <c r="B2" s="3">
        <v>1990</v>
      </c>
      <c r="C2" s="3" t="s">
        <v>79</v>
      </c>
      <c r="D2" s="3">
        <v>1</v>
      </c>
      <c r="E2">
        <v>0.355766078737072</v>
      </c>
      <c r="F2">
        <v>14.734583196909313</v>
      </c>
      <c r="G2">
        <v>45310000</v>
      </c>
      <c r="H2">
        <v>5.3976199982214666E-4</v>
      </c>
      <c r="I2">
        <v>12.233946602484506</v>
      </c>
      <c r="J2">
        <v>84.321624135081279</v>
      </c>
      <c r="L2" s="3">
        <v>3123.9976643283048</v>
      </c>
      <c r="M2" s="3" t="str">
        <f>IF(Table13[[#This Row],[gdppc]]&gt;13205, "High-income", IF(Table13[[#This Row],[gdppc]]&gt;=4256, "Upper middle-income", IF(Table13[[#This Row],[gdppc]]&gt;=1086, "Lower middle-income", "Low-income")))</f>
        <v>Lower middle-income</v>
      </c>
      <c r="N2" s="3">
        <v>25758872</v>
      </c>
      <c r="O2" s="3">
        <v>52.085000000000001</v>
      </c>
      <c r="P2" s="3">
        <v>21.962703061190304</v>
      </c>
      <c r="Q2">
        <v>2.6355967761321226</v>
      </c>
      <c r="R2">
        <v>66.938000000000002</v>
      </c>
    </row>
    <row r="3" spans="1:45" x14ac:dyDescent="0.35">
      <c r="A3" s="3" t="s">
        <v>13</v>
      </c>
      <c r="B3" s="3">
        <v>1991</v>
      </c>
      <c r="C3" s="3" t="s">
        <v>79</v>
      </c>
      <c r="D3" s="3">
        <v>1</v>
      </c>
      <c r="E3">
        <v>0.3996515280693384</v>
      </c>
      <c r="F3">
        <v>21.246517968282884</v>
      </c>
      <c r="G3">
        <v>73200000</v>
      </c>
      <c r="H3">
        <v>2.5458886563217951E-2</v>
      </c>
      <c r="I3">
        <v>10.372903419046761</v>
      </c>
      <c r="J3">
        <v>86.708981146911981</v>
      </c>
      <c r="L3" s="3">
        <v>3011.4999332945436</v>
      </c>
      <c r="M3" s="3" t="str">
        <f>IF(Table13[[#This Row],[gdppc]]&gt;13205, "High-income", IF(Table13[[#This Row],[gdppc]]&gt;=4256, "Upper middle-income", IF(Table13[[#This Row],[gdppc]]&gt;=1086, "Lower middle-income", "Low-income")))</f>
        <v>Lower middle-income</v>
      </c>
      <c r="N3" s="3">
        <v>26400468</v>
      </c>
      <c r="O3" s="3">
        <v>52.871000000000002</v>
      </c>
      <c r="P3" s="3">
        <v>22.174852250292258</v>
      </c>
      <c r="Q3">
        <v>2.5355611120227111</v>
      </c>
      <c r="R3">
        <v>67.27</v>
      </c>
    </row>
    <row r="4" spans="1:45" x14ac:dyDescent="0.35">
      <c r="A4" s="3" t="s">
        <v>13</v>
      </c>
      <c r="B4" s="3">
        <v>1992</v>
      </c>
      <c r="C4" s="3" t="s">
        <v>79</v>
      </c>
      <c r="D4" s="3">
        <v>1</v>
      </c>
      <c r="E4">
        <v>0.30759823381075402</v>
      </c>
      <c r="F4">
        <v>20.357483079352889</v>
      </c>
      <c r="G4">
        <v>74280000</v>
      </c>
      <c r="H4">
        <v>6.2495991938637814E-2</v>
      </c>
      <c r="I4">
        <v>10.532858477259634</v>
      </c>
      <c r="J4">
        <v>84.622731013804497</v>
      </c>
      <c r="L4" s="3">
        <v>2994.491320376505</v>
      </c>
      <c r="M4" s="3" t="str">
        <f>IF(Table13[[#This Row],[gdppc]]&gt;13205, "High-income", IF(Table13[[#This Row],[gdppc]]&gt;=4256, "Upper middle-income", IF(Table13[[#This Row],[gdppc]]&gt;=1086, "Lower middle-income", "Low-income")))</f>
        <v>Lower middle-income</v>
      </c>
      <c r="N4" s="3">
        <v>27028330</v>
      </c>
      <c r="O4" s="3">
        <v>53.656999999999996</v>
      </c>
      <c r="P4" s="3">
        <v>22.387001439394215</v>
      </c>
      <c r="Q4">
        <v>2.4478019914659912</v>
      </c>
      <c r="R4">
        <v>67.575000000000003</v>
      </c>
    </row>
    <row r="5" spans="1:45" x14ac:dyDescent="0.35">
      <c r="A5" s="3" t="s">
        <v>13</v>
      </c>
      <c r="B5" s="3">
        <v>1993</v>
      </c>
      <c r="C5" s="3" t="s">
        <v>79</v>
      </c>
      <c r="D5" s="3">
        <v>1</v>
      </c>
      <c r="E5">
        <v>0</v>
      </c>
      <c r="F5">
        <v>18.872528638905205</v>
      </c>
      <c r="G5">
        <v>98820000</v>
      </c>
      <c r="H5">
        <v>2.0021783929732019E-6</v>
      </c>
      <c r="I5">
        <v>9.2513485211371105</v>
      </c>
      <c r="J5">
        <v>84.442601958854368</v>
      </c>
      <c r="L5" s="3">
        <v>2867.1958944897738</v>
      </c>
      <c r="M5" s="3" t="str">
        <f>IF(Table13[[#This Row],[gdppc]]&gt;13205, "High-income", IF(Table13[[#This Row],[gdppc]]&gt;=4256, "Upper middle-income", IF(Table13[[#This Row],[gdppc]]&gt;=1086, "Lower middle-income", "Low-income")))</f>
        <v>Lower middle-income</v>
      </c>
      <c r="N5" s="3">
        <v>27635517</v>
      </c>
      <c r="O5" s="3">
        <v>54.439</v>
      </c>
      <c r="P5" s="3">
        <v>22.599150628496169</v>
      </c>
      <c r="Q5">
        <v>2.6585353912503247</v>
      </c>
      <c r="R5">
        <v>67.876999999999995</v>
      </c>
    </row>
    <row r="6" spans="1:45" x14ac:dyDescent="0.35">
      <c r="A6" s="3" t="s">
        <v>13</v>
      </c>
      <c r="B6" s="3">
        <v>1994</v>
      </c>
      <c r="C6" s="3" t="s">
        <v>79</v>
      </c>
      <c r="D6" s="3">
        <v>1</v>
      </c>
      <c r="E6">
        <v>0</v>
      </c>
      <c r="F6">
        <v>12.538179731905124</v>
      </c>
      <c r="G6">
        <v>72740000</v>
      </c>
      <c r="H6">
        <v>2.3505531227662802E-6</v>
      </c>
      <c r="I6">
        <v>9.746544893214093</v>
      </c>
      <c r="J6">
        <v>85.847489940347415</v>
      </c>
      <c r="L6" s="3">
        <v>2783.155039760898</v>
      </c>
      <c r="M6" s="3" t="str">
        <f>IF(Table13[[#This Row],[gdppc]]&gt;13205, "High-income", IF(Table13[[#This Row],[gdppc]]&gt;=4256, "Upper middle-income", IF(Table13[[#This Row],[gdppc]]&gt;=1086, "Lower middle-income", "Low-income")))</f>
        <v>Lower middle-income</v>
      </c>
      <c r="N6" s="3">
        <v>28213777</v>
      </c>
      <c r="O6" s="3">
        <v>55.219000000000001</v>
      </c>
      <c r="P6" s="3">
        <v>22.811299817598123</v>
      </c>
      <c r="Q6">
        <v>2.5359950920431533</v>
      </c>
      <c r="R6">
        <v>68.194000000000003</v>
      </c>
    </row>
    <row r="7" spans="1:45" x14ac:dyDescent="0.35">
      <c r="A7" s="3" t="s">
        <v>13</v>
      </c>
      <c r="B7" s="3">
        <v>1995</v>
      </c>
      <c r="C7" s="3" t="s">
        <v>79</v>
      </c>
      <c r="D7" s="3">
        <v>1</v>
      </c>
      <c r="E7">
        <v>0.33049865345593649</v>
      </c>
      <c r="F7">
        <v>10.740389087618237</v>
      </c>
      <c r="G7">
        <v>73450000</v>
      </c>
      <c r="H7">
        <v>2.3943885876927807E-6</v>
      </c>
      <c r="I7">
        <v>11.045352548183523</v>
      </c>
      <c r="J7">
        <v>84.932097208952683</v>
      </c>
      <c r="K7">
        <v>55.7</v>
      </c>
      <c r="L7" s="3">
        <v>2834.2651928473615</v>
      </c>
      <c r="M7" s="3" t="str">
        <f>IF(Table13[[#This Row],[gdppc]]&gt;13205, "High-income", IF(Table13[[#This Row],[gdppc]]&gt;=4256, "Upper middle-income", IF(Table13[[#This Row],[gdppc]]&gt;=1086, "Lower middle-income", "Low-income")))</f>
        <v>Lower middle-income</v>
      </c>
      <c r="N7" s="3">
        <v>28757788</v>
      </c>
      <c r="O7" s="3">
        <v>55.997</v>
      </c>
      <c r="P7" s="3">
        <v>25.67435873042912</v>
      </c>
      <c r="Q7">
        <v>2.5401814631918143</v>
      </c>
      <c r="R7">
        <v>68.540000000000006</v>
      </c>
      <c r="S7"/>
      <c r="T7"/>
      <c r="U7"/>
      <c r="V7"/>
      <c r="W7"/>
      <c r="X7"/>
      <c r="Y7"/>
      <c r="Z7"/>
      <c r="AA7"/>
      <c r="AB7"/>
      <c r="AC7"/>
      <c r="AD7"/>
      <c r="AE7"/>
      <c r="AF7"/>
      <c r="AG7"/>
      <c r="AH7"/>
      <c r="AI7"/>
      <c r="AJ7"/>
      <c r="AK7"/>
      <c r="AL7"/>
      <c r="AM7"/>
      <c r="AN7"/>
      <c r="AO7"/>
      <c r="AP7"/>
      <c r="AQ7"/>
      <c r="AR7"/>
      <c r="AS7"/>
    </row>
    <row r="8" spans="1:45" x14ac:dyDescent="0.35">
      <c r="A8" s="3" t="s">
        <v>13</v>
      </c>
      <c r="B8" s="3">
        <v>1996</v>
      </c>
      <c r="C8" s="3" t="s">
        <v>79</v>
      </c>
      <c r="D8" s="3">
        <v>1</v>
      </c>
      <c r="E8">
        <v>0.33118115927575759</v>
      </c>
      <c r="F8">
        <v>9.4946459734755049</v>
      </c>
      <c r="G8">
        <v>90000000</v>
      </c>
      <c r="H8">
        <v>0.57518299449754173</v>
      </c>
      <c r="I8">
        <v>13.320033634876141</v>
      </c>
      <c r="J8">
        <v>79.32749891568703</v>
      </c>
      <c r="K8">
        <v>54.5</v>
      </c>
      <c r="L8" s="3">
        <v>2899.1932016340311</v>
      </c>
      <c r="M8" s="3" t="str">
        <f>IF(Table13[[#This Row],[gdppc]]&gt;13205, "High-income", IF(Table13[[#This Row],[gdppc]]&gt;=4256, "Upper middle-income", IF(Table13[[#This Row],[gdppc]]&gt;=1086, "Lower middle-income", "Low-income")))</f>
        <v>Lower middle-income</v>
      </c>
      <c r="N8" s="3">
        <v>29266415</v>
      </c>
      <c r="O8" s="3">
        <v>56.774000000000001</v>
      </c>
      <c r="P8" s="3">
        <v>28.534783416021945</v>
      </c>
      <c r="Q8">
        <v>2.4399982027180305</v>
      </c>
      <c r="R8">
        <v>68.918999999999997</v>
      </c>
      <c r="S8"/>
      <c r="T8"/>
      <c r="U8"/>
      <c r="V8"/>
      <c r="W8"/>
      <c r="X8"/>
      <c r="Y8"/>
      <c r="Z8"/>
      <c r="AA8"/>
      <c r="AB8"/>
      <c r="AC8"/>
      <c r="AD8"/>
      <c r="AE8"/>
      <c r="AF8"/>
      <c r="AG8"/>
      <c r="AH8"/>
      <c r="AI8"/>
      <c r="AJ8"/>
      <c r="AK8"/>
      <c r="AL8"/>
      <c r="AM8"/>
      <c r="AN8"/>
      <c r="AO8"/>
      <c r="AP8"/>
      <c r="AQ8"/>
      <c r="AR8"/>
      <c r="AS8"/>
    </row>
    <row r="9" spans="1:45" x14ac:dyDescent="0.35">
      <c r="A9" s="3" t="s">
        <v>13</v>
      </c>
      <c r="B9" s="3">
        <v>1997</v>
      </c>
      <c r="C9" s="3" t="s">
        <v>79</v>
      </c>
      <c r="D9" s="3">
        <v>1</v>
      </c>
      <c r="E9">
        <v>0.38903212548127469</v>
      </c>
      <c r="F9">
        <v>9.613252424965733</v>
      </c>
      <c r="G9">
        <v>33860000</v>
      </c>
      <c r="H9">
        <v>0.53966975318852606</v>
      </c>
      <c r="I9">
        <v>12.368811883545431</v>
      </c>
      <c r="J9">
        <v>85.479179995022761</v>
      </c>
      <c r="K9">
        <v>54.9</v>
      </c>
      <c r="L9" s="3">
        <v>2884.1202279714385</v>
      </c>
      <c r="M9" s="3" t="str">
        <f>IF(Table13[[#This Row],[gdppc]]&gt;13205, "High-income", IF(Table13[[#This Row],[gdppc]]&gt;=4256, "Upper middle-income", IF(Table13[[#This Row],[gdppc]]&gt;=1086, "Lower middle-income", "Low-income")))</f>
        <v>Lower middle-income</v>
      </c>
      <c r="N9" s="3">
        <v>29742980</v>
      </c>
      <c r="O9" s="3">
        <v>57.543999999999997</v>
      </c>
      <c r="P9" s="3">
        <v>31.395208101614763</v>
      </c>
      <c r="Q9">
        <v>2.4486450248092155</v>
      </c>
      <c r="R9">
        <v>69.322999999999993</v>
      </c>
      <c r="S9"/>
      <c r="T9"/>
      <c r="U9"/>
      <c r="V9"/>
      <c r="W9"/>
      <c r="X9"/>
      <c r="Y9"/>
      <c r="Z9"/>
      <c r="AA9"/>
      <c r="AB9"/>
      <c r="AC9"/>
      <c r="AD9"/>
      <c r="AE9"/>
      <c r="AF9"/>
      <c r="AG9"/>
      <c r="AH9"/>
      <c r="AI9"/>
      <c r="AJ9"/>
      <c r="AK9"/>
      <c r="AL9"/>
      <c r="AM9"/>
      <c r="AN9"/>
      <c r="AO9"/>
      <c r="AP9"/>
      <c r="AQ9"/>
      <c r="AR9"/>
      <c r="AS9"/>
    </row>
    <row r="10" spans="1:45" x14ac:dyDescent="0.35">
      <c r="A10" s="3" t="s">
        <v>13</v>
      </c>
      <c r="B10" s="3">
        <v>1998</v>
      </c>
      <c r="C10" s="3" t="s">
        <v>79</v>
      </c>
      <c r="D10" s="3">
        <v>1</v>
      </c>
      <c r="E10">
        <v>0.38857506107842432</v>
      </c>
      <c r="F10">
        <v>11.109170751056372</v>
      </c>
      <c r="G10">
        <v>107500000</v>
      </c>
      <c r="H10">
        <v>1.2588262185033889</v>
      </c>
      <c r="I10">
        <v>7.7303134021534126</v>
      </c>
      <c r="J10">
        <v>84.965489768594793</v>
      </c>
      <c r="K10">
        <v>55.8</v>
      </c>
      <c r="L10" s="3">
        <v>2986.0556655897876</v>
      </c>
      <c r="M10" s="3" t="str">
        <f>IF(Table13[[#This Row],[gdppc]]&gt;13205, "High-income", IF(Table13[[#This Row],[gdppc]]&gt;=4256, "Upper middle-income", IF(Table13[[#This Row],[gdppc]]&gt;=1086, "Lower middle-income", "Low-income")))</f>
        <v>Lower middle-income</v>
      </c>
      <c r="N10" s="3">
        <v>30192750</v>
      </c>
      <c r="O10" s="3">
        <v>58.313000000000002</v>
      </c>
      <c r="P10" s="3">
        <v>34.255632787207574</v>
      </c>
      <c r="Q10">
        <v>2.4688045971301054</v>
      </c>
      <c r="R10">
        <v>69.745000000000005</v>
      </c>
      <c r="S10"/>
      <c r="T10"/>
      <c r="U10"/>
      <c r="V10"/>
      <c r="W10"/>
      <c r="X10"/>
      <c r="Y10"/>
      <c r="Z10"/>
      <c r="AA10"/>
      <c r="AB10"/>
      <c r="AC10"/>
      <c r="AD10"/>
      <c r="AE10"/>
      <c r="AF10"/>
      <c r="AG10"/>
      <c r="AH10"/>
      <c r="AI10"/>
      <c r="AJ10"/>
      <c r="AK10"/>
      <c r="AL10"/>
      <c r="AM10"/>
      <c r="AN10"/>
      <c r="AO10"/>
      <c r="AP10"/>
      <c r="AQ10"/>
      <c r="AR10"/>
      <c r="AS10"/>
    </row>
    <row r="11" spans="1:45" x14ac:dyDescent="0.35">
      <c r="A11" s="3" t="s">
        <v>13</v>
      </c>
      <c r="B11" s="3">
        <v>1999</v>
      </c>
      <c r="C11" s="3" t="s">
        <v>79</v>
      </c>
      <c r="D11" s="3">
        <v>1</v>
      </c>
      <c r="E11">
        <v>0.38312456269067702</v>
      </c>
      <c r="F11">
        <v>11.224311384170498</v>
      </c>
      <c r="G11">
        <v>48290000</v>
      </c>
      <c r="H11">
        <v>0.59949852479681598</v>
      </c>
      <c r="I11">
        <v>10.667026264132289</v>
      </c>
      <c r="J11">
        <v>83.18931575139365</v>
      </c>
      <c r="K11">
        <v>57.2</v>
      </c>
      <c r="L11" s="3">
        <v>3038.272915383749</v>
      </c>
      <c r="M11" s="3" t="str">
        <f>IF(Table13[[#This Row],[gdppc]]&gt;13205, "High-income", IF(Table13[[#This Row],[gdppc]]&gt;=4256, "Upper middle-income", IF(Table13[[#This Row],[gdppc]]&gt;=1086, "Lower middle-income", "Low-income")))</f>
        <v>Lower middle-income</v>
      </c>
      <c r="N11" s="3">
        <v>30623406</v>
      </c>
      <c r="O11" s="3">
        <v>59.118000000000002</v>
      </c>
      <c r="P11" s="3">
        <v>37.116057472800293</v>
      </c>
      <c r="Q11">
        <v>2.5320501579739365</v>
      </c>
      <c r="R11">
        <v>70.183000000000007</v>
      </c>
      <c r="S11"/>
      <c r="T11"/>
      <c r="U11"/>
      <c r="V11"/>
      <c r="W11"/>
      <c r="X11"/>
      <c r="Y11"/>
      <c r="Z11"/>
      <c r="AA11"/>
      <c r="AB11"/>
      <c r="AC11"/>
      <c r="AD11"/>
      <c r="AE11"/>
      <c r="AF11"/>
      <c r="AG11"/>
      <c r="AH11"/>
      <c r="AI11"/>
      <c r="AJ11"/>
      <c r="AK11"/>
      <c r="AL11"/>
      <c r="AM11"/>
      <c r="AN11"/>
      <c r="AO11"/>
      <c r="AP11"/>
      <c r="AQ11"/>
      <c r="AR11"/>
      <c r="AS11"/>
    </row>
    <row r="12" spans="1:45" x14ac:dyDescent="0.35">
      <c r="A12" s="3" t="s">
        <v>13</v>
      </c>
      <c r="B12" s="3">
        <v>2000</v>
      </c>
      <c r="C12" s="3" t="s">
        <v>79</v>
      </c>
      <c r="D12" s="3">
        <v>1</v>
      </c>
      <c r="E12">
        <v>0.37191938801877039</v>
      </c>
      <c r="F12">
        <v>8.5909604653108325</v>
      </c>
      <c r="G12">
        <v>61180000</v>
      </c>
      <c r="H12">
        <v>0.51122101149650512</v>
      </c>
      <c r="I12">
        <v>16.876491789680166</v>
      </c>
      <c r="J12">
        <v>84.313862805245847</v>
      </c>
      <c r="K12">
        <v>56.8</v>
      </c>
      <c r="L12" s="3">
        <v>3111.1761689866498</v>
      </c>
      <c r="M12" s="3" t="str">
        <f>IF(Table13[[#This Row],[gdppc]]&gt;13205, "High-income", IF(Table13[[#This Row],[gdppc]]&gt;=4256, "Upper middle-income", IF(Table13[[#This Row],[gdppc]]&gt;=1086, "Lower middle-income", "Low-income")))</f>
        <v>Lower middle-income</v>
      </c>
      <c r="N12" s="3">
        <v>31042238</v>
      </c>
      <c r="O12" s="3">
        <v>59.918999999999997</v>
      </c>
      <c r="P12" s="3">
        <v>39.976482158393111</v>
      </c>
      <c r="Q12">
        <v>2.5317117921716856</v>
      </c>
      <c r="R12">
        <v>70.64</v>
      </c>
      <c r="S12"/>
      <c r="T12"/>
      <c r="U12"/>
      <c r="V12"/>
      <c r="W12"/>
      <c r="X12"/>
      <c r="Y12"/>
      <c r="Z12"/>
      <c r="AA12"/>
      <c r="AB12"/>
      <c r="AC12"/>
      <c r="AD12"/>
      <c r="AE12"/>
      <c r="AF12"/>
      <c r="AG12"/>
      <c r="AH12"/>
      <c r="AI12"/>
      <c r="AJ12"/>
      <c r="AK12"/>
      <c r="AL12"/>
      <c r="AM12"/>
      <c r="AN12"/>
      <c r="AO12"/>
      <c r="AP12"/>
      <c r="AQ12"/>
      <c r="AR12"/>
      <c r="AS12"/>
    </row>
    <row r="13" spans="1:45" x14ac:dyDescent="0.35">
      <c r="A13" s="3" t="s">
        <v>13</v>
      </c>
      <c r="B13" s="3">
        <v>2001</v>
      </c>
      <c r="C13" s="3" t="s">
        <v>79</v>
      </c>
      <c r="D13" s="3">
        <v>1</v>
      </c>
      <c r="E13">
        <v>0.3694185674042112</v>
      </c>
      <c r="F13">
        <v>8.2375363517709381</v>
      </c>
      <c r="G13">
        <v>42560000</v>
      </c>
      <c r="H13">
        <v>2.0332658327466882</v>
      </c>
      <c r="I13">
        <v>14.651710441168131</v>
      </c>
      <c r="J13">
        <v>83.988737942485358</v>
      </c>
      <c r="K13">
        <v>57.3</v>
      </c>
      <c r="L13" s="3">
        <v>3162.8115070502281</v>
      </c>
      <c r="M13" s="3" t="str">
        <f>IF(Table13[[#This Row],[gdppc]]&gt;13205, "High-income", IF(Table13[[#This Row],[gdppc]]&gt;=4256, "Upper middle-income", IF(Table13[[#This Row],[gdppc]]&gt;=1086, "Lower middle-income", "Low-income")))</f>
        <v>Lower middle-income</v>
      </c>
      <c r="N13" s="3">
        <v>31451513</v>
      </c>
      <c r="O13" s="3">
        <v>60.712000000000003</v>
      </c>
      <c r="P13" s="3">
        <v>41.716168445139196</v>
      </c>
      <c r="Q13">
        <v>2.3773101154147973</v>
      </c>
      <c r="R13">
        <v>71.116</v>
      </c>
      <c r="S13"/>
      <c r="T13"/>
      <c r="U13"/>
      <c r="V13"/>
      <c r="W13"/>
      <c r="X13"/>
      <c r="Y13"/>
      <c r="Z13"/>
      <c r="AA13"/>
      <c r="AB13"/>
      <c r="AC13"/>
      <c r="AD13"/>
      <c r="AE13"/>
      <c r="AF13"/>
      <c r="AG13"/>
      <c r="AH13"/>
      <c r="AI13"/>
      <c r="AJ13"/>
      <c r="AK13"/>
      <c r="AL13"/>
      <c r="AM13"/>
      <c r="AN13"/>
      <c r="AO13"/>
      <c r="AP13"/>
      <c r="AQ13"/>
      <c r="AR13"/>
      <c r="AS13"/>
    </row>
    <row r="14" spans="1:45" x14ac:dyDescent="0.35">
      <c r="A14" s="3" t="s">
        <v>13</v>
      </c>
      <c r="B14" s="3">
        <v>2002</v>
      </c>
      <c r="C14" s="3" t="s">
        <v>79</v>
      </c>
      <c r="D14" s="3">
        <v>1</v>
      </c>
      <c r="E14">
        <v>0.39941566822374508</v>
      </c>
      <c r="F14">
        <v>7.6436422507400623</v>
      </c>
      <c r="G14">
        <v>93340000</v>
      </c>
      <c r="H14">
        <v>1.8762391175502287</v>
      </c>
      <c r="I14">
        <v>15.365691948097357</v>
      </c>
      <c r="J14">
        <v>84.403340250749508</v>
      </c>
      <c r="K14">
        <v>61</v>
      </c>
      <c r="L14" s="3">
        <v>3297.6128111141279</v>
      </c>
      <c r="M14" s="3" t="str">
        <f>IF(Table13[[#This Row],[gdppc]]&gt;13205, "High-income", IF(Table13[[#This Row],[gdppc]]&gt;=4256, "Upper middle-income", IF(Table13[[#This Row],[gdppc]]&gt;=1086, "Lower middle-income", "Low-income")))</f>
        <v>Lower middle-income</v>
      </c>
      <c r="N14" s="3">
        <v>31855110</v>
      </c>
      <c r="O14" s="3">
        <v>61.500999999999998</v>
      </c>
      <c r="P14" s="3">
        <v>43.455854731885267</v>
      </c>
      <c r="Q14">
        <v>2.5242417935458392</v>
      </c>
      <c r="R14">
        <v>71.605000000000004</v>
      </c>
      <c r="S14"/>
      <c r="T14"/>
      <c r="U14"/>
      <c r="V14"/>
      <c r="W14"/>
      <c r="X14"/>
      <c r="Y14"/>
      <c r="Z14"/>
      <c r="AA14"/>
      <c r="AB14"/>
      <c r="AC14"/>
      <c r="AD14"/>
      <c r="AE14"/>
      <c r="AF14"/>
      <c r="AG14"/>
      <c r="AH14"/>
      <c r="AI14"/>
      <c r="AJ14"/>
      <c r="AK14"/>
      <c r="AL14"/>
      <c r="AM14"/>
      <c r="AN14"/>
      <c r="AO14"/>
      <c r="AP14"/>
      <c r="AQ14"/>
      <c r="AR14"/>
      <c r="AS14"/>
    </row>
    <row r="15" spans="1:45" x14ac:dyDescent="0.35">
      <c r="A15" s="3" t="s">
        <v>13</v>
      </c>
      <c r="B15" s="3">
        <v>2003</v>
      </c>
      <c r="C15" s="3" t="s">
        <v>79</v>
      </c>
      <c r="D15" s="3">
        <v>1</v>
      </c>
      <c r="E15">
        <v>0.40217539201950292</v>
      </c>
      <c r="F15">
        <v>6.5934061718252428</v>
      </c>
      <c r="G15">
        <v>72570000</v>
      </c>
      <c r="H15">
        <v>0.9399013317096383</v>
      </c>
      <c r="I15">
        <v>17.179853328061537</v>
      </c>
      <c r="J15">
        <v>86.407140614827668</v>
      </c>
      <c r="K15">
        <v>57.7</v>
      </c>
      <c r="L15" s="3">
        <v>3490.2232471518205</v>
      </c>
      <c r="M15" s="3" t="str">
        <f>IF(Table13[[#This Row],[gdppc]]&gt;13205, "High-income", IF(Table13[[#This Row],[gdppc]]&gt;=4256, "Upper middle-income", IF(Table13[[#This Row],[gdppc]]&gt;=1086, "Lower middle-income", "Low-income")))</f>
        <v>Lower middle-income</v>
      </c>
      <c r="N15" s="3">
        <v>32264159</v>
      </c>
      <c r="O15" s="3">
        <v>62.283999999999999</v>
      </c>
      <c r="P15" s="3">
        <v>45.195541018631353</v>
      </c>
      <c r="Q15">
        <v>2.5985490587248843</v>
      </c>
      <c r="R15">
        <v>72.100999999999999</v>
      </c>
      <c r="S15"/>
      <c r="T15"/>
      <c r="U15"/>
      <c r="V15"/>
      <c r="W15"/>
      <c r="X15"/>
      <c r="Y15"/>
      <c r="Z15"/>
      <c r="AA15"/>
      <c r="AB15"/>
      <c r="AC15"/>
      <c r="AD15"/>
      <c r="AE15"/>
      <c r="AF15"/>
      <c r="AG15"/>
      <c r="AH15"/>
      <c r="AI15"/>
      <c r="AJ15"/>
      <c r="AK15"/>
      <c r="AL15"/>
      <c r="AM15"/>
      <c r="AN15"/>
      <c r="AO15"/>
      <c r="AP15"/>
      <c r="AQ15"/>
      <c r="AR15"/>
      <c r="AS15"/>
    </row>
    <row r="16" spans="1:45" x14ac:dyDescent="0.35">
      <c r="A16" s="3" t="s">
        <v>13</v>
      </c>
      <c r="B16" s="3">
        <v>2004</v>
      </c>
      <c r="C16" s="3" t="s">
        <v>79</v>
      </c>
      <c r="D16" s="3">
        <v>1</v>
      </c>
      <c r="E16">
        <v>0.3882894471575481</v>
      </c>
      <c r="F16">
        <v>7.0273579906395236</v>
      </c>
      <c r="G16">
        <v>101410000</v>
      </c>
      <c r="H16">
        <v>1.036824405960999</v>
      </c>
      <c r="I16">
        <v>17.801015815308972</v>
      </c>
      <c r="J16">
        <v>89.604158471141915</v>
      </c>
      <c r="K16">
        <v>58.1</v>
      </c>
      <c r="L16" s="3">
        <v>3592.6453010494924</v>
      </c>
      <c r="M16" s="3" t="str">
        <f>IF(Table13[[#This Row],[gdppc]]&gt;13205, "High-income", IF(Table13[[#This Row],[gdppc]]&gt;=4256, "Upper middle-income", IF(Table13[[#This Row],[gdppc]]&gt;=1086, "Lower middle-income", "Low-income")))</f>
        <v>Lower middle-income</v>
      </c>
      <c r="N16" s="3">
        <v>32692153</v>
      </c>
      <c r="O16" s="3">
        <v>63.061</v>
      </c>
      <c r="P16" s="3">
        <v>46.935227305377445</v>
      </c>
      <c r="Q16">
        <v>2.5966475808430234</v>
      </c>
      <c r="R16">
        <v>72.593999999999994</v>
      </c>
      <c r="S16"/>
      <c r="T16"/>
      <c r="U16"/>
      <c r="V16"/>
      <c r="W16"/>
      <c r="X16"/>
      <c r="Y16"/>
      <c r="Z16"/>
      <c r="AA16"/>
      <c r="AB16"/>
      <c r="AC16"/>
      <c r="AD16"/>
      <c r="AE16"/>
      <c r="AF16"/>
      <c r="AG16"/>
      <c r="AH16"/>
      <c r="AI16"/>
      <c r="AJ16"/>
      <c r="AK16"/>
      <c r="AL16"/>
      <c r="AM16"/>
      <c r="AN16"/>
      <c r="AO16"/>
      <c r="AP16"/>
      <c r="AQ16"/>
      <c r="AR16"/>
      <c r="AS16"/>
    </row>
    <row r="17" spans="1:45" x14ac:dyDescent="0.35">
      <c r="A17" s="3" t="s">
        <v>13</v>
      </c>
      <c r="B17" s="3">
        <v>2005</v>
      </c>
      <c r="C17" s="3" t="s">
        <v>79</v>
      </c>
      <c r="D17" s="3">
        <v>1</v>
      </c>
      <c r="E17">
        <v>0.38610331346674043</v>
      </c>
      <c r="F17">
        <v>6.1025367756081099</v>
      </c>
      <c r="G17">
        <v>125320000</v>
      </c>
      <c r="H17">
        <v>1.1201743193320211</v>
      </c>
      <c r="I17">
        <v>23.388031116822354</v>
      </c>
      <c r="J17">
        <v>84.320065526273851</v>
      </c>
      <c r="K17">
        <v>53.2</v>
      </c>
      <c r="L17" s="3">
        <v>3752.0961606367364</v>
      </c>
      <c r="M17" s="3" t="str">
        <f>IF(Table13[[#This Row],[gdppc]]&gt;13205, "High-income", IF(Table13[[#This Row],[gdppc]]&gt;=4256, "Upper middle-income", IF(Table13[[#This Row],[gdppc]]&gt;=1086, "Lower middle-income", "Low-income")))</f>
        <v>Lower middle-income</v>
      </c>
      <c r="N17" s="3">
        <v>33149720</v>
      </c>
      <c r="O17" s="3">
        <v>63.83</v>
      </c>
      <c r="P17" s="3">
        <v>48.674913592123524</v>
      </c>
      <c r="Q17">
        <v>2.6844872294547284</v>
      </c>
      <c r="R17">
        <v>73.072000000000003</v>
      </c>
      <c r="S17"/>
      <c r="T17"/>
      <c r="U17"/>
      <c r="V17"/>
      <c r="W17"/>
      <c r="X17"/>
      <c r="Y17"/>
      <c r="Z17"/>
      <c r="AA17"/>
      <c r="AB17"/>
      <c r="AC17"/>
      <c r="AD17"/>
      <c r="AE17"/>
      <c r="AF17"/>
      <c r="AG17"/>
      <c r="AH17"/>
      <c r="AI17"/>
      <c r="AJ17"/>
      <c r="AK17"/>
      <c r="AL17"/>
      <c r="AM17"/>
      <c r="AN17"/>
      <c r="AO17"/>
      <c r="AP17"/>
      <c r="AQ17"/>
      <c r="AR17"/>
      <c r="AS17"/>
    </row>
    <row r="18" spans="1:45" x14ac:dyDescent="0.35">
      <c r="A18" s="3" t="s">
        <v>13</v>
      </c>
      <c r="B18" s="3">
        <v>2006</v>
      </c>
      <c r="C18" s="3" t="s">
        <v>79</v>
      </c>
      <c r="D18" s="3">
        <v>1</v>
      </c>
      <c r="E18">
        <v>0.38686276062653802</v>
      </c>
      <c r="F18">
        <v>11.932907735464022</v>
      </c>
      <c r="G18">
        <v>149690000</v>
      </c>
      <c r="H18">
        <v>1.5731371067875151</v>
      </c>
      <c r="I18">
        <v>24.644264578846073</v>
      </c>
      <c r="J18">
        <v>87.645217314441155</v>
      </c>
      <c r="K18">
        <v>55.7</v>
      </c>
      <c r="L18" s="3">
        <v>3760.155368402995</v>
      </c>
      <c r="M18" s="3" t="str">
        <f>IF(Table13[[#This Row],[gdppc]]&gt;13205, "High-income", IF(Table13[[#This Row],[gdppc]]&gt;=4256, "Upper middle-income", IF(Table13[[#This Row],[gdppc]]&gt;=1086, "Lower middle-income", "Low-income")))</f>
        <v>Lower middle-income</v>
      </c>
      <c r="N18" s="3">
        <v>33641007</v>
      </c>
      <c r="O18" s="3">
        <v>64.593000000000004</v>
      </c>
      <c r="P18" s="3">
        <v>48.590197000563435</v>
      </c>
      <c r="Q18">
        <v>2.7867774588317169</v>
      </c>
      <c r="R18">
        <v>73.521000000000001</v>
      </c>
      <c r="S18"/>
      <c r="T18"/>
      <c r="U18"/>
      <c r="V18"/>
      <c r="W18"/>
      <c r="X18"/>
      <c r="Y18"/>
      <c r="Z18"/>
      <c r="AA18"/>
      <c r="AB18"/>
      <c r="AC18"/>
      <c r="AD18"/>
      <c r="AE18"/>
      <c r="AF18"/>
      <c r="AG18"/>
      <c r="AH18"/>
      <c r="AI18"/>
      <c r="AJ18"/>
      <c r="AK18"/>
      <c r="AL18"/>
      <c r="AM18"/>
      <c r="AN18"/>
      <c r="AO18"/>
      <c r="AP18"/>
      <c r="AQ18"/>
      <c r="AR18"/>
      <c r="AS18"/>
    </row>
    <row r="19" spans="1:45" x14ac:dyDescent="0.35">
      <c r="A19" s="3" t="s">
        <v>13</v>
      </c>
      <c r="B19" s="3">
        <v>2007</v>
      </c>
      <c r="C19" s="3" t="s">
        <v>79</v>
      </c>
      <c r="D19" s="3">
        <v>1</v>
      </c>
      <c r="E19">
        <v>0.37845175873935472</v>
      </c>
      <c r="F19">
        <v>1.0277812483001934</v>
      </c>
      <c r="G19">
        <v>162300000</v>
      </c>
      <c r="H19">
        <v>1.2496466117920721</v>
      </c>
      <c r="I19">
        <v>22.183071494216509</v>
      </c>
      <c r="J19">
        <v>85.798123125088182</v>
      </c>
      <c r="K19">
        <v>55.4</v>
      </c>
      <c r="L19" s="3">
        <v>3828.1484762917285</v>
      </c>
      <c r="M19" s="3" t="str">
        <f>IF(Table13[[#This Row],[gdppc]]&gt;13205, "High-income", IF(Table13[[#This Row],[gdppc]]&gt;=4256, "Upper middle-income", IF(Table13[[#This Row],[gdppc]]&gt;=1086, "Lower middle-income", "Low-income")))</f>
        <v>Lower middle-income</v>
      </c>
      <c r="N19" s="3">
        <v>34166976</v>
      </c>
      <c r="O19" s="3">
        <v>65.347999999999999</v>
      </c>
      <c r="P19" s="3">
        <v>48.505480409003304</v>
      </c>
      <c r="Q19">
        <v>2.9420221444239023</v>
      </c>
      <c r="R19">
        <v>73.936000000000007</v>
      </c>
      <c r="S19"/>
      <c r="T19"/>
      <c r="U19"/>
      <c r="V19"/>
      <c r="W19"/>
      <c r="X19"/>
      <c r="Y19"/>
      <c r="Z19"/>
      <c r="AA19"/>
      <c r="AB19"/>
      <c r="AC19"/>
      <c r="AD19"/>
      <c r="AE19"/>
      <c r="AF19"/>
      <c r="AG19"/>
      <c r="AH19"/>
      <c r="AI19"/>
      <c r="AJ19"/>
      <c r="AK19"/>
      <c r="AL19"/>
      <c r="AM19"/>
      <c r="AN19"/>
      <c r="AO19"/>
      <c r="AP19"/>
      <c r="AQ19"/>
      <c r="AR19"/>
      <c r="AS19"/>
    </row>
    <row r="20" spans="1:45" x14ac:dyDescent="0.35">
      <c r="A20" s="3" t="s">
        <v>13</v>
      </c>
      <c r="B20" s="3">
        <v>2008</v>
      </c>
      <c r="C20" s="3" t="s">
        <v>79</v>
      </c>
      <c r="D20" s="3">
        <v>1</v>
      </c>
      <c r="E20">
        <v>0.37748664557795347</v>
      </c>
      <c r="F20">
        <v>0.73424614809124511</v>
      </c>
      <c r="G20">
        <v>142270000</v>
      </c>
      <c r="H20">
        <v>1.5430387335570359</v>
      </c>
      <c r="I20">
        <v>23.25084790152226</v>
      </c>
      <c r="J20">
        <v>86.37977678466774</v>
      </c>
      <c r="K20">
        <v>56.2</v>
      </c>
      <c r="L20" s="3">
        <v>3856.4076594990979</v>
      </c>
      <c r="M20" s="3" t="str">
        <f>IF(Table13[[#This Row],[gdppc]]&gt;13205, "High-income", IF(Table13[[#This Row],[gdppc]]&gt;=4256, "Upper middle-income", IF(Table13[[#This Row],[gdppc]]&gt;=1086, "Lower middle-income", "Low-income")))</f>
        <v>Lower middle-income</v>
      </c>
      <c r="N20" s="3">
        <v>34730604</v>
      </c>
      <c r="O20" s="3">
        <v>66.096999999999994</v>
      </c>
      <c r="P20" s="3">
        <v>48.420763817443202</v>
      </c>
      <c r="Q20">
        <v>2.9941892170951014</v>
      </c>
      <c r="R20">
        <v>74.311000000000007</v>
      </c>
      <c r="S20"/>
      <c r="T20"/>
      <c r="U20"/>
      <c r="V20"/>
      <c r="W20"/>
      <c r="X20"/>
      <c r="Y20"/>
      <c r="Z20"/>
      <c r="AA20"/>
      <c r="AB20"/>
      <c r="AC20"/>
      <c r="AD20"/>
      <c r="AE20"/>
      <c r="AF20"/>
      <c r="AG20"/>
      <c r="AH20"/>
      <c r="AI20"/>
      <c r="AJ20"/>
      <c r="AK20"/>
      <c r="AL20"/>
      <c r="AM20"/>
      <c r="AN20"/>
      <c r="AO20"/>
      <c r="AP20"/>
      <c r="AQ20"/>
      <c r="AR20"/>
      <c r="AS20"/>
    </row>
    <row r="21" spans="1:45" x14ac:dyDescent="0.35">
      <c r="A21" s="3" t="s">
        <v>13</v>
      </c>
      <c r="B21" s="3">
        <v>2009</v>
      </c>
      <c r="C21" s="3" t="s">
        <v>79</v>
      </c>
      <c r="D21" s="3">
        <v>1</v>
      </c>
      <c r="E21">
        <v>0.3753573032402564</v>
      </c>
      <c r="F21">
        <v>0.77712123313113268</v>
      </c>
      <c r="G21">
        <v>118650000</v>
      </c>
      <c r="H21">
        <v>2.0019750734694499</v>
      </c>
      <c r="I21">
        <v>15.873395220627033</v>
      </c>
      <c r="J21">
        <v>84.828838636398515</v>
      </c>
      <c r="K21">
        <v>56.6</v>
      </c>
      <c r="L21" s="3">
        <v>3851.2137772233509</v>
      </c>
      <c r="M21" s="3" t="str">
        <f>IF(Table13[[#This Row],[gdppc]]&gt;13205, "High-income", IF(Table13[[#This Row],[gdppc]]&gt;=4256, "Upper middle-income", IF(Table13[[#This Row],[gdppc]]&gt;=1086, "Lower middle-income", "Low-income")))</f>
        <v>Lower middle-income</v>
      </c>
      <c r="N21" s="3">
        <v>35333882</v>
      </c>
      <c r="O21" s="3">
        <v>66.825999999999993</v>
      </c>
      <c r="P21" s="3">
        <v>48.336047225883071</v>
      </c>
      <c r="Q21">
        <v>3.1915542141675801</v>
      </c>
      <c r="R21">
        <v>74.644000000000005</v>
      </c>
      <c r="S21"/>
      <c r="T21"/>
      <c r="U21"/>
      <c r="V21"/>
      <c r="W21"/>
      <c r="X21"/>
      <c r="Y21"/>
      <c r="Z21"/>
      <c r="AA21"/>
      <c r="AB21"/>
      <c r="AC21"/>
      <c r="AD21"/>
      <c r="AE21"/>
      <c r="AF21"/>
      <c r="AG21"/>
      <c r="AH21"/>
      <c r="AI21"/>
      <c r="AJ21"/>
      <c r="AK21"/>
      <c r="AL21"/>
      <c r="AM21"/>
      <c r="AN21"/>
      <c r="AO21"/>
      <c r="AP21"/>
      <c r="AQ21"/>
      <c r="AR21"/>
      <c r="AS21"/>
    </row>
    <row r="22" spans="1:45" x14ac:dyDescent="0.35">
      <c r="A22" s="3" t="s">
        <v>13</v>
      </c>
      <c r="B22" s="3">
        <v>2010</v>
      </c>
      <c r="C22" s="3" t="s">
        <v>79</v>
      </c>
      <c r="D22" s="3">
        <v>1</v>
      </c>
      <c r="E22">
        <v>0.37181651919853792</v>
      </c>
      <c r="F22">
        <v>0.42061827237401045</v>
      </c>
      <c r="G22">
        <v>74560000</v>
      </c>
      <c r="H22">
        <v>1.4269636360164346</v>
      </c>
      <c r="I22">
        <v>17.097504095254692</v>
      </c>
      <c r="J22">
        <v>82.251985079041887</v>
      </c>
      <c r="K22">
        <v>56.9</v>
      </c>
      <c r="L22" s="3">
        <v>3918.4864195906071</v>
      </c>
      <c r="M22" s="3" t="str">
        <f>IF(Table13[[#This Row],[gdppc]]&gt;13205, "High-income", IF(Table13[[#This Row],[gdppc]]&gt;=4256, "Upper middle-income", IF(Table13[[#This Row],[gdppc]]&gt;=1086, "Lower middle-income", "Low-income")))</f>
        <v>Lower middle-income</v>
      </c>
      <c r="N22" s="3">
        <v>35977451</v>
      </c>
      <c r="O22" s="3">
        <v>67.540000000000006</v>
      </c>
      <c r="P22" s="3">
        <v>48.251330634322954</v>
      </c>
      <c r="Q22">
        <v>3.1447475253319084</v>
      </c>
      <c r="R22">
        <v>74.938000000000002</v>
      </c>
      <c r="S22"/>
      <c r="T22"/>
      <c r="U22"/>
      <c r="V22"/>
      <c r="W22"/>
      <c r="X22"/>
      <c r="Y22"/>
      <c r="Z22"/>
      <c r="AA22"/>
      <c r="AB22"/>
      <c r="AC22"/>
      <c r="AD22"/>
      <c r="AE22"/>
      <c r="AF22"/>
      <c r="AG22"/>
      <c r="AH22"/>
      <c r="AI22"/>
      <c r="AJ22"/>
      <c r="AK22"/>
      <c r="AL22"/>
      <c r="AM22"/>
      <c r="AN22"/>
      <c r="AO22"/>
      <c r="AP22"/>
      <c r="AQ22"/>
      <c r="AR22"/>
      <c r="AS22"/>
    </row>
    <row r="23" spans="1:45" x14ac:dyDescent="0.35">
      <c r="A23" s="3" t="s">
        <v>13</v>
      </c>
      <c r="B23" s="3">
        <v>2011</v>
      </c>
      <c r="C23" s="3" t="s">
        <v>79</v>
      </c>
      <c r="D23" s="3">
        <v>1</v>
      </c>
      <c r="E23">
        <v>0.37325786894951207</v>
      </c>
      <c r="F23">
        <v>0.32310254423637064</v>
      </c>
      <c r="G23">
        <v>217380000</v>
      </c>
      <c r="H23">
        <v>1.2855346170730853</v>
      </c>
      <c r="I23">
        <v>20.364549652399536</v>
      </c>
      <c r="J23">
        <v>81.515946033927676</v>
      </c>
      <c r="K23">
        <v>52.4</v>
      </c>
      <c r="L23" s="3">
        <v>3956.8958150654503</v>
      </c>
      <c r="M23" s="3" t="str">
        <f>IF(Table13[[#This Row],[gdppc]]&gt;13205, "High-income", IF(Table13[[#This Row],[gdppc]]&gt;=4256, "Upper middle-income", IF(Table13[[#This Row],[gdppc]]&gt;=1086, "Lower middle-income", "Low-income")))</f>
        <v>Lower middle-income</v>
      </c>
      <c r="N23" s="3">
        <v>36661438</v>
      </c>
      <c r="O23" s="3">
        <v>68.236000000000004</v>
      </c>
      <c r="P23" s="3">
        <v>48.320401235671049</v>
      </c>
      <c r="Q23">
        <v>3.2224595227279407</v>
      </c>
      <c r="R23">
        <v>75.198999999999998</v>
      </c>
      <c r="S23"/>
      <c r="T23"/>
      <c r="U23"/>
      <c r="V23"/>
      <c r="W23"/>
      <c r="X23"/>
      <c r="Y23"/>
      <c r="Z23"/>
      <c r="AA23"/>
      <c r="AB23"/>
      <c r="AC23"/>
      <c r="AD23"/>
      <c r="AE23"/>
      <c r="AF23"/>
      <c r="AG23"/>
      <c r="AH23"/>
      <c r="AI23"/>
      <c r="AJ23"/>
      <c r="AK23"/>
      <c r="AL23"/>
      <c r="AM23"/>
      <c r="AN23"/>
      <c r="AO23"/>
      <c r="AP23"/>
      <c r="AQ23"/>
      <c r="AR23"/>
      <c r="AS23"/>
    </row>
    <row r="24" spans="1:45" x14ac:dyDescent="0.35">
      <c r="A24" s="3" t="s">
        <v>13</v>
      </c>
      <c r="B24" s="3">
        <v>2012</v>
      </c>
      <c r="C24" s="3" t="s">
        <v>79</v>
      </c>
      <c r="D24" s="3">
        <v>1</v>
      </c>
      <c r="E24">
        <v>0.37530150198740547</v>
      </c>
      <c r="F24">
        <v>0.41372957291335166</v>
      </c>
      <c r="G24">
        <v>81910000</v>
      </c>
      <c r="H24">
        <v>0.71769333567201576</v>
      </c>
      <c r="I24">
        <v>19.659861210051293</v>
      </c>
      <c r="J24">
        <v>80.662053074671974</v>
      </c>
      <c r="K24">
        <v>51</v>
      </c>
      <c r="L24" s="3">
        <v>4012.3615055979471</v>
      </c>
      <c r="M24" s="3" t="str">
        <f>IF(Table13[[#This Row],[gdppc]]&gt;13205, "High-income", IF(Table13[[#This Row],[gdppc]]&gt;=4256, "Upper middle-income", IF(Table13[[#This Row],[gdppc]]&gt;=1086, "Lower middle-income", "Low-income")))</f>
        <v>Lower middle-income</v>
      </c>
      <c r="N24" s="3">
        <v>37383899</v>
      </c>
      <c r="O24" s="3">
        <v>68.915000000000006</v>
      </c>
      <c r="P24" s="3">
        <v>48.389471837019045</v>
      </c>
      <c r="Q24">
        <v>3.387554626123936</v>
      </c>
      <c r="R24">
        <v>75.436000000000007</v>
      </c>
      <c r="S24"/>
      <c r="T24"/>
      <c r="U24"/>
      <c r="V24"/>
      <c r="W24"/>
      <c r="X24"/>
      <c r="Y24"/>
      <c r="Z24"/>
      <c r="AA24"/>
      <c r="AB24"/>
      <c r="AC24"/>
      <c r="AD24"/>
      <c r="AE24"/>
      <c r="AF24"/>
      <c r="AG24"/>
      <c r="AH24"/>
      <c r="AI24"/>
      <c r="AJ24"/>
      <c r="AK24"/>
      <c r="AL24"/>
      <c r="AM24"/>
      <c r="AN24"/>
      <c r="AO24"/>
      <c r="AP24"/>
      <c r="AQ24"/>
      <c r="AR24"/>
      <c r="AS24"/>
    </row>
    <row r="25" spans="1:45" x14ac:dyDescent="0.35">
      <c r="A25" s="3" t="s">
        <v>13</v>
      </c>
      <c r="B25" s="3">
        <v>2013</v>
      </c>
      <c r="C25" s="3" t="s">
        <v>79</v>
      </c>
      <c r="D25" s="3">
        <v>1</v>
      </c>
      <c r="E25">
        <v>0.3770459119801215</v>
      </c>
      <c r="F25">
        <v>0.26217107598100642</v>
      </c>
      <c r="G25">
        <v>99280000</v>
      </c>
      <c r="H25">
        <v>0.80660135934211818</v>
      </c>
      <c r="I25">
        <v>17.891564283863922</v>
      </c>
      <c r="J25">
        <v>80.303631510338363</v>
      </c>
      <c r="K25">
        <v>49.6</v>
      </c>
      <c r="L25" s="3">
        <v>4042.9236383277334</v>
      </c>
      <c r="M25" s="3" t="str">
        <f>IF(Table13[[#This Row],[gdppc]]&gt;13205, "High-income", IF(Table13[[#This Row],[gdppc]]&gt;=4256, "Upper middle-income", IF(Table13[[#This Row],[gdppc]]&gt;=1086, "Lower middle-income", "Low-income")))</f>
        <v>Lower middle-income</v>
      </c>
      <c r="N25" s="3">
        <v>38140135</v>
      </c>
      <c r="O25" s="3">
        <v>69.575999999999993</v>
      </c>
      <c r="P25" s="3">
        <v>48.458542438367019</v>
      </c>
      <c r="Q25">
        <v>3.4061232347499555</v>
      </c>
      <c r="R25">
        <v>75.661000000000001</v>
      </c>
      <c r="S25"/>
      <c r="T25"/>
      <c r="U25"/>
      <c r="V25"/>
      <c r="W25"/>
      <c r="X25"/>
      <c r="Y25"/>
      <c r="Z25"/>
      <c r="AA25"/>
      <c r="AB25"/>
      <c r="AC25"/>
      <c r="AD25"/>
      <c r="AE25"/>
      <c r="AF25"/>
      <c r="AG25"/>
      <c r="AH25"/>
      <c r="AI25"/>
      <c r="AJ25"/>
      <c r="AK25"/>
      <c r="AL25"/>
      <c r="AM25"/>
      <c r="AN25"/>
      <c r="AO25"/>
      <c r="AP25"/>
      <c r="AQ25"/>
      <c r="AR25"/>
      <c r="AS25"/>
    </row>
    <row r="26" spans="1:45" x14ac:dyDescent="0.35">
      <c r="A26" s="3" t="s">
        <v>13</v>
      </c>
      <c r="B26" s="3">
        <v>2014</v>
      </c>
      <c r="C26" s="3" t="s">
        <v>79</v>
      </c>
      <c r="D26" s="3">
        <v>1</v>
      </c>
      <c r="E26">
        <v>0.35981673560075628</v>
      </c>
      <c r="F26">
        <v>0.14344028135645767</v>
      </c>
      <c r="G26">
        <v>80490000</v>
      </c>
      <c r="H26">
        <v>0.70258921252573003</v>
      </c>
      <c r="I26">
        <v>15.392921591639288</v>
      </c>
      <c r="J26">
        <v>77.85261363431411</v>
      </c>
      <c r="K26">
        <v>50.8</v>
      </c>
      <c r="L26" s="3">
        <v>4112.0760239422916</v>
      </c>
      <c r="M26" s="3" t="str">
        <f>IF(Table13[[#This Row],[gdppc]]&gt;13205, "High-income", IF(Table13[[#This Row],[gdppc]]&gt;=4256, "Upper middle-income", IF(Table13[[#This Row],[gdppc]]&gt;=1086, "Lower middle-income", "Low-income")))</f>
        <v>Lower middle-income</v>
      </c>
      <c r="N26" s="3">
        <v>38923688</v>
      </c>
      <c r="O26" s="3">
        <v>70.221000000000004</v>
      </c>
      <c r="P26" s="3">
        <v>48.527613039715234</v>
      </c>
      <c r="Q26">
        <v>3.5662088340652613</v>
      </c>
      <c r="R26">
        <v>75.878</v>
      </c>
      <c r="S26"/>
      <c r="T26"/>
      <c r="U26"/>
      <c r="V26"/>
      <c r="W26"/>
      <c r="X26"/>
      <c r="Y26"/>
      <c r="Z26"/>
      <c r="AA26"/>
      <c r="AB26"/>
      <c r="AC26"/>
      <c r="AD26"/>
      <c r="AE26"/>
      <c r="AF26"/>
      <c r="AG26"/>
      <c r="AH26"/>
      <c r="AI26"/>
      <c r="AJ26"/>
      <c r="AK26"/>
      <c r="AL26"/>
      <c r="AM26"/>
      <c r="AN26"/>
      <c r="AO26"/>
      <c r="AP26"/>
      <c r="AQ26"/>
      <c r="AR26"/>
      <c r="AS26"/>
    </row>
    <row r="27" spans="1:45" x14ac:dyDescent="0.35">
      <c r="A27" s="3" t="s">
        <v>13</v>
      </c>
      <c r="B27" s="3">
        <v>2015</v>
      </c>
      <c r="C27" s="3" t="s">
        <v>79</v>
      </c>
      <c r="D27" s="3">
        <v>1</v>
      </c>
      <c r="E27">
        <v>0.36219405834876672</v>
      </c>
      <c r="F27">
        <v>0.4275101205833759</v>
      </c>
      <c r="G27">
        <v>66860000</v>
      </c>
      <c r="H27">
        <v>-0.32401208350178407</v>
      </c>
      <c r="I27">
        <v>9.9569024638478609</v>
      </c>
      <c r="J27">
        <v>79.196931637507575</v>
      </c>
      <c r="K27">
        <v>48.9</v>
      </c>
      <c r="L27" s="3">
        <v>4177.8895415169045</v>
      </c>
      <c r="M27" s="3" t="str">
        <f>IF(Table13[[#This Row],[gdppc]]&gt;13205, "High-income", IF(Table13[[#This Row],[gdppc]]&gt;=4256, "Upper middle-income", IF(Table13[[#This Row],[gdppc]]&gt;=1086, "Lower middle-income", "Low-income")))</f>
        <v>Lower middle-income</v>
      </c>
      <c r="N27" s="3">
        <v>39728020</v>
      </c>
      <c r="O27" s="3">
        <v>70.847999999999999</v>
      </c>
      <c r="P27" s="3">
        <v>48.596683641063244</v>
      </c>
      <c r="Q27">
        <v>3.6742329469226003</v>
      </c>
      <c r="R27">
        <v>76.09</v>
      </c>
      <c r="S27"/>
      <c r="T27"/>
      <c r="U27"/>
      <c r="V27"/>
      <c r="W27"/>
      <c r="X27"/>
      <c r="Y27"/>
      <c r="Z27"/>
      <c r="AA27"/>
      <c r="AB27"/>
      <c r="AC27"/>
      <c r="AD27"/>
      <c r="AE27"/>
      <c r="AF27"/>
      <c r="AG27"/>
      <c r="AH27"/>
      <c r="AI27"/>
      <c r="AJ27"/>
      <c r="AK27"/>
      <c r="AL27"/>
      <c r="AM27"/>
      <c r="AN27"/>
      <c r="AO27"/>
      <c r="AP27"/>
      <c r="AQ27"/>
      <c r="AR27"/>
      <c r="AS27"/>
    </row>
    <row r="28" spans="1:45" x14ac:dyDescent="0.35">
      <c r="A28" s="3" t="s">
        <v>13</v>
      </c>
      <c r="B28" s="3">
        <v>2016</v>
      </c>
      <c r="C28" s="3" t="s">
        <v>79</v>
      </c>
      <c r="D28" s="3">
        <v>1</v>
      </c>
      <c r="E28">
        <v>0.36122096306404511</v>
      </c>
      <c r="F28">
        <v>0.22505511395676195</v>
      </c>
      <c r="G28">
        <v>70030000</v>
      </c>
      <c r="H28">
        <v>1.0236963871622338</v>
      </c>
      <c r="I28">
        <v>7.4255674953317872</v>
      </c>
      <c r="J28">
        <v>78.02087859466171</v>
      </c>
      <c r="K28">
        <v>50.1</v>
      </c>
      <c r="L28" s="3">
        <v>4224.037262527806</v>
      </c>
      <c r="M28" s="3" t="str">
        <f>IF(Table13[[#This Row],[gdppc]]&gt;13205, "High-income", IF(Table13[[#This Row],[gdppc]]&gt;=4256, "Upper middle-income", IF(Table13[[#This Row],[gdppc]]&gt;=1086, "Lower middle-income", "Low-income")))</f>
        <v>Lower middle-income</v>
      </c>
      <c r="N28" s="3">
        <v>40551398</v>
      </c>
      <c r="O28" s="3">
        <v>71.459000000000003</v>
      </c>
      <c r="P28" s="3">
        <v>48.863476826599261</v>
      </c>
      <c r="Q28">
        <v>3.5350199270565223</v>
      </c>
      <c r="R28">
        <v>76.298000000000002</v>
      </c>
      <c r="S28"/>
      <c r="T28"/>
      <c r="U28"/>
      <c r="V28"/>
      <c r="W28"/>
      <c r="X28"/>
      <c r="Y28"/>
      <c r="Z28"/>
      <c r="AA28"/>
      <c r="AB28"/>
      <c r="AC28"/>
      <c r="AD28"/>
      <c r="AE28"/>
      <c r="AF28"/>
      <c r="AG28"/>
      <c r="AH28"/>
      <c r="AI28"/>
      <c r="AJ28"/>
      <c r="AK28"/>
      <c r="AL28"/>
      <c r="AM28"/>
      <c r="AN28"/>
      <c r="AO28"/>
      <c r="AP28"/>
      <c r="AQ28"/>
      <c r="AR28"/>
      <c r="AS28"/>
    </row>
    <row r="29" spans="1:45" x14ac:dyDescent="0.35">
      <c r="A29" s="3" t="s">
        <v>13</v>
      </c>
      <c r="B29" s="3">
        <v>2017</v>
      </c>
      <c r="C29" s="3" t="s">
        <v>79</v>
      </c>
      <c r="D29" s="3">
        <v>1</v>
      </c>
      <c r="E29">
        <v>0.36789748652316789</v>
      </c>
      <c r="F29">
        <v>0.14301526158764982</v>
      </c>
      <c r="G29">
        <v>110130000</v>
      </c>
      <c r="H29">
        <v>0.72325987252070045</v>
      </c>
      <c r="I29">
        <v>8.7685026895895639</v>
      </c>
      <c r="J29">
        <v>74.506378963385643</v>
      </c>
      <c r="K29">
        <v>46.5</v>
      </c>
      <c r="L29" s="3">
        <v>4192.3376922233383</v>
      </c>
      <c r="M29" s="3" t="str">
        <f>IF(Table13[[#This Row],[gdppc]]&gt;13205, "High-income", IF(Table13[[#This Row],[gdppc]]&gt;=4256, "Upper middle-income", IF(Table13[[#This Row],[gdppc]]&gt;=1086, "Lower middle-income", "Low-income")))</f>
        <v>Lower middle-income</v>
      </c>
      <c r="N29" s="3">
        <v>41389174</v>
      </c>
      <c r="O29" s="3">
        <v>72.052000000000007</v>
      </c>
      <c r="P29" s="3">
        <v>49.130270012135306</v>
      </c>
      <c r="Q29">
        <v>3.5057476624201298</v>
      </c>
      <c r="R29">
        <v>76.498999999999995</v>
      </c>
      <c r="S29"/>
      <c r="T29"/>
      <c r="U29"/>
      <c r="V29"/>
      <c r="W29"/>
      <c r="X29"/>
      <c r="Y29"/>
      <c r="Z29"/>
      <c r="AA29"/>
      <c r="AB29"/>
      <c r="AC29"/>
      <c r="AD29"/>
      <c r="AE29"/>
      <c r="AF29"/>
      <c r="AG29"/>
      <c r="AH29"/>
      <c r="AI29"/>
      <c r="AJ29"/>
      <c r="AK29"/>
      <c r="AL29"/>
      <c r="AM29"/>
      <c r="AN29"/>
      <c r="AO29"/>
      <c r="AP29"/>
      <c r="AQ29"/>
      <c r="AR29"/>
      <c r="AS29"/>
    </row>
    <row r="30" spans="1:45" x14ac:dyDescent="0.35">
      <c r="A30" s="3" t="s">
        <v>13</v>
      </c>
      <c r="B30" s="3">
        <v>2018</v>
      </c>
      <c r="C30" s="3" t="s">
        <v>79</v>
      </c>
      <c r="D30" s="3">
        <v>1</v>
      </c>
      <c r="E30">
        <v>0.36631147357741611</v>
      </c>
      <c r="F30">
        <v>0.12736447965658959</v>
      </c>
      <c r="G30">
        <v>80060000</v>
      </c>
      <c r="H30">
        <v>0.8382074800468845</v>
      </c>
      <c r="I30">
        <v>11.41197675367893</v>
      </c>
      <c r="J30">
        <v>73.173953719234802</v>
      </c>
      <c r="K30">
        <v>44.7</v>
      </c>
      <c r="L30" s="3">
        <v>4154.2190382116451</v>
      </c>
      <c r="M30" s="3" t="str">
        <f>IF(Table13[[#This Row],[gdppc]]&gt;13205, "High-income", IF(Table13[[#This Row],[gdppc]]&gt;=4256, "Upper middle-income", IF(Table13[[#This Row],[gdppc]]&gt;=1086, "Lower middle-income", "Low-income")))</f>
        <v>Lower middle-income</v>
      </c>
      <c r="N30" s="3">
        <v>42228415</v>
      </c>
      <c r="O30" s="3">
        <v>72.629000000000005</v>
      </c>
      <c r="P30" s="3">
        <v>49.397063197671336</v>
      </c>
      <c r="Q30">
        <v>3.591657418352074</v>
      </c>
      <c r="R30">
        <v>76.692999999999998</v>
      </c>
      <c r="S30"/>
      <c r="T30"/>
      <c r="U30"/>
      <c r="V30"/>
      <c r="W30"/>
      <c r="X30"/>
      <c r="Y30"/>
      <c r="Z30"/>
      <c r="AA30"/>
      <c r="AB30"/>
      <c r="AC30"/>
      <c r="AD30"/>
      <c r="AE30"/>
      <c r="AF30"/>
      <c r="AG30"/>
      <c r="AH30"/>
      <c r="AI30"/>
      <c r="AJ30"/>
      <c r="AK30"/>
      <c r="AL30"/>
      <c r="AM30"/>
      <c r="AN30"/>
      <c r="AO30"/>
      <c r="AP30"/>
      <c r="AQ30"/>
      <c r="AR30"/>
      <c r="AS30"/>
    </row>
    <row r="31" spans="1:45" x14ac:dyDescent="0.35">
      <c r="A31" s="3" t="s">
        <v>13</v>
      </c>
      <c r="B31" s="3">
        <v>2019</v>
      </c>
      <c r="C31" s="3" t="s">
        <v>79</v>
      </c>
      <c r="D31" s="3">
        <v>1</v>
      </c>
      <c r="E31">
        <v>0.34872661177785003</v>
      </c>
      <c r="F31">
        <v>0.11619540900999747</v>
      </c>
      <c r="G31">
        <v>94110000</v>
      </c>
      <c r="H31">
        <v>0.80411068657559093</v>
      </c>
      <c r="I31">
        <v>10.123187953320791</v>
      </c>
      <c r="J31">
        <v>74.379095440064702</v>
      </c>
      <c r="K31">
        <v>46.2</v>
      </c>
      <c r="L31" s="3">
        <v>4115.3955396977663</v>
      </c>
      <c r="M31" s="3" t="str">
        <f>IF(Table13[[#This Row],[gdppc]]&gt;13205, "High-income", IF(Table13[[#This Row],[gdppc]]&gt;=4256, "Upper middle-income", IF(Table13[[#This Row],[gdppc]]&gt;=1086, "Lower middle-income", "Low-income")))</f>
        <v>Lower middle-income</v>
      </c>
      <c r="N31" s="3">
        <v>43053054</v>
      </c>
      <c r="O31" s="3">
        <v>73.188999999999993</v>
      </c>
      <c r="P31" s="3">
        <v>49.663856383207388</v>
      </c>
      <c r="R31">
        <v>76.88</v>
      </c>
      <c r="S31"/>
      <c r="T31"/>
      <c r="U31"/>
      <c r="V31"/>
      <c r="W31"/>
      <c r="X31"/>
      <c r="Y31"/>
      <c r="Z31"/>
      <c r="AA31"/>
      <c r="AB31"/>
      <c r="AC31"/>
      <c r="AD31"/>
      <c r="AE31"/>
      <c r="AF31"/>
      <c r="AG31"/>
      <c r="AH31"/>
      <c r="AI31"/>
      <c r="AJ31"/>
      <c r="AK31"/>
      <c r="AL31"/>
      <c r="AM31"/>
      <c r="AN31"/>
      <c r="AO31"/>
      <c r="AP31"/>
      <c r="AQ31"/>
      <c r="AR31"/>
      <c r="AS31"/>
    </row>
    <row r="32" spans="1:45" x14ac:dyDescent="0.35">
      <c r="A32" s="3" t="s">
        <v>13</v>
      </c>
      <c r="B32" s="3">
        <v>2020</v>
      </c>
      <c r="C32" s="3" t="s">
        <v>79</v>
      </c>
      <c r="D32" s="3">
        <v>1</v>
      </c>
      <c r="E32">
        <v>0.34791662064057061</v>
      </c>
      <c r="F32">
        <v>0.12294838473403745</v>
      </c>
      <c r="G32">
        <v>121970000</v>
      </c>
      <c r="H32">
        <v>0.77699175867773163</v>
      </c>
      <c r="I32">
        <v>7.2462024141587857</v>
      </c>
      <c r="J32">
        <v>74.379095459552417</v>
      </c>
      <c r="K32">
        <v>46.9</v>
      </c>
      <c r="L32" s="3">
        <v>3834.4389832521674</v>
      </c>
      <c r="M32" s="3" t="str">
        <f>IF(Table13[[#This Row],[gdppc]]&gt;13205, "High-income", IF(Table13[[#This Row],[gdppc]]&gt;=4256, "Upper middle-income", IF(Table13[[#This Row],[gdppc]]&gt;=1086, "Lower middle-income", "Low-income")))</f>
        <v>Lower middle-income</v>
      </c>
      <c r="N32" s="3">
        <v>43851043</v>
      </c>
      <c r="O32" s="3">
        <v>73.733000000000004</v>
      </c>
      <c r="P32" s="3">
        <v>49.930649568743419</v>
      </c>
      <c r="R32"/>
      <c r="S32"/>
      <c r="T32"/>
      <c r="U32"/>
      <c r="V32"/>
      <c r="W32"/>
      <c r="X32"/>
      <c r="Y32"/>
      <c r="Z32"/>
      <c r="AA32"/>
      <c r="AB32"/>
      <c r="AC32"/>
      <c r="AD32"/>
      <c r="AE32"/>
      <c r="AF32"/>
      <c r="AG32"/>
      <c r="AH32"/>
      <c r="AI32"/>
      <c r="AJ32"/>
      <c r="AK32"/>
      <c r="AL32"/>
      <c r="AM32"/>
      <c r="AN32"/>
      <c r="AO32"/>
      <c r="AP32"/>
      <c r="AQ32"/>
      <c r="AR32"/>
      <c r="AS32"/>
    </row>
    <row r="33" spans="1:45" x14ac:dyDescent="0.35">
      <c r="A33" s="3" t="s">
        <v>16</v>
      </c>
      <c r="B33" s="3">
        <v>1990</v>
      </c>
      <c r="C33" s="3" t="s">
        <v>74</v>
      </c>
      <c r="D33" s="3">
        <v>4</v>
      </c>
      <c r="E33"/>
      <c r="F33">
        <v>3.2506518664693331</v>
      </c>
      <c r="G33">
        <v>192090000</v>
      </c>
      <c r="H33">
        <v>-2.9816279982365539</v>
      </c>
      <c r="I33">
        <v>27.801916583783182</v>
      </c>
      <c r="J33">
        <v>83.332039127609931</v>
      </c>
      <c r="K33"/>
      <c r="L33" s="3">
        <v>2998.7807513784619</v>
      </c>
      <c r="M33" s="3" t="str">
        <f>IF(Table13[[#This Row],[gdppc]]&gt;13205, "High-income", IF(Table13[[#This Row],[gdppc]]&gt;=4256, "Upper middle-income", IF(Table13[[#This Row],[gdppc]]&gt;=1086, "Lower middle-income", "Low-income")))</f>
        <v>Lower middle-income</v>
      </c>
      <c r="N33" s="3">
        <v>11848385</v>
      </c>
      <c r="O33" s="3">
        <v>37.143999999999998</v>
      </c>
      <c r="P33" s="3">
        <v>8.4452757584097231</v>
      </c>
      <c r="Q33">
        <v>0.53425002648040221</v>
      </c>
      <c r="R33">
        <v>45.305999999999997</v>
      </c>
      <c r="S33"/>
      <c r="T33"/>
      <c r="U33"/>
      <c r="V33"/>
      <c r="W33"/>
      <c r="X33"/>
      <c r="Y33"/>
      <c r="Z33"/>
      <c r="AA33"/>
      <c r="AB33"/>
      <c r="AC33"/>
      <c r="AD33"/>
      <c r="AE33"/>
      <c r="AF33"/>
      <c r="AG33"/>
      <c r="AH33"/>
      <c r="AI33"/>
      <c r="AJ33"/>
      <c r="AK33"/>
      <c r="AL33"/>
      <c r="AM33"/>
      <c r="AN33"/>
      <c r="AO33"/>
      <c r="AP33"/>
      <c r="AQ33"/>
      <c r="AR33"/>
      <c r="AS33"/>
    </row>
    <row r="34" spans="1:45" x14ac:dyDescent="0.35">
      <c r="A34" s="3" t="s">
        <v>16</v>
      </c>
      <c r="B34" s="3">
        <v>1991</v>
      </c>
      <c r="C34" s="3" t="s">
        <v>74</v>
      </c>
      <c r="D34" s="3">
        <v>4</v>
      </c>
      <c r="E34"/>
      <c r="F34">
        <v>3.6620926339207402</v>
      </c>
      <c r="G34">
        <v>188780000</v>
      </c>
      <c r="H34">
        <v>6.2666305357142891</v>
      </c>
      <c r="I34"/>
      <c r="J34">
        <v>89.681716309272318</v>
      </c>
      <c r="K34"/>
      <c r="L34" s="3">
        <v>2929.4828866857511</v>
      </c>
      <c r="M34" s="3" t="str">
        <f>IF(Table13[[#This Row],[gdppc]]&gt;13205, "High-income", IF(Table13[[#This Row],[gdppc]]&gt;=4256, "Upper middle-income", IF(Table13[[#This Row],[gdppc]]&gt;=1086, "Lower middle-income", "Low-income")))</f>
        <v>Lower middle-income</v>
      </c>
      <c r="N34" s="3">
        <v>12248901</v>
      </c>
      <c r="O34" s="3">
        <v>38.58</v>
      </c>
      <c r="P34" s="3">
        <v>8.812592620045903</v>
      </c>
      <c r="Q34">
        <v>0.53310905198760283</v>
      </c>
      <c r="R34">
        <v>45.271000000000001</v>
      </c>
      <c r="S34"/>
      <c r="T34"/>
      <c r="U34"/>
      <c r="V34"/>
      <c r="W34"/>
      <c r="X34"/>
      <c r="Y34"/>
      <c r="Z34"/>
      <c r="AA34"/>
      <c r="AB34"/>
      <c r="AC34"/>
      <c r="AD34"/>
      <c r="AE34"/>
      <c r="AF34"/>
      <c r="AG34"/>
      <c r="AH34"/>
      <c r="AI34"/>
      <c r="AJ34"/>
      <c r="AK34"/>
      <c r="AL34"/>
      <c r="AM34"/>
      <c r="AN34"/>
      <c r="AO34"/>
      <c r="AP34"/>
      <c r="AQ34"/>
      <c r="AR34"/>
      <c r="AS34"/>
    </row>
    <row r="35" spans="1:45" x14ac:dyDescent="0.35">
      <c r="A35" s="3" t="s">
        <v>16</v>
      </c>
      <c r="B35" s="3">
        <v>1992</v>
      </c>
      <c r="C35" s="3" t="s">
        <v>74</v>
      </c>
      <c r="D35" s="3">
        <v>4</v>
      </c>
      <c r="E35">
        <v>0.34793098845017312</v>
      </c>
      <c r="F35">
        <v>7.0173218077948736</v>
      </c>
      <c r="G35">
        <v>185730000</v>
      </c>
      <c r="H35">
        <v>3.4660875279354144</v>
      </c>
      <c r="I35"/>
      <c r="J35">
        <v>88.002821097113355</v>
      </c>
      <c r="L35" s="3">
        <v>2669.4347064582803</v>
      </c>
      <c r="M35" s="3" t="str">
        <f>IF(Table13[[#This Row],[gdppc]]&gt;13205, "High-income", IF(Table13[[#This Row],[gdppc]]&gt;=4256, "Upper middle-income", IF(Table13[[#This Row],[gdppc]]&gt;=1086, "Lower middle-income", "Low-income")))</f>
        <v>Lower middle-income</v>
      </c>
      <c r="N35" s="3">
        <v>12657361</v>
      </c>
      <c r="O35" s="3">
        <v>40.039000000000001</v>
      </c>
      <c r="P35" s="3">
        <v>9.1799094816820954</v>
      </c>
      <c r="Q35">
        <v>0.50326446405376291</v>
      </c>
      <c r="R35">
        <v>45.23</v>
      </c>
    </row>
    <row r="36" spans="1:45" x14ac:dyDescent="0.35">
      <c r="A36" s="3" t="s">
        <v>16</v>
      </c>
      <c r="B36" s="3">
        <v>1993</v>
      </c>
      <c r="C36" s="3" t="s">
        <v>74</v>
      </c>
      <c r="D36" s="3">
        <v>4</v>
      </c>
      <c r="E36">
        <v>0.40156916469957532</v>
      </c>
      <c r="F36">
        <v>4.7736430367574076</v>
      </c>
      <c r="G36">
        <v>169810000</v>
      </c>
      <c r="H36">
        <v>5.2368632542516966</v>
      </c>
      <c r="I36"/>
      <c r="J36">
        <v>92.719380371933426</v>
      </c>
      <c r="L36" s="3">
        <v>1964.3897153312696</v>
      </c>
      <c r="M36" s="3" t="str">
        <f>IF(Table13[[#This Row],[gdppc]]&gt;13205, "High-income", IF(Table13[[#This Row],[gdppc]]&gt;=4256, "Upper middle-income", IF(Table13[[#This Row],[gdppc]]&gt;=1086, "Lower middle-income", "Low-income")))</f>
        <v>Lower middle-income</v>
      </c>
      <c r="N36" s="3">
        <v>13075044</v>
      </c>
      <c r="O36" s="3">
        <v>41.511000000000003</v>
      </c>
      <c r="P36" s="3">
        <v>9.547226343318286</v>
      </c>
      <c r="Q36">
        <v>0.5277228894984981</v>
      </c>
      <c r="R36">
        <v>45.201000000000001</v>
      </c>
    </row>
    <row r="37" spans="1:45" x14ac:dyDescent="0.35">
      <c r="A37" s="3" t="s">
        <v>16</v>
      </c>
      <c r="B37" s="3">
        <v>1994</v>
      </c>
      <c r="C37" s="3" t="s">
        <v>74</v>
      </c>
      <c r="D37" s="3">
        <v>4</v>
      </c>
      <c r="E37">
        <v>0.39939646195467632</v>
      </c>
      <c r="F37">
        <v>13.33481779172698</v>
      </c>
      <c r="G37">
        <v>300660000</v>
      </c>
      <c r="H37">
        <v>3.8370365580297889</v>
      </c>
      <c r="I37">
        <v>93.44599684900794</v>
      </c>
      <c r="J37">
        <v>92.230341705357404</v>
      </c>
      <c r="L37" s="3">
        <v>1927.5004897779254</v>
      </c>
      <c r="M37" s="3" t="str">
        <f>IF(Table13[[#This Row],[gdppc]]&gt;13205, "High-income", IF(Table13[[#This Row],[gdppc]]&gt;=4256, "Upper middle-income", IF(Table13[[#This Row],[gdppc]]&gt;=1086, "Lower middle-income", "Low-income")))</f>
        <v>Lower middle-income</v>
      </c>
      <c r="N37" s="3">
        <v>13503753</v>
      </c>
      <c r="O37" s="3">
        <v>43</v>
      </c>
      <c r="P37" s="3">
        <v>9.9145432049544766</v>
      </c>
      <c r="Q37">
        <v>0.4954178293989826</v>
      </c>
      <c r="R37">
        <v>45.201000000000001</v>
      </c>
    </row>
    <row r="38" spans="1:45" x14ac:dyDescent="0.35">
      <c r="A38" s="3" t="s">
        <v>16</v>
      </c>
      <c r="B38" s="3">
        <v>1995</v>
      </c>
      <c r="C38" s="3" t="s">
        <v>74</v>
      </c>
      <c r="D38" s="3">
        <v>4</v>
      </c>
      <c r="E38">
        <v>0.39998400865062</v>
      </c>
      <c r="F38">
        <v>9.7993980714825177</v>
      </c>
      <c r="G38">
        <v>327800000</v>
      </c>
      <c r="H38">
        <v>8.5294888399499182</v>
      </c>
      <c r="I38">
        <v>39.460659718857976</v>
      </c>
      <c r="J38">
        <v>89.319993953224326</v>
      </c>
      <c r="K38">
        <v>27.4</v>
      </c>
      <c r="L38" s="3">
        <v>2146.4556531835747</v>
      </c>
      <c r="M38" s="3" t="str">
        <f>IF(Table13[[#This Row],[gdppc]]&gt;13205, "High-income", IF(Table13[[#This Row],[gdppc]]&gt;=4256, "Upper middle-income", IF(Table13[[#This Row],[gdppc]]&gt;=1086, "Lower middle-income", "Low-income")))</f>
        <v>Lower middle-income</v>
      </c>
      <c r="N38" s="3">
        <v>13945205</v>
      </c>
      <c r="O38" s="3">
        <v>44.168999999999997</v>
      </c>
      <c r="P38" s="3">
        <v>10.281860066590671</v>
      </c>
      <c r="Q38">
        <v>0.77302556685254897</v>
      </c>
      <c r="R38">
        <v>45.246000000000002</v>
      </c>
    </row>
    <row r="39" spans="1:45" x14ac:dyDescent="0.35">
      <c r="A39" s="3" t="s">
        <v>16</v>
      </c>
      <c r="B39" s="3">
        <v>1996</v>
      </c>
      <c r="C39" s="3" t="s">
        <v>74</v>
      </c>
      <c r="D39" s="3">
        <v>4</v>
      </c>
      <c r="E39">
        <v>0.39987535735599178</v>
      </c>
      <c r="F39">
        <v>17.089261994949943</v>
      </c>
      <c r="G39">
        <v>275510000</v>
      </c>
      <c r="H39">
        <v>2.3989939670553793</v>
      </c>
      <c r="I39">
        <v>47.06902947491492</v>
      </c>
      <c r="J39">
        <v>85.63475451449095</v>
      </c>
      <c r="K39">
        <v>24.4</v>
      </c>
      <c r="L39" s="3">
        <v>2360.0878036278905</v>
      </c>
      <c r="M39" s="3" t="str">
        <f>IF(Table13[[#This Row],[gdppc]]&gt;13205, "High-income", IF(Table13[[#This Row],[gdppc]]&gt;=4256, "Upper middle-income", IF(Table13[[#This Row],[gdppc]]&gt;=1086, "Lower middle-income", "Low-income")))</f>
        <v>Lower middle-income</v>
      </c>
      <c r="N39" s="3">
        <v>14400722</v>
      </c>
      <c r="O39" s="3">
        <v>45.345999999999997</v>
      </c>
      <c r="P39" s="3">
        <v>10.708042384694773</v>
      </c>
      <c r="Q39">
        <v>0.79232138499722449</v>
      </c>
      <c r="R39">
        <v>45.35</v>
      </c>
    </row>
    <row r="40" spans="1:45" x14ac:dyDescent="0.35">
      <c r="A40" s="3" t="s">
        <v>16</v>
      </c>
      <c r="B40" s="3">
        <v>1997</v>
      </c>
      <c r="C40" s="3" t="s">
        <v>74</v>
      </c>
      <c r="D40" s="3">
        <v>4</v>
      </c>
      <c r="E40">
        <v>0.3997124404424226</v>
      </c>
      <c r="F40">
        <v>15.019185151957238</v>
      </c>
      <c r="G40">
        <v>242020000</v>
      </c>
      <c r="H40">
        <v>5.3823180758483415</v>
      </c>
      <c r="I40">
        <v>35.200938895726125</v>
      </c>
      <c r="J40">
        <v>84.433260077832458</v>
      </c>
      <c r="K40">
        <v>24.2</v>
      </c>
      <c r="L40" s="3">
        <v>2451.6086596794339</v>
      </c>
      <c r="M40" s="3" t="str">
        <f>IF(Table13[[#This Row],[gdppc]]&gt;13205, "High-income", IF(Table13[[#This Row],[gdppc]]&gt;=4256, "Upper middle-income", IF(Table13[[#This Row],[gdppc]]&gt;=1086, "Lower middle-income", "Low-income")))</f>
        <v>Lower middle-income</v>
      </c>
      <c r="N40" s="3">
        <v>14871572</v>
      </c>
      <c r="O40" s="3">
        <v>46.524999999999999</v>
      </c>
      <c r="P40" s="3">
        <v>11.126048554251922</v>
      </c>
      <c r="Q40">
        <v>0.78875319972898628</v>
      </c>
      <c r="R40">
        <v>45.518999999999998</v>
      </c>
    </row>
    <row r="41" spans="1:45" x14ac:dyDescent="0.35">
      <c r="A41" s="3" t="s">
        <v>16</v>
      </c>
      <c r="B41" s="3">
        <v>1998</v>
      </c>
      <c r="C41" s="3" t="s">
        <v>74</v>
      </c>
      <c r="D41" s="3">
        <v>4</v>
      </c>
      <c r="E41">
        <v>0.40134177315405267</v>
      </c>
      <c r="F41">
        <v>27.666889336246253</v>
      </c>
      <c r="G41">
        <v>216040000</v>
      </c>
      <c r="H41">
        <v>17.12159064830875</v>
      </c>
      <c r="I41">
        <v>17.230527407640761</v>
      </c>
      <c r="J41">
        <v>93.825421526353978</v>
      </c>
      <c r="K41">
        <v>24.9</v>
      </c>
      <c r="L41" s="3">
        <v>2485.0668421892374</v>
      </c>
      <c r="M41" s="3" t="str">
        <f>IF(Table13[[#This Row],[gdppc]]&gt;13205, "High-income", IF(Table13[[#This Row],[gdppc]]&gt;=4256, "Upper middle-income", IF(Table13[[#This Row],[gdppc]]&gt;=1086, "Lower middle-income", "Low-income")))</f>
        <v>Lower middle-income</v>
      </c>
      <c r="N41" s="3">
        <v>15359600</v>
      </c>
      <c r="O41" s="3">
        <v>47.71</v>
      </c>
      <c r="P41" s="3">
        <v>11.544054723809072</v>
      </c>
      <c r="Q41">
        <v>0.74025365243886554</v>
      </c>
      <c r="R41">
        <v>45.762999999999998</v>
      </c>
    </row>
    <row r="42" spans="1:45" x14ac:dyDescent="0.35">
      <c r="A42" s="3" t="s">
        <v>16</v>
      </c>
      <c r="B42" s="3">
        <v>1999</v>
      </c>
      <c r="C42" s="3" t="s">
        <v>74</v>
      </c>
      <c r="D42" s="3">
        <v>4</v>
      </c>
      <c r="E42">
        <v>0.40065146466173279</v>
      </c>
      <c r="F42">
        <v>30.175448694800217</v>
      </c>
      <c r="G42">
        <v>261120000</v>
      </c>
      <c r="H42">
        <v>40.167250961912572</v>
      </c>
      <c r="I42">
        <v>38.011621706577081</v>
      </c>
      <c r="J42">
        <v>90.094707055736691</v>
      </c>
      <c r="K42">
        <v>23.7</v>
      </c>
      <c r="L42" s="3">
        <v>2458.0964502404513</v>
      </c>
      <c r="M42" s="3" t="str">
        <f>IF(Table13[[#This Row],[gdppc]]&gt;13205, "High-income", IF(Table13[[#This Row],[gdppc]]&gt;=4256, "Upper middle-income", IF(Table13[[#This Row],[gdppc]]&gt;=1086, "Lower middle-income", "Low-income")))</f>
        <v>Lower middle-income</v>
      </c>
      <c r="N42" s="3">
        <v>15866871</v>
      </c>
      <c r="O42" s="3">
        <v>48.896999999999998</v>
      </c>
      <c r="P42" s="3">
        <v>11.962060893366221</v>
      </c>
      <c r="Q42">
        <v>0.79725864034566107</v>
      </c>
      <c r="R42">
        <v>46.093000000000004</v>
      </c>
    </row>
    <row r="43" spans="1:45" x14ac:dyDescent="0.35">
      <c r="A43" s="3" t="s">
        <v>16</v>
      </c>
      <c r="B43" s="3">
        <v>2000</v>
      </c>
      <c r="C43" s="3" t="s">
        <v>74</v>
      </c>
      <c r="D43" s="3">
        <v>4</v>
      </c>
      <c r="E43">
        <v>0.39736573215927989</v>
      </c>
      <c r="F43">
        <v>23.103167880775914</v>
      </c>
      <c r="G43">
        <v>206040000</v>
      </c>
      <c r="H43">
        <v>9.6238663101372239</v>
      </c>
      <c r="I43">
        <v>47.03858050813173</v>
      </c>
      <c r="J43">
        <v>73.803277481641089</v>
      </c>
      <c r="K43">
        <v>24.3</v>
      </c>
      <c r="L43" s="3">
        <v>2451.5098259912684</v>
      </c>
      <c r="M43" s="3" t="str">
        <f>IF(Table13[[#This Row],[gdppc]]&gt;13205, "High-income", IF(Table13[[#This Row],[gdppc]]&gt;=4256, "Upper middle-income", IF(Table13[[#This Row],[gdppc]]&gt;=1086, "Lower middle-income", "Low-income")))</f>
        <v>Lower middle-income</v>
      </c>
      <c r="N43" s="3">
        <v>16395477</v>
      </c>
      <c r="O43" s="3">
        <v>50.087000000000003</v>
      </c>
      <c r="P43" s="3">
        <v>12.380067062923368</v>
      </c>
      <c r="Q43">
        <v>0.75447637174569548</v>
      </c>
      <c r="R43">
        <v>46.521999999999998</v>
      </c>
    </row>
    <row r="44" spans="1:45" x14ac:dyDescent="0.35">
      <c r="A44" s="3" t="s">
        <v>16</v>
      </c>
      <c r="B44" s="3">
        <v>2001</v>
      </c>
      <c r="C44" s="3" t="s">
        <v>74</v>
      </c>
      <c r="D44" s="3">
        <v>4</v>
      </c>
      <c r="E44">
        <v>0.39863323971109987</v>
      </c>
      <c r="F44">
        <v>30.359914281203704</v>
      </c>
      <c r="G44">
        <v>213430000</v>
      </c>
      <c r="H44">
        <v>24.009117061571462</v>
      </c>
      <c r="I44">
        <v>31.33793020185924</v>
      </c>
      <c r="J44">
        <v>75.825968229903353</v>
      </c>
      <c r="K44"/>
      <c r="L44" s="3">
        <v>2471.6646272373287</v>
      </c>
      <c r="M44" s="3" t="str">
        <f>IF(Table13[[#This Row],[gdppc]]&gt;13205, "High-income", IF(Table13[[#This Row],[gdppc]]&gt;=4256, "Upper middle-income", IF(Table13[[#This Row],[gdppc]]&gt;=1086, "Lower middle-income", "Low-income")))</f>
        <v>Lower middle-income</v>
      </c>
      <c r="N44" s="3">
        <v>16945753</v>
      </c>
      <c r="O44" s="3">
        <v>51.274000000000001</v>
      </c>
      <c r="P44" s="3">
        <v>13.386067495436818</v>
      </c>
      <c r="Q44">
        <v>0.76184280509694668</v>
      </c>
      <c r="R44">
        <v>47.058999999999997</v>
      </c>
    </row>
    <row r="45" spans="1:45" x14ac:dyDescent="0.35">
      <c r="A45" s="3" t="s">
        <v>16</v>
      </c>
      <c r="B45" s="3">
        <v>2002</v>
      </c>
      <c r="C45" s="3" t="s">
        <v>74</v>
      </c>
      <c r="D45" s="3">
        <v>4</v>
      </c>
      <c r="E45">
        <v>0.40861578658296982</v>
      </c>
      <c r="F45">
        <v>10.622719692414778</v>
      </c>
      <c r="G45">
        <v>335560000</v>
      </c>
      <c r="H45">
        <v>11.406190073536374</v>
      </c>
      <c r="I45">
        <v>19.882125799088023</v>
      </c>
      <c r="J45">
        <v>74.075372775177044</v>
      </c>
      <c r="K45"/>
      <c r="L45" s="3">
        <v>2717.4409699951948</v>
      </c>
      <c r="M45" s="3" t="str">
        <f>IF(Table13[[#This Row],[gdppc]]&gt;13205, "High-income", IF(Table13[[#This Row],[gdppc]]&gt;=4256, "Upper middle-income", IF(Table13[[#This Row],[gdppc]]&gt;=1086, "Lower middle-income", "Low-income")))</f>
        <v>Lower middle-income</v>
      </c>
      <c r="N45" s="3">
        <v>17519418</v>
      </c>
      <c r="O45" s="3">
        <v>52.460999999999999</v>
      </c>
      <c r="P45" s="3">
        <v>14.392067927950274</v>
      </c>
      <c r="Q45">
        <v>0.77742308562989937</v>
      </c>
      <c r="R45">
        <v>47.701999999999998</v>
      </c>
    </row>
    <row r="46" spans="1:45" x14ac:dyDescent="0.35">
      <c r="A46" s="3" t="s">
        <v>16</v>
      </c>
      <c r="B46" s="3">
        <v>2003</v>
      </c>
      <c r="C46" s="3" t="s">
        <v>74</v>
      </c>
      <c r="D46" s="3">
        <v>4</v>
      </c>
      <c r="E46">
        <v>0.41038077034207471</v>
      </c>
      <c r="F46">
        <v>9.2547367458497884</v>
      </c>
      <c r="G46">
        <v>412470000</v>
      </c>
      <c r="H46">
        <v>20.081014169956056</v>
      </c>
      <c r="I46">
        <v>17.04058058906892</v>
      </c>
      <c r="J46">
        <v>71.494423434860792</v>
      </c>
      <c r="K46"/>
      <c r="L46" s="3">
        <v>2705.7061389383321</v>
      </c>
      <c r="M46" s="3" t="str">
        <f>IF(Table13[[#This Row],[gdppc]]&gt;13205, "High-income", IF(Table13[[#This Row],[gdppc]]&gt;=4256, "Upper middle-income", IF(Table13[[#This Row],[gdppc]]&gt;=1086, "Lower middle-income", "Low-income")))</f>
        <v>Lower middle-income</v>
      </c>
      <c r="N46" s="3">
        <v>18121477</v>
      </c>
      <c r="O46" s="3">
        <v>53.645000000000003</v>
      </c>
      <c r="P46" s="3">
        <v>15.3980683604637</v>
      </c>
      <c r="Q46">
        <v>0.993848349116355</v>
      </c>
      <c r="R46">
        <v>48.44</v>
      </c>
    </row>
    <row r="47" spans="1:45" x14ac:dyDescent="0.35">
      <c r="A47" s="3" t="s">
        <v>16</v>
      </c>
      <c r="B47" s="3">
        <v>2004</v>
      </c>
      <c r="C47" s="3" t="s">
        <v>74</v>
      </c>
      <c r="D47" s="3">
        <v>4</v>
      </c>
      <c r="E47">
        <v>0.41047870345543669</v>
      </c>
      <c r="F47">
        <v>8.9478796090578037</v>
      </c>
      <c r="G47">
        <v>364870000</v>
      </c>
      <c r="H47">
        <v>9.3292434276449487</v>
      </c>
      <c r="I47">
        <v>30.740681911114734</v>
      </c>
      <c r="J47">
        <v>66.565489129389221</v>
      </c>
      <c r="K47"/>
      <c r="L47" s="3">
        <v>2900.1669625725817</v>
      </c>
      <c r="M47" s="3" t="str">
        <f>IF(Table13[[#This Row],[gdppc]]&gt;13205, "High-income", IF(Table13[[#This Row],[gdppc]]&gt;=4256, "Upper middle-income", IF(Table13[[#This Row],[gdppc]]&gt;=1086, "Lower middle-income", "Low-income")))</f>
        <v>Lower middle-income</v>
      </c>
      <c r="N47" s="3">
        <v>18758138</v>
      </c>
      <c r="O47" s="3">
        <v>54.826999999999998</v>
      </c>
      <c r="P47" s="3">
        <v>16.404068792977146</v>
      </c>
      <c r="Q47">
        <v>1.0283536670857203</v>
      </c>
      <c r="R47">
        <v>49.262999999999998</v>
      </c>
    </row>
    <row r="48" spans="1:45" x14ac:dyDescent="0.35">
      <c r="A48" s="3" t="s">
        <v>16</v>
      </c>
      <c r="B48" s="3">
        <v>2005</v>
      </c>
      <c r="C48" s="3" t="s">
        <v>74</v>
      </c>
      <c r="D48" s="3">
        <v>4</v>
      </c>
      <c r="E48">
        <v>0.41038784657807881</v>
      </c>
      <c r="F48">
        <v>7.9370792215389754</v>
      </c>
      <c r="G48">
        <v>303260000</v>
      </c>
      <c r="H48">
        <v>-3.5266554791519669</v>
      </c>
      <c r="I48">
        <v>36.752868620219424</v>
      </c>
      <c r="J48">
        <v>56.870848862676716</v>
      </c>
      <c r="K48"/>
      <c r="L48" s="3">
        <v>3220.0780851871104</v>
      </c>
      <c r="M48" s="3" t="str">
        <f>IF(Table13[[#This Row],[gdppc]]&gt;13205, "High-income", IF(Table13[[#This Row],[gdppc]]&gt;=4256, "Upper middle-income", IF(Table13[[#This Row],[gdppc]]&gt;=1086, "Lower middle-income", "Low-income")))</f>
        <v>Lower middle-income</v>
      </c>
      <c r="N48" s="3">
        <v>19433604</v>
      </c>
      <c r="O48" s="3">
        <v>56</v>
      </c>
      <c r="P48" s="3">
        <v>17.410069225490606</v>
      </c>
      <c r="Q48">
        <v>0.93703669170165249</v>
      </c>
      <c r="R48">
        <v>50.164999999999999</v>
      </c>
    </row>
    <row r="49" spans="1:18" x14ac:dyDescent="0.35">
      <c r="A49" s="3" t="s">
        <v>16</v>
      </c>
      <c r="B49" s="3">
        <v>2006</v>
      </c>
      <c r="C49" s="3" t="s">
        <v>74</v>
      </c>
      <c r="D49" s="3">
        <v>4</v>
      </c>
      <c r="E49">
        <v>0.40842158958522762</v>
      </c>
      <c r="F49">
        <v>9.5860047578020087</v>
      </c>
      <c r="G49">
        <v>294650000</v>
      </c>
      <c r="H49">
        <v>-7.2001021434608417E-2</v>
      </c>
      <c r="I49">
        <v>35.993125072275163</v>
      </c>
      <c r="J49">
        <v>51.590151103505356</v>
      </c>
      <c r="K49">
        <v>43.5</v>
      </c>
      <c r="L49" s="3">
        <v>3464.234668821312</v>
      </c>
      <c r="M49" s="3" t="str">
        <f>IF(Table13[[#This Row],[gdppc]]&gt;13205, "High-income", IF(Table13[[#This Row],[gdppc]]&gt;=4256, "Upper middle-income", IF(Table13[[#This Row],[gdppc]]&gt;=1086, "Lower middle-income", "Low-income")))</f>
        <v>Lower middle-income</v>
      </c>
      <c r="N49" s="3">
        <v>20149905</v>
      </c>
      <c r="O49" s="3">
        <v>56.764000000000003</v>
      </c>
      <c r="P49" s="3">
        <v>18.843874848699659</v>
      </c>
      <c r="Q49">
        <v>1.0094340395153227</v>
      </c>
      <c r="R49">
        <v>51.143000000000001</v>
      </c>
    </row>
    <row r="50" spans="1:18" x14ac:dyDescent="0.35">
      <c r="A50" s="3" t="s">
        <v>16</v>
      </c>
      <c r="B50" s="3">
        <v>2007</v>
      </c>
      <c r="C50" s="3" t="s">
        <v>74</v>
      </c>
      <c r="D50" s="3">
        <v>4</v>
      </c>
      <c r="E50">
        <v>0.4118732281205979</v>
      </c>
      <c r="F50">
        <v>7.7952892020842599</v>
      </c>
      <c r="G50">
        <v>314280000</v>
      </c>
      <c r="H50">
        <v>-1.3687616279279593</v>
      </c>
      <c r="I50">
        <v>39.936164904654888</v>
      </c>
      <c r="J50">
        <v>26.197312344899853</v>
      </c>
      <c r="K50">
        <v>44.7</v>
      </c>
      <c r="L50" s="3">
        <v>3806.849178149263</v>
      </c>
      <c r="M50" s="3" t="str">
        <f>IF(Table13[[#This Row],[gdppc]]&gt;13205, "High-income", IF(Table13[[#This Row],[gdppc]]&gt;=4256, "Upper middle-income", IF(Table13[[#This Row],[gdppc]]&gt;=1086, "Lower middle-income", "Low-income")))</f>
        <v>Lower middle-income</v>
      </c>
      <c r="N50" s="3">
        <v>20905360</v>
      </c>
      <c r="O50" s="3">
        <v>57.524000000000001</v>
      </c>
      <c r="P50" s="3">
        <v>20.27768047190871</v>
      </c>
      <c r="Q50">
        <v>1.1236352782252972</v>
      </c>
      <c r="R50">
        <v>52.177</v>
      </c>
    </row>
    <row r="51" spans="1:18" x14ac:dyDescent="0.35">
      <c r="A51" s="3" t="s">
        <v>16</v>
      </c>
      <c r="B51" s="3">
        <v>2008</v>
      </c>
      <c r="C51" s="3" t="s">
        <v>74</v>
      </c>
      <c r="D51" s="3">
        <v>4</v>
      </c>
      <c r="E51">
        <v>0.38962201867444812</v>
      </c>
      <c r="F51">
        <v>2.1848595507731012</v>
      </c>
      <c r="G51">
        <v>279980000</v>
      </c>
      <c r="H51">
        <v>1.8963150593041496</v>
      </c>
      <c r="I51">
        <v>52.082747847749012</v>
      </c>
      <c r="J51">
        <v>29.815320413530433</v>
      </c>
      <c r="K51">
        <v>46.9</v>
      </c>
      <c r="L51" s="3">
        <v>4077.7768441164321</v>
      </c>
      <c r="M51" s="3" t="str">
        <f>IF(Table13[[#This Row],[gdppc]]&gt;13205, "High-income", IF(Table13[[#This Row],[gdppc]]&gt;=4256, "Upper middle-income", IF(Table13[[#This Row],[gdppc]]&gt;=1086, "Lower middle-income", "Low-income")))</f>
        <v>Lower middle-income</v>
      </c>
      <c r="N51" s="3">
        <v>21695636</v>
      </c>
      <c r="O51" s="3">
        <v>58.281999999999996</v>
      </c>
      <c r="P51" s="3">
        <v>21.71148609511777</v>
      </c>
      <c r="Q51">
        <v>1.1559928457501776</v>
      </c>
      <c r="R51">
        <v>53.243000000000002</v>
      </c>
    </row>
    <row r="52" spans="1:18" x14ac:dyDescent="0.35">
      <c r="A52" s="3" t="s">
        <v>16</v>
      </c>
      <c r="B52" s="3">
        <v>2009</v>
      </c>
      <c r="C52" s="3" t="s">
        <v>74</v>
      </c>
      <c r="D52" s="3">
        <v>4</v>
      </c>
      <c r="E52">
        <v>0.39514212450150271</v>
      </c>
      <c r="F52">
        <v>6.3506361272104179</v>
      </c>
      <c r="G52">
        <v>173630000</v>
      </c>
      <c r="H52">
        <v>3.1366619879020479</v>
      </c>
      <c r="I52">
        <v>26.431761665648793</v>
      </c>
      <c r="J52">
        <v>43.434599966221299</v>
      </c>
      <c r="K52">
        <v>47</v>
      </c>
      <c r="L52" s="3">
        <v>3963.2484201377642</v>
      </c>
      <c r="M52" s="3" t="str">
        <f>IF(Table13[[#This Row],[gdppc]]&gt;13205, "High-income", IF(Table13[[#This Row],[gdppc]]&gt;=4256, "Upper middle-income", IF(Table13[[#This Row],[gdppc]]&gt;=1086, "Lower middle-income", "Low-income")))</f>
        <v>Lower middle-income</v>
      </c>
      <c r="N52" s="3">
        <v>22514275</v>
      </c>
      <c r="O52" s="3">
        <v>59.033999999999999</v>
      </c>
      <c r="P52" s="3">
        <v>23.145291718326718</v>
      </c>
      <c r="Q52">
        <v>1.2059015891029137</v>
      </c>
      <c r="R52">
        <v>54.311</v>
      </c>
    </row>
    <row r="53" spans="1:18" x14ac:dyDescent="0.35">
      <c r="A53" s="3" t="s">
        <v>16</v>
      </c>
      <c r="B53" s="3">
        <v>2010</v>
      </c>
      <c r="C53" s="3" t="s">
        <v>74</v>
      </c>
      <c r="D53" s="3">
        <v>4</v>
      </c>
      <c r="E53">
        <v>0.40960244719193217</v>
      </c>
      <c r="F53">
        <v>4.0121839899220513</v>
      </c>
      <c r="G53">
        <v>201610000</v>
      </c>
      <c r="H53">
        <v>-3.9500963469760224</v>
      </c>
      <c r="I53">
        <v>35.116863522974953</v>
      </c>
      <c r="J53">
        <v>40.549825039039476</v>
      </c>
      <c r="K53">
        <v>48.4</v>
      </c>
      <c r="L53" s="3">
        <v>3988.6236462516722</v>
      </c>
      <c r="M53" s="3" t="str">
        <f>IF(Table13[[#This Row],[gdppc]]&gt;13205, "High-income", IF(Table13[[#This Row],[gdppc]]&gt;=4256, "Upper middle-income", IF(Table13[[#This Row],[gdppc]]&gt;=1086, "Lower middle-income", "Low-income")))</f>
        <v>Lower middle-income</v>
      </c>
      <c r="N53" s="3">
        <v>23356247</v>
      </c>
      <c r="O53" s="3">
        <v>59.783000000000001</v>
      </c>
      <c r="P53" s="3">
        <v>24.579097341535761</v>
      </c>
      <c r="Q53">
        <v>1.2215147407886207</v>
      </c>
      <c r="R53">
        <v>55.35</v>
      </c>
    </row>
    <row r="54" spans="1:18" x14ac:dyDescent="0.35">
      <c r="A54" s="3" t="s">
        <v>16</v>
      </c>
      <c r="B54" s="3">
        <v>2011</v>
      </c>
      <c r="C54" s="3" t="s">
        <v>74</v>
      </c>
      <c r="D54" s="3">
        <v>4</v>
      </c>
      <c r="E54">
        <v>0.40564734622415372</v>
      </c>
      <c r="F54">
        <v>3.9587761810518276</v>
      </c>
      <c r="G54">
        <v>168930000</v>
      </c>
      <c r="H54">
        <v>-2.7630361876481691</v>
      </c>
      <c r="I54">
        <v>34.865167355606197</v>
      </c>
      <c r="J54">
        <v>42.598120619001449</v>
      </c>
      <c r="K54">
        <v>46.2</v>
      </c>
      <c r="L54" s="3">
        <v>3979.8150506226953</v>
      </c>
      <c r="M54" s="3" t="str">
        <f>IF(Table13[[#This Row],[gdppc]]&gt;13205, "High-income", IF(Table13[[#This Row],[gdppc]]&gt;=4256, "Upper middle-income", IF(Table13[[#This Row],[gdppc]]&gt;=1086, "Lower middle-income", "Low-income")))</f>
        <v>Lower middle-income</v>
      </c>
      <c r="N54" s="3">
        <v>24220660</v>
      </c>
      <c r="O54" s="3">
        <v>60.527999999999999</v>
      </c>
      <c r="P54" s="3">
        <v>24.464360663352188</v>
      </c>
      <c r="Q54">
        <v>1.2163169789757999</v>
      </c>
      <c r="R54">
        <v>56.33</v>
      </c>
    </row>
    <row r="55" spans="1:18" x14ac:dyDescent="0.35">
      <c r="A55" s="3" t="s">
        <v>16</v>
      </c>
      <c r="B55" s="3">
        <v>2012</v>
      </c>
      <c r="C55" s="3" t="s">
        <v>74</v>
      </c>
      <c r="D55" s="3">
        <v>4</v>
      </c>
      <c r="E55">
        <v>0.41167782385559498</v>
      </c>
      <c r="F55">
        <v>5.1579647085241938</v>
      </c>
      <c r="G55">
        <v>176670000</v>
      </c>
      <c r="H55">
        <v>-1.1717196552501803</v>
      </c>
      <c r="I55">
        <v>30.736791665724688</v>
      </c>
      <c r="J55">
        <v>31.231475440624727</v>
      </c>
      <c r="K55">
        <v>46.7</v>
      </c>
      <c r="L55" s="3">
        <v>4167.1257965748791</v>
      </c>
      <c r="M55" s="3" t="str">
        <f>IF(Table13[[#This Row],[gdppc]]&gt;13205, "High-income", IF(Table13[[#This Row],[gdppc]]&gt;=4256, "Upper middle-income", IF(Table13[[#This Row],[gdppc]]&gt;=1086, "Lower middle-income", "Low-income")))</f>
        <v>Lower middle-income</v>
      </c>
      <c r="N55" s="3">
        <v>25107925</v>
      </c>
      <c r="O55" s="3">
        <v>61.268000000000001</v>
      </c>
      <c r="P55" s="3">
        <v>24.34962398516862</v>
      </c>
      <c r="Q55">
        <v>1.2047988832211345</v>
      </c>
      <c r="R55">
        <v>57.235999999999997</v>
      </c>
    </row>
    <row r="56" spans="1:18" x14ac:dyDescent="0.35">
      <c r="A56" s="3" t="s">
        <v>16</v>
      </c>
      <c r="B56" s="3">
        <v>2013</v>
      </c>
      <c r="C56" s="3" t="s">
        <v>74</v>
      </c>
      <c r="D56" s="3">
        <v>4</v>
      </c>
      <c r="E56">
        <v>0.40725333002097602</v>
      </c>
      <c r="F56">
        <v>4.6426369434125787</v>
      </c>
      <c r="G56">
        <v>186800000</v>
      </c>
      <c r="H56">
        <v>-5.3372806024047179</v>
      </c>
      <c r="I56">
        <v>26.006978914819886</v>
      </c>
      <c r="J56">
        <v>34.17502667841346</v>
      </c>
      <c r="K56">
        <v>47.3</v>
      </c>
      <c r="L56" s="3">
        <v>4220.964805388312</v>
      </c>
      <c r="M56" s="3" t="str">
        <f>IF(Table13[[#This Row],[gdppc]]&gt;13205, "High-income", IF(Table13[[#This Row],[gdppc]]&gt;=4256, "Upper middle-income", IF(Table13[[#This Row],[gdppc]]&gt;=1086, "Lower middle-income", "Low-income")))</f>
        <v>Lower middle-income</v>
      </c>
      <c r="N56" s="3">
        <v>26015786</v>
      </c>
      <c r="O56" s="3">
        <v>62.002000000000002</v>
      </c>
      <c r="P56" s="3">
        <v>24.234887306985033</v>
      </c>
      <c r="Q56">
        <v>1.2615417423867186</v>
      </c>
      <c r="R56">
        <v>58.054000000000002</v>
      </c>
    </row>
    <row r="57" spans="1:18" x14ac:dyDescent="0.35">
      <c r="A57" s="3" t="s">
        <v>16</v>
      </c>
      <c r="B57" s="3">
        <v>2014</v>
      </c>
      <c r="C57" s="3" t="s">
        <v>74</v>
      </c>
      <c r="D57" s="3">
        <v>4</v>
      </c>
      <c r="E57">
        <v>0.41113744638712058</v>
      </c>
      <c r="F57">
        <v>6.190152089711245</v>
      </c>
      <c r="G57">
        <v>166820000</v>
      </c>
      <c r="H57">
        <v>2.6649642444173791</v>
      </c>
      <c r="I57">
        <v>20.031215833526197</v>
      </c>
      <c r="J57">
        <v>35.058625865542311</v>
      </c>
      <c r="K57">
        <v>47.7</v>
      </c>
      <c r="L57" s="3">
        <v>4272.4555370666767</v>
      </c>
      <c r="M57" s="3" t="str">
        <f>IF(Table13[[#This Row],[gdppc]]&gt;13205, "High-income", IF(Table13[[#This Row],[gdppc]]&gt;=4256, "Upper middle-income", IF(Table13[[#This Row],[gdppc]]&gt;=1086, "Lower middle-income", "Low-income")))</f>
        <v>Upper middle-income</v>
      </c>
      <c r="N57" s="3">
        <v>26941773</v>
      </c>
      <c r="O57" s="3">
        <v>62.731000000000002</v>
      </c>
      <c r="P57" s="3">
        <v>24.120150628801458</v>
      </c>
      <c r="Q57">
        <v>1.2853645526595447</v>
      </c>
      <c r="R57">
        <v>58.776000000000003</v>
      </c>
    </row>
    <row r="58" spans="1:18" x14ac:dyDescent="0.35">
      <c r="A58" s="3" t="s">
        <v>16</v>
      </c>
      <c r="B58" s="3">
        <v>2015</v>
      </c>
      <c r="C58" s="3" t="s">
        <v>74</v>
      </c>
      <c r="D58" s="3">
        <v>4</v>
      </c>
      <c r="E58">
        <v>0.40928140394846713</v>
      </c>
      <c r="F58">
        <v>10.202926495501123</v>
      </c>
      <c r="G58">
        <v>139710000</v>
      </c>
      <c r="H58">
        <v>11.497703271072874</v>
      </c>
      <c r="I58">
        <v>8.9240246124972575</v>
      </c>
      <c r="J58">
        <v>39.182960625258843</v>
      </c>
      <c r="K58">
        <v>47.9</v>
      </c>
      <c r="L58" s="3">
        <v>4166.9798333027802</v>
      </c>
      <c r="M58" s="3" t="str">
        <f>IF(Table13[[#This Row],[gdppc]]&gt;13205, "High-income", IF(Table13[[#This Row],[gdppc]]&gt;=4256, "Upper middle-income", IF(Table13[[#This Row],[gdppc]]&gt;=1086, "Lower middle-income", "Low-income")))</f>
        <v>Lower middle-income</v>
      </c>
      <c r="N58" s="3">
        <v>27884380</v>
      </c>
      <c r="O58" s="3">
        <v>63.445999999999998</v>
      </c>
      <c r="P58" s="3">
        <v>24.005413950617889</v>
      </c>
      <c r="Q58">
        <v>1.2609209887399326</v>
      </c>
      <c r="R58">
        <v>59.398000000000003</v>
      </c>
    </row>
    <row r="59" spans="1:18" x14ac:dyDescent="0.35">
      <c r="A59" s="3" t="s">
        <v>16</v>
      </c>
      <c r="B59" s="3">
        <v>2016</v>
      </c>
      <c r="C59" s="3" t="s">
        <v>74</v>
      </c>
      <c r="D59" s="3">
        <v>4</v>
      </c>
      <c r="E59">
        <v>0.40770280869984921</v>
      </c>
      <c r="F59">
        <v>23.199037027116198</v>
      </c>
      <c r="G59">
        <v>162470000</v>
      </c>
      <c r="H59">
        <v>-0.3601842686954374</v>
      </c>
      <c r="I59">
        <v>8.9218694700780095</v>
      </c>
      <c r="J59">
        <v>29.699200033877922</v>
      </c>
      <c r="K59">
        <v>48.9</v>
      </c>
      <c r="L59" s="3">
        <v>3924.6204710647226</v>
      </c>
      <c r="M59" s="3" t="str">
        <f>IF(Table13[[#This Row],[gdppc]]&gt;13205, "High-income", IF(Table13[[#This Row],[gdppc]]&gt;=4256, "Upper middle-income", IF(Table13[[#This Row],[gdppc]]&gt;=1086, "Lower middle-income", "Low-income")))</f>
        <v>Lower middle-income</v>
      </c>
      <c r="N59" s="3">
        <v>28842482</v>
      </c>
      <c r="O59" s="3">
        <v>64.149000000000001</v>
      </c>
      <c r="P59" s="3">
        <v>23.859775543381254</v>
      </c>
      <c r="Q59">
        <v>1.2277029417925962</v>
      </c>
      <c r="R59">
        <v>59.924999999999997</v>
      </c>
    </row>
    <row r="60" spans="1:18" x14ac:dyDescent="0.35">
      <c r="A60" s="3" t="s">
        <v>16</v>
      </c>
      <c r="B60" s="3">
        <v>2017</v>
      </c>
      <c r="C60" s="3" t="s">
        <v>74</v>
      </c>
      <c r="D60" s="3">
        <v>4</v>
      </c>
      <c r="E60">
        <v>0.42074360564213881</v>
      </c>
      <c r="F60">
        <v>14.129113841244356</v>
      </c>
      <c r="G60">
        <v>174260000</v>
      </c>
      <c r="H60">
        <v>-10.724951419980021</v>
      </c>
      <c r="I60">
        <v>13.737943303498319</v>
      </c>
      <c r="J60">
        <v>20.955972083035089</v>
      </c>
      <c r="K60">
        <v>48.5</v>
      </c>
      <c r="L60" s="3">
        <v>3790.7915654469061</v>
      </c>
      <c r="M60" s="3" t="str">
        <f>IF(Table13[[#This Row],[gdppc]]&gt;13205, "High-income", IF(Table13[[#This Row],[gdppc]]&gt;=4256, "Upper middle-income", IF(Table13[[#This Row],[gdppc]]&gt;=1086, "Lower middle-income", "Low-income")))</f>
        <v>Lower middle-income</v>
      </c>
      <c r="N60" s="3">
        <v>29816769</v>
      </c>
      <c r="O60" s="3">
        <v>64.838999999999999</v>
      </c>
      <c r="P60" s="3">
        <v>23.714137136144636</v>
      </c>
      <c r="Q60">
        <v>1.0343172997718164</v>
      </c>
      <c r="R60">
        <v>60.378999999999998</v>
      </c>
    </row>
    <row r="61" spans="1:18" x14ac:dyDescent="0.35">
      <c r="A61" s="3" t="s">
        <v>16</v>
      </c>
      <c r="B61" s="3">
        <v>2018</v>
      </c>
      <c r="C61" s="3" t="s">
        <v>74</v>
      </c>
      <c r="D61" s="3">
        <v>4</v>
      </c>
      <c r="E61">
        <v>0.42914179291313342</v>
      </c>
      <c r="F61">
        <v>15.388408463854377</v>
      </c>
      <c r="G61">
        <v>141690000</v>
      </c>
      <c r="H61">
        <v>-8.2990518249087408</v>
      </c>
      <c r="I61">
        <v>22.864626386356239</v>
      </c>
      <c r="J61">
        <v>22.526824934672351</v>
      </c>
      <c r="K61">
        <v>48.6</v>
      </c>
      <c r="L61" s="3">
        <v>3595.1066670875357</v>
      </c>
      <c r="M61" s="3" t="str">
        <f>IF(Table13[[#This Row],[gdppc]]&gt;13205, "High-income", IF(Table13[[#This Row],[gdppc]]&gt;=4256, "Upper middle-income", IF(Table13[[#This Row],[gdppc]]&gt;=1086, "Lower middle-income", "Low-income")))</f>
        <v>Lower middle-income</v>
      </c>
      <c r="N61" s="3">
        <v>30809787</v>
      </c>
      <c r="O61" s="3">
        <v>65.513999999999996</v>
      </c>
      <c r="P61" s="3">
        <v>23.568498728908015</v>
      </c>
      <c r="Q61">
        <v>0.88738036390839048</v>
      </c>
      <c r="R61">
        <v>60.781999999999996</v>
      </c>
    </row>
    <row r="62" spans="1:18" x14ac:dyDescent="0.35">
      <c r="A62" s="3" t="s">
        <v>16</v>
      </c>
      <c r="B62" s="3">
        <v>2019</v>
      </c>
      <c r="C62" s="3" t="s">
        <v>74</v>
      </c>
      <c r="D62" s="3">
        <v>4</v>
      </c>
      <c r="E62">
        <v>0.42768201762954189</v>
      </c>
      <c r="F62">
        <v>18.457003765713768</v>
      </c>
      <c r="G62">
        <v>129720000</v>
      </c>
      <c r="H62">
        <v>-5.9133338384215177</v>
      </c>
      <c r="I62">
        <v>21.798906239431986</v>
      </c>
      <c r="J62">
        <v>24.007838766335411</v>
      </c>
      <c r="K62">
        <v>50.6</v>
      </c>
      <c r="L62" s="3">
        <v>3458.6505120740821</v>
      </c>
      <c r="M62" s="3" t="str">
        <f>IF(Table13[[#This Row],[gdppc]]&gt;13205, "High-income", IF(Table13[[#This Row],[gdppc]]&gt;=4256, "Upper middle-income", IF(Table13[[#This Row],[gdppc]]&gt;=1086, "Lower middle-income", "Low-income")))</f>
        <v>Lower middle-income</v>
      </c>
      <c r="N62" s="3">
        <v>31825299</v>
      </c>
      <c r="O62" s="3">
        <v>66.177000000000007</v>
      </c>
      <c r="P62" s="3">
        <v>23.422860321671408</v>
      </c>
      <c r="R62">
        <v>61.146999999999998</v>
      </c>
    </row>
    <row r="63" spans="1:18" x14ac:dyDescent="0.35">
      <c r="A63" s="3" t="s">
        <v>16</v>
      </c>
      <c r="B63" s="3">
        <v>2020</v>
      </c>
      <c r="C63" s="3" t="s">
        <v>74</v>
      </c>
      <c r="D63" s="3">
        <v>4</v>
      </c>
      <c r="E63">
        <v>0.41475000672639362</v>
      </c>
      <c r="F63">
        <v>17.221743840596243</v>
      </c>
      <c r="G63">
        <v>120510000</v>
      </c>
      <c r="H63">
        <v>-3.4809780776380475</v>
      </c>
      <c r="I63">
        <v>20.963352531452788</v>
      </c>
      <c r="J63">
        <v>22.70622499480141</v>
      </c>
      <c r="K63">
        <v>52.2</v>
      </c>
      <c r="L63" s="3">
        <v>3168.253873027928</v>
      </c>
      <c r="M63" s="3" t="str">
        <f>IF(Table13[[#This Row],[gdppc]]&gt;13205, "High-income", IF(Table13[[#This Row],[gdppc]]&gt;=4256, "Upper middle-income", IF(Table13[[#This Row],[gdppc]]&gt;=1086, "Lower middle-income", "Low-income")))</f>
        <v>Lower middle-income</v>
      </c>
      <c r="N63" s="3">
        <v>32866268</v>
      </c>
      <c r="O63" s="3">
        <v>66.825000000000003</v>
      </c>
      <c r="P63" s="3">
        <v>23.277221914434772</v>
      </c>
      <c r="R63"/>
    </row>
    <row r="64" spans="1:18" x14ac:dyDescent="0.35">
      <c r="A64" s="3" t="s">
        <v>33</v>
      </c>
      <c r="B64" s="3">
        <v>1990</v>
      </c>
      <c r="C64" s="3" t="s">
        <v>72</v>
      </c>
      <c r="D64" s="3">
        <v>2</v>
      </c>
      <c r="E64">
        <v>0.24916663776877421</v>
      </c>
      <c r="F64">
        <v>1.9311994133212742</v>
      </c>
      <c r="G64">
        <v>110060000</v>
      </c>
      <c r="H64">
        <v>-0.15076002499864016</v>
      </c>
      <c r="I64">
        <v>7.0031707262604286</v>
      </c>
      <c r="J64">
        <v>47.940422846049522</v>
      </c>
      <c r="L64" s="3">
        <v>795.07165267745722</v>
      </c>
      <c r="M64" s="3" t="str">
        <f>IF(Table13[[#This Row],[gdppc]]&gt;13205, "High-income", IF(Table13[[#This Row],[gdppc]]&gt;=4256, "Upper middle-income", IF(Table13[[#This Row],[gdppc]]&gt;=1086, "Lower middle-income", "Low-income")))</f>
        <v>Low-income</v>
      </c>
      <c r="N64" s="3">
        <v>4978489</v>
      </c>
      <c r="O64" s="3">
        <v>34.484999999999999</v>
      </c>
      <c r="P64" s="3">
        <v>33.079789799205628</v>
      </c>
      <c r="Q64">
        <v>7.6328379956247777E-2</v>
      </c>
      <c r="R64">
        <v>53.811999999999998</v>
      </c>
    </row>
    <row r="65" spans="1:18" x14ac:dyDescent="0.35">
      <c r="A65" s="3" t="s">
        <v>33</v>
      </c>
      <c r="B65" s="3">
        <v>1991</v>
      </c>
      <c r="C65" s="3" t="s">
        <v>72</v>
      </c>
      <c r="D65" s="3">
        <v>2</v>
      </c>
      <c r="E65">
        <v>0.5639870663547234</v>
      </c>
      <c r="F65">
        <v>1.5471604804622334</v>
      </c>
      <c r="G65">
        <v>134039999.99999999</v>
      </c>
      <c r="H65">
        <v>1.9825554952742856E-2</v>
      </c>
      <c r="I65">
        <v>6.6957197672338182</v>
      </c>
      <c r="J65">
        <v>16.285537700251211</v>
      </c>
      <c r="L65" s="3">
        <v>801.15091147416604</v>
      </c>
      <c r="M65" s="3" t="str">
        <f>IF(Table13[[#This Row],[gdppc]]&gt;13205, "High-income", IF(Table13[[#This Row],[gdppc]]&gt;=4256, "Upper middle-income", IF(Table13[[#This Row],[gdppc]]&gt;=1086, "Lower middle-income", "Low-income")))</f>
        <v>Low-income</v>
      </c>
      <c r="N65" s="3">
        <v>5149496</v>
      </c>
      <c r="O65" s="3">
        <v>35.247</v>
      </c>
      <c r="P65" s="3">
        <v>35.086782606765425</v>
      </c>
      <c r="Q65">
        <v>6.4083941418733012E-2</v>
      </c>
      <c r="R65">
        <v>54.366</v>
      </c>
    </row>
    <row r="66" spans="1:18" x14ac:dyDescent="0.35">
      <c r="A66" s="3" t="s">
        <v>33</v>
      </c>
      <c r="B66" s="3">
        <v>1992</v>
      </c>
      <c r="C66" s="3" t="s">
        <v>72</v>
      </c>
      <c r="D66" s="3">
        <v>2</v>
      </c>
      <c r="E66">
        <v>0.605404365131052</v>
      </c>
      <c r="F66">
        <v>1.6841989309119634</v>
      </c>
      <c r="G66">
        <v>166510000</v>
      </c>
      <c r="H66">
        <v>5.6291442095626969E-2</v>
      </c>
      <c r="I66">
        <v>9.0205078793519995</v>
      </c>
      <c r="J66">
        <v>33.749681379064306</v>
      </c>
      <c r="L66" s="3">
        <v>796.64287548555274</v>
      </c>
      <c r="M66" s="3" t="str">
        <f>IF(Table13[[#This Row],[gdppc]]&gt;13205, "High-income", IF(Table13[[#This Row],[gdppc]]&gt;=4256, "Upper middle-income", IF(Table13[[#This Row],[gdppc]]&gt;=1086, "Lower middle-income", "Low-income")))</f>
        <v>Low-income</v>
      </c>
      <c r="N66" s="3">
        <v>5331805</v>
      </c>
      <c r="O66" s="3">
        <v>35.826999999999998</v>
      </c>
      <c r="P66" s="3">
        <v>37.093775414325144</v>
      </c>
      <c r="Q66">
        <v>6.7519348513308347E-2</v>
      </c>
      <c r="R66">
        <v>54.776000000000003</v>
      </c>
    </row>
    <row r="67" spans="1:18" x14ac:dyDescent="0.35">
      <c r="A67" s="3" t="s">
        <v>33</v>
      </c>
      <c r="B67" s="3">
        <v>1993</v>
      </c>
      <c r="C67" s="3" t="s">
        <v>72</v>
      </c>
      <c r="D67" s="3">
        <v>2</v>
      </c>
      <c r="E67">
        <v>0.60641607002626374</v>
      </c>
      <c r="F67">
        <v>1.4140428408323023</v>
      </c>
      <c r="G67">
        <v>134240000</v>
      </c>
      <c r="H67">
        <v>-0.95121694616872188</v>
      </c>
      <c r="I67">
        <v>5.6362183440018043</v>
      </c>
      <c r="J67">
        <v>21.448334667362488</v>
      </c>
      <c r="L67" s="3">
        <v>814.13130180643304</v>
      </c>
      <c r="M67" s="3" t="str">
        <f>IF(Table13[[#This Row],[gdppc]]&gt;13205, "High-income", IF(Table13[[#This Row],[gdppc]]&gt;=4256, "Upper middle-income", IF(Table13[[#This Row],[gdppc]]&gt;=1086, "Lower middle-income", "Low-income")))</f>
        <v>Low-income</v>
      </c>
      <c r="N67" s="3">
        <v>5521761</v>
      </c>
      <c r="O67" s="3">
        <v>36.136000000000003</v>
      </c>
      <c r="P67" s="3">
        <v>39.100768221884863</v>
      </c>
      <c r="Q67">
        <v>7.6062690869814903E-2</v>
      </c>
      <c r="R67">
        <v>55.042000000000002</v>
      </c>
    </row>
    <row r="68" spans="1:18" x14ac:dyDescent="0.35">
      <c r="A68" s="3" t="s">
        <v>33</v>
      </c>
      <c r="B68" s="3">
        <v>1994</v>
      </c>
      <c r="C68" s="3" t="s">
        <v>72</v>
      </c>
      <c r="D68" s="3">
        <v>2</v>
      </c>
      <c r="E68">
        <v>0.60725615292856006</v>
      </c>
      <c r="F68">
        <v>2.5362986663185523</v>
      </c>
      <c r="G68">
        <v>108380000</v>
      </c>
      <c r="H68">
        <v>-0.44475162678249819</v>
      </c>
      <c r="I68">
        <v>9.1162824591844593</v>
      </c>
      <c r="J68">
        <v>32.484788241719023</v>
      </c>
      <c r="L68" s="3">
        <v>802.60619003455849</v>
      </c>
      <c r="M68" s="3" t="str">
        <f>IF(Table13[[#This Row],[gdppc]]&gt;13205, "High-income", IF(Table13[[#This Row],[gdppc]]&gt;=4256, "Upper middle-income", IF(Table13[[#This Row],[gdppc]]&gt;=1086, "Lower middle-income", "Low-income")))</f>
        <v>Low-income</v>
      </c>
      <c r="N68" s="3">
        <v>5714215</v>
      </c>
      <c r="O68" s="3">
        <v>36.447000000000003</v>
      </c>
      <c r="P68" s="3">
        <v>41.10776102944466</v>
      </c>
      <c r="Q68">
        <v>7.0000866260719982E-2</v>
      </c>
      <c r="R68">
        <v>55.173999999999999</v>
      </c>
    </row>
    <row r="69" spans="1:18" x14ac:dyDescent="0.35">
      <c r="A69" s="3" t="s">
        <v>33</v>
      </c>
      <c r="B69" s="3">
        <v>1995</v>
      </c>
      <c r="C69" s="3" t="s">
        <v>72</v>
      </c>
      <c r="D69" s="3">
        <v>2</v>
      </c>
      <c r="E69">
        <v>0.62122008246657967</v>
      </c>
      <c r="F69">
        <v>2.2620878229409569</v>
      </c>
      <c r="G69">
        <v>149470000</v>
      </c>
      <c r="H69">
        <v>-0.35666862148547596</v>
      </c>
      <c r="I69">
        <v>9.1580892222707337</v>
      </c>
      <c r="J69">
        <v>37.206339751059495</v>
      </c>
      <c r="L69" s="3">
        <v>823.54928372171878</v>
      </c>
      <c r="M69" s="3" t="str">
        <f>IF(Table13[[#This Row],[gdppc]]&gt;13205, "High-income", IF(Table13[[#This Row],[gdppc]]&gt;=4256, "Upper middle-income", IF(Table13[[#This Row],[gdppc]]&gt;=1086, "Lower middle-income", "Low-income")))</f>
        <v>Low-income</v>
      </c>
      <c r="N69" s="3">
        <v>5905552</v>
      </c>
      <c r="O69" s="3">
        <v>36.758000000000003</v>
      </c>
      <c r="P69" s="3">
        <v>43.114753837004379</v>
      </c>
      <c r="Q69">
        <v>7.7892803246842973E-2</v>
      </c>
      <c r="R69">
        <v>55.203000000000003</v>
      </c>
    </row>
    <row r="70" spans="1:18" x14ac:dyDescent="0.35">
      <c r="A70" s="3" t="s">
        <v>33</v>
      </c>
      <c r="B70" s="3">
        <v>1996</v>
      </c>
      <c r="C70" s="3" t="s">
        <v>72</v>
      </c>
      <c r="D70" s="3">
        <v>2</v>
      </c>
      <c r="E70">
        <v>0.61890112323171764</v>
      </c>
      <c r="F70">
        <v>1.8961204416382489</v>
      </c>
      <c r="G70">
        <v>123320000</v>
      </c>
      <c r="H70">
        <v>-0.62094577842814236</v>
      </c>
      <c r="I70">
        <v>8.2702028991798553</v>
      </c>
      <c r="J70">
        <v>35.721791824371088</v>
      </c>
      <c r="K70">
        <v>54.5</v>
      </c>
      <c r="L70" s="3">
        <v>832.55641375581354</v>
      </c>
      <c r="M70" s="3" t="str">
        <f>IF(Table13[[#This Row],[gdppc]]&gt;13205, "High-income", IF(Table13[[#This Row],[gdppc]]&gt;=4256, "Upper middle-income", IF(Table13[[#This Row],[gdppc]]&gt;=1086, "Lower middle-income", "Low-income")))</f>
        <v>Low-income</v>
      </c>
      <c r="N70" s="3">
        <v>6094272</v>
      </c>
      <c r="O70" s="3">
        <v>37.070999999999998</v>
      </c>
      <c r="P70" s="3">
        <v>35.047113735953019</v>
      </c>
      <c r="Q70">
        <v>0.17229293342994864</v>
      </c>
      <c r="R70">
        <v>55.17</v>
      </c>
    </row>
    <row r="71" spans="1:18" x14ac:dyDescent="0.35">
      <c r="A71" s="3" t="s">
        <v>33</v>
      </c>
      <c r="B71" s="3">
        <v>1997</v>
      </c>
      <c r="C71" s="3" t="s">
        <v>72</v>
      </c>
      <c r="D71" s="3">
        <v>2</v>
      </c>
      <c r="E71">
        <v>0.61412284040681009</v>
      </c>
      <c r="F71">
        <v>2.3230114951730547</v>
      </c>
      <c r="G71">
        <v>126440000</v>
      </c>
      <c r="H71">
        <v>0.53710968912700663</v>
      </c>
      <c r="I71">
        <v>7.8976695064796516</v>
      </c>
      <c r="J71">
        <v>30.630285414551388</v>
      </c>
      <c r="K71">
        <v>61.3</v>
      </c>
      <c r="L71" s="3">
        <v>854.04287588307693</v>
      </c>
      <c r="M71" s="3" t="str">
        <f>IF(Table13[[#This Row],[gdppc]]&gt;13205, "High-income", IF(Table13[[#This Row],[gdppc]]&gt;=4256, "Upper middle-income", IF(Table13[[#This Row],[gdppc]]&gt;=1086, "Lower middle-income", "Low-income")))</f>
        <v>Low-income</v>
      </c>
      <c r="N71" s="3">
        <v>6281644</v>
      </c>
      <c r="O71" s="3">
        <v>37.384999999999998</v>
      </c>
      <c r="P71" s="3">
        <v>26.979473634901652</v>
      </c>
      <c r="Q71">
        <v>0.19740055310361429</v>
      </c>
      <c r="R71">
        <v>55.133000000000003</v>
      </c>
    </row>
    <row r="72" spans="1:18" x14ac:dyDescent="0.35">
      <c r="A72" s="3" t="s">
        <v>33</v>
      </c>
      <c r="B72" s="3">
        <v>1998</v>
      </c>
      <c r="C72" s="3" t="s">
        <v>72</v>
      </c>
      <c r="D72" s="3">
        <v>2</v>
      </c>
      <c r="E72">
        <v>0.61773398087440878</v>
      </c>
      <c r="F72">
        <v>2.4155607529015297</v>
      </c>
      <c r="G72">
        <v>120010000</v>
      </c>
      <c r="H72">
        <v>0.46002922990805095</v>
      </c>
      <c r="I72">
        <v>7.5003197306000189</v>
      </c>
      <c r="J72">
        <v>27.597320900770335</v>
      </c>
      <c r="K72">
        <v>61.7</v>
      </c>
      <c r="L72" s="3">
        <v>861.98707491125242</v>
      </c>
      <c r="M72" s="3" t="str">
        <f>IF(Table13[[#This Row],[gdppc]]&gt;13205, "High-income", IF(Table13[[#This Row],[gdppc]]&gt;=4256, "Upper middle-income", IF(Table13[[#This Row],[gdppc]]&gt;=1086, "Lower middle-income", "Low-income")))</f>
        <v>Low-income</v>
      </c>
      <c r="N72" s="3">
        <v>6470275</v>
      </c>
      <c r="O72" s="3">
        <v>37.698999999999998</v>
      </c>
      <c r="P72" s="3">
        <v>18.911833533850281</v>
      </c>
      <c r="Q72">
        <v>0.20091881720637841</v>
      </c>
      <c r="R72">
        <v>55.139000000000003</v>
      </c>
    </row>
    <row r="73" spans="1:18" x14ac:dyDescent="0.35">
      <c r="A73" s="3" t="s">
        <v>33</v>
      </c>
      <c r="B73" s="3">
        <v>1999</v>
      </c>
      <c r="C73" s="3" t="s">
        <v>72</v>
      </c>
      <c r="D73" s="3">
        <v>2</v>
      </c>
      <c r="E73">
        <v>0.60263667982096003</v>
      </c>
      <c r="F73">
        <v>1.9034874805381679</v>
      </c>
      <c r="G73">
        <v>99180000</v>
      </c>
      <c r="H73">
        <v>0.25329842650999312</v>
      </c>
      <c r="I73">
        <v>3.2161219901438258</v>
      </c>
      <c r="J73">
        <v>25.128567061841402</v>
      </c>
      <c r="K73">
        <v>60.6</v>
      </c>
      <c r="L73" s="3">
        <v>881.6194178211789</v>
      </c>
      <c r="M73" s="3" t="str">
        <f>IF(Table13[[#This Row],[gdppc]]&gt;13205, "High-income", IF(Table13[[#This Row],[gdppc]]&gt;=4256, "Upper middle-income", IF(Table13[[#This Row],[gdppc]]&gt;=1086, "Lower middle-income", "Low-income")))</f>
        <v>Low-income</v>
      </c>
      <c r="N73" s="3">
        <v>6664102</v>
      </c>
      <c r="O73" s="3">
        <v>38.015000000000001</v>
      </c>
      <c r="P73" s="3">
        <v>10.844193432798921</v>
      </c>
      <c r="Q73">
        <v>0.21308197263487264</v>
      </c>
      <c r="R73">
        <v>55.218000000000004</v>
      </c>
    </row>
    <row r="74" spans="1:18" x14ac:dyDescent="0.35">
      <c r="A74" s="3" t="s">
        <v>33</v>
      </c>
      <c r="B74" s="3">
        <v>2000</v>
      </c>
      <c r="C74" s="3" t="s">
        <v>72</v>
      </c>
      <c r="D74" s="3">
        <v>2</v>
      </c>
      <c r="E74">
        <v>0.60542727791609185</v>
      </c>
      <c r="F74">
        <v>2.1696855340789147</v>
      </c>
      <c r="G74">
        <v>151610000</v>
      </c>
      <c r="H74">
        <v>-0.36349077108202776</v>
      </c>
      <c r="I74">
        <v>3.3471544832079347</v>
      </c>
      <c r="J74">
        <v>23.454833302886062</v>
      </c>
      <c r="K74">
        <v>61.5</v>
      </c>
      <c r="L74" s="3">
        <v>905.82626947776635</v>
      </c>
      <c r="M74" s="3" t="str">
        <f>IF(Table13[[#This Row],[gdppc]]&gt;13205, "High-income", IF(Table13[[#This Row],[gdppc]]&gt;=4256, "Upper middle-income", IF(Table13[[#This Row],[gdppc]]&gt;=1086, "Lower middle-income", "Low-income")))</f>
        <v>Low-income</v>
      </c>
      <c r="N74" s="3">
        <v>6865946</v>
      </c>
      <c r="O74" s="3">
        <v>38.332999999999998</v>
      </c>
      <c r="P74" s="3">
        <v>2.7765533317475537</v>
      </c>
      <c r="Q74">
        <v>0.22283892124989038</v>
      </c>
      <c r="R74">
        <v>55.390999999999998</v>
      </c>
    </row>
    <row r="75" spans="1:18" x14ac:dyDescent="0.35">
      <c r="A75" s="3" t="s">
        <v>33</v>
      </c>
      <c r="B75" s="3">
        <v>2001</v>
      </c>
      <c r="C75" s="3" t="s">
        <v>72</v>
      </c>
      <c r="D75" s="3">
        <v>2</v>
      </c>
      <c r="E75">
        <v>0.60327091100730068</v>
      </c>
      <c r="F75">
        <v>1.3088926225093038</v>
      </c>
      <c r="G75">
        <v>151990000</v>
      </c>
      <c r="H75">
        <v>0.45658818810169527</v>
      </c>
      <c r="I75">
        <v>1.7640830480803911</v>
      </c>
      <c r="J75">
        <v>8.0764696024869167</v>
      </c>
      <c r="K75">
        <v>60.1</v>
      </c>
      <c r="L75" s="3">
        <v>925.7160730063091</v>
      </c>
      <c r="M75" s="3" t="str">
        <f>IF(Table13[[#This Row],[gdppc]]&gt;13205, "High-income", IF(Table13[[#This Row],[gdppc]]&gt;=4256, "Upper middle-income", IF(Table13[[#This Row],[gdppc]]&gt;=1086, "Lower middle-income", "Low-income")))</f>
        <v>Low-income</v>
      </c>
      <c r="N75" s="3">
        <v>7076728</v>
      </c>
      <c r="O75" s="3">
        <v>38.65</v>
      </c>
      <c r="P75" s="3">
        <v>2.9024175773073035</v>
      </c>
      <c r="Q75">
        <v>0.26000716715408589</v>
      </c>
      <c r="R75">
        <v>55.667999999999999</v>
      </c>
    </row>
    <row r="76" spans="1:18" x14ac:dyDescent="0.35">
      <c r="A76" s="3" t="s">
        <v>33</v>
      </c>
      <c r="B76" s="3">
        <v>2002</v>
      </c>
      <c r="C76" s="3" t="s">
        <v>72</v>
      </c>
      <c r="D76" s="3">
        <v>2</v>
      </c>
      <c r="E76">
        <v>0.59996736962286046</v>
      </c>
      <c r="F76">
        <v>1.3735635424324191</v>
      </c>
      <c r="G76">
        <v>142770000</v>
      </c>
      <c r="H76">
        <v>-0.4624233972186661</v>
      </c>
      <c r="I76">
        <v>0.52668388127552734</v>
      </c>
      <c r="J76">
        <v>17.711185307249171</v>
      </c>
      <c r="K76">
        <v>57.3</v>
      </c>
      <c r="L76" s="3">
        <v>939.66166393826063</v>
      </c>
      <c r="M76" s="3" t="str">
        <f>IF(Table13[[#This Row],[gdppc]]&gt;13205, "High-income", IF(Table13[[#This Row],[gdppc]]&gt;=4256, "Upper middle-income", IF(Table13[[#This Row],[gdppc]]&gt;=1086, "Lower middle-income", "Low-income")))</f>
        <v>Low-income</v>
      </c>
      <c r="N76" s="3">
        <v>7295400</v>
      </c>
      <c r="O76" s="3">
        <v>39.036000000000001</v>
      </c>
      <c r="P76" s="3">
        <v>3.0282818228670516</v>
      </c>
      <c r="Q76">
        <v>0.29059407297749268</v>
      </c>
      <c r="R76">
        <v>56.024999999999999</v>
      </c>
    </row>
    <row r="77" spans="1:18" x14ac:dyDescent="0.35">
      <c r="A77" s="3" t="s">
        <v>33</v>
      </c>
      <c r="B77" s="3">
        <v>2003</v>
      </c>
      <c r="C77" s="3" t="s">
        <v>72</v>
      </c>
      <c r="D77" s="3">
        <v>2</v>
      </c>
      <c r="E77">
        <v>0.59898347674684893</v>
      </c>
      <c r="F77">
        <v>0.94834874643185807</v>
      </c>
      <c r="G77">
        <v>204750000</v>
      </c>
      <c r="H77">
        <v>0.19887034038695997</v>
      </c>
      <c r="I77">
        <v>1.4839347061745634E-2</v>
      </c>
      <c r="J77">
        <v>20.886924952907076</v>
      </c>
      <c r="K77">
        <v>54.9</v>
      </c>
      <c r="L77" s="3">
        <v>942.91858786768103</v>
      </c>
      <c r="M77" s="3" t="str">
        <f>IF(Table13[[#This Row],[gdppc]]&gt;13205, "High-income", IF(Table13[[#This Row],[gdppc]]&gt;=4256, "Upper middle-income", IF(Table13[[#This Row],[gdppc]]&gt;=1086, "Lower middle-income", "Low-income")))</f>
        <v>Low-income</v>
      </c>
      <c r="N77" s="3">
        <v>7520556</v>
      </c>
      <c r="O77" s="3">
        <v>39.536000000000001</v>
      </c>
      <c r="P77" s="3">
        <v>3.1541460684267912</v>
      </c>
      <c r="Q77">
        <v>0.31646596342078964</v>
      </c>
      <c r="R77">
        <v>56.436</v>
      </c>
    </row>
    <row r="78" spans="1:18" x14ac:dyDescent="0.35">
      <c r="A78" s="3" t="s">
        <v>33</v>
      </c>
      <c r="B78" s="3">
        <v>2004</v>
      </c>
      <c r="C78" s="3" t="s">
        <v>72</v>
      </c>
      <c r="D78" s="3">
        <v>2</v>
      </c>
      <c r="E78">
        <v>0.5997029609336374</v>
      </c>
      <c r="F78">
        <v>0.66756583534706726</v>
      </c>
      <c r="G78">
        <v>333370000</v>
      </c>
      <c r="H78">
        <v>-0.65868855606905963</v>
      </c>
      <c r="I78">
        <v>2.82870033491162E-4</v>
      </c>
      <c r="J78">
        <v>16.182419159631149</v>
      </c>
      <c r="K78">
        <v>54.6</v>
      </c>
      <c r="L78" s="3">
        <v>955.53421410059696</v>
      </c>
      <c r="M78" s="3" t="str">
        <f>IF(Table13[[#This Row],[gdppc]]&gt;13205, "High-income", IF(Table13[[#This Row],[gdppc]]&gt;=4256, "Upper middle-income", IF(Table13[[#This Row],[gdppc]]&gt;=1086, "Lower middle-income", "Low-income")))</f>
        <v>Low-income</v>
      </c>
      <c r="N78" s="3">
        <v>7750003</v>
      </c>
      <c r="O78" s="3">
        <v>40.039000000000001</v>
      </c>
      <c r="P78" s="3">
        <v>3.2800103139865411</v>
      </c>
      <c r="Q78">
        <v>0.32645148653490846</v>
      </c>
      <c r="R78">
        <v>56.887</v>
      </c>
    </row>
    <row r="79" spans="1:18" x14ac:dyDescent="0.35">
      <c r="A79" s="3" t="s">
        <v>33</v>
      </c>
      <c r="B79" s="3">
        <v>2005</v>
      </c>
      <c r="C79" s="3" t="s">
        <v>72</v>
      </c>
      <c r="D79" s="3">
        <v>2</v>
      </c>
      <c r="E79">
        <v>0.60975960397246032</v>
      </c>
      <c r="F79">
        <v>0.7395727549015616</v>
      </c>
      <c r="G79">
        <v>223730000</v>
      </c>
      <c r="H79">
        <v>-0.13382037888050094</v>
      </c>
      <c r="I79">
        <v>4.2801066999450599E-4</v>
      </c>
      <c r="J79">
        <v>13.621828173080894</v>
      </c>
      <c r="K79">
        <v>52.3</v>
      </c>
      <c r="L79" s="3">
        <v>943.62931165890336</v>
      </c>
      <c r="M79" s="3" t="str">
        <f>IF(Table13[[#This Row],[gdppc]]&gt;13205, "High-income", IF(Table13[[#This Row],[gdppc]]&gt;=4256, "Upper middle-income", IF(Table13[[#This Row],[gdppc]]&gt;=1086, "Lower middle-income", "Low-income")))</f>
        <v>Low-income</v>
      </c>
      <c r="N79" s="3">
        <v>7982223</v>
      </c>
      <c r="O79" s="3">
        <v>40.542999999999999</v>
      </c>
      <c r="P79" s="3">
        <v>3.4058745595462896</v>
      </c>
      <c r="Q79">
        <v>0.348273908158166</v>
      </c>
      <c r="R79">
        <v>57.354999999999997</v>
      </c>
    </row>
    <row r="80" spans="1:18" x14ac:dyDescent="0.35">
      <c r="A80" s="3" t="s">
        <v>33</v>
      </c>
      <c r="B80" s="3">
        <v>2006</v>
      </c>
      <c r="C80" s="3" t="s">
        <v>72</v>
      </c>
      <c r="D80" s="3">
        <v>2</v>
      </c>
      <c r="E80">
        <v>0.71606652779286062</v>
      </c>
      <c r="F80">
        <v>0.60000671152526086</v>
      </c>
      <c r="G80">
        <v>1359440000</v>
      </c>
      <c r="H80">
        <v>-0.17576465908917227</v>
      </c>
      <c r="I80">
        <v>1.3369308660222299E-3</v>
      </c>
      <c r="J80">
        <v>13.33448307451347</v>
      </c>
      <c r="K80">
        <v>54</v>
      </c>
      <c r="L80" s="3">
        <v>952.83122723923168</v>
      </c>
      <c r="M80" s="3" t="str">
        <f>IF(Table13[[#This Row],[gdppc]]&gt;13205, "High-income", IF(Table13[[#This Row],[gdppc]]&gt;=4256, "Upper middle-income", IF(Table13[[#This Row],[gdppc]]&gt;=1086, "Lower middle-income", "Low-income")))</f>
        <v>Low-income</v>
      </c>
      <c r="N80" s="3">
        <v>8216893</v>
      </c>
      <c r="O80" s="3">
        <v>41.048999999999999</v>
      </c>
      <c r="P80" s="3">
        <v>3.5996924269251327</v>
      </c>
      <c r="Q80">
        <v>0.46611292127085013</v>
      </c>
      <c r="R80">
        <v>57.817</v>
      </c>
    </row>
    <row r="81" spans="1:18" x14ac:dyDescent="0.35">
      <c r="A81" s="3" t="s">
        <v>33</v>
      </c>
      <c r="B81" s="3">
        <v>2007</v>
      </c>
      <c r="C81" s="3" t="s">
        <v>72</v>
      </c>
      <c r="D81" s="3">
        <v>2</v>
      </c>
      <c r="E81">
        <v>0.7072813603186956</v>
      </c>
      <c r="F81">
        <v>0.45283321591203779</v>
      </c>
      <c r="G81">
        <v>298950000</v>
      </c>
      <c r="H81">
        <v>1.7038696707114227</v>
      </c>
      <c r="I81">
        <v>1.03136554533956E-3</v>
      </c>
      <c r="J81">
        <v>13.081971456550095</v>
      </c>
      <c r="K81">
        <v>55.1</v>
      </c>
      <c r="L81" s="3">
        <v>981.4557453868465</v>
      </c>
      <c r="M81" s="3" t="str">
        <f>IF(Table13[[#This Row],[gdppc]]&gt;13205, "High-income", IF(Table13[[#This Row],[gdppc]]&gt;=4256, "Upper middle-income", IF(Table13[[#This Row],[gdppc]]&gt;=1086, "Lower middle-income", "Low-income")))</f>
        <v>Low-income</v>
      </c>
      <c r="N81" s="3">
        <v>8454790</v>
      </c>
      <c r="O81" s="3">
        <v>41.558</v>
      </c>
      <c r="P81" s="3">
        <v>3.7935102943039603</v>
      </c>
      <c r="Q81">
        <v>0.51923229317345554</v>
      </c>
      <c r="R81">
        <v>58.255000000000003</v>
      </c>
    </row>
    <row r="82" spans="1:18" x14ac:dyDescent="0.35">
      <c r="A82" s="3" t="s">
        <v>33</v>
      </c>
      <c r="B82" s="3">
        <v>2008</v>
      </c>
      <c r="C82" s="3" t="s">
        <v>72</v>
      </c>
      <c r="D82" s="3">
        <v>2</v>
      </c>
      <c r="E82">
        <v>0.70060082003680324</v>
      </c>
      <c r="F82">
        <v>0.30825407672375948</v>
      </c>
      <c r="G82">
        <v>411320000</v>
      </c>
      <c r="H82">
        <v>0.49256294489749647</v>
      </c>
      <c r="I82">
        <v>1.13241338763796E-3</v>
      </c>
      <c r="J82">
        <v>8.8967782246976785</v>
      </c>
      <c r="K82">
        <v>55.2</v>
      </c>
      <c r="L82" s="3">
        <v>1000.8514854719817</v>
      </c>
      <c r="M82" s="3" t="str">
        <f>IF(Table13[[#This Row],[gdppc]]&gt;13205, "High-income", IF(Table13[[#This Row],[gdppc]]&gt;=4256, "Upper middle-income", IF(Table13[[#This Row],[gdppc]]&gt;=1086, "Lower middle-income", "Low-income")))</f>
        <v>Low-income</v>
      </c>
      <c r="N82" s="3">
        <v>8696915</v>
      </c>
      <c r="O82" s="3">
        <v>42.069000000000003</v>
      </c>
      <c r="P82" s="3">
        <v>3.9873281616828051</v>
      </c>
      <c r="Q82">
        <v>0.50017736174264094</v>
      </c>
      <c r="R82">
        <v>58.654000000000003</v>
      </c>
    </row>
    <row r="83" spans="1:18" x14ac:dyDescent="0.35">
      <c r="A83" s="3" t="s">
        <v>33</v>
      </c>
      <c r="B83" s="3">
        <v>2009</v>
      </c>
      <c r="C83" s="3" t="s">
        <v>72</v>
      </c>
      <c r="D83" s="3">
        <v>2</v>
      </c>
      <c r="E83">
        <v>0.70156007894147387</v>
      </c>
      <c r="F83">
        <v>0.49125694504811196</v>
      </c>
      <c r="G83">
        <v>482880000</v>
      </c>
      <c r="H83">
        <v>-0.19312175516153302</v>
      </c>
      <c r="I83">
        <v>1.3905351758772601E-3</v>
      </c>
      <c r="J83">
        <v>6.7861095396729114</v>
      </c>
      <c r="K83">
        <v>55.4</v>
      </c>
      <c r="L83" s="3">
        <v>995.69420653085069</v>
      </c>
      <c r="M83" s="3" t="str">
        <f>IF(Table13[[#This Row],[gdppc]]&gt;13205, "High-income", IF(Table13[[#This Row],[gdppc]]&gt;=4256, "Upper middle-income", IF(Table13[[#This Row],[gdppc]]&gt;=1086, "Lower middle-income", "Low-income")))</f>
        <v>Low-income</v>
      </c>
      <c r="N83" s="3">
        <v>8944713</v>
      </c>
      <c r="O83" s="3">
        <v>42.58</v>
      </c>
      <c r="P83" s="3">
        <v>4.18114602906165</v>
      </c>
      <c r="Q83">
        <v>0.52545006195279831</v>
      </c>
      <c r="R83">
        <v>59.009</v>
      </c>
    </row>
    <row r="84" spans="1:18" x14ac:dyDescent="0.35">
      <c r="A84" s="3" t="s">
        <v>33</v>
      </c>
      <c r="B84" s="3">
        <v>2010</v>
      </c>
      <c r="C84" s="3" t="s">
        <v>72</v>
      </c>
      <c r="D84" s="3">
        <v>2</v>
      </c>
      <c r="E84">
        <v>0.70346058726492444</v>
      </c>
      <c r="F84">
        <v>0.46221381002309175</v>
      </c>
      <c r="G84">
        <v>457510000</v>
      </c>
      <c r="H84">
        <v>0.56114479084593494</v>
      </c>
      <c r="I84">
        <v>1.91783902378891E-3</v>
      </c>
      <c r="J84">
        <v>10.689272743390852</v>
      </c>
      <c r="K84">
        <v>55.4</v>
      </c>
      <c r="L84" s="3">
        <v>988.61078549143679</v>
      </c>
      <c r="M84" s="3" t="str">
        <f>IF(Table13[[#This Row],[gdppc]]&gt;13205, "High-income", IF(Table13[[#This Row],[gdppc]]&gt;=4256, "Upper middle-income", IF(Table13[[#This Row],[gdppc]]&gt;=1086, "Lower middle-income", "Low-income")))</f>
        <v>Low-income</v>
      </c>
      <c r="N84" s="3">
        <v>9199254</v>
      </c>
      <c r="O84" s="3">
        <v>43.093000000000004</v>
      </c>
      <c r="P84" s="3">
        <v>4.3749638964404838</v>
      </c>
      <c r="Q84">
        <v>0.5522186907764477</v>
      </c>
      <c r="R84">
        <v>59.317999999999998</v>
      </c>
    </row>
    <row r="85" spans="1:18" x14ac:dyDescent="0.35">
      <c r="A85" s="3" t="s">
        <v>33</v>
      </c>
      <c r="B85" s="3">
        <v>2011</v>
      </c>
      <c r="C85" s="3" t="s">
        <v>72</v>
      </c>
      <c r="D85" s="3">
        <v>2</v>
      </c>
      <c r="E85">
        <v>0.65885054804116605</v>
      </c>
      <c r="F85">
        <v>0.47024748181976822</v>
      </c>
      <c r="G85">
        <v>532840000.00000006</v>
      </c>
      <c r="H85">
        <v>1.5084404221745376</v>
      </c>
      <c r="I85">
        <v>2.9390342632489999E-3</v>
      </c>
      <c r="J85">
        <v>13.204971421412139</v>
      </c>
      <c r="K85">
        <v>56</v>
      </c>
      <c r="L85" s="3">
        <v>989.76735446848249</v>
      </c>
      <c r="M85" s="3" t="str">
        <f>IF(Table13[[#This Row],[gdppc]]&gt;13205, "High-income", IF(Table13[[#This Row],[gdppc]]&gt;=4256, "Upper middle-income", IF(Table13[[#This Row],[gdppc]]&gt;=1086, "Lower middle-income", "Low-income")))</f>
        <v>Low-income</v>
      </c>
      <c r="N85" s="3">
        <v>9460829</v>
      </c>
      <c r="O85" s="3">
        <v>43.607999999999997</v>
      </c>
      <c r="P85" s="3">
        <v>4.5097957729169948</v>
      </c>
      <c r="Q85">
        <v>0.52638093342560144</v>
      </c>
      <c r="R85">
        <v>59.59</v>
      </c>
    </row>
    <row r="86" spans="1:18" x14ac:dyDescent="0.35">
      <c r="A86" s="3" t="s">
        <v>33</v>
      </c>
      <c r="B86" s="3">
        <v>2012</v>
      </c>
      <c r="C86" s="3" t="s">
        <v>72</v>
      </c>
      <c r="D86" s="3">
        <v>2</v>
      </c>
      <c r="E86">
        <v>0.65742691097180173</v>
      </c>
      <c r="F86">
        <v>0.53094931507136012</v>
      </c>
      <c r="G86">
        <v>353220000</v>
      </c>
      <c r="H86">
        <v>2.5270575850156218</v>
      </c>
      <c r="I86">
        <v>2.6681256651410299E-3</v>
      </c>
      <c r="J86">
        <v>8.5720847587174376</v>
      </c>
      <c r="K86">
        <v>55.7</v>
      </c>
      <c r="L86" s="3">
        <v>1008.7663030525523</v>
      </c>
      <c r="M86" s="3" t="str">
        <f>IF(Table13[[#This Row],[gdppc]]&gt;13205, "High-income", IF(Table13[[#This Row],[gdppc]]&gt;=4256, "Upper middle-income", IF(Table13[[#This Row],[gdppc]]&gt;=1086, "Lower middle-income", "Low-income")))</f>
        <v>Low-income</v>
      </c>
      <c r="N86" s="3">
        <v>9729254</v>
      </c>
      <c r="O86" s="3">
        <v>44.125</v>
      </c>
      <c r="P86" s="3">
        <v>4.6446276493934961</v>
      </c>
      <c r="Q86">
        <v>0.48719048757489525</v>
      </c>
      <c r="R86">
        <v>59.841999999999999</v>
      </c>
    </row>
    <row r="87" spans="1:18" x14ac:dyDescent="0.35">
      <c r="A87" s="3" t="s">
        <v>33</v>
      </c>
      <c r="B87" s="3">
        <v>2013</v>
      </c>
      <c r="C87" s="3" t="s">
        <v>72</v>
      </c>
      <c r="D87" s="3">
        <v>2</v>
      </c>
      <c r="E87">
        <v>0.65732057090798623</v>
      </c>
      <c r="F87">
        <v>0.6775171629642015</v>
      </c>
      <c r="G87">
        <v>340320000</v>
      </c>
      <c r="H87">
        <v>2.8786373313219391</v>
      </c>
      <c r="I87">
        <v>1.59958307294491E-3</v>
      </c>
      <c r="J87">
        <v>10.874316120539152</v>
      </c>
      <c r="K87">
        <v>57.6</v>
      </c>
      <c r="L87" s="3">
        <v>1051.5519156807145</v>
      </c>
      <c r="M87" s="3" t="str">
        <f>IF(Table13[[#This Row],[gdppc]]&gt;13205, "High-income", IF(Table13[[#This Row],[gdppc]]&gt;=4256, "Upper middle-income", IF(Table13[[#This Row],[gdppc]]&gt;=1086, "Lower middle-income", "Low-income")))</f>
        <v>Low-income</v>
      </c>
      <c r="N87" s="3">
        <v>10004594</v>
      </c>
      <c r="O87" s="3">
        <v>44.642000000000003</v>
      </c>
      <c r="P87" s="3">
        <v>4.7794595258700072</v>
      </c>
      <c r="Q87">
        <v>0.50176948709762736</v>
      </c>
      <c r="R87">
        <v>60.091999999999999</v>
      </c>
    </row>
    <row r="88" spans="1:18" x14ac:dyDescent="0.35">
      <c r="A88" s="3" t="s">
        <v>33</v>
      </c>
      <c r="B88" s="3">
        <v>2014</v>
      </c>
      <c r="C88" s="3" t="s">
        <v>72</v>
      </c>
      <c r="D88" s="3">
        <v>2</v>
      </c>
      <c r="E88">
        <v>0.65991169848388975</v>
      </c>
      <c r="F88">
        <v>0.60411428950343349</v>
      </c>
      <c r="G88">
        <v>350960000</v>
      </c>
      <c r="H88">
        <v>3.0542097478275565</v>
      </c>
      <c r="I88">
        <v>1.23000895944677E-3</v>
      </c>
      <c r="J88">
        <v>16.925100680266457</v>
      </c>
      <c r="K88">
        <v>57.1</v>
      </c>
      <c r="L88" s="3">
        <v>1087.7199573566991</v>
      </c>
      <c r="M88" s="3" t="str">
        <f>IF(Table13[[#This Row],[gdppc]]&gt;13205, "High-income", IF(Table13[[#This Row],[gdppc]]&gt;=4256, "Upper middle-income", IF(Table13[[#This Row],[gdppc]]&gt;=1086, "Lower middle-income", "Low-income")))</f>
        <v>Lower middle-income</v>
      </c>
      <c r="N88" s="3">
        <v>10286839</v>
      </c>
      <c r="O88" s="3">
        <v>45.165999999999997</v>
      </c>
      <c r="P88" s="3">
        <v>4.9142914023465076</v>
      </c>
      <c r="Q88">
        <v>0.53563587414948366</v>
      </c>
      <c r="R88">
        <v>60.344999999999999</v>
      </c>
    </row>
    <row r="89" spans="1:18" x14ac:dyDescent="0.35">
      <c r="A89" s="3" t="s">
        <v>33</v>
      </c>
      <c r="B89" s="3">
        <v>2015</v>
      </c>
      <c r="C89" s="3" t="s">
        <v>72</v>
      </c>
      <c r="D89" s="3">
        <v>2</v>
      </c>
      <c r="E89">
        <v>0.715919225473299</v>
      </c>
      <c r="F89">
        <v>0.69215547463315152</v>
      </c>
      <c r="G89">
        <v>239500000</v>
      </c>
      <c r="H89">
        <v>1.3150118256959928</v>
      </c>
      <c r="I89">
        <v>3.9248838698007903E-2</v>
      </c>
      <c r="J89">
        <v>19.765557799435008</v>
      </c>
      <c r="K89">
        <v>58.8</v>
      </c>
      <c r="L89" s="3">
        <v>1076.7966978558513</v>
      </c>
      <c r="M89" s="3" t="str">
        <f>IF(Table13[[#This Row],[gdppc]]&gt;13205, "High-income", IF(Table13[[#This Row],[gdppc]]&gt;=4256, "Upper middle-income", IF(Table13[[#This Row],[gdppc]]&gt;=1086, "Lower middle-income", "Low-income")))</f>
        <v>Low-income</v>
      </c>
      <c r="N89" s="3">
        <v>10575962</v>
      </c>
      <c r="O89" s="3">
        <v>45.695</v>
      </c>
      <c r="P89" s="3">
        <v>5.0491232788230196</v>
      </c>
      <c r="Q89">
        <v>0.56637873698865415</v>
      </c>
      <c r="R89">
        <v>60.607999999999997</v>
      </c>
    </row>
    <row r="90" spans="1:18" x14ac:dyDescent="0.35">
      <c r="A90" s="3" t="s">
        <v>33</v>
      </c>
      <c r="B90" s="3">
        <v>2016</v>
      </c>
      <c r="C90" s="3" t="s">
        <v>72</v>
      </c>
      <c r="D90" s="3">
        <v>2</v>
      </c>
      <c r="E90">
        <v>0.74390329843906144</v>
      </c>
      <c r="F90">
        <v>0.84177330206081868</v>
      </c>
      <c r="G90">
        <v>293940000</v>
      </c>
      <c r="H90">
        <v>1.1148812817684972</v>
      </c>
      <c r="I90">
        <v>3.7951963987485703E-2</v>
      </c>
      <c r="J90">
        <v>13.377660514867651</v>
      </c>
      <c r="K90">
        <v>59.3</v>
      </c>
      <c r="L90" s="3">
        <v>1082.4512883575026</v>
      </c>
      <c r="M90" s="3" t="str">
        <f>IF(Table13[[#This Row],[gdppc]]&gt;13205, "High-income", IF(Table13[[#This Row],[gdppc]]&gt;=4256, "Upper middle-income", IF(Table13[[#This Row],[gdppc]]&gt;=1086, "Lower middle-income", "Low-income")))</f>
        <v>Low-income</v>
      </c>
      <c r="N90" s="3">
        <v>10872072</v>
      </c>
      <c r="O90" s="3">
        <v>46.228999999999999</v>
      </c>
      <c r="P90" s="3">
        <v>5.1072961564795136</v>
      </c>
      <c r="Q90">
        <v>0.66500663351015343</v>
      </c>
      <c r="R90">
        <v>60.884999999999998</v>
      </c>
    </row>
    <row r="91" spans="1:18" x14ac:dyDescent="0.35">
      <c r="A91" s="3" t="s">
        <v>33</v>
      </c>
      <c r="B91" s="3">
        <v>2017</v>
      </c>
      <c r="C91" s="3" t="s">
        <v>72</v>
      </c>
      <c r="D91" s="3">
        <v>2</v>
      </c>
      <c r="E91">
        <v>0.73516568333162235</v>
      </c>
      <c r="F91">
        <v>0.82844498144375345</v>
      </c>
      <c r="G91">
        <v>430170000</v>
      </c>
      <c r="H91">
        <v>1.5817050881135695</v>
      </c>
      <c r="I91">
        <v>6.8336179098710606E-2</v>
      </c>
      <c r="J91">
        <v>13.496607982756936</v>
      </c>
      <c r="K91">
        <v>59.2</v>
      </c>
      <c r="L91" s="3">
        <v>1112.817094134354</v>
      </c>
      <c r="M91" s="3" t="str">
        <f>IF(Table13[[#This Row],[gdppc]]&gt;13205, "High-income", IF(Table13[[#This Row],[gdppc]]&gt;=4256, "Upper middle-income", IF(Table13[[#This Row],[gdppc]]&gt;=1086, "Lower middle-income", "Low-income")))</f>
        <v>Lower middle-income</v>
      </c>
      <c r="N91" s="3">
        <v>11175192</v>
      </c>
      <c r="O91" s="3">
        <v>46.768000000000001</v>
      </c>
      <c r="P91" s="3">
        <v>5.1654690341359997</v>
      </c>
      <c r="Q91">
        <v>0.65860165981935703</v>
      </c>
      <c r="R91">
        <v>61.173999999999999</v>
      </c>
    </row>
    <row r="92" spans="1:18" x14ac:dyDescent="0.35">
      <c r="A92" s="3" t="s">
        <v>33</v>
      </c>
      <c r="B92" s="3">
        <v>2018</v>
      </c>
      <c r="C92" s="3" t="s">
        <v>72</v>
      </c>
      <c r="D92" s="3">
        <v>2</v>
      </c>
      <c r="E92">
        <v>0.69078498653399312</v>
      </c>
      <c r="F92">
        <v>1.6406171989364866</v>
      </c>
      <c r="G92">
        <v>341730000</v>
      </c>
      <c r="H92">
        <v>1.360735835407769</v>
      </c>
      <c r="I92">
        <v>9.2259860174256095E-2</v>
      </c>
      <c r="J92">
        <v>13.415372172933857</v>
      </c>
      <c r="K92">
        <v>56.7</v>
      </c>
      <c r="L92" s="3">
        <v>1155.3131679606718</v>
      </c>
      <c r="M92" s="3" t="str">
        <f>IF(Table13[[#This Row],[gdppc]]&gt;13205, "High-income", IF(Table13[[#This Row],[gdppc]]&gt;=4256, "Upper middle-income", IF(Table13[[#This Row],[gdppc]]&gt;=1086, "Lower middle-income", "Low-income")))</f>
        <v>Lower middle-income</v>
      </c>
      <c r="N92" s="3">
        <v>11485035</v>
      </c>
      <c r="O92" s="3">
        <v>47.311999999999998</v>
      </c>
      <c r="P92" s="3">
        <v>5.2236419117924946</v>
      </c>
      <c r="Q92">
        <v>0.6887223243115933</v>
      </c>
      <c r="R92">
        <v>61.47</v>
      </c>
    </row>
    <row r="93" spans="1:18" x14ac:dyDescent="0.35">
      <c r="A93" s="3" t="s">
        <v>33</v>
      </c>
      <c r="B93" s="3">
        <v>2019</v>
      </c>
      <c r="C93" s="3" t="s">
        <v>72</v>
      </c>
      <c r="D93" s="3">
        <v>2</v>
      </c>
      <c r="E93">
        <v>0.49392532541671919</v>
      </c>
      <c r="F93">
        <v>3.6076080446260566</v>
      </c>
      <c r="G93">
        <v>447270000</v>
      </c>
      <c r="H93">
        <v>1.5162077752485317</v>
      </c>
      <c r="I93">
        <v>8.2064658081472397E-2</v>
      </c>
      <c r="J93">
        <v>12.506384189593447</v>
      </c>
      <c r="K93">
        <v>55.3</v>
      </c>
      <c r="L93" s="3">
        <v>1201.5613838612542</v>
      </c>
      <c r="M93" s="3" t="str">
        <f>IF(Table13[[#This Row],[gdppc]]&gt;13205, "High-income", IF(Table13[[#This Row],[gdppc]]&gt;=4256, "Upper middle-income", IF(Table13[[#This Row],[gdppc]]&gt;=1086, "Lower middle-income", "Low-income")))</f>
        <v>Lower middle-income</v>
      </c>
      <c r="N93" s="3">
        <v>11801151</v>
      </c>
      <c r="O93" s="3">
        <v>47.860999999999997</v>
      </c>
      <c r="P93" s="3">
        <v>5.2818147894489895</v>
      </c>
      <c r="R93">
        <v>61.771000000000001</v>
      </c>
    </row>
    <row r="94" spans="1:18" x14ac:dyDescent="0.35">
      <c r="A94" s="3" t="s">
        <v>33</v>
      </c>
      <c r="B94" s="3">
        <v>2020</v>
      </c>
      <c r="C94" s="3" t="s">
        <v>72</v>
      </c>
      <c r="D94" s="3">
        <v>2</v>
      </c>
      <c r="E94">
        <v>0.48833026373305788</v>
      </c>
      <c r="F94">
        <v>1.8643382570260947</v>
      </c>
      <c r="G94">
        <v>616000000</v>
      </c>
      <c r="H94">
        <v>1.1118387889301629</v>
      </c>
      <c r="I94">
        <v>3.8834746666718101E-2</v>
      </c>
      <c r="J94">
        <v>22.718109988483452</v>
      </c>
      <c r="K94">
        <v>55.2</v>
      </c>
      <c r="L94" s="3">
        <v>1214.6595868089944</v>
      </c>
      <c r="M94" s="3" t="str">
        <f>IF(Table13[[#This Row],[gdppc]]&gt;13205, "High-income", IF(Table13[[#This Row],[gdppc]]&gt;=4256, "Upper middle-income", IF(Table13[[#This Row],[gdppc]]&gt;=1086, "Lower middle-income", "Low-income")))</f>
        <v>Lower middle-income</v>
      </c>
      <c r="N94" s="3">
        <v>12123198</v>
      </c>
      <c r="O94" s="3">
        <v>48.414999999999999</v>
      </c>
      <c r="P94" s="3">
        <v>5.3399876671054756</v>
      </c>
      <c r="R94"/>
    </row>
    <row r="95" spans="1:18" x14ac:dyDescent="0.35">
      <c r="A95" s="3" t="s">
        <v>47</v>
      </c>
      <c r="B95" s="3">
        <v>1990</v>
      </c>
      <c r="C95" s="3" t="s">
        <v>75</v>
      </c>
      <c r="D95" s="3">
        <v>5</v>
      </c>
      <c r="E95">
        <v>0.68457125388578821</v>
      </c>
      <c r="F95">
        <v>2.8573048515567909</v>
      </c>
      <c r="G95">
        <v>78430000</v>
      </c>
      <c r="H95">
        <v>2.5296996921650847</v>
      </c>
      <c r="I95">
        <v>1.5189557840221291</v>
      </c>
      <c r="J95"/>
      <c r="L95" s="3">
        <v>3624.3295948038399</v>
      </c>
      <c r="M95" s="3" t="str">
        <f>IF(Table13[[#This Row],[gdppc]]&gt;13205, "High-income", IF(Table13[[#This Row],[gdppc]]&gt;=4256, "Upper middle-income", IF(Table13[[#This Row],[gdppc]]&gt;=1086, "Lower middle-income", "Low-income")))</f>
        <v>Lower middle-income</v>
      </c>
      <c r="N95" s="3">
        <v>1286756</v>
      </c>
      <c r="O95" s="3">
        <v>41.933</v>
      </c>
      <c r="P95" s="3">
        <v>3.0748992901917007</v>
      </c>
      <c r="Q95">
        <v>2.1837862034449422</v>
      </c>
      <c r="R95">
        <v>59.191000000000003</v>
      </c>
    </row>
    <row r="96" spans="1:18" x14ac:dyDescent="0.35">
      <c r="A96" s="3" t="s">
        <v>47</v>
      </c>
      <c r="B96" s="3">
        <v>1991</v>
      </c>
      <c r="C96" s="3" t="s">
        <v>75</v>
      </c>
      <c r="D96" s="3">
        <v>5</v>
      </c>
      <c r="E96">
        <v>0.68189922594362051</v>
      </c>
      <c r="F96">
        <v>2.2057982955130067</v>
      </c>
      <c r="G96">
        <v>63940000</v>
      </c>
      <c r="H96">
        <v>-0.2082659201630615</v>
      </c>
      <c r="I96">
        <v>2.1695561750328261</v>
      </c>
      <c r="J96"/>
      <c r="L96" s="3">
        <v>3778.4776744543656</v>
      </c>
      <c r="M96" s="3" t="str">
        <f>IF(Table13[[#This Row],[gdppc]]&gt;13205, "High-income", IF(Table13[[#This Row],[gdppc]]&gt;=4256, "Upper middle-income", IF(Table13[[#This Row],[gdppc]]&gt;=1086, "Lower middle-income", "Low-income")))</f>
        <v>Lower middle-income</v>
      </c>
      <c r="N96" s="3">
        <v>1326321</v>
      </c>
      <c r="O96" s="3">
        <v>45.292000000000002</v>
      </c>
      <c r="P96" s="3">
        <v>3.1051666520086059</v>
      </c>
      <c r="Q96">
        <v>2.0658648999751943</v>
      </c>
      <c r="R96">
        <v>58.231999999999999</v>
      </c>
    </row>
    <row r="97" spans="1:18" x14ac:dyDescent="0.35">
      <c r="A97" s="3" t="s">
        <v>47</v>
      </c>
      <c r="B97" s="3">
        <v>1992</v>
      </c>
      <c r="C97" s="3" t="s">
        <v>75</v>
      </c>
      <c r="D97" s="3">
        <v>5</v>
      </c>
      <c r="E97">
        <v>0.68440501056844538</v>
      </c>
      <c r="F97">
        <v>2.2699021580677798</v>
      </c>
      <c r="G97">
        <v>52640000</v>
      </c>
      <c r="H97">
        <v>-3.7722892298464296E-2</v>
      </c>
      <c r="I97">
        <v>1.4156959319580829</v>
      </c>
      <c r="J97"/>
      <c r="L97" s="3">
        <v>3782.550371455292</v>
      </c>
      <c r="M97" s="3" t="str">
        <f>IF(Table13[[#This Row],[gdppc]]&gt;13205, "High-income", IF(Table13[[#This Row],[gdppc]]&gt;=4256, "Upper middle-income", IF(Table13[[#This Row],[gdppc]]&gt;=1086, "Lower middle-income", "Low-income")))</f>
        <v>Lower middle-income</v>
      </c>
      <c r="N97" s="3">
        <v>1363541</v>
      </c>
      <c r="O97" s="3">
        <v>46.442999999999998</v>
      </c>
      <c r="P97" s="3">
        <v>3.1354340138255208</v>
      </c>
      <c r="Q97">
        <v>2.4201692505029184</v>
      </c>
      <c r="R97">
        <v>57.219000000000001</v>
      </c>
    </row>
    <row r="98" spans="1:18" x14ac:dyDescent="0.35">
      <c r="A98" s="3" t="s">
        <v>47</v>
      </c>
      <c r="B98" s="3">
        <v>1993</v>
      </c>
      <c r="C98" s="3" t="s">
        <v>75</v>
      </c>
      <c r="D98" s="3">
        <v>5</v>
      </c>
      <c r="E98">
        <v>0.68588965751724384</v>
      </c>
      <c r="F98">
        <v>2.004968254357844</v>
      </c>
      <c r="G98">
        <v>52210000</v>
      </c>
      <c r="H98">
        <v>-6.8976799187708213</v>
      </c>
      <c r="I98">
        <v>0.82480366044531095</v>
      </c>
      <c r="J98"/>
      <c r="L98" s="3">
        <v>3757.0232904198456</v>
      </c>
      <c r="M98" s="3" t="str">
        <f>IF(Table13[[#This Row],[gdppc]]&gt;13205, "High-income", IF(Table13[[#This Row],[gdppc]]&gt;=4256, "Upper middle-income", IF(Table13[[#This Row],[gdppc]]&gt;=1086, "Lower middle-income", "Low-income")))</f>
        <v>Lower middle-income</v>
      </c>
      <c r="N98" s="3">
        <v>1399110</v>
      </c>
      <c r="O98" s="3">
        <v>47.286000000000001</v>
      </c>
      <c r="P98" s="3">
        <v>3.1657013756424273</v>
      </c>
      <c r="Q98">
        <v>2.3229052754965656</v>
      </c>
      <c r="R98">
        <v>56.222000000000001</v>
      </c>
    </row>
    <row r="99" spans="1:18" x14ac:dyDescent="0.35">
      <c r="A99" s="3" t="s">
        <v>47</v>
      </c>
      <c r="B99" s="3">
        <v>1994</v>
      </c>
      <c r="C99" s="3" t="s">
        <v>75</v>
      </c>
      <c r="D99" s="3">
        <v>5</v>
      </c>
      <c r="E99">
        <v>0.68617354376663253</v>
      </c>
      <c r="F99">
        <v>2.2774652842921541</v>
      </c>
      <c r="G99">
        <v>33060000.000000004</v>
      </c>
      <c r="H99">
        <v>-0.33231906640468345</v>
      </c>
      <c r="I99">
        <v>1.2705867355370701</v>
      </c>
      <c r="J99"/>
      <c r="L99" s="3">
        <v>3798.4366475344364</v>
      </c>
      <c r="M99" s="3" t="str">
        <f>IF(Table13[[#This Row],[gdppc]]&gt;13205, "High-income", IF(Table13[[#This Row],[gdppc]]&gt;=4256, "Upper middle-income", IF(Table13[[#This Row],[gdppc]]&gt;=1086, "Lower middle-income", "Low-income")))</f>
        <v>Lower middle-income</v>
      </c>
      <c r="N99" s="3">
        <v>1434061</v>
      </c>
      <c r="O99" s="3">
        <v>48.133000000000003</v>
      </c>
      <c r="P99" s="3">
        <v>3.1959687374593422</v>
      </c>
      <c r="Q99">
        <v>2.1477468531673338</v>
      </c>
      <c r="R99">
        <v>55.283999999999999</v>
      </c>
    </row>
    <row r="100" spans="1:18" x14ac:dyDescent="0.35">
      <c r="A100" s="3" t="s">
        <v>47</v>
      </c>
      <c r="B100" s="3">
        <v>1995</v>
      </c>
      <c r="C100" s="3" t="s">
        <v>75</v>
      </c>
      <c r="D100" s="3">
        <v>5</v>
      </c>
      <c r="E100">
        <v>0.68643904152113033</v>
      </c>
      <c r="F100">
        <v>1.9453654900709521</v>
      </c>
      <c r="G100">
        <v>28670000</v>
      </c>
      <c r="H100">
        <v>1.4884593080670414</v>
      </c>
      <c r="I100">
        <v>1.6918515993175902</v>
      </c>
      <c r="J100"/>
      <c r="K100">
        <v>56.8</v>
      </c>
      <c r="L100" s="3">
        <v>3968.3207163776888</v>
      </c>
      <c r="M100" s="3" t="str">
        <f>IF(Table13[[#This Row],[gdppc]]&gt;13205, "High-income", IF(Table13[[#This Row],[gdppc]]&gt;=4256, "Upper middle-income", IF(Table13[[#This Row],[gdppc]]&gt;=1086, "Lower middle-income", "Low-income")))</f>
        <v>Lower middle-income</v>
      </c>
      <c r="N100" s="3">
        <v>1469173</v>
      </c>
      <c r="O100" s="3">
        <v>48.981000000000002</v>
      </c>
      <c r="P100" s="3">
        <v>3.1753293294922953</v>
      </c>
      <c r="Q100">
        <v>2.1712895622231008</v>
      </c>
      <c r="R100">
        <v>54.41</v>
      </c>
    </row>
    <row r="101" spans="1:18" x14ac:dyDescent="0.35">
      <c r="A101" s="3" t="s">
        <v>47</v>
      </c>
      <c r="B101" s="3">
        <v>1996</v>
      </c>
      <c r="C101" s="3" t="s">
        <v>75</v>
      </c>
      <c r="D101" s="3">
        <v>5</v>
      </c>
      <c r="E101">
        <v>0.68822222213518747</v>
      </c>
      <c r="F101">
        <v>3.2892462246983696</v>
      </c>
      <c r="G101">
        <v>30160000</v>
      </c>
      <c r="H101">
        <v>1.468356845368999</v>
      </c>
      <c r="I101">
        <v>1.0088703291906471</v>
      </c>
      <c r="J101"/>
      <c r="K101">
        <v>61.6</v>
      </c>
      <c r="L101" s="3">
        <v>4100.4434838668458</v>
      </c>
      <c r="M101" s="3" t="str">
        <f>IF(Table13[[#This Row],[gdppc]]&gt;13205, "High-income", IF(Table13[[#This Row],[gdppc]]&gt;=4256, "Upper middle-income", IF(Table13[[#This Row],[gdppc]]&gt;=1086, "Lower middle-income", "Low-income")))</f>
        <v>Lower middle-income</v>
      </c>
      <c r="N101" s="3">
        <v>1504724</v>
      </c>
      <c r="O101" s="3">
        <v>49.83</v>
      </c>
      <c r="P101" s="3">
        <v>3.1946386347494315</v>
      </c>
      <c r="Q101">
        <v>1.9405552114540607</v>
      </c>
      <c r="R101">
        <v>53.572000000000003</v>
      </c>
    </row>
    <row r="102" spans="1:18" x14ac:dyDescent="0.35">
      <c r="A102" s="3" t="s">
        <v>47</v>
      </c>
      <c r="B102" s="3">
        <v>1997</v>
      </c>
      <c r="C102" s="3" t="s">
        <v>75</v>
      </c>
      <c r="D102" s="3">
        <v>5</v>
      </c>
      <c r="E102">
        <v>0.69976366031914328</v>
      </c>
      <c r="F102">
        <v>2.1163398162313247</v>
      </c>
      <c r="G102">
        <v>41340000</v>
      </c>
      <c r="H102">
        <v>1.9941327965756299</v>
      </c>
      <c r="I102">
        <v>1.0079489168994389</v>
      </c>
      <c r="J102"/>
      <c r="K102">
        <v>59.1</v>
      </c>
      <c r="L102" s="3">
        <v>4338.9003049338598</v>
      </c>
      <c r="M102" s="3" t="str">
        <f>IF(Table13[[#This Row],[gdppc]]&gt;13205, "High-income", IF(Table13[[#This Row],[gdppc]]&gt;=4256, "Upper middle-income", IF(Table13[[#This Row],[gdppc]]&gt;=1086, "Lower middle-income", "Low-income")))</f>
        <v>Upper middle-income</v>
      </c>
      <c r="N102" s="3">
        <v>1540424</v>
      </c>
      <c r="O102" s="3">
        <v>50.677</v>
      </c>
      <c r="P102" s="3">
        <v>3.213947940006578</v>
      </c>
      <c r="Q102">
        <v>1.9929577830519389</v>
      </c>
      <c r="R102">
        <v>52.749000000000002</v>
      </c>
    </row>
    <row r="103" spans="1:18" x14ac:dyDescent="0.35">
      <c r="A103" s="3" t="s">
        <v>47</v>
      </c>
      <c r="B103" s="3">
        <v>1998</v>
      </c>
      <c r="C103" s="3" t="s">
        <v>75</v>
      </c>
      <c r="D103" s="3">
        <v>5</v>
      </c>
      <c r="E103">
        <v>0.7084670501092909</v>
      </c>
      <c r="F103">
        <v>1.5531538035386798</v>
      </c>
      <c r="G103">
        <v>45160000</v>
      </c>
      <c r="H103">
        <v>1.9897495868538739</v>
      </c>
      <c r="I103">
        <v>0.69814694871877303</v>
      </c>
      <c r="J103"/>
      <c r="K103">
        <v>62.8</v>
      </c>
      <c r="L103" s="3">
        <v>4260.2389121220986</v>
      </c>
      <c r="M103" s="3" t="str">
        <f>IF(Table13[[#This Row],[gdppc]]&gt;13205, "High-income", IF(Table13[[#This Row],[gdppc]]&gt;=4256, "Upper middle-income", IF(Table13[[#This Row],[gdppc]]&gt;=1086, "Lower middle-income", "Low-income")))</f>
        <v>Upper middle-income</v>
      </c>
      <c r="N103" s="3">
        <v>1575827</v>
      </c>
      <c r="O103" s="3">
        <v>51.524999999999999</v>
      </c>
      <c r="P103" s="3">
        <v>3.2332572452637245</v>
      </c>
      <c r="Q103">
        <v>2.3352817282607798</v>
      </c>
      <c r="R103">
        <v>51.947000000000003</v>
      </c>
    </row>
    <row r="104" spans="1:18" x14ac:dyDescent="0.35">
      <c r="A104" s="3" t="s">
        <v>47</v>
      </c>
      <c r="B104" s="3">
        <v>1999</v>
      </c>
      <c r="C104" s="3" t="s">
        <v>75</v>
      </c>
      <c r="D104" s="3">
        <v>5</v>
      </c>
      <c r="E104">
        <v>0.70687847262725312</v>
      </c>
      <c r="F104">
        <v>1.417629715099026</v>
      </c>
      <c r="G104">
        <v>32770000.000000004</v>
      </c>
      <c r="H104">
        <v>0.66873348555900902</v>
      </c>
      <c r="I104">
        <v>1.0510622982458009</v>
      </c>
      <c r="J104"/>
      <c r="K104">
        <v>62.9</v>
      </c>
      <c r="L104" s="3">
        <v>4572.1808876706054</v>
      </c>
      <c r="M104" s="3" t="str">
        <f>IF(Table13[[#This Row],[gdppc]]&gt;13205, "High-income", IF(Table13[[#This Row],[gdppc]]&gt;=4256, "Upper middle-income", IF(Table13[[#This Row],[gdppc]]&gt;=1086, "Lower middle-income", "Low-income")))</f>
        <v>Upper middle-income</v>
      </c>
      <c r="N104" s="3">
        <v>1610260</v>
      </c>
      <c r="O104" s="3">
        <v>52.372</v>
      </c>
      <c r="P104" s="3">
        <v>3.2525665505208607</v>
      </c>
      <c r="Q104">
        <v>2.3971284140449369</v>
      </c>
      <c r="R104">
        <v>51.213999999999999</v>
      </c>
    </row>
    <row r="105" spans="1:18" x14ac:dyDescent="0.35">
      <c r="A105" s="3" t="s">
        <v>47</v>
      </c>
      <c r="B105" s="3">
        <v>2000</v>
      </c>
      <c r="C105" s="3" t="s">
        <v>75</v>
      </c>
      <c r="D105" s="3">
        <v>5</v>
      </c>
      <c r="E105">
        <v>0.70804245279028655</v>
      </c>
      <c r="F105">
        <v>1.2637123413019271</v>
      </c>
      <c r="G105">
        <v>18100000</v>
      </c>
      <c r="H105">
        <v>0.98770016939624217</v>
      </c>
      <c r="I105">
        <v>1.7845324337758077</v>
      </c>
      <c r="J105">
        <v>88.388885202999973</v>
      </c>
      <c r="K105">
        <v>65.8</v>
      </c>
      <c r="L105" s="3">
        <v>4569.2151959998218</v>
      </c>
      <c r="M105" s="3" t="str">
        <f>IF(Table13[[#This Row],[gdppc]]&gt;13205, "High-income", IF(Table13[[#This Row],[gdppc]]&gt;=4256, "Upper middle-income", IF(Table13[[#This Row],[gdppc]]&gt;=1086, "Lower middle-income", "Low-income")))</f>
        <v>Upper middle-income</v>
      </c>
      <c r="N105" s="3">
        <v>1643333</v>
      </c>
      <c r="O105" s="3">
        <v>53.219000000000001</v>
      </c>
      <c r="P105" s="3">
        <v>3.2718758557780077</v>
      </c>
      <c r="Q105">
        <v>2.4523331546314715</v>
      </c>
      <c r="R105">
        <v>50.628999999999998</v>
      </c>
    </row>
    <row r="106" spans="1:18" x14ac:dyDescent="0.35">
      <c r="A106" s="3" t="s">
        <v>47</v>
      </c>
      <c r="B106" s="3">
        <v>2001</v>
      </c>
      <c r="C106" s="3" t="s">
        <v>75</v>
      </c>
      <c r="D106" s="3">
        <v>5</v>
      </c>
      <c r="E106">
        <v>0.70975857885388038</v>
      </c>
      <c r="F106">
        <v>0.97019678463171144</v>
      </c>
      <c r="G106">
        <v>16600000.000000002</v>
      </c>
      <c r="H106">
        <v>0.55888452388021237</v>
      </c>
      <c r="I106">
        <v>0.91648861944792892</v>
      </c>
      <c r="J106">
        <v>90.11069044260492</v>
      </c>
      <c r="K106">
        <v>66.8</v>
      </c>
      <c r="L106" s="3">
        <v>4494.9387529450469</v>
      </c>
      <c r="M106" s="3" t="str">
        <f>IF(Table13[[#This Row],[gdppc]]&gt;13205, "High-income", IF(Table13[[#This Row],[gdppc]]&gt;=4256, "Upper middle-income", IF(Table13[[#This Row],[gdppc]]&gt;=1086, "Lower middle-income", "Low-income")))</f>
        <v>Upper middle-income</v>
      </c>
      <c r="N106" s="3">
        <v>1674674</v>
      </c>
      <c r="O106" s="3">
        <v>54.061999999999998</v>
      </c>
      <c r="P106" s="3">
        <v>3.2028097378273355</v>
      </c>
      <c r="Q106">
        <v>2.3108975239360019</v>
      </c>
      <c r="R106">
        <v>50.280999999999999</v>
      </c>
    </row>
    <row r="107" spans="1:18" x14ac:dyDescent="0.35">
      <c r="A107" s="3" t="s">
        <v>47</v>
      </c>
      <c r="B107" s="3">
        <v>2002</v>
      </c>
      <c r="C107" s="3" t="s">
        <v>75</v>
      </c>
      <c r="D107" s="3">
        <v>5</v>
      </c>
      <c r="E107">
        <v>0.71142594776362467</v>
      </c>
      <c r="F107">
        <v>1.2799970725077003</v>
      </c>
      <c r="G107">
        <v>13640000</v>
      </c>
      <c r="H107">
        <v>7.5015280682771603</v>
      </c>
      <c r="I107">
        <v>0.85645665517672498</v>
      </c>
      <c r="J107">
        <v>87.25364539506117</v>
      </c>
      <c r="K107">
        <v>66.2</v>
      </c>
      <c r="L107" s="3">
        <v>4683.9558572035803</v>
      </c>
      <c r="M107" s="3" t="str">
        <f>IF(Table13[[#This Row],[gdppc]]&gt;13205, "High-income", IF(Table13[[#This Row],[gdppc]]&gt;=4256, "Upper middle-income", IF(Table13[[#This Row],[gdppc]]&gt;=1086, "Lower middle-income", "Low-income")))</f>
        <v>Upper middle-income</v>
      </c>
      <c r="N107" s="3">
        <v>1704637</v>
      </c>
      <c r="O107" s="3">
        <v>54.57</v>
      </c>
      <c r="P107" s="3">
        <v>3.1337436198766726</v>
      </c>
      <c r="Q107">
        <v>2.364139696604028</v>
      </c>
      <c r="R107">
        <v>50.231999999999999</v>
      </c>
    </row>
    <row r="108" spans="1:18" x14ac:dyDescent="0.35">
      <c r="A108" s="3" t="s">
        <v>47</v>
      </c>
      <c r="B108" s="3">
        <v>2003</v>
      </c>
      <c r="C108" s="3" t="s">
        <v>75</v>
      </c>
      <c r="D108" s="3">
        <v>5</v>
      </c>
      <c r="E108">
        <v>0.70924967669285099</v>
      </c>
      <c r="F108">
        <v>0.74130262588399753</v>
      </c>
      <c r="G108">
        <v>15150000</v>
      </c>
      <c r="H108">
        <v>5.5652812748483074</v>
      </c>
      <c r="I108">
        <v>1.6796402943454896</v>
      </c>
      <c r="J108">
        <v>89.438119992996945</v>
      </c>
      <c r="K108">
        <v>68.599999999999994</v>
      </c>
      <c r="L108" s="3">
        <v>4816.5700394549722</v>
      </c>
      <c r="M108" s="3" t="str">
        <f>IF(Table13[[#This Row],[gdppc]]&gt;13205, "High-income", IF(Table13[[#This Row],[gdppc]]&gt;=4256, "Upper middle-income", IF(Table13[[#This Row],[gdppc]]&gt;=1086, "Lower middle-income", "Low-income")))</f>
        <v>Upper middle-income</v>
      </c>
      <c r="N108" s="3">
        <v>1734387</v>
      </c>
      <c r="O108" s="3">
        <v>55.029000000000003</v>
      </c>
      <c r="P108" s="3">
        <v>3.0646775019260026</v>
      </c>
      <c r="Q108">
        <v>2.2601645422849685</v>
      </c>
      <c r="R108">
        <v>50.518000000000001</v>
      </c>
    </row>
    <row r="109" spans="1:18" x14ac:dyDescent="0.35">
      <c r="A109" s="3" t="s">
        <v>47</v>
      </c>
      <c r="B109" s="3">
        <v>2004</v>
      </c>
      <c r="C109" s="3" t="s">
        <v>75</v>
      </c>
      <c r="D109" s="3">
        <v>5</v>
      </c>
      <c r="E109">
        <v>0.7100436835240872</v>
      </c>
      <c r="F109">
        <v>0.60762538454424364</v>
      </c>
      <c r="G109">
        <v>30510000</v>
      </c>
      <c r="H109">
        <v>4.3638365737012554</v>
      </c>
      <c r="I109">
        <v>2.7657318643754607</v>
      </c>
      <c r="J109">
        <v>84.956971364549844</v>
      </c>
      <c r="K109">
        <v>69.900000000000006</v>
      </c>
      <c r="L109" s="3">
        <v>4859.6289627533324</v>
      </c>
      <c r="M109" s="3" t="str">
        <f>IF(Table13[[#This Row],[gdppc]]&gt;13205, "High-income", IF(Table13[[#This Row],[gdppc]]&gt;=4256, "Upper middle-income", IF(Table13[[#This Row],[gdppc]]&gt;=1086, "Lower middle-income", "Low-income")))</f>
        <v>Upper middle-income</v>
      </c>
      <c r="N109" s="3">
        <v>1765533</v>
      </c>
      <c r="O109" s="3">
        <v>55.488</v>
      </c>
      <c r="P109" s="3">
        <v>2.9956113839753411</v>
      </c>
      <c r="Q109">
        <v>2.2486127418745503</v>
      </c>
      <c r="R109">
        <v>51.15</v>
      </c>
    </row>
    <row r="110" spans="1:18" x14ac:dyDescent="0.35">
      <c r="A110" s="3" t="s">
        <v>47</v>
      </c>
      <c r="B110" s="3">
        <v>2005</v>
      </c>
      <c r="C110" s="3" t="s">
        <v>75</v>
      </c>
      <c r="D110" s="3">
        <v>5</v>
      </c>
      <c r="E110">
        <v>0.71071955067848402</v>
      </c>
      <c r="F110">
        <v>0.58939838486180185</v>
      </c>
      <c r="G110">
        <v>35910000</v>
      </c>
      <c r="H110">
        <v>4.2429490510086927</v>
      </c>
      <c r="I110">
        <v>2.003683285525284</v>
      </c>
      <c r="J110">
        <v>86.111379674848578</v>
      </c>
      <c r="K110">
        <v>69.3</v>
      </c>
      <c r="L110" s="3">
        <v>4986.3279860552775</v>
      </c>
      <c r="M110" s="3" t="str">
        <f>IF(Table13[[#This Row],[gdppc]]&gt;13205, "High-income", IF(Table13[[#This Row],[gdppc]]&gt;=4256, "Upper middle-income", IF(Table13[[#This Row],[gdppc]]&gt;=1086, "Lower middle-income", "Low-income")))</f>
        <v>Upper middle-income</v>
      </c>
      <c r="N110" s="3">
        <v>1799077</v>
      </c>
      <c r="O110" s="3">
        <v>55.944000000000003</v>
      </c>
      <c r="P110" s="3">
        <v>2.9265452660246685</v>
      </c>
      <c r="Q110">
        <v>2.3789976749188613</v>
      </c>
      <c r="R110">
        <v>52.13</v>
      </c>
    </row>
    <row r="111" spans="1:18" x14ac:dyDescent="0.35">
      <c r="A111" s="3" t="s">
        <v>47</v>
      </c>
      <c r="B111" s="3">
        <v>2006</v>
      </c>
      <c r="C111" s="3" t="s">
        <v>75</v>
      </c>
      <c r="D111" s="3">
        <v>5</v>
      </c>
      <c r="E111">
        <v>0.70993842656068495</v>
      </c>
      <c r="F111">
        <v>0.60165053272075431</v>
      </c>
      <c r="G111">
        <v>48740000</v>
      </c>
      <c r="H111">
        <v>4.8029070243422209</v>
      </c>
      <c r="I111">
        <v>5.2438090812809826</v>
      </c>
      <c r="J111">
        <v>86.651650633362848</v>
      </c>
      <c r="K111">
        <v>68.8</v>
      </c>
      <c r="L111" s="3">
        <v>5294.9697103346107</v>
      </c>
      <c r="M111" s="3" t="str">
        <f>IF(Table13[[#This Row],[gdppc]]&gt;13205, "High-income", IF(Table13[[#This Row],[gdppc]]&gt;=4256, "Upper middle-income", IF(Table13[[#This Row],[gdppc]]&gt;=1086, "Lower middle-income", "Low-income")))</f>
        <v>Upper middle-income</v>
      </c>
      <c r="N111" s="3">
        <v>1835911</v>
      </c>
      <c r="O111" s="3">
        <v>56.4</v>
      </c>
      <c r="P111" s="3">
        <v>2.9771382860084361</v>
      </c>
      <c r="Q111">
        <v>2.2277768366767234</v>
      </c>
      <c r="R111">
        <v>53.435000000000002</v>
      </c>
    </row>
    <row r="112" spans="1:18" x14ac:dyDescent="0.35">
      <c r="A112" s="3" t="s">
        <v>47</v>
      </c>
      <c r="B112" s="3">
        <v>2007</v>
      </c>
      <c r="C112" s="3" t="s">
        <v>75</v>
      </c>
      <c r="D112" s="3">
        <v>5</v>
      </c>
      <c r="E112">
        <v>0.70779962852167966</v>
      </c>
      <c r="F112">
        <v>0.46292268250520763</v>
      </c>
      <c r="G112">
        <v>94860000</v>
      </c>
      <c r="H112">
        <v>4.5217278829142469</v>
      </c>
      <c r="I112">
        <v>5.4997105336862111</v>
      </c>
      <c r="J112">
        <v>79.815455071164081</v>
      </c>
      <c r="K112">
        <v>68.099999999999994</v>
      </c>
      <c r="L112" s="3">
        <v>5612.3277902620493</v>
      </c>
      <c r="M112" s="3" t="str">
        <f>IF(Table13[[#This Row],[gdppc]]&gt;13205, "High-income", IF(Table13[[#This Row],[gdppc]]&gt;=4256, "Upper middle-income", IF(Table13[[#This Row],[gdppc]]&gt;=1086, "Lower middle-income", "Low-income")))</f>
        <v>Upper middle-income</v>
      </c>
      <c r="N112" s="3">
        <v>1875458</v>
      </c>
      <c r="O112" s="3">
        <v>57.927999999999997</v>
      </c>
      <c r="P112" s="3">
        <v>3.0277313059921931</v>
      </c>
      <c r="Q112">
        <v>2.3034373470373639</v>
      </c>
      <c r="R112">
        <v>54.982999999999997</v>
      </c>
    </row>
    <row r="113" spans="1:18" x14ac:dyDescent="0.35">
      <c r="A113" s="3" t="s">
        <v>47</v>
      </c>
      <c r="B113" s="3">
        <v>2008</v>
      </c>
      <c r="C113" s="3" t="s">
        <v>75</v>
      </c>
      <c r="D113" s="3">
        <v>5</v>
      </c>
      <c r="E113">
        <v>0.71199685096752818</v>
      </c>
      <c r="F113">
        <v>0.68337444822362836</v>
      </c>
      <c r="G113">
        <v>731410000</v>
      </c>
      <c r="H113">
        <v>4.7593837342446745</v>
      </c>
      <c r="I113">
        <v>3.020144853112952</v>
      </c>
      <c r="J113">
        <v>68.403647373787265</v>
      </c>
      <c r="K113">
        <v>68.2</v>
      </c>
      <c r="L113" s="3">
        <v>5837.7792648829263</v>
      </c>
      <c r="M113" s="3" t="str">
        <f>IF(Table13[[#This Row],[gdppc]]&gt;13205, "High-income", IF(Table13[[#This Row],[gdppc]]&gt;=4256, "Upper middle-income", IF(Table13[[#This Row],[gdppc]]&gt;=1086, "Lower middle-income", "Low-income")))</f>
        <v>Upper middle-income</v>
      </c>
      <c r="N113" s="3">
        <v>1915636</v>
      </c>
      <c r="O113" s="3">
        <v>59.444000000000003</v>
      </c>
      <c r="P113" s="3">
        <v>3.0783243259759629</v>
      </c>
      <c r="Q113">
        <v>2.2916671016832009</v>
      </c>
      <c r="R113">
        <v>56.679000000000002</v>
      </c>
    </row>
    <row r="114" spans="1:18" x14ac:dyDescent="0.35">
      <c r="A114" s="3" t="s">
        <v>47</v>
      </c>
      <c r="B114" s="3">
        <v>2009</v>
      </c>
      <c r="C114" s="3" t="s">
        <v>75</v>
      </c>
      <c r="D114" s="3">
        <v>5</v>
      </c>
      <c r="E114">
        <v>0.71323126733015307</v>
      </c>
      <c r="F114">
        <v>0.46566322016634049</v>
      </c>
      <c r="G114">
        <v>259500000</v>
      </c>
      <c r="H114">
        <v>2.0326930078097587</v>
      </c>
      <c r="I114">
        <v>1.5533357890650439</v>
      </c>
      <c r="J114">
        <v>74.505365313122226</v>
      </c>
      <c r="K114">
        <v>69.7</v>
      </c>
      <c r="L114" s="3">
        <v>5286.5749179574805</v>
      </c>
      <c r="M114" s="3" t="str">
        <f>IF(Table13[[#This Row],[gdppc]]&gt;13205, "High-income", IF(Table13[[#This Row],[gdppc]]&gt;=4256, "Upper middle-income", IF(Table13[[#This Row],[gdppc]]&gt;=1086, "Lower middle-income", "Low-income")))</f>
        <v>Upper middle-income</v>
      </c>
      <c r="N114" s="3">
        <v>1953495</v>
      </c>
      <c r="O114" s="3">
        <v>60.936999999999998</v>
      </c>
      <c r="P114" s="3">
        <v>3.1289173459597306</v>
      </c>
      <c r="Q114">
        <v>2.0936833726218906</v>
      </c>
      <c r="R114">
        <v>58.447000000000003</v>
      </c>
    </row>
    <row r="115" spans="1:18" x14ac:dyDescent="0.35">
      <c r="A115" s="3" t="s">
        <v>47</v>
      </c>
      <c r="B115" s="3">
        <v>2010</v>
      </c>
      <c r="C115" s="3" t="s">
        <v>75</v>
      </c>
      <c r="D115" s="3">
        <v>5</v>
      </c>
      <c r="E115">
        <v>0.7095372349825787</v>
      </c>
      <c r="F115">
        <v>0.65487019661831081</v>
      </c>
      <c r="G115">
        <v>136940000</v>
      </c>
      <c r="H115">
        <v>1.7078731391112909</v>
      </c>
      <c r="I115">
        <v>1.5464000231141111</v>
      </c>
      <c r="J115">
        <v>78.724502547429367</v>
      </c>
      <c r="K115">
        <v>70.3</v>
      </c>
      <c r="L115" s="3">
        <v>5642.2200489412226</v>
      </c>
      <c r="M115" s="3" t="str">
        <f>IF(Table13[[#This Row],[gdppc]]&gt;13205, "High-income", IF(Table13[[#This Row],[gdppc]]&gt;=4256, "Upper middle-income", IF(Table13[[#This Row],[gdppc]]&gt;=1086, "Lower middle-income", "Low-income")))</f>
        <v>Upper middle-income</v>
      </c>
      <c r="N115" s="3">
        <v>1987106</v>
      </c>
      <c r="O115" s="3">
        <v>62.411999999999999</v>
      </c>
      <c r="P115" s="3">
        <v>3.1795103659434982</v>
      </c>
      <c r="Q115">
        <v>1.6959336844637378</v>
      </c>
      <c r="R115">
        <v>60.210999999999999</v>
      </c>
    </row>
    <row r="116" spans="1:18" x14ac:dyDescent="0.35">
      <c r="A116" s="3" t="s">
        <v>47</v>
      </c>
      <c r="B116" s="3">
        <v>2011</v>
      </c>
      <c r="C116" s="3" t="s">
        <v>75</v>
      </c>
      <c r="D116" s="3">
        <v>5</v>
      </c>
      <c r="E116">
        <v>0.71009669667319208</v>
      </c>
      <c r="F116">
        <v>0.52879463384916003</v>
      </c>
      <c r="G116">
        <v>106260000</v>
      </c>
      <c r="H116">
        <v>1.9099048225016773</v>
      </c>
      <c r="I116">
        <v>1.2828445340660439</v>
      </c>
      <c r="J116">
        <v>77.838935996506379</v>
      </c>
      <c r="K116">
        <v>68.8</v>
      </c>
      <c r="L116" s="3">
        <v>5899.4628414187891</v>
      </c>
      <c r="M116" s="3" t="str">
        <f>IF(Table13[[#This Row],[gdppc]]&gt;13205, "High-income", IF(Table13[[#This Row],[gdppc]]&gt;=4256, "Upper middle-income", IF(Table13[[#This Row],[gdppc]]&gt;=1086, "Lower middle-income", "Low-income")))</f>
        <v>Upper middle-income</v>
      </c>
      <c r="N116" s="3">
        <v>2015406</v>
      </c>
      <c r="O116" s="3">
        <v>63.865000000000002</v>
      </c>
      <c r="P116" s="3">
        <v>3.2586840076731853</v>
      </c>
      <c r="Q116">
        <v>1.9847117652721089</v>
      </c>
      <c r="R116">
        <v>61.91</v>
      </c>
    </row>
    <row r="117" spans="1:18" x14ac:dyDescent="0.35">
      <c r="A117" s="3" t="s">
        <v>47</v>
      </c>
      <c r="B117" s="3">
        <v>2012</v>
      </c>
      <c r="C117" s="3" t="s">
        <v>75</v>
      </c>
      <c r="D117" s="3">
        <v>5</v>
      </c>
      <c r="E117">
        <v>0.71324908651273167</v>
      </c>
      <c r="F117">
        <v>0.41789996630385651</v>
      </c>
      <c r="G117">
        <v>75260000</v>
      </c>
      <c r="H117">
        <v>1.0158839554762071</v>
      </c>
      <c r="I117">
        <v>1.538481947503977</v>
      </c>
      <c r="J117">
        <v>78.673384598168781</v>
      </c>
      <c r="K117">
        <v>69.599999999999994</v>
      </c>
      <c r="L117" s="3">
        <v>6089.3991095846368</v>
      </c>
      <c r="M117" s="3" t="str">
        <f>IF(Table13[[#This Row],[gdppc]]&gt;13205, "High-income", IF(Table13[[#This Row],[gdppc]]&gt;=4256, "Upper middle-income", IF(Table13[[#This Row],[gdppc]]&gt;=1086, "Lower middle-income", "Low-income")))</f>
        <v>Upper middle-income</v>
      </c>
      <c r="N117" s="3">
        <v>2039551</v>
      </c>
      <c r="O117" s="3">
        <v>64.768000000000001</v>
      </c>
      <c r="P117" s="3">
        <v>3.3378576494028827</v>
      </c>
      <c r="Q117">
        <v>2.5152594860339361</v>
      </c>
      <c r="R117">
        <v>63.511000000000003</v>
      </c>
    </row>
    <row r="118" spans="1:18" x14ac:dyDescent="0.35">
      <c r="A118" s="3" t="s">
        <v>47</v>
      </c>
      <c r="B118" s="3">
        <v>2013</v>
      </c>
      <c r="C118" s="3" t="s">
        <v>75</v>
      </c>
      <c r="D118" s="3">
        <v>5</v>
      </c>
      <c r="E118">
        <v>0.71440023709776757</v>
      </c>
      <c r="F118">
        <v>1.3601947882003902</v>
      </c>
      <c r="G118">
        <v>105110000</v>
      </c>
      <c r="H118">
        <v>0.45052964717462113</v>
      </c>
      <c r="I118">
        <v>0.99865572114903189</v>
      </c>
      <c r="J118">
        <v>65.808769410672838</v>
      </c>
      <c r="K118">
        <v>70.599999999999994</v>
      </c>
      <c r="L118" s="3">
        <v>6704.5368167296656</v>
      </c>
      <c r="M118" s="3" t="str">
        <f>IF(Table13[[#This Row],[gdppc]]&gt;13205, "High-income", IF(Table13[[#This Row],[gdppc]]&gt;=4256, "Upper middle-income", IF(Table13[[#This Row],[gdppc]]&gt;=1086, "Lower middle-income", "Low-income")))</f>
        <v>Upper middle-income</v>
      </c>
      <c r="N118" s="3">
        <v>2062551</v>
      </c>
      <c r="O118" s="3">
        <v>65.572000000000003</v>
      </c>
      <c r="P118" s="3">
        <v>3.4170312911325809</v>
      </c>
      <c r="Q118">
        <v>2.6956909186730416</v>
      </c>
      <c r="R118">
        <v>64.975999999999999</v>
      </c>
    </row>
    <row r="119" spans="1:18" x14ac:dyDescent="0.35">
      <c r="A119" s="3" t="s">
        <v>47</v>
      </c>
      <c r="B119" s="3">
        <v>2014</v>
      </c>
      <c r="C119" s="3" t="s">
        <v>75</v>
      </c>
      <c r="D119" s="3">
        <v>5</v>
      </c>
      <c r="E119">
        <v>0.69894273642841165</v>
      </c>
      <c r="F119">
        <v>0.42662001354887386</v>
      </c>
      <c r="G119">
        <v>103560000</v>
      </c>
      <c r="H119">
        <v>3.2909334833721058</v>
      </c>
      <c r="I119">
        <v>0.7220827986782099</v>
      </c>
      <c r="J119">
        <v>59.236024616872918</v>
      </c>
      <c r="K119">
        <v>72</v>
      </c>
      <c r="L119" s="3">
        <v>6895.5744132979808</v>
      </c>
      <c r="M119" s="3" t="str">
        <f>IF(Table13[[#This Row],[gdppc]]&gt;13205, "High-income", IF(Table13[[#This Row],[gdppc]]&gt;=4256, "Upper middle-income", IF(Table13[[#This Row],[gdppc]]&gt;=1086, "Lower middle-income", "Low-income")))</f>
        <v>Upper middle-income</v>
      </c>
      <c r="N119" s="3">
        <v>2088619</v>
      </c>
      <c r="O119" s="3">
        <v>66.367999999999995</v>
      </c>
      <c r="P119" s="3">
        <v>3.4962049328622786</v>
      </c>
      <c r="Q119">
        <v>3.4137389346740599</v>
      </c>
      <c r="R119">
        <v>66.265000000000001</v>
      </c>
    </row>
    <row r="120" spans="1:18" x14ac:dyDescent="0.35">
      <c r="A120" s="3" t="s">
        <v>47</v>
      </c>
      <c r="B120" s="3">
        <v>2015</v>
      </c>
      <c r="C120" s="3" t="s">
        <v>75</v>
      </c>
      <c r="D120" s="3">
        <v>5</v>
      </c>
      <c r="E120">
        <v>0.70468112812155348</v>
      </c>
      <c r="F120">
        <v>1.8891979723473049</v>
      </c>
      <c r="G120">
        <v>67890000</v>
      </c>
      <c r="H120">
        <v>2.7878417968972991</v>
      </c>
      <c r="I120">
        <v>0.66909679627116714</v>
      </c>
      <c r="J120">
        <v>56.179126449996055</v>
      </c>
      <c r="K120">
        <v>69.8</v>
      </c>
      <c r="L120" s="3">
        <v>6402.910183383914</v>
      </c>
      <c r="M120" s="3" t="str">
        <f>IF(Table13[[#This Row],[gdppc]]&gt;13205, "High-income", IF(Table13[[#This Row],[gdppc]]&gt;=4256, "Upper middle-income", IF(Table13[[#This Row],[gdppc]]&gt;=1086, "Lower middle-income", "Low-income")))</f>
        <v>Upper middle-income</v>
      </c>
      <c r="N120" s="3">
        <v>2120716</v>
      </c>
      <c r="O120" s="3">
        <v>67.155000000000001</v>
      </c>
      <c r="P120" s="3">
        <v>3.5753785745919768</v>
      </c>
      <c r="Q120">
        <v>3.3997951635202455</v>
      </c>
      <c r="R120">
        <v>67.337999999999994</v>
      </c>
    </row>
    <row r="121" spans="1:18" x14ac:dyDescent="0.35">
      <c r="A121" s="3" t="s">
        <v>47</v>
      </c>
      <c r="B121" s="3">
        <v>2016</v>
      </c>
      <c r="C121" s="3" t="s">
        <v>75</v>
      </c>
      <c r="D121" s="3">
        <v>5</v>
      </c>
      <c r="E121">
        <v>0.70538714532761126</v>
      </c>
      <c r="F121">
        <v>1.2226974663488905</v>
      </c>
      <c r="G121">
        <v>79770000</v>
      </c>
      <c r="H121">
        <v>0.94494852063919976</v>
      </c>
      <c r="I121">
        <v>0.64156638157649881</v>
      </c>
      <c r="J121">
        <v>56.860703871162876</v>
      </c>
      <c r="K121">
        <v>71.099999999999994</v>
      </c>
      <c r="L121" s="3">
        <v>6729.0655942796066</v>
      </c>
      <c r="M121" s="3" t="str">
        <f>IF(Table13[[#This Row],[gdppc]]&gt;13205, "High-income", IF(Table13[[#This Row],[gdppc]]&gt;=4256, "Upper middle-income", IF(Table13[[#This Row],[gdppc]]&gt;=1086, "Lower middle-income", "Low-income")))</f>
        <v>Upper middle-income</v>
      </c>
      <c r="N121" s="3">
        <v>2159925</v>
      </c>
      <c r="O121" s="3">
        <v>67.933000000000007</v>
      </c>
      <c r="P121" s="3">
        <v>3.6262904062214303</v>
      </c>
      <c r="Q121">
        <v>3.296410755003067</v>
      </c>
      <c r="R121">
        <v>68.177999999999997</v>
      </c>
    </row>
    <row r="122" spans="1:18" x14ac:dyDescent="0.35">
      <c r="A122" s="3" t="s">
        <v>47</v>
      </c>
      <c r="B122" s="3">
        <v>2017</v>
      </c>
      <c r="C122" s="3" t="s">
        <v>75</v>
      </c>
      <c r="D122" s="3">
        <v>5</v>
      </c>
      <c r="E122">
        <v>0.69867689208623351</v>
      </c>
      <c r="F122">
        <v>1.1976171307181591</v>
      </c>
      <c r="G122">
        <v>91310000</v>
      </c>
      <c r="H122">
        <v>1.6196422214053126</v>
      </c>
      <c r="I122">
        <v>0.70581177021831176</v>
      </c>
      <c r="J122">
        <v>64.734685227207564</v>
      </c>
      <c r="K122">
        <v>70.099999999999994</v>
      </c>
      <c r="L122" s="3">
        <v>6855.1603113019146</v>
      </c>
      <c r="M122" s="3" t="str">
        <f>IF(Table13[[#This Row],[gdppc]]&gt;13205, "High-income", IF(Table13[[#This Row],[gdppc]]&gt;=4256, "Upper middle-income", IF(Table13[[#This Row],[gdppc]]&gt;=1086, "Lower middle-income", "Low-income")))</f>
        <v>Upper middle-income</v>
      </c>
      <c r="N122" s="3">
        <v>2205076</v>
      </c>
      <c r="O122" s="3">
        <v>68.7</v>
      </c>
      <c r="P122" s="3">
        <v>3.6772022378508833</v>
      </c>
      <c r="Q122">
        <v>3.5690379832713246</v>
      </c>
      <c r="R122">
        <v>68.811999999999998</v>
      </c>
    </row>
    <row r="123" spans="1:18" x14ac:dyDescent="0.35">
      <c r="A123" s="3" t="s">
        <v>47</v>
      </c>
      <c r="B123" s="3">
        <v>2018</v>
      </c>
      <c r="C123" s="3" t="s">
        <v>75</v>
      </c>
      <c r="D123" s="3">
        <v>5</v>
      </c>
      <c r="E123">
        <v>0.69305523726276608</v>
      </c>
      <c r="F123">
        <v>1.2065856477551762</v>
      </c>
      <c r="G123">
        <v>73000000</v>
      </c>
      <c r="H123">
        <v>1.6906167569084376</v>
      </c>
      <c r="I123">
        <v>0.63839586311340435</v>
      </c>
      <c r="J123">
        <v>68.342568432074017</v>
      </c>
      <c r="K123">
        <v>69.900000000000006</v>
      </c>
      <c r="L123" s="3">
        <v>6973.0988456246359</v>
      </c>
      <c r="M123" s="3" t="str">
        <f>IF(Table13[[#This Row],[gdppc]]&gt;13205, "High-income", IF(Table13[[#This Row],[gdppc]]&gt;=4256, "Upper middle-income", IF(Table13[[#This Row],[gdppc]]&gt;=1086, "Lower middle-income", "Low-income")))</f>
        <v>Upper middle-income</v>
      </c>
      <c r="N123" s="3">
        <v>2254067</v>
      </c>
      <c r="O123" s="3">
        <v>69.445999999999998</v>
      </c>
      <c r="P123" s="3">
        <v>3.728114069480347</v>
      </c>
      <c r="Q123">
        <v>3.6423052198537129</v>
      </c>
      <c r="R123">
        <v>69.275000000000006</v>
      </c>
    </row>
    <row r="124" spans="1:18" x14ac:dyDescent="0.35">
      <c r="A124" s="3" t="s">
        <v>47</v>
      </c>
      <c r="B124" s="3">
        <v>2019</v>
      </c>
      <c r="C124" s="3" t="s">
        <v>75</v>
      </c>
      <c r="D124" s="3">
        <v>5</v>
      </c>
      <c r="E124">
        <v>0.60264524217349802</v>
      </c>
      <c r="F124">
        <v>1.2447906259371628</v>
      </c>
      <c r="G124">
        <v>63110000</v>
      </c>
      <c r="H124">
        <v>0.56065854320820507</v>
      </c>
      <c r="I124">
        <v>0.51987939310090059</v>
      </c>
      <c r="J124">
        <v>62.818079922383937</v>
      </c>
      <c r="K124">
        <v>69.5</v>
      </c>
      <c r="L124" s="3">
        <v>7027.0453566512897</v>
      </c>
      <c r="M124" s="3" t="str">
        <f>IF(Table13[[#This Row],[gdppc]]&gt;13205, "High-income", IF(Table13[[#This Row],[gdppc]]&gt;=4256, "Upper middle-income", IF(Table13[[#This Row],[gdppc]]&gt;=1086, "Lower middle-income", "Low-income")))</f>
        <v>Upper middle-income</v>
      </c>
      <c r="N124" s="3">
        <v>2303703</v>
      </c>
      <c r="O124" s="3">
        <v>70.171999999999997</v>
      </c>
      <c r="P124" s="3">
        <v>3.7790259011098017</v>
      </c>
      <c r="Q124"/>
      <c r="R124">
        <v>69.591999999999999</v>
      </c>
    </row>
    <row r="125" spans="1:18" x14ac:dyDescent="0.35">
      <c r="A125" s="3" t="s">
        <v>47</v>
      </c>
      <c r="B125" s="3">
        <v>2020</v>
      </c>
      <c r="C125" s="3" t="s">
        <v>75</v>
      </c>
      <c r="D125" s="3">
        <v>5</v>
      </c>
      <c r="E125">
        <v>0.60271198736690401</v>
      </c>
      <c r="F125">
        <v>1.2481157879709259</v>
      </c>
      <c r="G125">
        <v>75990000</v>
      </c>
      <c r="H125">
        <v>0.21304113241267736</v>
      </c>
      <c r="I125">
        <v>0.55871745451218802</v>
      </c>
      <c r="J125">
        <v>57.368477762314797</v>
      </c>
      <c r="K125">
        <v>69.599999999999994</v>
      </c>
      <c r="L125" s="3">
        <v>6299.2087253982027</v>
      </c>
      <c r="M125" s="3" t="str">
        <f>IF(Table13[[#This Row],[gdppc]]&gt;13205, "High-income", IF(Table13[[#This Row],[gdppc]]&gt;=4256, "Upper middle-income", IF(Table13[[#This Row],[gdppc]]&gt;=1086, "Lower middle-income", "Low-income")))</f>
        <v>Upper middle-income</v>
      </c>
      <c r="N125" s="3">
        <v>2351625</v>
      </c>
      <c r="O125" s="3">
        <v>70.876999999999995</v>
      </c>
      <c r="P125" s="3">
        <v>3.8299377327392556</v>
      </c>
      <c r="Q125"/>
      <c r="R125"/>
    </row>
    <row r="126" spans="1:18" x14ac:dyDescent="0.35">
      <c r="A126" s="3" t="s">
        <v>23</v>
      </c>
      <c r="B126" s="3">
        <v>1990</v>
      </c>
      <c r="C126" s="3" t="s">
        <v>72</v>
      </c>
      <c r="D126" s="3">
        <v>2</v>
      </c>
      <c r="E126">
        <v>0</v>
      </c>
      <c r="F126">
        <v>1.1086253723893815</v>
      </c>
      <c r="G126">
        <v>157930000</v>
      </c>
      <c r="H126">
        <v>1.4832486531259792E-2</v>
      </c>
      <c r="I126">
        <v>5.2617447101622701E-2</v>
      </c>
      <c r="J126">
        <v>60.2199505860222</v>
      </c>
      <c r="L126" s="3">
        <v>345.28415648763371</v>
      </c>
      <c r="M126" s="3" t="str">
        <f>IF(Table13[[#This Row],[gdppc]]&gt;13205, "High-income", IF(Table13[[#This Row],[gdppc]]&gt;=4256, "Upper middle-income", IF(Table13[[#This Row],[gdppc]]&gt;=1086, "Lower middle-income", "Low-income")))</f>
        <v>Low-income</v>
      </c>
      <c r="N126" s="3">
        <v>8811033</v>
      </c>
      <c r="O126" s="3">
        <v>13.815</v>
      </c>
      <c r="P126" s="3">
        <v>5.505040657304173</v>
      </c>
      <c r="Q126">
        <v>6.696150156287009E-2</v>
      </c>
      <c r="R126">
        <v>49.454000000000001</v>
      </c>
    </row>
    <row r="127" spans="1:18" x14ac:dyDescent="0.35">
      <c r="A127" s="3" t="s">
        <v>23</v>
      </c>
      <c r="B127" s="3">
        <v>1991</v>
      </c>
      <c r="C127" s="3" t="s">
        <v>72</v>
      </c>
      <c r="D127" s="3">
        <v>2</v>
      </c>
      <c r="E127">
        <v>0.28788181873366359</v>
      </c>
      <c r="F127">
        <v>1.484049820255738</v>
      </c>
      <c r="G127">
        <v>214550000</v>
      </c>
      <c r="H127">
        <v>1.8181553235117356E-2</v>
      </c>
      <c r="I127">
        <v>0.158993046666767</v>
      </c>
      <c r="J127">
        <v>42.328472444096207</v>
      </c>
      <c r="L127" s="3">
        <v>366.65365944777642</v>
      </c>
      <c r="M127" s="3" t="str">
        <f>IF(Table13[[#This Row],[gdppc]]&gt;13205, "High-income", IF(Table13[[#This Row],[gdppc]]&gt;=4256, "Upper middle-income", IF(Table13[[#This Row],[gdppc]]&gt;=1086, "Lower middle-income", "Low-income")))</f>
        <v>Low-income</v>
      </c>
      <c r="N127" s="3">
        <v>9050086</v>
      </c>
      <c r="O127" s="3">
        <v>14.07</v>
      </c>
      <c r="P127" s="3">
        <v>5.6699536317540034</v>
      </c>
      <c r="Q127">
        <v>6.6297712530024575E-2</v>
      </c>
      <c r="R127">
        <v>49.408999999999999</v>
      </c>
    </row>
    <row r="128" spans="1:18" x14ac:dyDescent="0.35">
      <c r="A128" s="3" t="s">
        <v>23</v>
      </c>
      <c r="B128" s="3">
        <v>1992</v>
      </c>
      <c r="C128" s="3" t="s">
        <v>72</v>
      </c>
      <c r="D128" s="3">
        <v>2</v>
      </c>
      <c r="E128">
        <v>0.43610844159996098</v>
      </c>
      <c r="F128">
        <v>0.99949698408199517</v>
      </c>
      <c r="G128">
        <v>204430000</v>
      </c>
      <c r="H128">
        <v>9.274165218984079E-2</v>
      </c>
      <c r="I128">
        <v>1.09720464033664E-2</v>
      </c>
      <c r="J128">
        <v>50.638871054757431</v>
      </c>
      <c r="L128" s="3">
        <v>357.74225199446829</v>
      </c>
      <c r="M128" s="3" t="str">
        <f>IF(Table13[[#This Row],[gdppc]]&gt;13205, "High-income", IF(Table13[[#This Row],[gdppc]]&gt;=4256, "Upper middle-income", IF(Table13[[#This Row],[gdppc]]&gt;=1086, "Lower middle-income", "Low-income")))</f>
        <v>Low-income</v>
      </c>
      <c r="N128" s="3">
        <v>9297110</v>
      </c>
      <c r="O128" s="3">
        <v>14.33</v>
      </c>
      <c r="P128" s="3">
        <v>5.8348666062038443</v>
      </c>
      <c r="Q128">
        <v>6.5611786888613771E-2</v>
      </c>
      <c r="R128">
        <v>49.374000000000002</v>
      </c>
    </row>
    <row r="129" spans="1:18" x14ac:dyDescent="0.35">
      <c r="A129" s="3" t="s">
        <v>23</v>
      </c>
      <c r="B129" s="3">
        <v>1993</v>
      </c>
      <c r="C129" s="3" t="s">
        <v>72</v>
      </c>
      <c r="D129" s="3">
        <v>2</v>
      </c>
      <c r="E129">
        <v>0.43736681403279148</v>
      </c>
      <c r="F129">
        <v>1.1936830592287482</v>
      </c>
      <c r="G129">
        <v>227300000</v>
      </c>
      <c r="H129">
        <v>9.9338812676556282E-2</v>
      </c>
      <c r="I129">
        <v>0</v>
      </c>
      <c r="J129">
        <v>49.401896367572732</v>
      </c>
      <c r="L129" s="3">
        <v>360.23066077928934</v>
      </c>
      <c r="M129" s="3" t="str">
        <f>IF(Table13[[#This Row],[gdppc]]&gt;13205, "High-income", IF(Table13[[#This Row],[gdppc]]&gt;=4256, "Upper middle-income", IF(Table13[[#This Row],[gdppc]]&gt;=1086, "Lower middle-income", "Low-income")))</f>
        <v>Low-income</v>
      </c>
      <c r="N129" s="3">
        <v>9552473</v>
      </c>
      <c r="O129" s="3">
        <v>14.593</v>
      </c>
      <c r="P129" s="3">
        <v>5.9997795806536764</v>
      </c>
      <c r="Q129">
        <v>6.4904658720312536E-2</v>
      </c>
      <c r="R129">
        <v>49.36</v>
      </c>
    </row>
    <row r="130" spans="1:18" x14ac:dyDescent="0.35">
      <c r="A130" s="3" t="s">
        <v>23</v>
      </c>
      <c r="B130" s="3">
        <v>1994</v>
      </c>
      <c r="C130" s="3" t="s">
        <v>72</v>
      </c>
      <c r="D130" s="3">
        <v>2</v>
      </c>
      <c r="E130">
        <v>0.43504945549269308</v>
      </c>
      <c r="F130">
        <v>2.3170699472265843</v>
      </c>
      <c r="G130">
        <v>213550000</v>
      </c>
      <c r="H130">
        <v>0.96932851209129722</v>
      </c>
      <c r="I130">
        <v>9.7862902377104793E-2</v>
      </c>
      <c r="J130">
        <v>59.696767595839916</v>
      </c>
      <c r="L130" s="3">
        <v>355.1484195262401</v>
      </c>
      <c r="M130" s="3" t="str">
        <f>IF(Table13[[#This Row],[gdppc]]&gt;13205, "High-income", IF(Table13[[#This Row],[gdppc]]&gt;=4256, "Upper middle-income", IF(Table13[[#This Row],[gdppc]]&gt;=1086, "Lower middle-income", "Low-income")))</f>
        <v>Low-income</v>
      </c>
      <c r="N130" s="3">
        <v>9816584</v>
      </c>
      <c r="O130" s="3">
        <v>14.86</v>
      </c>
      <c r="P130" s="3">
        <v>6.164692555103505</v>
      </c>
      <c r="Q130">
        <v>6.3158426597276607E-2</v>
      </c>
      <c r="R130">
        <v>49.38</v>
      </c>
    </row>
    <row r="131" spans="1:18" x14ac:dyDescent="0.35">
      <c r="A131" s="3" t="s">
        <v>23</v>
      </c>
      <c r="B131" s="3">
        <v>1995</v>
      </c>
      <c r="C131" s="3" t="s">
        <v>72</v>
      </c>
      <c r="D131" s="3">
        <v>2</v>
      </c>
      <c r="E131">
        <v>0.4347815824034047</v>
      </c>
      <c r="F131">
        <v>2.0445214999989405</v>
      </c>
      <c r="G131">
        <v>242520000</v>
      </c>
      <c r="H131">
        <v>0.41255108348159469</v>
      </c>
      <c r="I131">
        <v>6.0528614909069703E-2</v>
      </c>
      <c r="J131">
        <v>55.354744640524011</v>
      </c>
      <c r="L131" s="3">
        <v>365.28053521555682</v>
      </c>
      <c r="M131" s="3" t="str">
        <f>IF(Table13[[#This Row],[gdppc]]&gt;13205, "High-income", IF(Table13[[#This Row],[gdppc]]&gt;=4256, "Upper middle-income", IF(Table13[[#This Row],[gdppc]]&gt;=1086, "Lower middle-income", "Low-income")))</f>
        <v>Low-income</v>
      </c>
      <c r="N131" s="3">
        <v>10089880</v>
      </c>
      <c r="O131" s="3">
        <v>15.131</v>
      </c>
      <c r="P131" s="3">
        <v>6.3296055295533371</v>
      </c>
      <c r="Q131">
        <v>6.34298921295397E-2</v>
      </c>
      <c r="R131">
        <v>49.445</v>
      </c>
    </row>
    <row r="132" spans="1:18" x14ac:dyDescent="0.35">
      <c r="A132" s="3" t="s">
        <v>23</v>
      </c>
      <c r="B132" s="3">
        <v>1996</v>
      </c>
      <c r="C132" s="3" t="s">
        <v>72</v>
      </c>
      <c r="D132" s="3">
        <v>2</v>
      </c>
      <c r="E132">
        <v>0.43537814494887461</v>
      </c>
      <c r="F132">
        <v>1.8714806845328156</v>
      </c>
      <c r="G132">
        <v>235560000</v>
      </c>
      <c r="H132">
        <v>0.6272884619875001</v>
      </c>
      <c r="I132">
        <v>9.4011895370161205E-2</v>
      </c>
      <c r="J132">
        <v>45.850730511659989</v>
      </c>
      <c r="K132">
        <v>49.4</v>
      </c>
      <c r="L132" s="3">
        <v>394.45725846924097</v>
      </c>
      <c r="M132" s="3" t="str">
        <f>IF(Table13[[#This Row],[gdppc]]&gt;13205, "High-income", IF(Table13[[#This Row],[gdppc]]&gt;=4256, "Upper middle-income", IF(Table13[[#This Row],[gdppc]]&gt;=1086, "Lower middle-income", "Low-income")))</f>
        <v>Low-income</v>
      </c>
      <c r="N132" s="3">
        <v>10372734</v>
      </c>
      <c r="O132" s="3">
        <v>15.407</v>
      </c>
      <c r="P132" s="3">
        <v>6.4291816978285112</v>
      </c>
      <c r="Q132">
        <v>6.9412750775253662E-2</v>
      </c>
      <c r="R132">
        <v>49.557000000000002</v>
      </c>
    </row>
    <row r="133" spans="1:18" x14ac:dyDescent="0.35">
      <c r="A133" s="3" t="s">
        <v>23</v>
      </c>
      <c r="B133" s="3">
        <v>1997</v>
      </c>
      <c r="C133" s="3" t="s">
        <v>72</v>
      </c>
      <c r="D133" s="3">
        <v>2</v>
      </c>
      <c r="E133">
        <v>0.44580137698757072</v>
      </c>
      <c r="F133">
        <v>2.1031687991609607</v>
      </c>
      <c r="G133">
        <v>210750000</v>
      </c>
      <c r="H133">
        <v>0.39898405632941386</v>
      </c>
      <c r="I133">
        <v>7.6229297425044501E-2</v>
      </c>
      <c r="J133">
        <v>69.387780217737088</v>
      </c>
      <c r="K133">
        <v>54</v>
      </c>
      <c r="L133" s="3">
        <v>407.8607314610062</v>
      </c>
      <c r="M133" s="3" t="str">
        <f>IF(Table13[[#This Row],[gdppc]]&gt;13205, "High-income", IF(Table13[[#This Row],[gdppc]]&gt;=4256, "Upper middle-income", IF(Table13[[#This Row],[gdppc]]&gt;=1086, "Lower middle-income", "Low-income")))</f>
        <v>Low-income</v>
      </c>
      <c r="N133" s="3">
        <v>10665552</v>
      </c>
      <c r="O133" s="3">
        <v>15.875</v>
      </c>
      <c r="P133" s="3">
        <v>6.5287578661036756</v>
      </c>
      <c r="Q133">
        <v>7.6883034277081957E-2</v>
      </c>
      <c r="R133">
        <v>49.713000000000001</v>
      </c>
    </row>
    <row r="134" spans="1:18" x14ac:dyDescent="0.35">
      <c r="A134" s="3" t="s">
        <v>23</v>
      </c>
      <c r="B134" s="3">
        <v>1998</v>
      </c>
      <c r="C134" s="3" t="s">
        <v>72</v>
      </c>
      <c r="D134" s="3">
        <v>2</v>
      </c>
      <c r="E134">
        <v>0.45947451436322467</v>
      </c>
      <c r="F134">
        <v>1.9327586047932874</v>
      </c>
      <c r="G134">
        <v>216700000</v>
      </c>
      <c r="H134">
        <v>0.15712270196560599</v>
      </c>
      <c r="I134">
        <v>5.4507548283276697E-2</v>
      </c>
      <c r="J134">
        <v>55.600326500670874</v>
      </c>
      <c r="K134">
        <v>54.5</v>
      </c>
      <c r="L134" s="3">
        <v>425.56917909190634</v>
      </c>
      <c r="M134" s="3" t="str">
        <f>IF(Table13[[#This Row],[gdppc]]&gt;13205, "High-income", IF(Table13[[#This Row],[gdppc]]&gt;=4256, "Upper middle-income", IF(Table13[[#This Row],[gdppc]]&gt;=1086, "Lower middle-income", "Low-income")))</f>
        <v>Low-income</v>
      </c>
      <c r="N134" s="3">
        <v>10968722</v>
      </c>
      <c r="O134" s="3">
        <v>16.510000000000002</v>
      </c>
      <c r="P134" s="3">
        <v>6.6283340343788515</v>
      </c>
      <c r="Q134">
        <v>8.02281250267807E-2</v>
      </c>
      <c r="R134">
        <v>49.914000000000001</v>
      </c>
    </row>
    <row r="135" spans="1:18" x14ac:dyDescent="0.35">
      <c r="A135" s="3" t="s">
        <v>23</v>
      </c>
      <c r="B135" s="3">
        <v>1999</v>
      </c>
      <c r="C135" s="3" t="s">
        <v>72</v>
      </c>
      <c r="D135" s="3">
        <v>2</v>
      </c>
      <c r="E135">
        <v>0.46098517745757761</v>
      </c>
      <c r="F135">
        <v>1.9141321271710203</v>
      </c>
      <c r="G135">
        <v>226350000</v>
      </c>
      <c r="H135">
        <v>0.2338337277529583</v>
      </c>
      <c r="I135">
        <v>2.3441170242738601E-2</v>
      </c>
      <c r="J135">
        <v>58.895628061897966</v>
      </c>
      <c r="K135">
        <v>55</v>
      </c>
      <c r="L135" s="3">
        <v>444.32252906917671</v>
      </c>
      <c r="M135" s="3" t="str">
        <f>IF(Table13[[#This Row],[gdppc]]&gt;13205, "High-income", IF(Table13[[#This Row],[gdppc]]&gt;=4256, "Upper middle-income", IF(Table13[[#This Row],[gdppc]]&gt;=1086, "Lower middle-income", "Low-income")))</f>
        <v>Low-income</v>
      </c>
      <c r="N135" s="3">
        <v>11282696</v>
      </c>
      <c r="O135" s="3">
        <v>17.166</v>
      </c>
      <c r="P135" s="3">
        <v>6.7279102026540247</v>
      </c>
      <c r="Q135">
        <v>8.2427107847273376E-2</v>
      </c>
      <c r="R135">
        <v>50.167999999999999</v>
      </c>
    </row>
    <row r="136" spans="1:18" x14ac:dyDescent="0.35">
      <c r="A136" s="3" t="s">
        <v>23</v>
      </c>
      <c r="B136" s="3">
        <v>2000</v>
      </c>
      <c r="C136" s="3" t="s">
        <v>72</v>
      </c>
      <c r="D136" s="3">
        <v>2</v>
      </c>
      <c r="E136">
        <v>0.46128429439331109</v>
      </c>
      <c r="F136">
        <v>1.6015949613343481</v>
      </c>
      <c r="G136">
        <v>217490000</v>
      </c>
      <c r="H136">
        <v>0.77845822941963416</v>
      </c>
      <c r="I136">
        <v>2.8094170889528799E-2</v>
      </c>
      <c r="J136">
        <v>76.493046463698036</v>
      </c>
      <c r="K136">
        <v>55.7</v>
      </c>
      <c r="L136" s="3">
        <v>440.02840500633192</v>
      </c>
      <c r="M136" s="3" t="str">
        <f>IF(Table13[[#This Row],[gdppc]]&gt;13205, "High-income", IF(Table13[[#This Row],[gdppc]]&gt;=4256, "Upper middle-income", IF(Table13[[#This Row],[gdppc]]&gt;=1086, "Lower middle-income", "Low-income")))</f>
        <v>Low-income</v>
      </c>
      <c r="N136" s="3">
        <v>11607951</v>
      </c>
      <c r="O136" s="3">
        <v>17.844000000000001</v>
      </c>
      <c r="P136" s="3">
        <v>6.8274863709291997</v>
      </c>
      <c r="Q136">
        <v>9.0455240550205637E-2</v>
      </c>
      <c r="R136">
        <v>50.488999999999997</v>
      </c>
    </row>
    <row r="137" spans="1:18" x14ac:dyDescent="0.35">
      <c r="A137" s="3" t="s">
        <v>23</v>
      </c>
      <c r="B137" s="3">
        <v>2001</v>
      </c>
      <c r="C137" s="3" t="s">
        <v>72</v>
      </c>
      <c r="D137" s="3">
        <v>2</v>
      </c>
      <c r="E137">
        <v>0.48009799412613918</v>
      </c>
      <c r="F137">
        <v>1.2072622580435075</v>
      </c>
      <c r="G137">
        <v>225330000</v>
      </c>
      <c r="H137">
        <v>0.19643673810310391</v>
      </c>
      <c r="I137">
        <v>9.2023954019192292E-3</v>
      </c>
      <c r="J137">
        <v>75.466611079938474</v>
      </c>
      <c r="K137">
        <v>56.7</v>
      </c>
      <c r="L137" s="3">
        <v>455.90765535586411</v>
      </c>
      <c r="M137" s="3" t="str">
        <f>IF(Table13[[#This Row],[gdppc]]&gt;13205, "High-income", IF(Table13[[#This Row],[gdppc]]&gt;=4256, "Upper middle-income", IF(Table13[[#This Row],[gdppc]]&gt;=1086, "Lower middle-income", "Low-income")))</f>
        <v>Low-income</v>
      </c>
      <c r="N137" s="3">
        <v>11944589</v>
      </c>
      <c r="O137" s="3">
        <v>18.54</v>
      </c>
      <c r="P137" s="3">
        <v>7.4160015838795506</v>
      </c>
      <c r="Q137">
        <v>8.5394315367401927E-2</v>
      </c>
      <c r="R137">
        <v>50.893000000000001</v>
      </c>
    </row>
    <row r="138" spans="1:18" x14ac:dyDescent="0.35">
      <c r="A138" s="3" t="s">
        <v>23</v>
      </c>
      <c r="B138" s="3">
        <v>2002</v>
      </c>
      <c r="C138" s="3" t="s">
        <v>72</v>
      </c>
      <c r="D138" s="3">
        <v>2</v>
      </c>
      <c r="E138">
        <v>0.47714428661424868</v>
      </c>
      <c r="F138">
        <v>1.2388710571483754</v>
      </c>
      <c r="G138">
        <v>258709999.99999997</v>
      </c>
      <c r="H138">
        <v>0.41481587413695004</v>
      </c>
      <c r="I138">
        <v>2.7444600616739898E-2</v>
      </c>
      <c r="J138">
        <v>73.010295085777344</v>
      </c>
      <c r="K138">
        <v>58.8</v>
      </c>
      <c r="L138" s="3">
        <v>462.26559917822271</v>
      </c>
      <c r="M138" s="3" t="str">
        <f>IF(Table13[[#This Row],[gdppc]]&gt;13205, "High-income", IF(Table13[[#This Row],[gdppc]]&gt;=4256, "Upper middle-income", IF(Table13[[#This Row],[gdppc]]&gt;=1086, "Lower middle-income", "Low-income")))</f>
        <v>Low-income</v>
      </c>
      <c r="N138" s="3">
        <v>12293097</v>
      </c>
      <c r="O138" s="3">
        <v>19.257999999999999</v>
      </c>
      <c r="P138" s="3">
        <v>8.0045167968299022</v>
      </c>
      <c r="Q138">
        <v>8.297339555687229E-2</v>
      </c>
      <c r="R138">
        <v>51.384</v>
      </c>
    </row>
    <row r="139" spans="1:18" x14ac:dyDescent="0.35">
      <c r="A139" s="3" t="s">
        <v>23</v>
      </c>
      <c r="B139" s="3">
        <v>2003</v>
      </c>
      <c r="C139" s="3" t="s">
        <v>72</v>
      </c>
      <c r="D139" s="3">
        <v>2</v>
      </c>
      <c r="E139">
        <v>0.47103791896634001</v>
      </c>
      <c r="F139">
        <v>1.0064225960565896</v>
      </c>
      <c r="G139">
        <v>369210000</v>
      </c>
      <c r="H139">
        <v>0.61429926500360998</v>
      </c>
      <c r="I139">
        <v>7.8769859629627108E-3</v>
      </c>
      <c r="J139">
        <v>9.7712194554564515</v>
      </c>
      <c r="K139">
        <v>58.9</v>
      </c>
      <c r="L139" s="3">
        <v>484.09706099589113</v>
      </c>
      <c r="M139" s="3" t="str">
        <f>IF(Table13[[#This Row],[gdppc]]&gt;13205, "High-income", IF(Table13[[#This Row],[gdppc]]&gt;=4256, "Upper middle-income", IF(Table13[[#This Row],[gdppc]]&gt;=1086, "Lower middle-income", "Low-income")))</f>
        <v>Low-income</v>
      </c>
      <c r="N139" s="3">
        <v>12654624</v>
      </c>
      <c r="O139" s="3">
        <v>19.995999999999999</v>
      </c>
      <c r="P139" s="3">
        <v>8.5930320097802522</v>
      </c>
      <c r="Q139">
        <v>8.6924747823404314E-2</v>
      </c>
      <c r="R139">
        <v>51.956000000000003</v>
      </c>
    </row>
    <row r="140" spans="1:18" x14ac:dyDescent="0.35">
      <c r="A140" s="3" t="s">
        <v>23</v>
      </c>
      <c r="B140" s="3">
        <v>2004</v>
      </c>
      <c r="C140" s="3" t="s">
        <v>72</v>
      </c>
      <c r="D140" s="3">
        <v>2</v>
      </c>
      <c r="E140">
        <v>0.47197612011781581</v>
      </c>
      <c r="F140">
        <v>0.9766744900178157</v>
      </c>
      <c r="G140">
        <v>419820000</v>
      </c>
      <c r="H140">
        <v>0.26319029061966226</v>
      </c>
      <c r="I140">
        <v>1.8109738840487201E-2</v>
      </c>
      <c r="J140">
        <v>19.664448318141801</v>
      </c>
      <c r="K140">
        <v>58</v>
      </c>
      <c r="L140" s="3">
        <v>491.18467463814369</v>
      </c>
      <c r="M140" s="3" t="str">
        <f>IF(Table13[[#This Row],[gdppc]]&gt;13205, "High-income", IF(Table13[[#This Row],[gdppc]]&gt;=4256, "Upper middle-income", IF(Table13[[#This Row],[gdppc]]&gt;=1086, "Lower middle-income", "Low-income")))</f>
        <v>Low-income</v>
      </c>
      <c r="N140" s="3">
        <v>13030576</v>
      </c>
      <c r="O140" s="3">
        <v>20.757000000000001</v>
      </c>
      <c r="P140" s="3">
        <v>9.181547222730611</v>
      </c>
      <c r="Q140">
        <v>8.6719113567965078E-2</v>
      </c>
      <c r="R140">
        <v>52.601999999999997</v>
      </c>
    </row>
    <row r="141" spans="1:18" x14ac:dyDescent="0.35">
      <c r="A141" s="3" t="s">
        <v>23</v>
      </c>
      <c r="B141" s="3">
        <v>2005</v>
      </c>
      <c r="C141" s="3" t="s">
        <v>72</v>
      </c>
      <c r="D141" s="3">
        <v>2</v>
      </c>
      <c r="E141">
        <v>0.5178047411936515</v>
      </c>
      <c r="F141">
        <v>0.76230084250926189</v>
      </c>
      <c r="G141">
        <v>440350000</v>
      </c>
      <c r="H141">
        <v>0.8481459341720845</v>
      </c>
      <c r="I141">
        <v>3.2194859229642998E-2</v>
      </c>
      <c r="J141">
        <v>73.669747162117218</v>
      </c>
      <c r="K141">
        <v>56.6</v>
      </c>
      <c r="L141" s="3">
        <v>518.1678672224964</v>
      </c>
      <c r="M141" s="3" t="str">
        <f>IF(Table13[[#This Row],[gdppc]]&gt;13205, "High-income", IF(Table13[[#This Row],[gdppc]]&gt;=4256, "Upper middle-income", IF(Table13[[#This Row],[gdppc]]&gt;=1086, "Lower middle-income", "Low-income")))</f>
        <v>Low-income</v>
      </c>
      <c r="N141" s="3">
        <v>13421935</v>
      </c>
      <c r="O141" s="3">
        <v>21.536999999999999</v>
      </c>
      <c r="P141" s="3">
        <v>9.7700624356809627</v>
      </c>
      <c r="Q141">
        <v>8.5680641427633195E-2</v>
      </c>
      <c r="R141">
        <v>53.31</v>
      </c>
    </row>
    <row r="142" spans="1:18" x14ac:dyDescent="0.35">
      <c r="A142" s="3" t="s">
        <v>23</v>
      </c>
      <c r="B142" s="3">
        <v>2006</v>
      </c>
      <c r="C142" s="3" t="s">
        <v>72</v>
      </c>
      <c r="D142" s="3">
        <v>2</v>
      </c>
      <c r="E142">
        <v>0.5205098691117731</v>
      </c>
      <c r="F142">
        <v>0.69651079486515433</v>
      </c>
      <c r="G142">
        <v>1873560000</v>
      </c>
      <c r="H142">
        <v>1.2806457254765831</v>
      </c>
      <c r="I142">
        <v>9.3949372794594699E-2</v>
      </c>
      <c r="J142">
        <v>68.491402362338036</v>
      </c>
      <c r="K142">
        <v>55.8</v>
      </c>
      <c r="L142" s="3">
        <v>534.35671791291293</v>
      </c>
      <c r="M142" s="3" t="str">
        <f>IF(Table13[[#This Row],[gdppc]]&gt;13205, "High-income", IF(Table13[[#This Row],[gdppc]]&gt;=4256, "Upper middle-income", IF(Table13[[#This Row],[gdppc]]&gt;=1086, "Lower middle-income", "Low-income")))</f>
        <v>Low-income</v>
      </c>
      <c r="N142" s="3">
        <v>13829173</v>
      </c>
      <c r="O142" s="3">
        <v>22.338999999999999</v>
      </c>
      <c r="P142" s="3">
        <v>10.000084261651097</v>
      </c>
      <c r="Q142">
        <v>0.10123526547827552</v>
      </c>
      <c r="R142">
        <v>54.063000000000002</v>
      </c>
    </row>
    <row r="143" spans="1:18" x14ac:dyDescent="0.35">
      <c r="A143" s="3" t="s">
        <v>23</v>
      </c>
      <c r="B143" s="3">
        <v>2007</v>
      </c>
      <c r="C143" s="3" t="s">
        <v>72</v>
      </c>
      <c r="D143" s="3">
        <v>2</v>
      </c>
      <c r="E143">
        <v>0.49846850969090811</v>
      </c>
      <c r="F143">
        <v>0.56491284865560087</v>
      </c>
      <c r="G143">
        <v>643160000</v>
      </c>
      <c r="H143">
        <v>0.28471792837346493</v>
      </c>
      <c r="I143">
        <v>1.47516762034622E-4</v>
      </c>
      <c r="J143">
        <v>66.644205011608278</v>
      </c>
      <c r="K143">
        <v>55.1</v>
      </c>
      <c r="L143" s="3">
        <v>539.82001746050366</v>
      </c>
      <c r="M143" s="3" t="str">
        <f>IF(Table13[[#This Row],[gdppc]]&gt;13205, "High-income", IF(Table13[[#This Row],[gdppc]]&gt;=4256, "Upper middle-income", IF(Table13[[#This Row],[gdppc]]&gt;=1086, "Lower middle-income", "Low-income")))</f>
        <v>Low-income</v>
      </c>
      <c r="N143" s="3">
        <v>14252029</v>
      </c>
      <c r="O143" s="3">
        <v>22.995999999999999</v>
      </c>
      <c r="P143" s="3">
        <v>10.230106087621229</v>
      </c>
      <c r="Q143">
        <v>0.1178779526760716</v>
      </c>
      <c r="R143">
        <v>54.841000000000001</v>
      </c>
    </row>
    <row r="144" spans="1:18" x14ac:dyDescent="0.35">
      <c r="A144" s="3" t="s">
        <v>23</v>
      </c>
      <c r="B144" s="3">
        <v>2008</v>
      </c>
      <c r="C144" s="3" t="s">
        <v>72</v>
      </c>
      <c r="D144" s="3">
        <v>2</v>
      </c>
      <c r="E144">
        <v>0.5005038151121477</v>
      </c>
      <c r="F144">
        <v>0.45362404570740994</v>
      </c>
      <c r="G144">
        <v>646050000</v>
      </c>
      <c r="H144">
        <v>0.35116969120557912</v>
      </c>
      <c r="I144">
        <v>0.31868380864330198</v>
      </c>
      <c r="J144">
        <v>71.974890483200809</v>
      </c>
      <c r="K144">
        <v>55.7</v>
      </c>
      <c r="L144" s="3">
        <v>554.11212121080973</v>
      </c>
      <c r="M144" s="3" t="str">
        <f>IF(Table13[[#This Row],[gdppc]]&gt;13205, "High-income", IF(Table13[[#This Row],[gdppc]]&gt;=4256, "Upper middle-income", IF(Table13[[#This Row],[gdppc]]&gt;=1086, "Lower middle-income", "Low-income")))</f>
        <v>Low-income</v>
      </c>
      <c r="N144" s="3">
        <v>14689725</v>
      </c>
      <c r="O144" s="3">
        <v>23.533999999999999</v>
      </c>
      <c r="P144" s="3">
        <v>10.460127913591363</v>
      </c>
      <c r="Q144">
        <v>0.13002285611201025</v>
      </c>
      <c r="R144">
        <v>55.618000000000002</v>
      </c>
    </row>
    <row r="145" spans="1:18" x14ac:dyDescent="0.35">
      <c r="A145" s="3" t="s">
        <v>23</v>
      </c>
      <c r="B145" s="3">
        <v>2009</v>
      </c>
      <c r="C145" s="3" t="s">
        <v>72</v>
      </c>
      <c r="D145" s="3">
        <v>2</v>
      </c>
      <c r="E145">
        <v>0.49829956721599222</v>
      </c>
      <c r="F145">
        <v>0.47903173263707455</v>
      </c>
      <c r="G145">
        <v>735350000</v>
      </c>
      <c r="H145">
        <v>0.59946891029359539</v>
      </c>
      <c r="I145">
        <v>1.03444190494664</v>
      </c>
      <c r="J145">
        <v>83.942303238873677</v>
      </c>
      <c r="K145">
        <v>59.5</v>
      </c>
      <c r="L145" s="3">
        <v>553.51667450958985</v>
      </c>
      <c r="M145" s="3" t="str">
        <f>IF(Table13[[#This Row],[gdppc]]&gt;13205, "High-income", IF(Table13[[#This Row],[gdppc]]&gt;=4256, "Upper middle-income", IF(Table13[[#This Row],[gdppc]]&gt;=1086, "Lower middle-income", "Low-income")))</f>
        <v>Low-income</v>
      </c>
      <c r="N145" s="3">
        <v>15141098</v>
      </c>
      <c r="O145" s="3">
        <v>24.079000000000001</v>
      </c>
      <c r="P145" s="3">
        <v>10.690149739561496</v>
      </c>
      <c r="Q145">
        <v>0.12746763808014452</v>
      </c>
      <c r="R145">
        <v>56.377000000000002</v>
      </c>
    </row>
    <row r="146" spans="1:18" x14ac:dyDescent="0.35">
      <c r="A146" s="3" t="s">
        <v>23</v>
      </c>
      <c r="B146" s="3">
        <v>2010</v>
      </c>
      <c r="C146" s="3" t="s">
        <v>72</v>
      </c>
      <c r="D146" s="3">
        <v>2</v>
      </c>
      <c r="E146">
        <v>0.5180401235457831</v>
      </c>
      <c r="F146">
        <v>0.51171445559162065</v>
      </c>
      <c r="G146">
        <v>752730000</v>
      </c>
      <c r="H146">
        <v>0.38449224935451232</v>
      </c>
      <c r="I146">
        <v>3.190180513204</v>
      </c>
      <c r="J146">
        <v>86.870068759730074</v>
      </c>
      <c r="K146">
        <v>59.4</v>
      </c>
      <c r="L146" s="3">
        <v>582.41573413901256</v>
      </c>
      <c r="M146" s="3" t="str">
        <f>IF(Table13[[#This Row],[gdppc]]&gt;13205, "High-income", IF(Table13[[#This Row],[gdppc]]&gt;=4256, "Upper middle-income", IF(Table13[[#This Row],[gdppc]]&gt;=1086, "Lower middle-income", "Low-income")))</f>
        <v>Low-income</v>
      </c>
      <c r="N146" s="3">
        <v>15605211</v>
      </c>
      <c r="O146" s="3">
        <v>24.632999999999999</v>
      </c>
      <c r="P146" s="3">
        <v>10.92017156553163</v>
      </c>
      <c r="Q146">
        <v>0.13392962132969558</v>
      </c>
      <c r="R146">
        <v>57.095999999999997</v>
      </c>
    </row>
    <row r="147" spans="1:18" x14ac:dyDescent="0.35">
      <c r="A147" s="3" t="s">
        <v>23</v>
      </c>
      <c r="B147" s="3">
        <v>2011</v>
      </c>
      <c r="C147" s="3" t="s">
        <v>72</v>
      </c>
      <c r="D147" s="3">
        <v>2</v>
      </c>
      <c r="E147">
        <v>0.51611122122000319</v>
      </c>
      <c r="F147">
        <v>0.59316700236283704</v>
      </c>
      <c r="G147">
        <v>766100000</v>
      </c>
      <c r="H147">
        <v>1.1907448679897858</v>
      </c>
      <c r="I147">
        <v>5.60932278184944</v>
      </c>
      <c r="J147">
        <v>84.05755693980845</v>
      </c>
      <c r="K147">
        <v>60.6</v>
      </c>
      <c r="L147" s="3">
        <v>602.57914692148393</v>
      </c>
      <c r="M147" s="3" t="str">
        <f>IF(Table13[[#This Row],[gdppc]]&gt;13205, "High-income", IF(Table13[[#This Row],[gdppc]]&gt;=4256, "Upper middle-income", IF(Table13[[#This Row],[gdppc]]&gt;=1086, "Lower middle-income", "Low-income")))</f>
        <v>Low-income</v>
      </c>
      <c r="N147" s="3">
        <v>16081915</v>
      </c>
      <c r="O147" s="3">
        <v>25.196000000000002</v>
      </c>
      <c r="P147" s="3">
        <v>11.062064959203145</v>
      </c>
      <c r="Q147">
        <v>0.13679962865118986</v>
      </c>
      <c r="R147">
        <v>57.761000000000003</v>
      </c>
    </row>
    <row r="148" spans="1:18" x14ac:dyDescent="0.35">
      <c r="A148" s="3" t="s">
        <v>23</v>
      </c>
      <c r="B148" s="3">
        <v>2012</v>
      </c>
      <c r="C148" s="3" t="s">
        <v>72</v>
      </c>
      <c r="D148" s="3">
        <v>2</v>
      </c>
      <c r="E148">
        <v>0.56201382183764004</v>
      </c>
      <c r="F148">
        <v>0.5970196764658241</v>
      </c>
      <c r="G148">
        <v>882400000</v>
      </c>
      <c r="H148">
        <v>2.6214597101901864</v>
      </c>
      <c r="I148">
        <v>4.0148612629711504</v>
      </c>
      <c r="J148">
        <v>75.200121206306108</v>
      </c>
      <c r="K148">
        <v>60.6</v>
      </c>
      <c r="L148" s="3">
        <v>622.51971118277527</v>
      </c>
      <c r="M148" s="3" t="str">
        <f>IF(Table13[[#This Row],[gdppc]]&gt;13205, "High-income", IF(Table13[[#This Row],[gdppc]]&gt;=4256, "Upper middle-income", IF(Table13[[#This Row],[gdppc]]&gt;=1086, "Lower middle-income", "Low-income")))</f>
        <v>Low-income</v>
      </c>
      <c r="N148" s="3">
        <v>16571252</v>
      </c>
      <c r="O148" s="3">
        <v>25.766999999999999</v>
      </c>
      <c r="P148" s="3">
        <v>11.203958352874659</v>
      </c>
      <c r="Q148">
        <v>0.16353622526529679</v>
      </c>
      <c r="R148">
        <v>58.374000000000002</v>
      </c>
    </row>
    <row r="149" spans="1:18" x14ac:dyDescent="0.35">
      <c r="A149" s="3" t="s">
        <v>23</v>
      </c>
      <c r="B149" s="3">
        <v>2013</v>
      </c>
      <c r="C149" s="3" t="s">
        <v>72</v>
      </c>
      <c r="D149" s="3">
        <v>2</v>
      </c>
      <c r="E149">
        <v>0.56334348706296467</v>
      </c>
      <c r="F149">
        <v>0.62731680287413549</v>
      </c>
      <c r="G149">
        <v>910670000</v>
      </c>
      <c r="H149">
        <v>3.6476675541668899</v>
      </c>
      <c r="I149">
        <v>2.8530817346414898</v>
      </c>
      <c r="J149">
        <v>65.798761900949287</v>
      </c>
      <c r="K149">
        <v>59.9</v>
      </c>
      <c r="L149" s="3">
        <v>639.23292127419722</v>
      </c>
      <c r="M149" s="3" t="str">
        <f>IF(Table13[[#This Row],[gdppc]]&gt;13205, "High-income", IF(Table13[[#This Row],[gdppc]]&gt;=4256, "Upper middle-income", IF(Table13[[#This Row],[gdppc]]&gt;=1086, "Lower middle-income", "Low-income")))</f>
        <v>Low-income</v>
      </c>
      <c r="N149" s="3">
        <v>17072791</v>
      </c>
      <c r="O149" s="3">
        <v>26.346</v>
      </c>
      <c r="P149" s="3">
        <v>11.345851746546174</v>
      </c>
      <c r="Q149">
        <v>0.17396101199856542</v>
      </c>
      <c r="R149">
        <v>58.936999999999998</v>
      </c>
    </row>
    <row r="150" spans="1:18" x14ac:dyDescent="0.35">
      <c r="A150" s="3" t="s">
        <v>23</v>
      </c>
      <c r="B150" s="3">
        <v>2014</v>
      </c>
      <c r="C150" s="3" t="s">
        <v>72</v>
      </c>
      <c r="D150" s="3">
        <v>2</v>
      </c>
      <c r="E150">
        <v>0.54836579668071661</v>
      </c>
      <c r="F150">
        <v>0.75406959892748138</v>
      </c>
      <c r="G150">
        <v>945760000</v>
      </c>
      <c r="H150">
        <v>2.5625513921713892</v>
      </c>
      <c r="I150">
        <v>2.2309435995087199</v>
      </c>
      <c r="J150">
        <v>67.152290336941462</v>
      </c>
      <c r="K150">
        <v>58.9</v>
      </c>
      <c r="L150" s="3">
        <v>647.42870215405276</v>
      </c>
      <c r="M150" s="3" t="str">
        <f>IF(Table13[[#This Row],[gdppc]]&gt;13205, "High-income", IF(Table13[[#This Row],[gdppc]]&gt;=4256, "Upper middle-income", IF(Table13[[#This Row],[gdppc]]&gt;=1086, "Lower middle-income", "Low-income")))</f>
        <v>Low-income</v>
      </c>
      <c r="N150" s="3">
        <v>17586029</v>
      </c>
      <c r="O150" s="3">
        <v>26.934000000000001</v>
      </c>
      <c r="P150" s="3">
        <v>11.487745140217674</v>
      </c>
      <c r="Q150">
        <v>0.17172722733483495</v>
      </c>
      <c r="R150">
        <v>59.45</v>
      </c>
    </row>
    <row r="151" spans="1:18" x14ac:dyDescent="0.35">
      <c r="A151" s="3" t="s">
        <v>23</v>
      </c>
      <c r="B151" s="3">
        <v>2015</v>
      </c>
      <c r="C151" s="3" t="s">
        <v>72</v>
      </c>
      <c r="D151" s="3">
        <v>2</v>
      </c>
      <c r="E151">
        <v>0.63698431367495789</v>
      </c>
      <c r="F151">
        <v>1.0579044575478667</v>
      </c>
      <c r="G151">
        <v>714870000</v>
      </c>
      <c r="H151">
        <v>1.959927163607686</v>
      </c>
      <c r="I151">
        <v>1.95831385695816</v>
      </c>
      <c r="J151">
        <v>69.158263269323299</v>
      </c>
      <c r="K151">
        <v>58.6</v>
      </c>
      <c r="L151" s="3">
        <v>653.32726813946965</v>
      </c>
      <c r="M151" s="3" t="str">
        <f>IF(Table13[[#This Row],[gdppc]]&gt;13205, "High-income", IF(Table13[[#This Row],[gdppc]]&gt;=4256, "Upper middle-income", IF(Table13[[#This Row],[gdppc]]&gt;=1086, "Lower middle-income", "Low-income")))</f>
        <v>Low-income</v>
      </c>
      <c r="N151" s="3">
        <v>18110616</v>
      </c>
      <c r="O151" s="3">
        <v>27.53</v>
      </c>
      <c r="P151" s="3">
        <v>11.629638533889192</v>
      </c>
      <c r="Q151">
        <v>0.18773519354614993</v>
      </c>
      <c r="R151">
        <v>59.918999999999997</v>
      </c>
    </row>
    <row r="152" spans="1:18" x14ac:dyDescent="0.35">
      <c r="A152" s="3" t="s">
        <v>23</v>
      </c>
      <c r="B152" s="3">
        <v>2016</v>
      </c>
      <c r="C152" s="3" t="s">
        <v>72</v>
      </c>
      <c r="D152" s="3">
        <v>2</v>
      </c>
      <c r="E152">
        <v>0.64062416570734293</v>
      </c>
      <c r="F152">
        <v>1.039498655165991</v>
      </c>
      <c r="G152">
        <v>702990000</v>
      </c>
      <c r="H152">
        <v>3.043803421930809</v>
      </c>
      <c r="I152">
        <v>2.92311693101554</v>
      </c>
      <c r="J152">
        <v>78.344171460245946</v>
      </c>
      <c r="K152">
        <v>59.1</v>
      </c>
      <c r="L152" s="3">
        <v>672.36303991089176</v>
      </c>
      <c r="M152" s="3" t="str">
        <f>IF(Table13[[#This Row],[gdppc]]&gt;13205, "High-income", IF(Table13[[#This Row],[gdppc]]&gt;=4256, "Upper middle-income", IF(Table13[[#This Row],[gdppc]]&gt;=1086, "Lower middle-income", "Low-income")))</f>
        <v>Low-income</v>
      </c>
      <c r="N152" s="3">
        <v>18646350</v>
      </c>
      <c r="O152" s="3">
        <v>28.134</v>
      </c>
      <c r="P152" s="3">
        <v>11.83623880314615</v>
      </c>
      <c r="Q152">
        <v>0.1877042960150378</v>
      </c>
      <c r="R152">
        <v>60.353999999999999</v>
      </c>
    </row>
    <row r="153" spans="1:18" x14ac:dyDescent="0.35">
      <c r="A153" s="3" t="s">
        <v>23</v>
      </c>
      <c r="B153" s="3">
        <v>2017</v>
      </c>
      <c r="C153" s="3" t="s">
        <v>72</v>
      </c>
      <c r="D153" s="3">
        <v>2</v>
      </c>
      <c r="E153">
        <v>0.64228424480448676</v>
      </c>
      <c r="F153">
        <v>1.0456862664290969</v>
      </c>
      <c r="G153">
        <v>676760000</v>
      </c>
      <c r="H153">
        <v>1.8237032641902174E-2</v>
      </c>
      <c r="I153">
        <v>3.2730891835915799</v>
      </c>
      <c r="J153">
        <v>74.878845012188975</v>
      </c>
      <c r="K153">
        <v>59.6</v>
      </c>
      <c r="L153" s="3">
        <v>693.72643925638988</v>
      </c>
      <c r="M153" s="3" t="str">
        <f>IF(Table13[[#This Row],[gdppc]]&gt;13205, "High-income", IF(Table13[[#This Row],[gdppc]]&gt;=4256, "Upper middle-income", IF(Table13[[#This Row],[gdppc]]&gt;=1086, "Lower middle-income", "Low-income")))</f>
        <v>Low-income</v>
      </c>
      <c r="N153" s="3">
        <v>19193236</v>
      </c>
      <c r="O153" s="3">
        <v>28.742999999999999</v>
      </c>
      <c r="P153" s="3">
        <v>12.042839072403099</v>
      </c>
      <c r="Q153">
        <v>0.21205387147847293</v>
      </c>
      <c r="R153">
        <v>60.768000000000001</v>
      </c>
    </row>
    <row r="154" spans="1:18" x14ac:dyDescent="0.35">
      <c r="A154" s="3" t="s">
        <v>23</v>
      </c>
      <c r="B154" s="3">
        <v>2018</v>
      </c>
      <c r="C154" s="3" t="s">
        <v>72</v>
      </c>
      <c r="D154" s="3">
        <v>2</v>
      </c>
      <c r="E154">
        <v>0.6471436343218061</v>
      </c>
      <c r="F154">
        <v>0.99016331916158973</v>
      </c>
      <c r="G154">
        <v>889440000</v>
      </c>
      <c r="H154">
        <v>1.6891995571594709</v>
      </c>
      <c r="I154">
        <v>3.0013752781809599</v>
      </c>
      <c r="J154">
        <v>70.339107667062166</v>
      </c>
      <c r="K154">
        <v>60</v>
      </c>
      <c r="L154" s="3">
        <v>718.64255952388874</v>
      </c>
      <c r="M154" s="3" t="str">
        <f>IF(Table13[[#This Row],[gdppc]]&gt;13205, "High-income", IF(Table13[[#This Row],[gdppc]]&gt;=4256, "Upper middle-income", IF(Table13[[#This Row],[gdppc]]&gt;=1086, "Lower middle-income", "Low-income")))</f>
        <v>Low-income</v>
      </c>
      <c r="N154" s="3">
        <v>19751466</v>
      </c>
      <c r="O154" s="3">
        <v>29.358000000000001</v>
      </c>
      <c r="P154" s="3">
        <v>12.249439341660047</v>
      </c>
      <c r="Q154">
        <v>0.21618648458803008</v>
      </c>
      <c r="R154">
        <v>61.173999999999999</v>
      </c>
    </row>
    <row r="155" spans="1:18" x14ac:dyDescent="0.35">
      <c r="A155" s="3" t="s">
        <v>23</v>
      </c>
      <c r="B155" s="3">
        <v>2019</v>
      </c>
      <c r="C155" s="3" t="s">
        <v>72</v>
      </c>
      <c r="D155" s="3">
        <v>2</v>
      </c>
      <c r="E155">
        <v>0.64552648161003856</v>
      </c>
      <c r="F155">
        <v>1.0783590126802367</v>
      </c>
      <c r="G155">
        <v>815080000</v>
      </c>
      <c r="H155">
        <v>1.0073464461581534</v>
      </c>
      <c r="I155">
        <v>2.8944760270393899</v>
      </c>
      <c r="J155">
        <v>68.540435212683775</v>
      </c>
      <c r="K155">
        <v>59.4</v>
      </c>
      <c r="L155" s="3">
        <v>738.21890116854036</v>
      </c>
      <c r="M155" s="3" t="str">
        <f>IF(Table13[[#This Row],[gdppc]]&gt;13205, "High-income", IF(Table13[[#This Row],[gdppc]]&gt;=4256, "Upper middle-income", IF(Table13[[#This Row],[gdppc]]&gt;=1086, "Lower middle-income", "Low-income")))</f>
        <v>Low-income</v>
      </c>
      <c r="N155" s="3">
        <v>20321383</v>
      </c>
      <c r="O155" s="3">
        <v>29.98</v>
      </c>
      <c r="P155" s="3">
        <v>12.456039610916966</v>
      </c>
      <c r="R155">
        <v>61.576999999999998</v>
      </c>
    </row>
    <row r="156" spans="1:18" x14ac:dyDescent="0.35">
      <c r="A156" s="3" t="s">
        <v>23</v>
      </c>
      <c r="B156" s="3">
        <v>2020</v>
      </c>
      <c r="C156" s="3" t="s">
        <v>72</v>
      </c>
      <c r="D156" s="3">
        <v>2</v>
      </c>
      <c r="E156">
        <v>0.63101979208867032</v>
      </c>
      <c r="F156">
        <v>0.98842925413261062</v>
      </c>
      <c r="G156">
        <v>1191010000</v>
      </c>
      <c r="H156">
        <v>-0.55079750312987352</v>
      </c>
      <c r="I156">
        <v>3.4845682394243198</v>
      </c>
      <c r="J156">
        <v>84.321597263941655</v>
      </c>
      <c r="K156">
        <v>56.7</v>
      </c>
      <c r="L156" s="3">
        <v>731.52207072322562</v>
      </c>
      <c r="M156" s="3" t="str">
        <f>IF(Table13[[#This Row],[gdppc]]&gt;13205, "High-income", IF(Table13[[#This Row],[gdppc]]&gt;=4256, "Upper middle-income", IF(Table13[[#This Row],[gdppc]]&gt;=1086, "Lower middle-income", "Low-income")))</f>
        <v>Low-income</v>
      </c>
      <c r="N156" s="3">
        <v>20903278</v>
      </c>
      <c r="O156" s="3">
        <v>30.606999999999999</v>
      </c>
      <c r="P156" s="3">
        <v>2.4277018035620275</v>
      </c>
      <c r="R156"/>
    </row>
    <row r="157" spans="1:18" x14ac:dyDescent="0.35">
      <c r="A157" s="3" t="s">
        <v>34</v>
      </c>
      <c r="B157" s="3">
        <v>1990</v>
      </c>
      <c r="C157" s="3" t="s">
        <v>73</v>
      </c>
      <c r="D157" s="3">
        <v>3</v>
      </c>
      <c r="E157">
        <v>0</v>
      </c>
      <c r="F157">
        <v>3.7950548775882895</v>
      </c>
      <c r="G157">
        <v>134900000</v>
      </c>
      <c r="H157">
        <v>0.11089421022611627</v>
      </c>
      <c r="I157">
        <v>13.547799064990757</v>
      </c>
      <c r="J157">
        <v>55.684627178204479</v>
      </c>
      <c r="L157" s="3">
        <v>438.71252958928</v>
      </c>
      <c r="M157" s="3" t="str">
        <f>IF(Table13[[#This Row],[gdppc]]&gt;13205, "High-income", IF(Table13[[#This Row],[gdppc]]&gt;=4256, "Upper middle-income", IF(Table13[[#This Row],[gdppc]]&gt;=1086, "Lower middle-income", "Low-income")))</f>
        <v>Low-income</v>
      </c>
      <c r="N157" s="3">
        <v>5438959</v>
      </c>
      <c r="O157" s="3">
        <v>6.2709999999999999</v>
      </c>
      <c r="P157" s="3">
        <v>1.4073161617111627</v>
      </c>
      <c r="Q157">
        <v>3.4933155407128463E-2</v>
      </c>
      <c r="R157">
        <v>47.829000000000001</v>
      </c>
    </row>
    <row r="158" spans="1:18" x14ac:dyDescent="0.35">
      <c r="A158" s="3" t="s">
        <v>34</v>
      </c>
      <c r="B158" s="3">
        <v>1991</v>
      </c>
      <c r="C158" s="3" t="s">
        <v>73</v>
      </c>
      <c r="D158" s="3">
        <v>3</v>
      </c>
      <c r="E158">
        <v>0</v>
      </c>
      <c r="F158">
        <v>3.3963945682627061</v>
      </c>
      <c r="G158">
        <v>117250000</v>
      </c>
      <c r="H158">
        <v>7.6452053287451915E-2</v>
      </c>
      <c r="I158">
        <v>12.811020928419991</v>
      </c>
      <c r="J158">
        <v>61.242701007161983</v>
      </c>
      <c r="L158" s="3">
        <v>450.2076574143818</v>
      </c>
      <c r="M158" s="3" t="str">
        <f>IF(Table13[[#This Row],[gdppc]]&gt;13205, "High-income", IF(Table13[[#This Row],[gdppc]]&gt;=4256, "Upper middle-income", IF(Table13[[#This Row],[gdppc]]&gt;=1086, "Lower middle-income", "Low-income")))</f>
        <v>Low-income</v>
      </c>
      <c r="N158" s="3">
        <v>5564923</v>
      </c>
      <c r="O158" s="3">
        <v>6.4550000000000001</v>
      </c>
      <c r="P158" s="3">
        <v>1.4380367879974667</v>
      </c>
      <c r="Q158">
        <v>4.1330311308889631E-2</v>
      </c>
      <c r="R158">
        <v>47.521999999999998</v>
      </c>
    </row>
    <row r="159" spans="1:18" x14ac:dyDescent="0.35">
      <c r="A159" s="3" t="s">
        <v>34</v>
      </c>
      <c r="B159" s="3">
        <v>1992</v>
      </c>
      <c r="C159" s="3" t="s">
        <v>73</v>
      </c>
      <c r="D159" s="3">
        <v>3</v>
      </c>
      <c r="E159">
        <v>0</v>
      </c>
      <c r="F159">
        <v>3.7041487725191362</v>
      </c>
      <c r="G159">
        <v>151470000</v>
      </c>
      <c r="H159">
        <v>5.5407891090943115E-2</v>
      </c>
      <c r="I159">
        <v>14.1997386710357</v>
      </c>
      <c r="J159">
        <v>43.113554065939034</v>
      </c>
      <c r="L159" s="3">
        <v>445.10499358618182</v>
      </c>
      <c r="M159" s="3" t="str">
        <f>IF(Table13[[#This Row],[gdppc]]&gt;13205, "High-income", IF(Table13[[#This Row],[gdppc]]&gt;=4256, "Upper middle-income", IF(Table13[[#This Row],[gdppc]]&gt;=1086, "Lower middle-income", "Low-income")))</f>
        <v>Low-income</v>
      </c>
      <c r="N159" s="3">
        <v>5685569</v>
      </c>
      <c r="O159" s="3">
        <v>6.6369999999999996</v>
      </c>
      <c r="P159" s="3">
        <v>1.4687574142837696</v>
      </c>
      <c r="Q159">
        <v>3.5176778260891745E-2</v>
      </c>
      <c r="R159">
        <v>47.212000000000003</v>
      </c>
    </row>
    <row r="160" spans="1:18" x14ac:dyDescent="0.35">
      <c r="A160" s="3" t="s">
        <v>34</v>
      </c>
      <c r="B160" s="3">
        <v>1993</v>
      </c>
      <c r="C160" s="3" t="s">
        <v>73</v>
      </c>
      <c r="D160" s="3">
        <v>3</v>
      </c>
      <c r="E160">
        <v>0.57159351406312242</v>
      </c>
      <c r="F160">
        <v>3.8849812991296617</v>
      </c>
      <c r="G160">
        <v>111660000</v>
      </c>
      <c r="H160">
        <v>5.0464885698053387E-2</v>
      </c>
      <c r="I160">
        <v>14.3890962233379</v>
      </c>
      <c r="J160">
        <v>58.792470925570264</v>
      </c>
      <c r="L160" s="3">
        <v>409.23403329444835</v>
      </c>
      <c r="M160" s="3" t="str">
        <f>IF(Table13[[#This Row],[gdppc]]&gt;13205, "High-income", IF(Table13[[#This Row],[gdppc]]&gt;=4256, "Upper middle-income", IF(Table13[[#This Row],[gdppc]]&gt;=1086, "Lower middle-income", "Low-income")))</f>
        <v>Low-income</v>
      </c>
      <c r="N160" s="3">
        <v>5798054</v>
      </c>
      <c r="O160" s="3">
        <v>6.8230000000000004</v>
      </c>
      <c r="P160" s="3">
        <v>1.4994780405700729</v>
      </c>
      <c r="Q160">
        <v>3.6219048667018278E-2</v>
      </c>
      <c r="R160">
        <v>46.953000000000003</v>
      </c>
    </row>
    <row r="161" spans="1:18" x14ac:dyDescent="0.35">
      <c r="A161" s="3" t="s">
        <v>34</v>
      </c>
      <c r="B161" s="3">
        <v>1994</v>
      </c>
      <c r="C161" s="3" t="s">
        <v>73</v>
      </c>
      <c r="D161" s="3">
        <v>3</v>
      </c>
      <c r="E161">
        <v>0.60105429884632566</v>
      </c>
      <c r="F161">
        <v>4.4798566258367636</v>
      </c>
      <c r="G161">
        <v>243030000</v>
      </c>
      <c r="H161">
        <v>4.2786140817898137E-4</v>
      </c>
      <c r="I161">
        <v>17.274144821313602</v>
      </c>
      <c r="J161">
        <v>50.696543937248691</v>
      </c>
      <c r="L161" s="3">
        <v>386.82797124415555</v>
      </c>
      <c r="M161" s="3" t="str">
        <f>IF(Table13[[#This Row],[gdppc]]&gt;13205, "High-income", IF(Table13[[#This Row],[gdppc]]&gt;=4256, "Upper middle-income", IF(Table13[[#This Row],[gdppc]]&gt;=1086, "Lower middle-income", "Low-income")))</f>
        <v>Low-income</v>
      </c>
      <c r="N161" s="3">
        <v>5898964</v>
      </c>
      <c r="O161" s="3">
        <v>7.0140000000000002</v>
      </c>
      <c r="P161" s="3">
        <v>1.530198666856377</v>
      </c>
      <c r="Q161">
        <v>3.5599471364802363E-2</v>
      </c>
      <c r="R161">
        <v>46.786000000000001</v>
      </c>
    </row>
    <row r="162" spans="1:18" x14ac:dyDescent="0.35">
      <c r="A162" s="3" t="s">
        <v>34</v>
      </c>
      <c r="B162" s="3">
        <v>1995</v>
      </c>
      <c r="C162" s="3" t="s">
        <v>73</v>
      </c>
      <c r="D162" s="3">
        <v>3</v>
      </c>
      <c r="E162">
        <v>0.60020017287705507</v>
      </c>
      <c r="F162">
        <v>3.9099069436867411</v>
      </c>
      <c r="G162">
        <v>229060000</v>
      </c>
      <c r="H162">
        <v>0.19810737848951104</v>
      </c>
      <c r="I162">
        <v>24.260942933802127</v>
      </c>
      <c r="J162">
        <v>48.093709579070442</v>
      </c>
      <c r="L162" s="3">
        <v>350.95099380813895</v>
      </c>
      <c r="M162" s="3" t="str">
        <f>IF(Table13[[#This Row],[gdppc]]&gt;13205, "High-income", IF(Table13[[#This Row],[gdppc]]&gt;=4256, "Upper middle-income", IF(Table13[[#This Row],[gdppc]]&gt;=1086, "Lower middle-income", "Low-income")))</f>
        <v>Low-income</v>
      </c>
      <c r="N162" s="3">
        <v>5987044</v>
      </c>
      <c r="O162" s="3">
        <v>7.2110000000000003</v>
      </c>
      <c r="P162" s="3">
        <v>1.5609192931426812</v>
      </c>
      <c r="Q162">
        <v>3.6746013558610895E-2</v>
      </c>
      <c r="R162">
        <v>46.758000000000003</v>
      </c>
    </row>
    <row r="163" spans="1:18" x14ac:dyDescent="0.35">
      <c r="A163" s="3" t="s">
        <v>34</v>
      </c>
      <c r="B163" s="3">
        <v>1996</v>
      </c>
      <c r="C163" s="3" t="s">
        <v>73</v>
      </c>
      <c r="D163" s="3">
        <v>3</v>
      </c>
      <c r="E163">
        <v>0.50771498712299956</v>
      </c>
      <c r="F163">
        <v>3.6193396849878692</v>
      </c>
      <c r="G163">
        <v>72360000</v>
      </c>
      <c r="H163">
        <v>0</v>
      </c>
      <c r="I163">
        <v>29.170564620517947</v>
      </c>
      <c r="J163">
        <v>26.243370314119641</v>
      </c>
      <c r="L163" s="3">
        <v>318.98205122918154</v>
      </c>
      <c r="M163" s="3" t="str">
        <f>IF(Table13[[#This Row],[gdppc]]&gt;13205, "High-income", IF(Table13[[#This Row],[gdppc]]&gt;=4256, "Upper middle-income", IF(Table13[[#This Row],[gdppc]]&gt;=1086, "Lower middle-income", "Low-income")))</f>
        <v>Low-income</v>
      </c>
      <c r="N163" s="3">
        <v>6060110</v>
      </c>
      <c r="O163" s="3">
        <v>7.4119999999999999</v>
      </c>
      <c r="P163" s="3">
        <v>1.5342575829169127</v>
      </c>
      <c r="Q163">
        <v>3.6302971398208941E-2</v>
      </c>
      <c r="R163">
        <v>46.905000000000001</v>
      </c>
    </row>
    <row r="164" spans="1:18" x14ac:dyDescent="0.35">
      <c r="A164" s="3" t="s">
        <v>34</v>
      </c>
      <c r="B164" s="3">
        <v>1997</v>
      </c>
      <c r="C164" s="3" t="s">
        <v>73</v>
      </c>
      <c r="D164" s="3">
        <v>3</v>
      </c>
      <c r="E164">
        <v>0</v>
      </c>
      <c r="F164">
        <v>3.0636145914918376</v>
      </c>
      <c r="G164">
        <v>45790000</v>
      </c>
      <c r="H164">
        <v>0</v>
      </c>
      <c r="I164">
        <v>23.929009492404099</v>
      </c>
      <c r="J164">
        <v>63.78712919949303</v>
      </c>
      <c r="K164">
        <v>45.4</v>
      </c>
      <c r="L164" s="3">
        <v>310.73018117411141</v>
      </c>
      <c r="M164" s="3" t="str">
        <f>IF(Table13[[#This Row],[gdppc]]&gt;13205, "High-income", IF(Table13[[#This Row],[gdppc]]&gt;=4256, "Upper middle-income", IF(Table13[[#This Row],[gdppc]]&gt;=1086, "Lower middle-income", "Low-income")))</f>
        <v>Low-income</v>
      </c>
      <c r="N164" s="3">
        <v>6122130</v>
      </c>
      <c r="O164" s="3">
        <v>7.6180000000000003</v>
      </c>
      <c r="P164" s="3">
        <v>1.5075958726911443</v>
      </c>
      <c r="Q164">
        <v>3.7568623991976649E-2</v>
      </c>
      <c r="R164">
        <v>47.225999999999999</v>
      </c>
    </row>
    <row r="165" spans="1:18" x14ac:dyDescent="0.35">
      <c r="A165" s="3" t="s">
        <v>34</v>
      </c>
      <c r="B165" s="3">
        <v>1998</v>
      </c>
      <c r="C165" s="3" t="s">
        <v>73</v>
      </c>
      <c r="D165" s="3">
        <v>3</v>
      </c>
      <c r="E165">
        <v>0</v>
      </c>
      <c r="F165">
        <v>3.4472398962686985</v>
      </c>
      <c r="G165">
        <v>51660000</v>
      </c>
      <c r="H165">
        <v>0</v>
      </c>
      <c r="I165">
        <v>27.2725044066833</v>
      </c>
      <c r="J165">
        <v>52.290569507937143</v>
      </c>
      <c r="K165">
        <v>44.7</v>
      </c>
      <c r="L165" s="3">
        <v>322.15191141366728</v>
      </c>
      <c r="M165" s="3" t="str">
        <f>IF(Table13[[#This Row],[gdppc]]&gt;13205, "High-income", IF(Table13[[#This Row],[gdppc]]&gt;=4256, "Upper middle-income", IF(Table13[[#This Row],[gdppc]]&gt;=1086, "Lower middle-income", "Low-income")))</f>
        <v>Low-income</v>
      </c>
      <c r="N165" s="3">
        <v>6185564</v>
      </c>
      <c r="O165" s="3">
        <v>7.83</v>
      </c>
      <c r="P165" s="3">
        <v>1.480934162465376</v>
      </c>
      <c r="Q165">
        <v>3.7183351429231029E-2</v>
      </c>
      <c r="R165">
        <v>47.707999999999998</v>
      </c>
    </row>
    <row r="166" spans="1:18" x14ac:dyDescent="0.35">
      <c r="A166" s="3" t="s">
        <v>34</v>
      </c>
      <c r="B166" s="3">
        <v>1999</v>
      </c>
      <c r="C166" s="3" t="s">
        <v>73</v>
      </c>
      <c r="D166" s="3">
        <v>3</v>
      </c>
      <c r="E166">
        <v>0</v>
      </c>
      <c r="F166">
        <v>3.7474745435021184</v>
      </c>
      <c r="G166">
        <v>60260000</v>
      </c>
      <c r="H166">
        <v>-5.8805184897175372E-2</v>
      </c>
      <c r="I166">
        <v>15.6359816342801</v>
      </c>
      <c r="J166">
        <v>69.090644943306785</v>
      </c>
      <c r="K166">
        <v>41.1</v>
      </c>
      <c r="L166" s="3">
        <v>314.74765236428038</v>
      </c>
      <c r="M166" s="3" t="str">
        <f>IF(Table13[[#This Row],[gdppc]]&gt;13205, "High-income", IF(Table13[[#This Row],[gdppc]]&gt;=4256, "Upper middle-income", IF(Table13[[#This Row],[gdppc]]&gt;=1086, "Lower middle-income", "Low-income")))</f>
        <v>Low-income</v>
      </c>
      <c r="N166" s="3">
        <v>6267132</v>
      </c>
      <c r="O166" s="3">
        <v>8.0359999999999996</v>
      </c>
      <c r="P166" s="3">
        <v>1.3991756991015678</v>
      </c>
      <c r="Q166">
        <v>3.6699402533726749E-2</v>
      </c>
      <c r="R166">
        <v>48.338999999999999</v>
      </c>
    </row>
    <row r="167" spans="1:18" x14ac:dyDescent="0.35">
      <c r="A167" s="3" t="s">
        <v>34</v>
      </c>
      <c r="B167" s="3">
        <v>2000</v>
      </c>
      <c r="C167" s="3" t="s">
        <v>73</v>
      </c>
      <c r="D167" s="3">
        <v>3</v>
      </c>
      <c r="E167">
        <v>0</v>
      </c>
      <c r="F167">
        <v>2.5586884641320933</v>
      </c>
      <c r="G167">
        <v>59520000</v>
      </c>
      <c r="H167">
        <v>1.3421519923982888</v>
      </c>
      <c r="I167">
        <v>14.817518862441201</v>
      </c>
      <c r="J167">
        <v>65.096683336005754</v>
      </c>
      <c r="K167">
        <v>42.6</v>
      </c>
      <c r="L167" s="3">
        <v>306.58448537723183</v>
      </c>
      <c r="M167" s="3" t="str">
        <f>IF(Table13[[#This Row],[gdppc]]&gt;13205, "High-income", IF(Table13[[#This Row],[gdppc]]&gt;=4256, "Upper middle-income", IF(Table13[[#This Row],[gdppc]]&gt;=1086, "Lower middle-income", "Low-income")))</f>
        <v>Low-income</v>
      </c>
      <c r="N167" s="3">
        <v>6378871</v>
      </c>
      <c r="O167" s="3">
        <v>8.2460000000000004</v>
      </c>
      <c r="P167" s="3">
        <v>1.3174172357377603</v>
      </c>
      <c r="Q167">
        <v>4.0759563878937199E-2</v>
      </c>
      <c r="R167">
        <v>49.091000000000001</v>
      </c>
    </row>
    <row r="168" spans="1:18" x14ac:dyDescent="0.35">
      <c r="A168" s="3" t="s">
        <v>34</v>
      </c>
      <c r="B168" s="3">
        <v>2001</v>
      </c>
      <c r="C168" s="3" t="s">
        <v>73</v>
      </c>
      <c r="D168" s="3">
        <v>3</v>
      </c>
      <c r="E168">
        <v>0</v>
      </c>
      <c r="F168">
        <v>2.7159594776421567</v>
      </c>
      <c r="G168">
        <v>134350000</v>
      </c>
      <c r="H168">
        <v>-1.3048564735641045E-3</v>
      </c>
      <c r="I168">
        <v>19.050281394778075</v>
      </c>
      <c r="J168">
        <v>79.944790696766091</v>
      </c>
      <c r="K168"/>
      <c r="L168" s="3">
        <v>305.85448932292076</v>
      </c>
      <c r="M168" s="3" t="str">
        <f>IF(Table13[[#This Row],[gdppc]]&gt;13205, "High-income", IF(Table13[[#This Row],[gdppc]]&gt;=4256, "Upper middle-income", IF(Table13[[#This Row],[gdppc]]&gt;=1086, "Lower middle-income", "Low-income")))</f>
        <v>Low-income</v>
      </c>
      <c r="N168" s="3">
        <v>6525546</v>
      </c>
      <c r="O168" s="3">
        <v>8.4610000000000003</v>
      </c>
      <c r="P168" s="3">
        <v>1.300932530583967</v>
      </c>
      <c r="Q168">
        <v>3.2181215181074509E-2</v>
      </c>
      <c r="R168">
        <v>49.93</v>
      </c>
    </row>
    <row r="169" spans="1:18" x14ac:dyDescent="0.35">
      <c r="A169" s="3" t="s">
        <v>34</v>
      </c>
      <c r="B169" s="3">
        <v>2002</v>
      </c>
      <c r="C169" s="3" t="s">
        <v>73</v>
      </c>
      <c r="D169" s="3">
        <v>3</v>
      </c>
      <c r="E169">
        <v>0</v>
      </c>
      <c r="F169">
        <v>2.9156272287347385</v>
      </c>
      <c r="G169">
        <v>128250000</v>
      </c>
      <c r="H169">
        <v>0</v>
      </c>
      <c r="I169">
        <v>24.706925595223328</v>
      </c>
      <c r="J169">
        <v>52.606664495658961</v>
      </c>
      <c r="K169"/>
      <c r="L169" s="3">
        <v>310.94532897014329</v>
      </c>
      <c r="M169" s="3" t="str">
        <f>IF(Table13[[#This Row],[gdppc]]&gt;13205, "High-income", IF(Table13[[#This Row],[gdppc]]&gt;=4256, "Upper middle-income", IF(Table13[[#This Row],[gdppc]]&gt;=1086, "Lower middle-income", "Low-income")))</f>
        <v>Low-income</v>
      </c>
      <c r="N169" s="3">
        <v>6704118</v>
      </c>
      <c r="O169" s="3">
        <v>8.6820000000000004</v>
      </c>
      <c r="P169" s="3">
        <v>1.284447825430175</v>
      </c>
      <c r="Q169">
        <v>3.2815651514487065E-2</v>
      </c>
      <c r="R169">
        <v>50.81</v>
      </c>
    </row>
    <row r="170" spans="1:18" x14ac:dyDescent="0.35">
      <c r="A170" s="3" t="s">
        <v>34</v>
      </c>
      <c r="B170" s="3">
        <v>2003</v>
      </c>
      <c r="C170" s="3" t="s">
        <v>73</v>
      </c>
      <c r="D170" s="3">
        <v>3</v>
      </c>
      <c r="E170">
        <v>0</v>
      </c>
      <c r="F170">
        <v>3.8600446048523382</v>
      </c>
      <c r="G170">
        <v>172620000</v>
      </c>
      <c r="H170">
        <v>0</v>
      </c>
      <c r="I170">
        <v>41.411619345844016</v>
      </c>
      <c r="J170">
        <v>60.686840546371855</v>
      </c>
      <c r="K170"/>
      <c r="L170" s="3">
        <v>298.0252118047519</v>
      </c>
      <c r="M170" s="3" t="str">
        <f>IF(Table13[[#This Row],[gdppc]]&gt;13205, "High-income", IF(Table13[[#This Row],[gdppc]]&gt;=4256, "Upper middle-income", IF(Table13[[#This Row],[gdppc]]&gt;=1086, "Lower middle-income", "Low-income")))</f>
        <v>Low-income</v>
      </c>
      <c r="N170" s="3">
        <v>6909161</v>
      </c>
      <c r="O170" s="3">
        <v>8.9079999999999995</v>
      </c>
      <c r="P170" s="3">
        <v>1.2679631202763817</v>
      </c>
      <c r="Q170">
        <v>2.4605013546507314E-2</v>
      </c>
      <c r="R170">
        <v>51.69</v>
      </c>
    </row>
    <row r="171" spans="1:18" x14ac:dyDescent="0.35">
      <c r="A171" s="3" t="s">
        <v>34</v>
      </c>
      <c r="B171" s="3">
        <v>2004</v>
      </c>
      <c r="C171" s="3" t="s">
        <v>73</v>
      </c>
      <c r="D171" s="3">
        <v>3</v>
      </c>
      <c r="E171">
        <v>0</v>
      </c>
      <c r="F171">
        <v>9.9509073852966132</v>
      </c>
      <c r="G171">
        <v>258820000</v>
      </c>
      <c r="H171">
        <v>4.8828571441574169E-3</v>
      </c>
      <c r="I171">
        <v>31.357845759203592</v>
      </c>
      <c r="J171">
        <v>53.607871792316764</v>
      </c>
      <c r="K171"/>
      <c r="L171" s="3">
        <v>302.68208860296551</v>
      </c>
      <c r="M171" s="3" t="str">
        <f>IF(Table13[[#This Row],[gdppc]]&gt;13205, "High-income", IF(Table13[[#This Row],[gdppc]]&gt;=4256, "Upper middle-income", IF(Table13[[#This Row],[gdppc]]&gt;=1086, "Lower middle-income", "Low-income")))</f>
        <v>Low-income</v>
      </c>
      <c r="N171" s="3">
        <v>7131688</v>
      </c>
      <c r="O171" s="3">
        <v>9.1389999999999993</v>
      </c>
      <c r="P171" s="3">
        <v>1.2514784151225902</v>
      </c>
      <c r="Q171">
        <v>2.2435081287908276E-2</v>
      </c>
      <c r="R171">
        <v>52.546999999999997</v>
      </c>
    </row>
    <row r="172" spans="1:18" x14ac:dyDescent="0.35">
      <c r="A172" s="3" t="s">
        <v>34</v>
      </c>
      <c r="B172" s="3">
        <v>2005</v>
      </c>
      <c r="C172" s="3" t="s">
        <v>73</v>
      </c>
      <c r="D172" s="3">
        <v>3</v>
      </c>
      <c r="E172">
        <v>0.4212299893436654</v>
      </c>
      <c r="F172">
        <v>3.6392469259666473</v>
      </c>
      <c r="G172">
        <v>292650000</v>
      </c>
      <c r="H172">
        <v>5.2340422918719598E-2</v>
      </c>
      <c r="I172">
        <v>26.851866863863325</v>
      </c>
      <c r="J172">
        <v>58.376399736690423</v>
      </c>
      <c r="K172"/>
      <c r="L172" s="3">
        <v>295.73716463145411</v>
      </c>
      <c r="M172" s="3" t="str">
        <f>IF(Table13[[#This Row],[gdppc]]&gt;13205, "High-income", IF(Table13[[#This Row],[gdppc]]&gt;=4256, "Upper middle-income", IF(Table13[[#This Row],[gdppc]]&gt;=1086, "Lower middle-income", "Low-income")))</f>
        <v>Low-income</v>
      </c>
      <c r="N172" s="3">
        <v>7364857</v>
      </c>
      <c r="O172" s="3">
        <v>9.375</v>
      </c>
      <c r="P172" s="3">
        <v>1.234993709968796</v>
      </c>
      <c r="Q172">
        <v>2.1724793841889935E-2</v>
      </c>
      <c r="R172">
        <v>53.369</v>
      </c>
    </row>
    <row r="173" spans="1:18" x14ac:dyDescent="0.35">
      <c r="A173" s="3" t="s">
        <v>34</v>
      </c>
      <c r="B173" s="3">
        <v>2006</v>
      </c>
      <c r="C173" s="3" t="s">
        <v>73</v>
      </c>
      <c r="D173" s="3">
        <v>3</v>
      </c>
      <c r="E173">
        <v>0.53974530733741288</v>
      </c>
      <c r="F173">
        <v>1.5793649387383302</v>
      </c>
      <c r="G173">
        <v>352500000</v>
      </c>
      <c r="H173">
        <v>2.4811055412556375E-3</v>
      </c>
      <c r="I173">
        <v>24.023792490335133</v>
      </c>
      <c r="J173">
        <v>55.831919333779226</v>
      </c>
      <c r="K173">
        <v>48.7</v>
      </c>
      <c r="L173" s="3">
        <v>301.79065035797339</v>
      </c>
      <c r="M173" s="3" t="str">
        <f>IF(Table13[[#This Row],[gdppc]]&gt;13205, "High-income", IF(Table13[[#This Row],[gdppc]]&gt;=4256, "Upper middle-income", IF(Table13[[#This Row],[gdppc]]&gt;=1086, "Lower middle-income", "Low-income")))</f>
        <v>Low-income</v>
      </c>
      <c r="N173" s="3">
        <v>7607850</v>
      </c>
      <c r="O173" s="3">
        <v>9.6170000000000009</v>
      </c>
      <c r="P173" s="3">
        <v>1.2828080026341309</v>
      </c>
      <c r="Q173">
        <v>2.4974204275846658E-2</v>
      </c>
      <c r="R173">
        <v>54.162999999999997</v>
      </c>
    </row>
    <row r="174" spans="1:18" x14ac:dyDescent="0.35">
      <c r="A174" s="3" t="s">
        <v>34</v>
      </c>
      <c r="B174" s="3">
        <v>2007</v>
      </c>
      <c r="C174" s="3" t="s">
        <v>73</v>
      </c>
      <c r="D174" s="3">
        <v>3</v>
      </c>
      <c r="E174">
        <v>0.54282021635515998</v>
      </c>
      <c r="F174">
        <v>1.3477898362400031</v>
      </c>
      <c r="G174">
        <v>441780000</v>
      </c>
      <c r="H174">
        <v>3.6885807943963102E-2</v>
      </c>
      <c r="I174">
        <v>32.396403449971167</v>
      </c>
      <c r="J174">
        <v>57.478902861986512</v>
      </c>
      <c r="K174">
        <v>46.9</v>
      </c>
      <c r="L174" s="3">
        <v>302.10707108045636</v>
      </c>
      <c r="M174" s="3" t="str">
        <f>IF(Table13[[#This Row],[gdppc]]&gt;13205, "High-income", IF(Table13[[#This Row],[gdppc]]&gt;=4256, "Upper middle-income", IF(Table13[[#This Row],[gdppc]]&gt;=1086, "Lower middle-income", "Low-income")))</f>
        <v>Low-income</v>
      </c>
      <c r="N174" s="3">
        <v>7862226</v>
      </c>
      <c r="O174" s="3">
        <v>9.8640000000000008</v>
      </c>
      <c r="P174" s="3">
        <v>1.3306222952994675</v>
      </c>
      <c r="Q174">
        <v>2.4166183978939298E-2</v>
      </c>
      <c r="R174">
        <v>54.944000000000003</v>
      </c>
    </row>
    <row r="175" spans="1:18" x14ac:dyDescent="0.35">
      <c r="A175" s="3" t="s">
        <v>34</v>
      </c>
      <c r="B175" s="3">
        <v>2008</v>
      </c>
      <c r="C175" s="3" t="s">
        <v>73</v>
      </c>
      <c r="D175" s="3">
        <v>3</v>
      </c>
      <c r="E175">
        <v>0.53468906157016571</v>
      </c>
      <c r="F175">
        <v>1.2211544562313672</v>
      </c>
      <c r="G175">
        <v>434280000</v>
      </c>
      <c r="H175">
        <v>0.23781629029737789</v>
      </c>
      <c r="I175">
        <v>33.008632811237575</v>
      </c>
      <c r="J175">
        <v>56.865218785071214</v>
      </c>
      <c r="K175">
        <v>46.2</v>
      </c>
      <c r="L175" s="3">
        <v>306.50741516848404</v>
      </c>
      <c r="M175" s="3" t="str">
        <f>IF(Table13[[#This Row],[gdppc]]&gt;13205, "High-income", IF(Table13[[#This Row],[gdppc]]&gt;=4256, "Upper middle-income", IF(Table13[[#This Row],[gdppc]]&gt;=1086, "Lower middle-income", "Low-income")))</f>
        <v>Low-income</v>
      </c>
      <c r="N175" s="3">
        <v>8126104</v>
      </c>
      <c r="O175" s="3">
        <v>10.118</v>
      </c>
      <c r="P175" s="3">
        <v>1.3784365879648024</v>
      </c>
      <c r="Q175">
        <v>2.4612040407063458E-2</v>
      </c>
      <c r="R175">
        <v>55.720999999999997</v>
      </c>
    </row>
    <row r="176" spans="1:18" x14ac:dyDescent="0.35">
      <c r="A176" s="3" t="s">
        <v>34</v>
      </c>
      <c r="B176" s="3">
        <v>2009</v>
      </c>
      <c r="C176" s="3" t="s">
        <v>73</v>
      </c>
      <c r="D176" s="3">
        <v>3</v>
      </c>
      <c r="E176">
        <v>0.52908559929887522</v>
      </c>
      <c r="F176">
        <v>1.1259386755595271</v>
      </c>
      <c r="G176">
        <v>832220000</v>
      </c>
      <c r="H176">
        <v>1.9557301001888808E-2</v>
      </c>
      <c r="I176">
        <v>30.546805578809643</v>
      </c>
      <c r="J176">
        <v>56.560769340443073</v>
      </c>
      <c r="K176">
        <v>48.8</v>
      </c>
      <c r="L176" s="3">
        <v>307.90426582230634</v>
      </c>
      <c r="M176" s="3" t="str">
        <f>IF(Table13[[#This Row],[gdppc]]&gt;13205, "High-income", IF(Table13[[#This Row],[gdppc]]&gt;=4256, "Upper middle-income", IF(Table13[[#This Row],[gdppc]]&gt;=1086, "Lower middle-income", "Low-income")))</f>
        <v>Low-income</v>
      </c>
      <c r="N176" s="3">
        <v>8397661</v>
      </c>
      <c r="O176" s="3">
        <v>10.375999999999999</v>
      </c>
      <c r="P176" s="3">
        <v>1.4262508806301371</v>
      </c>
      <c r="Q176">
        <v>2.3816155474720876E-2</v>
      </c>
      <c r="R176">
        <v>56.488</v>
      </c>
    </row>
    <row r="177" spans="1:18" x14ac:dyDescent="0.35">
      <c r="A177" s="3" t="s">
        <v>34</v>
      </c>
      <c r="B177" s="3">
        <v>2010</v>
      </c>
      <c r="C177" s="3" t="s">
        <v>73</v>
      </c>
      <c r="D177" s="3">
        <v>3</v>
      </c>
      <c r="E177">
        <v>0.40228510393499017</v>
      </c>
      <c r="F177">
        <v>0.21643225844617961</v>
      </c>
      <c r="G177">
        <v>521539999.99999994</v>
      </c>
      <c r="H177">
        <v>3.8411912050457374E-2</v>
      </c>
      <c r="I177">
        <v>23.927151076050031</v>
      </c>
      <c r="J177">
        <v>82.171521516138768</v>
      </c>
      <c r="K177">
        <v>47.5</v>
      </c>
      <c r="L177" s="3">
        <v>313.31181791409364</v>
      </c>
      <c r="M177" s="3" t="str">
        <f>IF(Table13[[#This Row],[gdppc]]&gt;13205, "High-income", IF(Table13[[#This Row],[gdppc]]&gt;=4256, "Upper middle-income", IF(Table13[[#This Row],[gdppc]]&gt;=1086, "Lower middle-income", "Low-income")))</f>
        <v>Low-income</v>
      </c>
      <c r="N177" s="3">
        <v>8675606</v>
      </c>
      <c r="O177" s="3">
        <v>10.641999999999999</v>
      </c>
      <c r="P177" s="3">
        <v>1.4740651732954717</v>
      </c>
      <c r="Q177">
        <v>3.6885031431810066E-2</v>
      </c>
      <c r="R177">
        <v>57.228000000000002</v>
      </c>
    </row>
    <row r="178" spans="1:18" x14ac:dyDescent="0.35">
      <c r="A178" s="3" t="s">
        <v>34</v>
      </c>
      <c r="B178" s="3">
        <v>2011</v>
      </c>
      <c r="C178" s="3" t="s">
        <v>73</v>
      </c>
      <c r="D178" s="3">
        <v>3</v>
      </c>
      <c r="E178">
        <v>0.40377527207737701</v>
      </c>
      <c r="F178">
        <v>0.46107821741852445</v>
      </c>
      <c r="G178">
        <v>474170000</v>
      </c>
      <c r="H178">
        <v>0.15005670753275901</v>
      </c>
      <c r="I178">
        <v>25.084122028696775</v>
      </c>
      <c r="J178">
        <v>74.669656520281961</v>
      </c>
      <c r="K178">
        <v>49.6</v>
      </c>
      <c r="L178" s="3">
        <v>315.65692312859602</v>
      </c>
      <c r="M178" s="3" t="str">
        <f>IF(Table13[[#This Row],[gdppc]]&gt;13205, "High-income", IF(Table13[[#This Row],[gdppc]]&gt;=4256, "Upper middle-income", IF(Table13[[#This Row],[gdppc]]&gt;=1086, "Lower middle-income", "Low-income")))</f>
        <v>Low-income</v>
      </c>
      <c r="N178" s="3">
        <v>8958406</v>
      </c>
      <c r="O178" s="3">
        <v>10.914999999999999</v>
      </c>
      <c r="P178" s="3">
        <v>1.4435642257601708</v>
      </c>
      <c r="Q178">
        <v>4.1301990555016148E-2</v>
      </c>
      <c r="R178">
        <v>57.924999999999997</v>
      </c>
    </row>
    <row r="179" spans="1:18" x14ac:dyDescent="0.35">
      <c r="A179" s="3" t="s">
        <v>34</v>
      </c>
      <c r="B179" s="3">
        <v>2012</v>
      </c>
      <c r="C179" s="3" t="s">
        <v>73</v>
      </c>
      <c r="D179" s="3">
        <v>3</v>
      </c>
      <c r="E179">
        <v>0.40095667427406928</v>
      </c>
      <c r="F179">
        <v>0.90235995745319619</v>
      </c>
      <c r="G179">
        <v>426940000</v>
      </c>
      <c r="H179">
        <v>2.5925038574919349E-2</v>
      </c>
      <c r="I179">
        <v>17.459548421538138</v>
      </c>
      <c r="J179">
        <v>60.756577874251491</v>
      </c>
      <c r="K179">
        <v>48.1</v>
      </c>
      <c r="L179" s="3">
        <v>319.43853376291412</v>
      </c>
      <c r="M179" s="3" t="str">
        <f>IF(Table13[[#This Row],[gdppc]]&gt;13205, "High-income", IF(Table13[[#This Row],[gdppc]]&gt;=4256, "Upper middle-income", IF(Table13[[#This Row],[gdppc]]&gt;=1086, "Lower middle-income", "Low-income")))</f>
        <v>Low-income</v>
      </c>
      <c r="N179" s="3">
        <v>9245992</v>
      </c>
      <c r="O179" s="3">
        <v>11.194000000000001</v>
      </c>
      <c r="P179" s="3">
        <v>1.4130632782248691</v>
      </c>
      <c r="Q179">
        <v>4.2180438832307016E-2</v>
      </c>
      <c r="R179">
        <v>58.567999999999998</v>
      </c>
    </row>
    <row r="180" spans="1:18" x14ac:dyDescent="0.35">
      <c r="A180" s="3" t="s">
        <v>34</v>
      </c>
      <c r="B180" s="3">
        <v>2013</v>
      </c>
      <c r="C180" s="3" t="s">
        <v>73</v>
      </c>
      <c r="D180" s="3">
        <v>3</v>
      </c>
      <c r="E180">
        <v>0.39370852050164812</v>
      </c>
      <c r="F180">
        <v>1.3180054377654034</v>
      </c>
      <c r="G180">
        <v>463170000</v>
      </c>
      <c r="H180">
        <v>4.7612505408984225</v>
      </c>
      <c r="I180">
        <v>17.427926577473333</v>
      </c>
      <c r="J180">
        <v>77.862257814599573</v>
      </c>
      <c r="K180">
        <v>49</v>
      </c>
      <c r="L180" s="3">
        <v>324.82866069469901</v>
      </c>
      <c r="M180" s="3" t="str">
        <f>IF(Table13[[#This Row],[gdppc]]&gt;13205, "High-income", IF(Table13[[#This Row],[gdppc]]&gt;=4256, "Upper middle-income", IF(Table13[[#This Row],[gdppc]]&gt;=1086, "Lower middle-income", "Low-income")))</f>
        <v>Low-income</v>
      </c>
      <c r="N180" s="3">
        <v>9540302</v>
      </c>
      <c r="O180" s="3">
        <v>11.481999999999999</v>
      </c>
      <c r="P180" s="3">
        <v>1.3825623306895687</v>
      </c>
      <c r="Q180">
        <v>4.2975578760504646E-2</v>
      </c>
      <c r="R180">
        <v>59.148000000000003</v>
      </c>
    </row>
    <row r="181" spans="1:18" x14ac:dyDescent="0.35">
      <c r="A181" s="3" t="s">
        <v>34</v>
      </c>
      <c r="B181" s="3">
        <v>2014</v>
      </c>
      <c r="C181" s="3" t="s">
        <v>73</v>
      </c>
      <c r="D181" s="3">
        <v>3</v>
      </c>
      <c r="E181">
        <v>0.38755148044762261</v>
      </c>
      <c r="F181">
        <v>1.1209531249507219</v>
      </c>
      <c r="G181">
        <v>395900000</v>
      </c>
      <c r="H181">
        <v>3.0212026986125027</v>
      </c>
      <c r="I181">
        <v>17.42396474313308</v>
      </c>
      <c r="J181">
        <v>57.312887768070972</v>
      </c>
      <c r="K181">
        <v>51.4</v>
      </c>
      <c r="L181" s="3">
        <v>328.14719590403752</v>
      </c>
      <c r="M181" s="3" t="str">
        <f>IF(Table13[[#This Row],[gdppc]]&gt;13205, "High-income", IF(Table13[[#This Row],[gdppc]]&gt;=4256, "Upper middle-income", IF(Table13[[#This Row],[gdppc]]&gt;=1086, "Lower middle-income", "Low-income")))</f>
        <v>Low-income</v>
      </c>
      <c r="N181" s="3">
        <v>9844301</v>
      </c>
      <c r="O181" s="3">
        <v>11.776</v>
      </c>
      <c r="P181" s="3">
        <v>1.3520613831542658</v>
      </c>
      <c r="Q181">
        <v>3.9616830082704703E-2</v>
      </c>
      <c r="R181">
        <v>59.664999999999999</v>
      </c>
    </row>
    <row r="182" spans="1:18" x14ac:dyDescent="0.35">
      <c r="A182" s="3" t="s">
        <v>34</v>
      </c>
      <c r="B182" s="3">
        <v>2015</v>
      </c>
      <c r="C182" s="3" t="s">
        <v>73</v>
      </c>
      <c r="D182" s="3">
        <v>3</v>
      </c>
      <c r="E182">
        <v>0.25316353806873709</v>
      </c>
      <c r="F182">
        <v>0.8675390703916579</v>
      </c>
      <c r="G182">
        <v>325890000</v>
      </c>
      <c r="H182">
        <v>1.5986729392923278</v>
      </c>
      <c r="I182">
        <v>15.506372857039704</v>
      </c>
      <c r="J182">
        <v>50.902430874792124</v>
      </c>
      <c r="K182">
        <v>53.7</v>
      </c>
      <c r="L182" s="3">
        <v>305.54965250265747</v>
      </c>
      <c r="M182" s="3" t="str">
        <f>IF(Table13[[#This Row],[gdppc]]&gt;13205, "High-income", IF(Table13[[#This Row],[gdppc]]&gt;=4256, "Upper middle-income", IF(Table13[[#This Row],[gdppc]]&gt;=1086, "Lower middle-income", "Low-income")))</f>
        <v>Low-income</v>
      </c>
      <c r="N182" s="3">
        <v>10160034</v>
      </c>
      <c r="O182" s="3">
        <v>12.077999999999999</v>
      </c>
      <c r="P182" s="3">
        <v>1.321560435618965</v>
      </c>
      <c r="Q182">
        <v>4.0354195665093247E-2</v>
      </c>
      <c r="R182">
        <v>60.122999999999998</v>
      </c>
    </row>
    <row r="183" spans="1:18" x14ac:dyDescent="0.35">
      <c r="A183" s="3" t="s">
        <v>34</v>
      </c>
      <c r="B183" s="3">
        <v>2016</v>
      </c>
      <c r="C183" s="3" t="s">
        <v>73</v>
      </c>
      <c r="D183" s="3">
        <v>3</v>
      </c>
      <c r="E183">
        <v>0.2462704721580154</v>
      </c>
      <c r="F183">
        <v>1.2662710478181465</v>
      </c>
      <c r="G183">
        <v>719290000</v>
      </c>
      <c r="H183">
        <v>2.0997958388205406E-3</v>
      </c>
      <c r="I183">
        <v>18.409389788882109</v>
      </c>
      <c r="J183">
        <v>51.899769460427834</v>
      </c>
      <c r="K183">
        <v>53.9</v>
      </c>
      <c r="L183" s="3">
        <v>294.21884817246956</v>
      </c>
      <c r="M183" s="3" t="str">
        <f>IF(Table13[[#This Row],[gdppc]]&gt;13205, "High-income", IF(Table13[[#This Row],[gdppc]]&gt;=4256, "Upper middle-income", IF(Table13[[#This Row],[gdppc]]&gt;=1086, "Lower middle-income", "Low-income")))</f>
        <v>Low-income</v>
      </c>
      <c r="N183" s="3">
        <v>10488002</v>
      </c>
      <c r="O183" s="3">
        <v>12.388</v>
      </c>
      <c r="P183" s="3">
        <v>1.3403837606729225</v>
      </c>
      <c r="Q183">
        <v>4.3859640759031128E-2</v>
      </c>
      <c r="R183">
        <v>60.527999999999999</v>
      </c>
    </row>
    <row r="184" spans="1:18" x14ac:dyDescent="0.35">
      <c r="A184" s="3" t="s">
        <v>34</v>
      </c>
      <c r="B184" s="3">
        <v>2017</v>
      </c>
      <c r="C184" s="3" t="s">
        <v>73</v>
      </c>
      <c r="D184" s="3">
        <v>3</v>
      </c>
      <c r="E184">
        <v>0.2441288126392375</v>
      </c>
      <c r="F184">
        <v>1.0001107686760338</v>
      </c>
      <c r="G184">
        <v>430990000</v>
      </c>
      <c r="H184">
        <v>1.1667980638967063E-2</v>
      </c>
      <c r="I184">
        <v>18.242608153418637</v>
      </c>
      <c r="J184">
        <v>54.927945231054629</v>
      </c>
      <c r="K184">
        <v>53.2</v>
      </c>
      <c r="L184" s="3">
        <v>286.43152781331446</v>
      </c>
      <c r="M184" s="3" t="str">
        <f>IF(Table13[[#This Row],[gdppc]]&gt;13205, "High-income", IF(Table13[[#This Row],[gdppc]]&gt;=4256, "Upper middle-income", IF(Table13[[#This Row],[gdppc]]&gt;=1086, "Lower middle-income", "Low-income")))</f>
        <v>Low-income</v>
      </c>
      <c r="N184" s="3">
        <v>10827010</v>
      </c>
      <c r="O184" s="3">
        <v>12.706</v>
      </c>
      <c r="P184" s="3">
        <v>1.3592070857268801</v>
      </c>
      <c r="Q184">
        <v>5.2646113747008637E-2</v>
      </c>
      <c r="R184">
        <v>60.898000000000003</v>
      </c>
    </row>
    <row r="185" spans="1:18" x14ac:dyDescent="0.35">
      <c r="A185" s="3" t="s">
        <v>34</v>
      </c>
      <c r="B185" s="3">
        <v>2018</v>
      </c>
      <c r="C185" s="3" t="s">
        <v>73</v>
      </c>
      <c r="D185" s="3">
        <v>3</v>
      </c>
      <c r="E185">
        <v>0.23821515608031599</v>
      </c>
      <c r="F185">
        <v>1.1246560405893331</v>
      </c>
      <c r="G185">
        <v>444990000</v>
      </c>
      <c r="H185">
        <v>3.6981255909169605E-2</v>
      </c>
      <c r="I185">
        <v>12.578419245283699</v>
      </c>
      <c r="J185">
        <v>59.909589024118205</v>
      </c>
      <c r="K185">
        <v>50.9</v>
      </c>
      <c r="L185" s="3">
        <v>281.97023229892397</v>
      </c>
      <c r="M185" s="3" t="str">
        <f>IF(Table13[[#This Row],[gdppc]]&gt;13205, "High-income", IF(Table13[[#This Row],[gdppc]]&gt;=4256, "Upper middle-income", IF(Table13[[#This Row],[gdppc]]&gt;=1086, "Lower middle-income", "Low-income")))</f>
        <v>Low-income</v>
      </c>
      <c r="N185" s="3">
        <v>11175379</v>
      </c>
      <c r="O185" s="3">
        <v>13.032</v>
      </c>
      <c r="P185" s="3">
        <v>1.3780304107808379</v>
      </c>
      <c r="Q185">
        <v>5.27946300523678E-2</v>
      </c>
      <c r="R185">
        <v>61.247</v>
      </c>
    </row>
    <row r="186" spans="1:18" x14ac:dyDescent="0.35">
      <c r="A186" s="3" t="s">
        <v>34</v>
      </c>
      <c r="B186" s="3">
        <v>2019</v>
      </c>
      <c r="C186" s="3" t="s">
        <v>73</v>
      </c>
      <c r="D186" s="3">
        <v>3</v>
      </c>
      <c r="E186">
        <v>0.23874088477934499</v>
      </c>
      <c r="F186">
        <v>1.5354308066109557</v>
      </c>
      <c r="G186">
        <v>535330000.00000006</v>
      </c>
      <c r="H186">
        <v>4.0482327452152078E-2</v>
      </c>
      <c r="I186">
        <v>12.820449607154501</v>
      </c>
      <c r="J186">
        <v>62.296242566674543</v>
      </c>
      <c r="K186">
        <v>48.9</v>
      </c>
      <c r="L186" s="3">
        <v>278.3193712969084</v>
      </c>
      <c r="M186" s="3" t="str">
        <f>IF(Table13[[#This Row],[gdppc]]&gt;13205, "High-income", IF(Table13[[#This Row],[gdppc]]&gt;=4256, "Upper middle-income", IF(Table13[[#This Row],[gdppc]]&gt;=1086, "Lower middle-income", "Low-income")))</f>
        <v>Low-income</v>
      </c>
      <c r="N186" s="3">
        <v>11530577</v>
      </c>
      <c r="O186" s="3">
        <v>13.366</v>
      </c>
      <c r="P186" s="3">
        <v>1.3968537358347963</v>
      </c>
      <c r="Q186"/>
      <c r="R186">
        <v>61.584000000000003</v>
      </c>
    </row>
    <row r="187" spans="1:18" x14ac:dyDescent="0.35">
      <c r="A187" s="3" t="s">
        <v>34</v>
      </c>
      <c r="B187" s="3">
        <v>2020</v>
      </c>
      <c r="C187" s="3" t="s">
        <v>73</v>
      </c>
      <c r="D187" s="3">
        <v>3</v>
      </c>
      <c r="E187">
        <v>0.29023882477525792</v>
      </c>
      <c r="F187">
        <v>1.2911321310398471</v>
      </c>
      <c r="G187">
        <v>474750000</v>
      </c>
      <c r="H187">
        <v>0.30476212267994912</v>
      </c>
      <c r="I187">
        <v>12.3453312208892</v>
      </c>
      <c r="J187">
        <v>71.577289222686218</v>
      </c>
      <c r="K187">
        <v>49</v>
      </c>
      <c r="L187" s="3">
        <v>270.69144873480764</v>
      </c>
      <c r="M187" s="3" t="str">
        <f>IF(Table13[[#This Row],[gdppc]]&gt;13205, "High-income", IF(Table13[[#This Row],[gdppc]]&gt;=4256, "Upper middle-income", IF(Table13[[#This Row],[gdppc]]&gt;=1086, "Lower middle-income", "Low-income")))</f>
        <v>Low-income</v>
      </c>
      <c r="N187" s="3">
        <v>11890781</v>
      </c>
      <c r="O187" s="3">
        <v>13.708</v>
      </c>
      <c r="P187" s="3">
        <v>1.415677060888753</v>
      </c>
      <c r="Q187"/>
      <c r="R187"/>
    </row>
    <row r="188" spans="1:18" x14ac:dyDescent="0.35">
      <c r="A188" s="3" t="s">
        <v>56</v>
      </c>
      <c r="B188" s="3">
        <v>1990</v>
      </c>
      <c r="C188" s="3" t="s">
        <v>72</v>
      </c>
      <c r="D188" s="3">
        <v>2</v>
      </c>
      <c r="E188">
        <v>0.35388151512139382</v>
      </c>
      <c r="F188">
        <v>1.856993180107636</v>
      </c>
      <c r="G188">
        <v>77460000</v>
      </c>
      <c r="H188">
        <v>8.2309721794122187E-2</v>
      </c>
      <c r="I188">
        <v>2.0717119323764219</v>
      </c>
      <c r="J188">
        <v>93.105752369503634</v>
      </c>
      <c r="L188" s="3">
        <v>849.08271395143061</v>
      </c>
      <c r="M188" s="3" t="str">
        <f>IF(Table13[[#This Row],[gdppc]]&gt;13205, "High-income", IF(Table13[[#This Row],[gdppc]]&gt;=4256, "Upper middle-income", IF(Table13[[#This Row],[gdppc]]&gt;=1086, "Lower middle-income", "Low-income")))</f>
        <v>Low-income</v>
      </c>
      <c r="N188" s="3">
        <v>337953</v>
      </c>
      <c r="O188" s="3">
        <v>44.12</v>
      </c>
      <c r="P188" s="3">
        <v>0.25372990547385105</v>
      </c>
      <c r="Q188">
        <v>0.29589913390323508</v>
      </c>
      <c r="R188">
        <v>64.676000000000002</v>
      </c>
    </row>
    <row r="189" spans="1:18" x14ac:dyDescent="0.35">
      <c r="A189" s="3" t="s">
        <v>56</v>
      </c>
      <c r="B189" s="3">
        <v>1991</v>
      </c>
      <c r="C189" s="3" t="s">
        <v>72</v>
      </c>
      <c r="D189" s="3">
        <v>2</v>
      </c>
      <c r="E189">
        <v>0.71497916811257511</v>
      </c>
      <c r="F189">
        <v>2.4781545531928644</v>
      </c>
      <c r="G189">
        <v>68880000</v>
      </c>
      <c r="H189">
        <v>0.54539920283972532</v>
      </c>
      <c r="I189">
        <v>1.9855586597514021</v>
      </c>
      <c r="J189">
        <v>82.174196513574657</v>
      </c>
      <c r="L189" s="3">
        <v>840.424258306718</v>
      </c>
      <c r="M189" s="3" t="str">
        <f>IF(Table13[[#This Row],[gdppc]]&gt;13205, "High-income", IF(Table13[[#This Row],[gdppc]]&gt;=4256, "Upper middle-income", IF(Table13[[#This Row],[gdppc]]&gt;=1086, "Lower middle-income", "Low-income")))</f>
        <v>Low-income</v>
      </c>
      <c r="N189" s="3">
        <v>346229</v>
      </c>
      <c r="O189" s="3">
        <v>45.043999999999997</v>
      </c>
      <c r="P189" s="3">
        <v>0.26176754186752293</v>
      </c>
      <c r="Q189">
        <v>0.28882618151570205</v>
      </c>
      <c r="R189">
        <v>64.992000000000004</v>
      </c>
    </row>
    <row r="190" spans="1:18" x14ac:dyDescent="0.35">
      <c r="A190" s="3" t="s">
        <v>56</v>
      </c>
      <c r="B190" s="3">
        <v>1992</v>
      </c>
      <c r="C190" s="3" t="s">
        <v>72</v>
      </c>
      <c r="D190" s="3">
        <v>2</v>
      </c>
      <c r="E190">
        <v>0.73566419371321135</v>
      </c>
      <c r="F190">
        <v>2.965350482653863</v>
      </c>
      <c r="G190">
        <v>63350000</v>
      </c>
      <c r="H190">
        <v>0.12612568884081604</v>
      </c>
      <c r="I190">
        <v>1.6523349622439731</v>
      </c>
      <c r="J190">
        <v>85.275945921021787</v>
      </c>
      <c r="L190" s="3">
        <v>907.36117725038901</v>
      </c>
      <c r="M190" s="3" t="str">
        <f>IF(Table13[[#This Row],[gdppc]]&gt;13205, "High-income", IF(Table13[[#This Row],[gdppc]]&gt;=4256, "Upper middle-income", IF(Table13[[#This Row],[gdppc]]&gt;=1086, "Lower middle-income", "Low-income")))</f>
        <v>Low-income</v>
      </c>
      <c r="N190" s="3">
        <v>355763</v>
      </c>
      <c r="O190" s="3">
        <v>45.972999999999999</v>
      </c>
      <c r="P190" s="3">
        <v>0.26980517826119377</v>
      </c>
      <c r="Q190">
        <v>0.30919460427306944</v>
      </c>
      <c r="R190">
        <v>65.298000000000002</v>
      </c>
    </row>
    <row r="191" spans="1:18" x14ac:dyDescent="0.35">
      <c r="A191" s="3" t="s">
        <v>56</v>
      </c>
      <c r="B191" s="3">
        <v>1993</v>
      </c>
      <c r="C191" s="3" t="s">
        <v>72</v>
      </c>
      <c r="D191" s="3">
        <v>2</v>
      </c>
      <c r="E191">
        <v>0.7340339919971145</v>
      </c>
      <c r="F191">
        <v>1.3565468943918422</v>
      </c>
      <c r="G191">
        <v>57790000</v>
      </c>
      <c r="H191">
        <v>0.74305442741592087</v>
      </c>
      <c r="I191">
        <v>0.98271297211530295</v>
      </c>
      <c r="J191">
        <v>68.329191205876043</v>
      </c>
      <c r="L191" s="3">
        <v>958.63880648796828</v>
      </c>
      <c r="M191" s="3" t="str">
        <f>IF(Table13[[#This Row],[gdppc]]&gt;13205, "High-income", IF(Table13[[#This Row],[gdppc]]&gt;=4256, "Upper middle-income", IF(Table13[[#This Row],[gdppc]]&gt;=1086, "Lower middle-income", "Low-income")))</f>
        <v>Low-income</v>
      </c>
      <c r="N191" s="3">
        <v>366057</v>
      </c>
      <c r="O191" s="3">
        <v>46.902000000000001</v>
      </c>
      <c r="P191" s="3">
        <v>0.2778428146548656</v>
      </c>
      <c r="Q191">
        <v>0.30049964896177372</v>
      </c>
      <c r="R191">
        <v>65.597999999999999</v>
      </c>
    </row>
    <row r="192" spans="1:18" x14ac:dyDescent="0.35">
      <c r="A192" s="3" t="s">
        <v>56</v>
      </c>
      <c r="B192" s="3">
        <v>1994</v>
      </c>
      <c r="C192" s="3" t="s">
        <v>72</v>
      </c>
      <c r="D192" s="3">
        <v>2</v>
      </c>
      <c r="E192">
        <v>0.7323351794950399</v>
      </c>
      <c r="F192">
        <v>2.307506484307225</v>
      </c>
      <c r="G192">
        <v>63260000</v>
      </c>
      <c r="H192">
        <v>0.52349843561553555</v>
      </c>
      <c r="I192">
        <v>1.126449505035914</v>
      </c>
      <c r="J192">
        <v>76.477495750104907</v>
      </c>
      <c r="L192" s="3">
        <v>1111.1091669467389</v>
      </c>
      <c r="M192" s="3" t="str">
        <f>IF(Table13[[#This Row],[gdppc]]&gt;13205, "High-income", IF(Table13[[#This Row],[gdppc]]&gt;=4256, "Upper middle-income", IF(Table13[[#This Row],[gdppc]]&gt;=1086, "Lower middle-income", "Low-income")))</f>
        <v>Lower middle-income</v>
      </c>
      <c r="N192" s="3">
        <v>376409</v>
      </c>
      <c r="O192" s="3">
        <v>47.834000000000003</v>
      </c>
      <c r="P192" s="3">
        <v>0.28588045104853649</v>
      </c>
      <c r="Q192">
        <v>0.29223530786989688</v>
      </c>
      <c r="R192">
        <v>65.899000000000001</v>
      </c>
    </row>
    <row r="193" spans="1:18" x14ac:dyDescent="0.35">
      <c r="A193" s="3" t="s">
        <v>56</v>
      </c>
      <c r="B193" s="3">
        <v>1995</v>
      </c>
      <c r="C193" s="3" t="s">
        <v>72</v>
      </c>
      <c r="D193" s="3">
        <v>2</v>
      </c>
      <c r="E193">
        <v>0.76056115556211779</v>
      </c>
      <c r="F193">
        <v>2.0136034164392114</v>
      </c>
      <c r="G193">
        <v>61370000</v>
      </c>
      <c r="H193">
        <v>5.3742586903807599</v>
      </c>
      <c r="I193">
        <v>1.260636533145836</v>
      </c>
      <c r="J193">
        <v>88.128540457627452</v>
      </c>
      <c r="L193" s="3">
        <v>1236.5619138026361</v>
      </c>
      <c r="M193" s="3" t="str">
        <f>IF(Table13[[#This Row],[gdppc]]&gt;13205, "High-income", IF(Table13[[#This Row],[gdppc]]&gt;=4256, "Upper middle-income", IF(Table13[[#This Row],[gdppc]]&gt;=1086, "Lower middle-income", "Low-income")))</f>
        <v>Lower middle-income</v>
      </c>
      <c r="N193" s="3">
        <v>386288</v>
      </c>
      <c r="O193" s="3">
        <v>48.768000000000001</v>
      </c>
      <c r="P193" s="3">
        <v>0.29391808744220832</v>
      </c>
      <c r="Q193">
        <v>0.31064904941390881</v>
      </c>
      <c r="R193">
        <v>66.224000000000004</v>
      </c>
    </row>
    <row r="194" spans="1:18" x14ac:dyDescent="0.35">
      <c r="A194" s="3" t="s">
        <v>56</v>
      </c>
      <c r="B194" s="3">
        <v>1996</v>
      </c>
      <c r="C194" s="3" t="s">
        <v>72</v>
      </c>
      <c r="D194" s="3">
        <v>2</v>
      </c>
      <c r="E194">
        <v>0.77465854147577407</v>
      </c>
      <c r="F194">
        <v>1.6126730057729459</v>
      </c>
      <c r="G194">
        <v>59800000</v>
      </c>
      <c r="H194">
        <v>5.6831070222290601</v>
      </c>
      <c r="I194">
        <v>1.2554308363133739</v>
      </c>
      <c r="J194">
        <v>87.106174504711646</v>
      </c>
      <c r="K194">
        <v>49.7</v>
      </c>
      <c r="L194" s="3">
        <v>1344.6864433687961</v>
      </c>
      <c r="M194" s="3" t="str">
        <f>IF(Table13[[#This Row],[gdppc]]&gt;13205, "High-income", IF(Table13[[#This Row],[gdppc]]&gt;=4256, "Upper middle-income", IF(Table13[[#This Row],[gdppc]]&gt;=1086, "Lower middle-income", "Low-income")))</f>
        <v>Lower middle-income</v>
      </c>
      <c r="N194" s="3">
        <v>395533</v>
      </c>
      <c r="O194" s="3">
        <v>49.704000000000001</v>
      </c>
      <c r="P194" s="3">
        <v>0.30364534352501704</v>
      </c>
      <c r="Q194">
        <v>0.35395276753140698</v>
      </c>
      <c r="R194">
        <v>66.596000000000004</v>
      </c>
    </row>
    <row r="195" spans="1:18" x14ac:dyDescent="0.35">
      <c r="A195" s="3" t="s">
        <v>56</v>
      </c>
      <c r="B195" s="3">
        <v>1997</v>
      </c>
      <c r="C195" s="3" t="s">
        <v>72</v>
      </c>
      <c r="D195" s="3">
        <v>2</v>
      </c>
      <c r="E195">
        <v>0.77325579772153541</v>
      </c>
      <c r="F195">
        <v>3.0140379794841374</v>
      </c>
      <c r="G195">
        <v>63400000</v>
      </c>
      <c r="H195">
        <v>2.3596425689710916</v>
      </c>
      <c r="I195">
        <v>1.224950569786319</v>
      </c>
      <c r="J195">
        <v>99.307396472604125</v>
      </c>
      <c r="K195">
        <v>47.7</v>
      </c>
      <c r="L195" s="3">
        <v>1461.9817487308005</v>
      </c>
      <c r="M195" s="3" t="str">
        <f>IF(Table13[[#This Row],[gdppc]]&gt;13205, "High-income", IF(Table13[[#This Row],[gdppc]]&gt;=4256, "Upper middle-income", IF(Table13[[#This Row],[gdppc]]&gt;=1086, "Lower middle-income", "Low-income")))</f>
        <v>Lower middle-income</v>
      </c>
      <c r="N195" s="3">
        <v>404248</v>
      </c>
      <c r="O195" s="3">
        <v>50.637</v>
      </c>
      <c r="P195" s="3">
        <v>0.31337054090975869</v>
      </c>
      <c r="Q195">
        <v>0.37105934970612103</v>
      </c>
      <c r="R195">
        <v>67.025999999999996</v>
      </c>
    </row>
    <row r="196" spans="1:18" x14ac:dyDescent="0.35">
      <c r="A196" s="3" t="s">
        <v>56</v>
      </c>
      <c r="B196" s="3">
        <v>1998</v>
      </c>
      <c r="C196" s="3" t="s">
        <v>72</v>
      </c>
      <c r="D196" s="3">
        <v>2</v>
      </c>
      <c r="E196">
        <v>0.77872561006934504</v>
      </c>
      <c r="F196">
        <v>3.8061295314951886</v>
      </c>
      <c r="G196">
        <v>61860000</v>
      </c>
      <c r="H196">
        <v>1.3017068264142035</v>
      </c>
      <c r="I196">
        <v>1.0517075305146761</v>
      </c>
      <c r="J196">
        <v>99.821026258803499</v>
      </c>
      <c r="K196">
        <v>48</v>
      </c>
      <c r="L196" s="3">
        <v>1612.0237581724768</v>
      </c>
      <c r="M196" s="3" t="str">
        <f>IF(Table13[[#This Row],[gdppc]]&gt;13205, "High-income", IF(Table13[[#This Row],[gdppc]]&gt;=4256, "Upper middle-income", IF(Table13[[#This Row],[gdppc]]&gt;=1086, "Lower middle-income", "Low-income")))</f>
        <v>Lower middle-income</v>
      </c>
      <c r="N196" s="3">
        <v>412513</v>
      </c>
      <c r="O196" s="3">
        <v>51.572000000000003</v>
      </c>
      <c r="P196" s="3">
        <v>0.32309383323530588</v>
      </c>
      <c r="Q196">
        <v>0.38786656420524929</v>
      </c>
      <c r="R196">
        <v>67.512</v>
      </c>
    </row>
    <row r="197" spans="1:18" x14ac:dyDescent="0.35">
      <c r="A197" s="3" t="s">
        <v>56</v>
      </c>
      <c r="B197" s="3">
        <v>1999</v>
      </c>
      <c r="C197" s="3" t="s">
        <v>72</v>
      </c>
      <c r="D197" s="3">
        <v>2</v>
      </c>
      <c r="E197">
        <v>0.77388323059282005</v>
      </c>
      <c r="F197">
        <v>3.488437290931047</v>
      </c>
      <c r="G197">
        <v>47030000</v>
      </c>
      <c r="H197">
        <v>9.1042377901278382</v>
      </c>
      <c r="I197">
        <v>0.62659907512176505</v>
      </c>
      <c r="J197">
        <v>99.754580908925277</v>
      </c>
      <c r="K197">
        <v>50.7</v>
      </c>
      <c r="L197" s="3">
        <v>1759.0644673156837</v>
      </c>
      <c r="M197" s="3" t="str">
        <f>IF(Table13[[#This Row],[gdppc]]&gt;13205, "High-income", IF(Table13[[#This Row],[gdppc]]&gt;=4256, "Upper middle-income", IF(Table13[[#This Row],[gdppc]]&gt;=1086, "Lower middle-income", "Low-income")))</f>
        <v>Lower middle-income</v>
      </c>
      <c r="N197" s="3">
        <v>420456</v>
      </c>
      <c r="O197" s="3">
        <v>52.505000000000003</v>
      </c>
      <c r="P197" s="3">
        <v>0.3328153592236916</v>
      </c>
      <c r="Q197">
        <v>0.45189032859562001</v>
      </c>
      <c r="R197">
        <v>68.040999999999997</v>
      </c>
    </row>
    <row r="198" spans="1:18" x14ac:dyDescent="0.35">
      <c r="A198" s="3" t="s">
        <v>56</v>
      </c>
      <c r="B198" s="3">
        <v>2000</v>
      </c>
      <c r="C198" s="3" t="s">
        <v>72</v>
      </c>
      <c r="D198" s="3">
        <v>2</v>
      </c>
      <c r="E198">
        <v>0.77622281328105991</v>
      </c>
      <c r="F198">
        <v>3.0774631326125053</v>
      </c>
      <c r="G198">
        <v>44310000</v>
      </c>
      <c r="H198">
        <v>6.3428242228707701</v>
      </c>
      <c r="I198">
        <v>0.75740902644609698</v>
      </c>
      <c r="J198">
        <v>76.595859885672439</v>
      </c>
      <c r="K198">
        <v>51.9</v>
      </c>
      <c r="L198" s="3">
        <v>1974.0888488929731</v>
      </c>
      <c r="M198" s="3" t="str">
        <f>IF(Table13[[#This Row],[gdppc]]&gt;13205, "High-income", IF(Table13[[#This Row],[gdppc]]&gt;=4256, "Upper middle-income", IF(Table13[[#This Row],[gdppc]]&gt;=1086, "Lower middle-income", "Low-income")))</f>
        <v>Lower middle-income</v>
      </c>
      <c r="N198" s="3">
        <v>428178</v>
      </c>
      <c r="O198" s="3">
        <v>53.435000000000002</v>
      </c>
      <c r="P198" s="3">
        <v>0.34253524444756139</v>
      </c>
      <c r="Q198">
        <v>0.5138050063291435</v>
      </c>
      <c r="R198">
        <v>68.582999999999998</v>
      </c>
    </row>
    <row r="199" spans="1:18" x14ac:dyDescent="0.35">
      <c r="A199" s="3" t="s">
        <v>56</v>
      </c>
      <c r="B199" s="3">
        <v>2001</v>
      </c>
      <c r="C199" s="3" t="s">
        <v>72</v>
      </c>
      <c r="D199" s="3">
        <v>2</v>
      </c>
      <c r="E199">
        <v>0.78889910602799929</v>
      </c>
      <c r="F199">
        <v>2.4610802380339147</v>
      </c>
      <c r="G199">
        <v>24340000</v>
      </c>
      <c r="H199">
        <v>1.6003190044683364</v>
      </c>
      <c r="I199">
        <v>1.032768129222388</v>
      </c>
      <c r="J199">
        <v>97.50578071567115</v>
      </c>
      <c r="K199">
        <v>56.3</v>
      </c>
      <c r="L199" s="3">
        <v>1983.2975583912366</v>
      </c>
      <c r="M199" s="3" t="str">
        <f>IF(Table13[[#This Row],[gdppc]]&gt;13205, "High-income", IF(Table13[[#This Row],[gdppc]]&gt;=4256, "Upper middle-income", IF(Table13[[#This Row],[gdppc]]&gt;=1086, "Lower middle-income", "Low-income")))</f>
        <v>Lower middle-income</v>
      </c>
      <c r="N199" s="3">
        <v>435701</v>
      </c>
      <c r="O199" s="3">
        <v>54.290999999999997</v>
      </c>
      <c r="P199" s="3">
        <v>0.35745419623679298</v>
      </c>
      <c r="Q199">
        <v>0.5737879876337213</v>
      </c>
      <c r="R199">
        <v>69.099000000000004</v>
      </c>
    </row>
    <row r="200" spans="1:18" x14ac:dyDescent="0.35">
      <c r="A200" s="3" t="s">
        <v>56</v>
      </c>
      <c r="B200" s="3">
        <v>2002</v>
      </c>
      <c r="C200" s="3" t="s">
        <v>72</v>
      </c>
      <c r="D200" s="3">
        <v>2</v>
      </c>
      <c r="E200">
        <v>0.78769701662155056</v>
      </c>
      <c r="F200">
        <v>3.7788390659543274</v>
      </c>
      <c r="G200">
        <v>42420000</v>
      </c>
      <c r="H200">
        <v>2.3767550629974941</v>
      </c>
      <c r="I200">
        <v>0.91803634058768102</v>
      </c>
      <c r="J200">
        <v>93.051019198426715</v>
      </c>
      <c r="K200">
        <v>57.6</v>
      </c>
      <c r="L200" s="3">
        <v>2053.2536697069236</v>
      </c>
      <c r="M200" s="3" t="str">
        <f>IF(Table13[[#This Row],[gdppc]]&gt;13205, "High-income", IF(Table13[[#This Row],[gdppc]]&gt;=4256, "Upper middle-income", IF(Table13[[#This Row],[gdppc]]&gt;=1086, "Lower middle-income", "Low-income")))</f>
        <v>Lower middle-income</v>
      </c>
      <c r="N200" s="3">
        <v>442955</v>
      </c>
      <c r="O200" s="3">
        <v>55.146000000000001</v>
      </c>
      <c r="P200" s="3">
        <v>0.37237314802602461</v>
      </c>
      <c r="Q200">
        <v>0.63211838674357446</v>
      </c>
      <c r="R200">
        <v>69.557000000000002</v>
      </c>
    </row>
    <row r="201" spans="1:18" x14ac:dyDescent="0.35">
      <c r="A201" s="3" t="s">
        <v>56</v>
      </c>
      <c r="B201" s="3">
        <v>2003</v>
      </c>
      <c r="C201" s="3" t="s">
        <v>72</v>
      </c>
      <c r="D201" s="3">
        <v>2</v>
      </c>
      <c r="E201">
        <v>0.78796439110394889</v>
      </c>
      <c r="F201">
        <v>2.3822278064590261</v>
      </c>
      <c r="G201">
        <v>59280000</v>
      </c>
      <c r="H201">
        <v>4.8179672558826976</v>
      </c>
      <c r="I201">
        <v>0.87745106748079094</v>
      </c>
      <c r="J201">
        <v>98.412782624024217</v>
      </c>
      <c r="K201">
        <v>56.1</v>
      </c>
      <c r="L201" s="3">
        <v>2105.866566618718</v>
      </c>
      <c r="M201" s="3" t="str">
        <f>IF(Table13[[#This Row],[gdppc]]&gt;13205, "High-income", IF(Table13[[#This Row],[gdppc]]&gt;=4256, "Upper middle-income", IF(Table13[[#This Row],[gdppc]]&gt;=1086, "Lower middle-income", "Low-income")))</f>
        <v>Lower middle-income</v>
      </c>
      <c r="N201" s="3">
        <v>449925</v>
      </c>
      <c r="O201" s="3">
        <v>55.997</v>
      </c>
      <c r="P201" s="3">
        <v>0.38729209981525609</v>
      </c>
      <c r="Q201">
        <v>0.68900372284269595</v>
      </c>
      <c r="R201">
        <v>69.932000000000002</v>
      </c>
    </row>
    <row r="202" spans="1:18" x14ac:dyDescent="0.35">
      <c r="A202" s="3" t="s">
        <v>56</v>
      </c>
      <c r="B202" s="3">
        <v>2004</v>
      </c>
      <c r="C202" s="3" t="s">
        <v>72</v>
      </c>
      <c r="D202" s="3">
        <v>2</v>
      </c>
      <c r="E202">
        <v>0.78702300388436763</v>
      </c>
      <c r="F202">
        <v>2.6540461514214004</v>
      </c>
      <c r="G202">
        <v>71560000</v>
      </c>
      <c r="H202">
        <v>7.317637208338275</v>
      </c>
      <c r="I202">
        <v>1.1402197682837409</v>
      </c>
      <c r="J202">
        <v>97.649187661857454</v>
      </c>
      <c r="K202">
        <v>58.1</v>
      </c>
      <c r="L202" s="3">
        <v>2286.5834404889315</v>
      </c>
      <c r="M202" s="3" t="str">
        <f>IF(Table13[[#This Row],[gdppc]]&gt;13205, "High-income", IF(Table13[[#This Row],[gdppc]]&gt;=4256, "Upper middle-income", IF(Table13[[#This Row],[gdppc]]&gt;=1086, "Lower middle-income", "Low-income")))</f>
        <v>Lower middle-income</v>
      </c>
      <c r="N202" s="3">
        <v>456619</v>
      </c>
      <c r="O202" s="3">
        <v>56.845999999999997</v>
      </c>
      <c r="P202" s="3">
        <v>0.40221105160448772</v>
      </c>
      <c r="Q202">
        <v>0.74460326880835004</v>
      </c>
      <c r="R202">
        <v>70.218999999999994</v>
      </c>
    </row>
    <row r="203" spans="1:18" x14ac:dyDescent="0.35">
      <c r="A203" s="3" t="s">
        <v>56</v>
      </c>
      <c r="B203" s="3">
        <v>2005</v>
      </c>
      <c r="C203" s="3" t="s">
        <v>72</v>
      </c>
      <c r="D203" s="3">
        <v>2</v>
      </c>
      <c r="E203">
        <v>0.78649962469809998</v>
      </c>
      <c r="F203">
        <v>3.8067878896358804</v>
      </c>
      <c r="G203">
        <v>74980000</v>
      </c>
      <c r="H203">
        <v>8.2834814023116525</v>
      </c>
      <c r="I203">
        <v>1.336814191010427</v>
      </c>
      <c r="J203">
        <v>86.842506941408757</v>
      </c>
      <c r="K203">
        <v>57.8</v>
      </c>
      <c r="L203" s="3">
        <v>2410.7738118259217</v>
      </c>
      <c r="M203" s="3" t="str">
        <f>IF(Table13[[#This Row],[gdppc]]&gt;13205, "High-income", IF(Table13[[#This Row],[gdppc]]&gt;=4256, "Upper middle-income", IF(Table13[[#This Row],[gdppc]]&gt;=1086, "Lower middle-income", "Low-income")))</f>
        <v>Lower middle-income</v>
      </c>
      <c r="N203" s="3">
        <v>463034</v>
      </c>
      <c r="O203" s="3">
        <v>57.689</v>
      </c>
      <c r="P203" s="3">
        <v>0.41713000339371925</v>
      </c>
      <c r="Q203">
        <v>0.95025419299662661</v>
      </c>
      <c r="R203">
        <v>70.424000000000007</v>
      </c>
    </row>
    <row r="204" spans="1:18" x14ac:dyDescent="0.35">
      <c r="A204" s="3" t="s">
        <v>56</v>
      </c>
      <c r="B204" s="3">
        <v>2006</v>
      </c>
      <c r="C204" s="3" t="s">
        <v>72</v>
      </c>
      <c r="D204" s="3">
        <v>2</v>
      </c>
      <c r="E204">
        <v>0.80232172409870539</v>
      </c>
      <c r="F204">
        <v>2.9712188889850597</v>
      </c>
      <c r="G204">
        <v>59270000</v>
      </c>
      <c r="H204">
        <v>11.87300560276344</v>
      </c>
      <c r="I204">
        <v>1.246994063112945</v>
      </c>
      <c r="J204">
        <v>80.258775135457341</v>
      </c>
      <c r="K204">
        <v>58.6</v>
      </c>
      <c r="L204" s="3">
        <v>2569.1921955019529</v>
      </c>
      <c r="M204" s="3" t="str">
        <f>IF(Table13[[#This Row],[gdppc]]&gt;13205, "High-income", IF(Table13[[#This Row],[gdppc]]&gt;=4256, "Upper middle-income", IF(Table13[[#This Row],[gdppc]]&gt;=1086, "Lower middle-income", "Low-income")))</f>
        <v>Lower middle-income</v>
      </c>
      <c r="N204" s="3">
        <v>469171</v>
      </c>
      <c r="O204" s="3">
        <v>58.529000000000003</v>
      </c>
      <c r="P204" s="3">
        <v>0.44582475779349934</v>
      </c>
      <c r="Q204">
        <v>1.0657095174254163</v>
      </c>
      <c r="R204">
        <v>70.564999999999998</v>
      </c>
    </row>
    <row r="205" spans="1:18" x14ac:dyDescent="0.35">
      <c r="A205" s="3" t="s">
        <v>56</v>
      </c>
      <c r="B205" s="3">
        <v>2007</v>
      </c>
      <c r="C205" s="3" t="s">
        <v>72</v>
      </c>
      <c r="D205" s="3">
        <v>2</v>
      </c>
      <c r="E205">
        <v>0.80286199602418429</v>
      </c>
      <c r="F205">
        <v>1.989147346923412</v>
      </c>
      <c r="G205">
        <v>80780000</v>
      </c>
      <c r="H205">
        <v>12.666626239208201</v>
      </c>
      <c r="I205">
        <v>0.98534537195021599</v>
      </c>
      <c r="J205">
        <v>83.955829221616412</v>
      </c>
      <c r="K205">
        <v>56.5</v>
      </c>
      <c r="L205" s="3">
        <v>2922.2330719626866</v>
      </c>
      <c r="M205" s="3" t="str">
        <f>IF(Table13[[#This Row],[gdppc]]&gt;13205, "High-income", IF(Table13[[#This Row],[gdppc]]&gt;=4256, "Upper middle-income", IF(Table13[[#This Row],[gdppc]]&gt;=1086, "Lower middle-income", "Low-income")))</f>
        <v>Lower middle-income</v>
      </c>
      <c r="N205" s="3">
        <v>475067</v>
      </c>
      <c r="O205" s="3">
        <v>59.363</v>
      </c>
      <c r="P205" s="3">
        <v>0.47451951219327831</v>
      </c>
      <c r="Q205">
        <v>0.96828447355846647</v>
      </c>
      <c r="R205">
        <v>70.676000000000002</v>
      </c>
    </row>
    <row r="206" spans="1:18" x14ac:dyDescent="0.35">
      <c r="A206" s="3" t="s">
        <v>56</v>
      </c>
      <c r="B206" s="3">
        <v>2008</v>
      </c>
      <c r="C206" s="3" t="s">
        <v>72</v>
      </c>
      <c r="D206" s="3">
        <v>2</v>
      </c>
      <c r="E206">
        <v>0.80209400027587785</v>
      </c>
      <c r="F206">
        <v>1.7997575663998153</v>
      </c>
      <c r="G206">
        <v>113570000</v>
      </c>
      <c r="H206">
        <v>11.786716112912428</v>
      </c>
      <c r="I206">
        <v>1.8160745584783882</v>
      </c>
      <c r="J206">
        <v>82.705565760931904</v>
      </c>
      <c r="K206">
        <v>57.9</v>
      </c>
      <c r="L206" s="3">
        <v>3079.1205129229561</v>
      </c>
      <c r="M206" s="3" t="str">
        <f>IF(Table13[[#This Row],[gdppc]]&gt;13205, "High-income", IF(Table13[[#This Row],[gdppc]]&gt;=4256, "Upper middle-income", IF(Table13[[#This Row],[gdppc]]&gt;=1086, "Lower middle-income", "Low-income")))</f>
        <v>Lower middle-income</v>
      </c>
      <c r="N206" s="3">
        <v>480846</v>
      </c>
      <c r="O206" s="3">
        <v>60.194000000000003</v>
      </c>
      <c r="P206" s="3">
        <v>0.50321426659305712</v>
      </c>
      <c r="Q206">
        <v>0.99824060094084188</v>
      </c>
      <c r="R206">
        <v>70.786000000000001</v>
      </c>
    </row>
    <row r="207" spans="1:18" x14ac:dyDescent="0.35">
      <c r="A207" s="3" t="s">
        <v>56</v>
      </c>
      <c r="B207" s="3">
        <v>2009</v>
      </c>
      <c r="C207" s="3" t="s">
        <v>72</v>
      </c>
      <c r="D207" s="3">
        <v>2</v>
      </c>
      <c r="E207">
        <v>0.79954658699167325</v>
      </c>
      <c r="F207">
        <v>1.9730283749748105</v>
      </c>
      <c r="G207">
        <v>119440000</v>
      </c>
      <c r="H207">
        <v>7.3608066099529275</v>
      </c>
      <c r="I207">
        <v>0.99652013216353796</v>
      </c>
      <c r="J207">
        <v>97.327209756775062</v>
      </c>
      <c r="K207">
        <v>61.3</v>
      </c>
      <c r="L207" s="3">
        <v>3003.6412454945225</v>
      </c>
      <c r="M207" s="3" t="str">
        <f>IF(Table13[[#This Row],[gdppc]]&gt;13205, "High-income", IF(Table13[[#This Row],[gdppc]]&gt;=4256, "Upper middle-income", IF(Table13[[#This Row],[gdppc]]&gt;=1086, "Lower middle-income", "Low-income")))</f>
        <v>Lower middle-income</v>
      </c>
      <c r="N207" s="3">
        <v>486667</v>
      </c>
      <c r="O207" s="3">
        <v>61.015999999999998</v>
      </c>
      <c r="P207" s="3">
        <v>0.53190902099283721</v>
      </c>
      <c r="Q207">
        <v>1.047944487709255</v>
      </c>
      <c r="R207">
        <v>70.911000000000001</v>
      </c>
    </row>
    <row r="208" spans="1:18" x14ac:dyDescent="0.35">
      <c r="A208" s="3" t="s">
        <v>56</v>
      </c>
      <c r="B208" s="3">
        <v>2010</v>
      </c>
      <c r="C208" s="3" t="s">
        <v>72</v>
      </c>
      <c r="D208" s="3">
        <v>2</v>
      </c>
      <c r="E208">
        <v>0.8021343469063108</v>
      </c>
      <c r="F208">
        <v>2.2007698921200207</v>
      </c>
      <c r="G208">
        <v>138970000</v>
      </c>
      <c r="H208">
        <v>6.9819030014191306</v>
      </c>
      <c r="I208">
        <v>1.3410949253868898</v>
      </c>
      <c r="J208">
        <v>94.881167344659261</v>
      </c>
      <c r="K208">
        <v>61.8</v>
      </c>
      <c r="L208" s="3">
        <v>3010.7221781092449</v>
      </c>
      <c r="M208" s="3" t="str">
        <f>IF(Table13[[#This Row],[gdppc]]&gt;13205, "High-income", IF(Table13[[#This Row],[gdppc]]&gt;=4256, "Upper middle-income", IF(Table13[[#This Row],[gdppc]]&gt;=1086, "Lower middle-income", "Low-income")))</f>
        <v>Lower middle-income</v>
      </c>
      <c r="N208" s="3">
        <v>492644</v>
      </c>
      <c r="O208" s="3">
        <v>61.820999999999998</v>
      </c>
      <c r="P208" s="3">
        <v>0.56060377539261597</v>
      </c>
      <c r="Q208">
        <v>1.0961262087836248</v>
      </c>
      <c r="R208">
        <v>71.061999999999998</v>
      </c>
    </row>
    <row r="209" spans="1:18" x14ac:dyDescent="0.35">
      <c r="A209" s="3" t="s">
        <v>56</v>
      </c>
      <c r="B209" s="3">
        <v>2011</v>
      </c>
      <c r="C209" s="3" t="s">
        <v>72</v>
      </c>
      <c r="D209" s="3">
        <v>2</v>
      </c>
      <c r="E209">
        <v>0.81767101392710395</v>
      </c>
      <c r="F209">
        <v>2.1082747043969152</v>
      </c>
      <c r="G209">
        <v>88570000</v>
      </c>
      <c r="H209">
        <v>5.4796897183132236</v>
      </c>
      <c r="I209">
        <v>1.5593650601445421</v>
      </c>
      <c r="J209">
        <v>94.368359192229534</v>
      </c>
      <c r="K209">
        <v>64.599999999999994</v>
      </c>
      <c r="L209" s="3">
        <v>3091.2229596849102</v>
      </c>
      <c r="M209" s="3" t="str">
        <f>IF(Table13[[#This Row],[gdppc]]&gt;13205, "High-income", IF(Table13[[#This Row],[gdppc]]&gt;=4256, "Upper middle-income", IF(Table13[[#This Row],[gdppc]]&gt;=1086, "Lower middle-income", "Low-income")))</f>
        <v>Lower middle-income</v>
      </c>
      <c r="N209" s="3">
        <v>498858</v>
      </c>
      <c r="O209" s="3">
        <v>62.322000000000003</v>
      </c>
      <c r="P209" s="3">
        <v>0.58719602704980711</v>
      </c>
      <c r="Q209">
        <v>1.1426097206018546</v>
      </c>
      <c r="R209">
        <v>71.242999999999995</v>
      </c>
    </row>
    <row r="210" spans="1:18" x14ac:dyDescent="0.35">
      <c r="A210" s="3" t="s">
        <v>56</v>
      </c>
      <c r="B210" s="3">
        <v>2012</v>
      </c>
      <c r="C210" s="3" t="s">
        <v>72</v>
      </c>
      <c r="D210" s="3">
        <v>2</v>
      </c>
      <c r="E210">
        <v>0.81917922686635192</v>
      </c>
      <c r="F210">
        <v>2.1314633228074342</v>
      </c>
      <c r="G210">
        <v>66129999.999999993</v>
      </c>
      <c r="H210">
        <v>7.3492504239475007</v>
      </c>
      <c r="I210">
        <v>1.150194501721594</v>
      </c>
      <c r="J210">
        <v>72.359849964884205</v>
      </c>
      <c r="K210">
        <v>63.5</v>
      </c>
      <c r="L210" s="3">
        <v>3085.1917455542466</v>
      </c>
      <c r="M210" s="3" t="str">
        <f>IF(Table13[[#This Row],[gdppc]]&gt;13205, "High-income", IF(Table13[[#This Row],[gdppc]]&gt;=4256, "Upper middle-income", IF(Table13[[#This Row],[gdppc]]&gt;=1086, "Lower middle-income", "Low-income")))</f>
        <v>Lower middle-income</v>
      </c>
      <c r="N210" s="3">
        <v>505241</v>
      </c>
      <c r="O210" s="3">
        <v>62.820999999999998</v>
      </c>
      <c r="P210" s="3">
        <v>0.61378827870699815</v>
      </c>
      <c r="Q210">
        <v>1.0490043365443422</v>
      </c>
      <c r="R210">
        <v>71.444999999999993</v>
      </c>
    </row>
    <row r="211" spans="1:18" x14ac:dyDescent="0.35">
      <c r="A211" s="3" t="s">
        <v>56</v>
      </c>
      <c r="B211" s="3">
        <v>2013</v>
      </c>
      <c r="C211" s="3" t="s">
        <v>72</v>
      </c>
      <c r="D211" s="3">
        <v>2</v>
      </c>
      <c r="E211">
        <v>0.82084670528398207</v>
      </c>
      <c r="F211">
        <v>2.1912534871601337</v>
      </c>
      <c r="G211">
        <v>70840000</v>
      </c>
      <c r="H211">
        <v>4.8256627747801462</v>
      </c>
      <c r="I211">
        <v>0.86583703776800092</v>
      </c>
      <c r="J211">
        <v>76.48703401687203</v>
      </c>
      <c r="K211">
        <v>63.7</v>
      </c>
      <c r="L211" s="3">
        <v>3070.4636996248792</v>
      </c>
      <c r="M211" s="3" t="str">
        <f>IF(Table13[[#This Row],[gdppc]]&gt;13205, "High-income", IF(Table13[[#This Row],[gdppc]]&gt;=4256, "Upper middle-income", IF(Table13[[#This Row],[gdppc]]&gt;=1086, "Lower middle-income", "Low-income")))</f>
        <v>Lower middle-income</v>
      </c>
      <c r="N211" s="3">
        <v>511740</v>
      </c>
      <c r="O211" s="3">
        <v>63.317</v>
      </c>
      <c r="P211" s="3">
        <v>0.64038053036418907</v>
      </c>
      <c r="Q211">
        <v>0.99659983585414469</v>
      </c>
      <c r="R211">
        <v>71.661000000000001</v>
      </c>
    </row>
    <row r="212" spans="1:18" x14ac:dyDescent="0.35">
      <c r="A212" s="3" t="s">
        <v>56</v>
      </c>
      <c r="B212" s="3">
        <v>2014</v>
      </c>
      <c r="C212" s="3" t="s">
        <v>72</v>
      </c>
      <c r="D212" s="3">
        <v>2</v>
      </c>
      <c r="E212">
        <v>0.81746689329032018</v>
      </c>
      <c r="F212">
        <v>2.4546549189124138</v>
      </c>
      <c r="G212">
        <v>63670000</v>
      </c>
      <c r="H212">
        <v>9.7096585714080668</v>
      </c>
      <c r="I212">
        <v>0.77988731490219998</v>
      </c>
      <c r="J212">
        <v>90.892823882719</v>
      </c>
      <c r="K212">
        <v>66.099999999999994</v>
      </c>
      <c r="L212" s="3">
        <v>3050.2723461782457</v>
      </c>
      <c r="M212" s="3" t="str">
        <f>IF(Table13[[#This Row],[gdppc]]&gt;13205, "High-income", IF(Table13[[#This Row],[gdppc]]&gt;=4256, "Upper middle-income", IF(Table13[[#This Row],[gdppc]]&gt;=1086, "Lower middle-income", "Low-income")))</f>
        <v>Lower middle-income</v>
      </c>
      <c r="N212" s="3">
        <v>518276</v>
      </c>
      <c r="O212" s="3">
        <v>63.81</v>
      </c>
      <c r="P212" s="3">
        <v>0.66697278202138011</v>
      </c>
      <c r="Q212">
        <v>0.96473693553241902</v>
      </c>
      <c r="R212">
        <v>71.885999999999996</v>
      </c>
    </row>
    <row r="213" spans="1:18" x14ac:dyDescent="0.35">
      <c r="A213" s="3" t="s">
        <v>56</v>
      </c>
      <c r="B213" s="3">
        <v>2015</v>
      </c>
      <c r="C213" s="3" t="s">
        <v>72</v>
      </c>
      <c r="D213" s="3">
        <v>2</v>
      </c>
      <c r="E213">
        <v>0.81845660520320385</v>
      </c>
      <c r="F213">
        <v>2.7224975760107184</v>
      </c>
      <c r="G213">
        <v>61570000</v>
      </c>
      <c r="H213">
        <v>6.0164989704186977</v>
      </c>
      <c r="I213">
        <v>0.78892764667484294</v>
      </c>
      <c r="J213">
        <v>98.959618415050215</v>
      </c>
      <c r="K213">
        <v>66.400000000000006</v>
      </c>
      <c r="L213" s="3">
        <v>3043.0313815681075</v>
      </c>
      <c r="M213" s="3" t="str">
        <f>IF(Table13[[#This Row],[gdppc]]&gt;13205, "High-income", IF(Table13[[#This Row],[gdppc]]&gt;=4256, "Upper middle-income", IF(Table13[[#This Row],[gdppc]]&gt;=1086, "Lower middle-income", "Low-income")))</f>
        <v>Lower middle-income</v>
      </c>
      <c r="N213" s="3">
        <v>524740</v>
      </c>
      <c r="O213" s="3">
        <v>64.3</v>
      </c>
      <c r="P213" s="3">
        <v>0.69356503367857103</v>
      </c>
      <c r="Q213">
        <v>0.95285284140717308</v>
      </c>
      <c r="R213">
        <v>72.117000000000004</v>
      </c>
    </row>
    <row r="214" spans="1:18" x14ac:dyDescent="0.35">
      <c r="A214" s="3" t="s">
        <v>56</v>
      </c>
      <c r="B214" s="3">
        <v>2016</v>
      </c>
      <c r="C214" s="3" t="s">
        <v>72</v>
      </c>
      <c r="D214" s="3">
        <v>2</v>
      </c>
      <c r="E214">
        <v>0.83772641277902737</v>
      </c>
      <c r="F214">
        <v>2.7260140673530402</v>
      </c>
      <c r="G214">
        <v>54310000</v>
      </c>
      <c r="H214">
        <v>7.5953906363704773</v>
      </c>
      <c r="I214">
        <v>0.81130588909132206</v>
      </c>
      <c r="J214">
        <v>98.45278794362379</v>
      </c>
      <c r="K214">
        <v>66.5</v>
      </c>
      <c r="L214" s="3">
        <v>3147.8374430421964</v>
      </c>
      <c r="M214" s="3" t="str">
        <f>IF(Table13[[#This Row],[gdppc]]&gt;13205, "High-income", IF(Table13[[#This Row],[gdppc]]&gt;=4256, "Upper middle-income", IF(Table13[[#This Row],[gdppc]]&gt;=1086, "Lower middle-income", "Low-income")))</f>
        <v>Lower middle-income</v>
      </c>
      <c r="N214" s="3">
        <v>531140</v>
      </c>
      <c r="O214" s="3">
        <v>64.784000000000006</v>
      </c>
      <c r="P214" s="3">
        <v>0.71762508892155508</v>
      </c>
      <c r="Q214">
        <v>1.0355085288247921</v>
      </c>
      <c r="R214">
        <v>72.346999999999994</v>
      </c>
    </row>
    <row r="215" spans="1:18" x14ac:dyDescent="0.35">
      <c r="A215" s="3" t="s">
        <v>56</v>
      </c>
      <c r="B215" s="3">
        <v>2017</v>
      </c>
      <c r="C215" s="3" t="s">
        <v>72</v>
      </c>
      <c r="D215" s="3">
        <v>2</v>
      </c>
      <c r="E215">
        <v>0.83411359613181579</v>
      </c>
      <c r="F215">
        <v>2.9672759282523877</v>
      </c>
      <c r="G215">
        <v>76370000</v>
      </c>
      <c r="H215">
        <v>6.3121505661651058</v>
      </c>
      <c r="I215">
        <v>0.81851943684768402</v>
      </c>
      <c r="J215">
        <v>95.07595324021824</v>
      </c>
      <c r="K215">
        <v>56.9</v>
      </c>
      <c r="L215" s="3">
        <v>3225.751753181466</v>
      </c>
      <c r="M215" s="3" t="str">
        <f>IF(Table13[[#This Row],[gdppc]]&gt;13205, "High-income", IF(Table13[[#This Row],[gdppc]]&gt;=4256, "Upper middle-income", IF(Table13[[#This Row],[gdppc]]&gt;=1086, "Lower middle-income", "Low-income")))</f>
        <v>Lower middle-income</v>
      </c>
      <c r="N215" s="3">
        <v>537499</v>
      </c>
      <c r="O215" s="3">
        <v>65.260999999999996</v>
      </c>
      <c r="P215" s="3">
        <v>0.74168514416453879</v>
      </c>
      <c r="Q215">
        <v>1.0976764607934155</v>
      </c>
      <c r="R215">
        <v>72.569999999999993</v>
      </c>
    </row>
    <row r="216" spans="1:18" x14ac:dyDescent="0.35">
      <c r="A216" s="3" t="s">
        <v>56</v>
      </c>
      <c r="B216" s="3">
        <v>2018</v>
      </c>
      <c r="C216" s="3" t="s">
        <v>72</v>
      </c>
      <c r="D216" s="3">
        <v>2</v>
      </c>
      <c r="E216">
        <v>0.81391707815030723</v>
      </c>
      <c r="F216">
        <v>2.9162273111343198</v>
      </c>
      <c r="G216">
        <v>43630000</v>
      </c>
      <c r="H216">
        <v>5.2257075933394637</v>
      </c>
      <c r="I216">
        <v>0.66026803996722305</v>
      </c>
      <c r="J216">
        <v>95.327788736841256</v>
      </c>
      <c r="K216">
        <v>60</v>
      </c>
      <c r="L216" s="3">
        <v>3333.0661099036656</v>
      </c>
      <c r="M216" s="3" t="str">
        <f>IF(Table13[[#This Row],[gdppc]]&gt;13205, "High-income", IF(Table13[[#This Row],[gdppc]]&gt;=4256, "Upper middle-income", IF(Table13[[#This Row],[gdppc]]&gt;=1086, "Lower middle-income", "Low-income")))</f>
        <v>Lower middle-income</v>
      </c>
      <c r="N216" s="3">
        <v>543764</v>
      </c>
      <c r="O216" s="3">
        <v>65.731999999999999</v>
      </c>
      <c r="P216" s="3">
        <v>0.76574519940752261</v>
      </c>
      <c r="Q216">
        <v>1.1402005281703091</v>
      </c>
      <c r="R216">
        <v>72.781999999999996</v>
      </c>
    </row>
    <row r="217" spans="1:18" x14ac:dyDescent="0.35">
      <c r="A217" s="3" t="s">
        <v>56</v>
      </c>
      <c r="B217" s="3">
        <v>2019</v>
      </c>
      <c r="C217" s="3" t="s">
        <v>72</v>
      </c>
      <c r="D217" s="3">
        <v>2</v>
      </c>
      <c r="E217">
        <v>0.81406443131573869</v>
      </c>
      <c r="F217">
        <v>3.1679505506416432</v>
      </c>
      <c r="G217">
        <v>53300000</v>
      </c>
      <c r="H217">
        <v>4.5328419782456235</v>
      </c>
      <c r="I217">
        <v>0.64030001203361797</v>
      </c>
      <c r="J217">
        <v>95.741702559985924</v>
      </c>
      <c r="K217">
        <v>63.1</v>
      </c>
      <c r="L217" s="3">
        <v>3482.4484719474085</v>
      </c>
      <c r="M217" s="3" t="str">
        <f>IF(Table13[[#This Row],[gdppc]]&gt;13205, "High-income", IF(Table13[[#This Row],[gdppc]]&gt;=4256, "Upper middle-income", IF(Table13[[#This Row],[gdppc]]&gt;=1086, "Lower middle-income", "Low-income")))</f>
        <v>Lower middle-income</v>
      </c>
      <c r="N217" s="3">
        <v>549936</v>
      </c>
      <c r="O217" s="3">
        <v>66.194999999999993</v>
      </c>
      <c r="P217" s="3">
        <v>0.78980525465050755</v>
      </c>
      <c r="Q217"/>
      <c r="R217">
        <v>72.980999999999995</v>
      </c>
    </row>
    <row r="218" spans="1:18" x14ac:dyDescent="0.35">
      <c r="A218" s="3" t="s">
        <v>56</v>
      </c>
      <c r="B218" s="3">
        <v>2020</v>
      </c>
      <c r="C218" s="3" t="s">
        <v>72</v>
      </c>
      <c r="D218" s="3">
        <v>2</v>
      </c>
      <c r="E218">
        <v>0.82800629233173639</v>
      </c>
      <c r="F218">
        <v>3.5549469362080011</v>
      </c>
      <c r="G218">
        <v>53350000</v>
      </c>
      <c r="H218">
        <v>2.9451815198931017</v>
      </c>
      <c r="I218">
        <v>0.64353148658807191</v>
      </c>
      <c r="J218">
        <v>93.457720015641982</v>
      </c>
      <c r="K218">
        <v>63.6</v>
      </c>
      <c r="L218" s="3">
        <v>2935.3210457821733</v>
      </c>
      <c r="M218" s="3" t="str">
        <f>IF(Table13[[#This Row],[gdppc]]&gt;13205, "High-income", IF(Table13[[#This Row],[gdppc]]&gt;=4256, "Upper middle-income", IF(Table13[[#This Row],[gdppc]]&gt;=1086, "Lower middle-income", "Low-income")))</f>
        <v>Lower middle-income</v>
      </c>
      <c r="N218" s="3">
        <v>555988</v>
      </c>
      <c r="O218" s="3">
        <v>66.652000000000001</v>
      </c>
      <c r="P218" s="3">
        <v>0.81386530989349115</v>
      </c>
      <c r="Q218"/>
      <c r="R218"/>
    </row>
    <row r="219" spans="1:18" x14ac:dyDescent="0.35">
      <c r="A219" s="3" t="s">
        <v>20</v>
      </c>
      <c r="B219" s="3">
        <v>1990</v>
      </c>
      <c r="C219" s="3" t="s">
        <v>74</v>
      </c>
      <c r="D219" s="3">
        <v>4</v>
      </c>
      <c r="E219">
        <v>0.31699734237334543</v>
      </c>
      <c r="F219">
        <v>4.3807715974272234</v>
      </c>
      <c r="G219">
        <v>312710000</v>
      </c>
      <c r="H219">
        <v>-0.91624914521584566</v>
      </c>
      <c r="I219">
        <v>11.449459611264251</v>
      </c>
      <c r="J219">
        <v>86.87120502010923</v>
      </c>
      <c r="L219" s="3">
        <v>1308.7076941176144</v>
      </c>
      <c r="M219" s="3" t="str">
        <f>IF(Table13[[#This Row],[gdppc]]&gt;13205, "High-income", IF(Table13[[#This Row],[gdppc]]&gt;=4256, "Upper middle-income", IF(Table13[[#This Row],[gdppc]]&gt;=1086, "Lower middle-income", "Low-income")))</f>
        <v>Lower middle-income</v>
      </c>
      <c r="N219" s="3">
        <v>11780086</v>
      </c>
      <c r="O219" s="3">
        <v>39.656999999999996</v>
      </c>
      <c r="P219" s="3">
        <v>5.8057938621645571</v>
      </c>
      <c r="Q219">
        <v>0.24617816881812241</v>
      </c>
      <c r="R219">
        <v>53.362000000000002</v>
      </c>
    </row>
    <row r="220" spans="1:18" x14ac:dyDescent="0.35">
      <c r="A220" s="3" t="s">
        <v>20</v>
      </c>
      <c r="B220" s="3">
        <v>1991</v>
      </c>
      <c r="C220" s="3" t="s">
        <v>74</v>
      </c>
      <c r="D220" s="3">
        <v>4</v>
      </c>
      <c r="E220">
        <v>0.31947657764925341</v>
      </c>
      <c r="F220">
        <v>3.784867784102977</v>
      </c>
      <c r="G220">
        <v>259209999.99999997</v>
      </c>
      <c r="H220">
        <v>-0.12244775193725732</v>
      </c>
      <c r="I220">
        <v>7.5721376011405024</v>
      </c>
      <c r="J220">
        <v>86.074052072781939</v>
      </c>
      <c r="L220" s="3">
        <v>1221.7529059357903</v>
      </c>
      <c r="M220" s="3" t="str">
        <f>IF(Table13[[#This Row],[gdppc]]&gt;13205, "High-income", IF(Table13[[#This Row],[gdppc]]&gt;=4256, "Upper middle-income", IF(Table13[[#This Row],[gdppc]]&gt;=1086, "Lower middle-income", "Low-income")))</f>
        <v>Lower middle-income</v>
      </c>
      <c r="N220" s="3">
        <v>12137912</v>
      </c>
      <c r="O220" s="3">
        <v>40.234999999999999</v>
      </c>
      <c r="P220" s="3">
        <v>5.8493531668941552</v>
      </c>
      <c r="Q220">
        <v>0.21832420600841396</v>
      </c>
      <c r="R220">
        <v>53.088000000000001</v>
      </c>
    </row>
    <row r="221" spans="1:18" x14ac:dyDescent="0.35">
      <c r="A221" s="3" t="s">
        <v>20</v>
      </c>
      <c r="B221" s="3">
        <v>1992</v>
      </c>
      <c r="C221" s="3" t="s">
        <v>74</v>
      </c>
      <c r="D221" s="3">
        <v>4</v>
      </c>
      <c r="E221">
        <v>0.31471392834527667</v>
      </c>
      <c r="F221">
        <v>3.4557331175986397</v>
      </c>
      <c r="G221">
        <v>203770000</v>
      </c>
      <c r="H221">
        <v>0.24191781953710215</v>
      </c>
      <c r="I221">
        <v>7.5902041694416802</v>
      </c>
      <c r="J221">
        <v>81.896282713332951</v>
      </c>
      <c r="L221" s="3">
        <v>1149.6311472043778</v>
      </c>
      <c r="M221" s="3" t="str">
        <f>IF(Table13[[#This Row],[gdppc]]&gt;13205, "High-income", IF(Table13[[#This Row],[gdppc]]&gt;=4256, "Upper middle-income", IF(Table13[[#This Row],[gdppc]]&gt;=1086, "Lower middle-income", "Low-income")))</f>
        <v>Lower middle-income</v>
      </c>
      <c r="N221" s="3">
        <v>12499499</v>
      </c>
      <c r="O221" s="3">
        <v>40.817</v>
      </c>
      <c r="P221" s="3">
        <v>5.8929124716237533</v>
      </c>
      <c r="Q221">
        <v>0.20240811251714969</v>
      </c>
      <c r="R221">
        <v>52.738</v>
      </c>
    </row>
    <row r="222" spans="1:18" x14ac:dyDescent="0.35">
      <c r="A222" s="3" t="s">
        <v>20</v>
      </c>
      <c r="B222" s="3">
        <v>1993</v>
      </c>
      <c r="C222" s="3" t="s">
        <v>74</v>
      </c>
      <c r="D222" s="3">
        <v>4</v>
      </c>
      <c r="E222">
        <v>0.31432137525829101</v>
      </c>
      <c r="F222">
        <v>3.0365642685097036</v>
      </c>
      <c r="G222">
        <v>109620000</v>
      </c>
      <c r="H222">
        <v>3.1644989104094849E-2</v>
      </c>
      <c r="I222">
        <v>4.8746450454193102</v>
      </c>
      <c r="J222">
        <v>84.292461813474603</v>
      </c>
      <c r="L222" s="3">
        <v>1028.4434563869311</v>
      </c>
      <c r="M222" s="3" t="str">
        <f>IF(Table13[[#This Row],[gdppc]]&gt;13205, "High-income", IF(Table13[[#This Row],[gdppc]]&gt;=4256, "Upper middle-income", IF(Table13[[#This Row],[gdppc]]&gt;=1086, "Lower middle-income", "Low-income")))</f>
        <v>Low-income</v>
      </c>
      <c r="N222" s="3">
        <v>12864091</v>
      </c>
      <c r="O222" s="3">
        <v>41.399000000000001</v>
      </c>
      <c r="P222" s="3">
        <v>5.9364717763533541</v>
      </c>
      <c r="Q222">
        <v>0.5177202182416154</v>
      </c>
      <c r="R222">
        <v>52.343000000000004</v>
      </c>
    </row>
    <row r="223" spans="1:18" x14ac:dyDescent="0.35">
      <c r="A223" s="3" t="s">
        <v>20</v>
      </c>
      <c r="B223" s="3">
        <v>1994</v>
      </c>
      <c r="C223" s="3" t="s">
        <v>74</v>
      </c>
      <c r="D223" s="3">
        <v>4</v>
      </c>
      <c r="E223">
        <v>0.31589691908403239</v>
      </c>
      <c r="F223">
        <v>4.536711754597281</v>
      </c>
      <c r="G223">
        <v>334560000</v>
      </c>
      <c r="H223">
        <v>4.1273156068503153E-2</v>
      </c>
      <c r="I223">
        <v>8.0485576382819293</v>
      </c>
      <c r="J223">
        <v>81.981939047340447</v>
      </c>
      <c r="L223" s="3">
        <v>1018.6920338145045</v>
      </c>
      <c r="M223" s="3" t="str">
        <f>IF(Table13[[#This Row],[gdppc]]&gt;13205, "High-income", IF(Table13[[#This Row],[gdppc]]&gt;=4256, "Upper middle-income", IF(Table13[[#This Row],[gdppc]]&gt;=1086, "Lower middle-income", "Low-income")))</f>
        <v>Low-income</v>
      </c>
      <c r="N223" s="3">
        <v>13230978</v>
      </c>
      <c r="O223" s="3">
        <v>41.984999999999999</v>
      </c>
      <c r="P223" s="3">
        <v>5.9800310810829602</v>
      </c>
      <c r="Q223">
        <v>0.55097967814624138</v>
      </c>
      <c r="R223">
        <v>51.936</v>
      </c>
    </row>
    <row r="224" spans="1:18" x14ac:dyDescent="0.35">
      <c r="A224" s="3" t="s">
        <v>20</v>
      </c>
      <c r="B224" s="3">
        <v>1995</v>
      </c>
      <c r="C224" s="3" t="s">
        <v>74</v>
      </c>
      <c r="D224" s="3">
        <v>4</v>
      </c>
      <c r="E224">
        <v>0.31503736425357293</v>
      </c>
      <c r="F224">
        <v>4.1797430851911015</v>
      </c>
      <c r="G224">
        <v>206450000</v>
      </c>
      <c r="H224">
        <v>0.13903398847810966</v>
      </c>
      <c r="I224">
        <v>8.625892720803801</v>
      </c>
      <c r="J224">
        <v>82.94833713677761</v>
      </c>
      <c r="K224">
        <v>51.3</v>
      </c>
      <c r="L224" s="3">
        <v>1019.7330997645536</v>
      </c>
      <c r="M224" s="3" t="str">
        <f>IF(Table13[[#This Row],[gdppc]]&gt;13205, "High-income", IF(Table13[[#This Row],[gdppc]]&gt;=4256, "Upper middle-income", IF(Table13[[#This Row],[gdppc]]&gt;=1086, "Lower middle-income", "Low-income")))</f>
        <v>Low-income</v>
      </c>
      <c r="N224" s="3">
        <v>13599984</v>
      </c>
      <c r="O224" s="3">
        <v>42.573</v>
      </c>
      <c r="P224" s="3">
        <v>6.5347803384208003</v>
      </c>
      <c r="Q224">
        <v>0.52279473269968557</v>
      </c>
      <c r="R224">
        <v>51.554000000000002</v>
      </c>
    </row>
    <row r="225" spans="1:18" x14ac:dyDescent="0.35">
      <c r="A225" s="3" t="s">
        <v>20</v>
      </c>
      <c r="B225" s="3">
        <v>1996</v>
      </c>
      <c r="C225" s="3" t="s">
        <v>74</v>
      </c>
      <c r="D225" s="3">
        <v>4</v>
      </c>
      <c r="E225">
        <v>0.31395988526588281</v>
      </c>
      <c r="F225">
        <v>4.8430195392479307</v>
      </c>
      <c r="G225">
        <v>240200000</v>
      </c>
      <c r="H225">
        <v>0.94124204862205507</v>
      </c>
      <c r="I225">
        <v>9.2260602984252991</v>
      </c>
      <c r="J225">
        <v>82.318363618298662</v>
      </c>
      <c r="K225">
        <v>45.7</v>
      </c>
      <c r="L225" s="3">
        <v>1034.5078697946517</v>
      </c>
      <c r="M225" s="3" t="str">
        <f>IF(Table13[[#This Row],[gdppc]]&gt;13205, "High-income", IF(Table13[[#This Row],[gdppc]]&gt;=4256, "Upper middle-income", IF(Table13[[#This Row],[gdppc]]&gt;=1086, "Lower middle-income", "Low-income")))</f>
        <v>Low-income</v>
      </c>
      <c r="N225" s="3">
        <v>13970812</v>
      </c>
      <c r="O225" s="3">
        <v>43.164000000000001</v>
      </c>
      <c r="P225" s="3">
        <v>7.0699301434723507</v>
      </c>
      <c r="Q225">
        <v>0.45380325782066211</v>
      </c>
      <c r="R225">
        <v>51.238</v>
      </c>
    </row>
    <row r="226" spans="1:18" x14ac:dyDescent="0.35">
      <c r="A226" s="3" t="s">
        <v>20</v>
      </c>
      <c r="B226" s="3">
        <v>1997</v>
      </c>
      <c r="C226" s="3" t="s">
        <v>74</v>
      </c>
      <c r="D226" s="3">
        <v>4</v>
      </c>
      <c r="E226">
        <v>0.3146514069152469</v>
      </c>
      <c r="F226">
        <v>4.9840168652422054</v>
      </c>
      <c r="G226">
        <v>140440000</v>
      </c>
      <c r="H226">
        <v>1.3866729814757397</v>
      </c>
      <c r="I226">
        <v>8.5613466774168661</v>
      </c>
      <c r="J226">
        <v>80.44850727192528</v>
      </c>
      <c r="K226">
        <v>44.6</v>
      </c>
      <c r="L226" s="3">
        <v>1053.1773674946519</v>
      </c>
      <c r="M226" s="3" t="str">
        <f>IF(Table13[[#This Row],[gdppc]]&gt;13205, "High-income", IF(Table13[[#This Row],[gdppc]]&gt;=4256, "Upper middle-income", IF(Table13[[#This Row],[gdppc]]&gt;=1086, "Lower middle-income", "Low-income")))</f>
        <v>Low-income</v>
      </c>
      <c r="N226" s="3">
        <v>14344444</v>
      </c>
      <c r="O226" s="3">
        <v>43.755000000000003</v>
      </c>
      <c r="P226" s="3">
        <v>7.6050799485238931</v>
      </c>
      <c r="Q226">
        <v>0.45941132329702006</v>
      </c>
      <c r="R226">
        <v>51.009</v>
      </c>
    </row>
    <row r="227" spans="1:18" x14ac:dyDescent="0.35">
      <c r="A227" s="3" t="s">
        <v>20</v>
      </c>
      <c r="B227" s="3">
        <v>1998</v>
      </c>
      <c r="C227" s="3" t="s">
        <v>74</v>
      </c>
      <c r="D227" s="3">
        <v>4</v>
      </c>
      <c r="E227">
        <v>0.31712641166889372</v>
      </c>
      <c r="F227">
        <v>4.8148093487198267</v>
      </c>
      <c r="G227">
        <v>277780000</v>
      </c>
      <c r="H227">
        <v>0.4888527855245608</v>
      </c>
      <c r="I227">
        <v>4.9759049077347681</v>
      </c>
      <c r="J227">
        <v>81.718191934901256</v>
      </c>
      <c r="K227">
        <v>48</v>
      </c>
      <c r="L227" s="3">
        <v>1074.5304830193274</v>
      </c>
      <c r="M227" s="3" t="str">
        <f>IF(Table13[[#This Row],[gdppc]]&gt;13205, "High-income", IF(Table13[[#This Row],[gdppc]]&gt;=4256, "Upper middle-income", IF(Table13[[#This Row],[gdppc]]&gt;=1086, "Lower middle-income", "Low-income")))</f>
        <v>Low-income</v>
      </c>
      <c r="N227" s="3">
        <v>14723772</v>
      </c>
      <c r="O227" s="3">
        <v>44.347999999999999</v>
      </c>
      <c r="P227" s="3">
        <v>8.1402297535754258</v>
      </c>
      <c r="Q227">
        <v>0.45912148055539032</v>
      </c>
      <c r="R227">
        <v>50.884999999999998</v>
      </c>
    </row>
    <row r="228" spans="1:18" x14ac:dyDescent="0.35">
      <c r="A228" s="3" t="s">
        <v>20</v>
      </c>
      <c r="B228" s="3">
        <v>1999</v>
      </c>
      <c r="C228" s="3" t="s">
        <v>74</v>
      </c>
      <c r="D228" s="3">
        <v>4</v>
      </c>
      <c r="E228">
        <v>0.31633729412490619</v>
      </c>
      <c r="F228">
        <v>4.9424656407117098</v>
      </c>
      <c r="G228">
        <v>190000000</v>
      </c>
      <c r="H228">
        <v>0.30270036614449242</v>
      </c>
      <c r="I228">
        <v>4.8340752486028755</v>
      </c>
      <c r="J228">
        <v>80.88173216225276</v>
      </c>
      <c r="K228">
        <v>50.3</v>
      </c>
      <c r="L228" s="3">
        <v>1094.112453642007</v>
      </c>
      <c r="M228" s="3" t="str">
        <f>IF(Table13[[#This Row],[gdppc]]&gt;13205, "High-income", IF(Table13[[#This Row],[gdppc]]&gt;=4256, "Upper middle-income", IF(Table13[[#This Row],[gdppc]]&gt;=1086, "Lower middle-income", "Low-income")))</f>
        <v>Lower middle-income</v>
      </c>
      <c r="N228" s="3">
        <v>15112598</v>
      </c>
      <c r="O228" s="3">
        <v>44.944000000000003</v>
      </c>
      <c r="P228" s="3">
        <v>8.6753795586269717</v>
      </c>
      <c r="Q228">
        <v>0.43142813697552201</v>
      </c>
      <c r="R228">
        <v>50.878</v>
      </c>
    </row>
    <row r="229" spans="1:18" x14ac:dyDescent="0.35">
      <c r="A229" s="3" t="s">
        <v>20</v>
      </c>
      <c r="B229" s="3">
        <v>2000</v>
      </c>
      <c r="C229" s="3" t="s">
        <v>74</v>
      </c>
      <c r="D229" s="3">
        <v>4</v>
      </c>
      <c r="E229">
        <v>0.3228892330953525</v>
      </c>
      <c r="F229">
        <v>5.6125478222988878</v>
      </c>
      <c r="G229">
        <v>233650000</v>
      </c>
      <c r="H229">
        <v>1.5114447818447732</v>
      </c>
      <c r="I229">
        <v>7.3280858616194315</v>
      </c>
      <c r="J229">
        <v>79.522128561537926</v>
      </c>
      <c r="K229">
        <v>49.9</v>
      </c>
      <c r="L229" s="3">
        <v>1106.6539512179959</v>
      </c>
      <c r="M229" s="3" t="str">
        <f>IF(Table13[[#This Row],[gdppc]]&gt;13205, "High-income", IF(Table13[[#This Row],[gdppc]]&gt;=4256, "Upper middle-income", IF(Table13[[#This Row],[gdppc]]&gt;=1086, "Lower middle-income", "Low-income")))</f>
        <v>Lower middle-income</v>
      </c>
      <c r="N229" s="3">
        <v>15513944</v>
      </c>
      <c r="O229" s="3">
        <v>45.542000000000002</v>
      </c>
      <c r="P229" s="3">
        <v>9.2105293636785088</v>
      </c>
      <c r="Q229">
        <v>0.43186954909725084</v>
      </c>
      <c r="R229">
        <v>50.993000000000002</v>
      </c>
    </row>
    <row r="230" spans="1:18" x14ac:dyDescent="0.35">
      <c r="A230" s="3" t="s">
        <v>20</v>
      </c>
      <c r="B230" s="3">
        <v>2001</v>
      </c>
      <c r="C230" s="3" t="s">
        <v>74</v>
      </c>
      <c r="D230" s="3">
        <v>4</v>
      </c>
      <c r="E230">
        <v>0.32250110781975222</v>
      </c>
      <c r="F230">
        <v>3.3402774861764981</v>
      </c>
      <c r="G230">
        <v>309090000</v>
      </c>
      <c r="H230">
        <v>-0.10652670924380567</v>
      </c>
      <c r="I230">
        <v>4.8164590895825317</v>
      </c>
      <c r="J230">
        <v>80.581939166733946</v>
      </c>
      <c r="K230">
        <v>53.3</v>
      </c>
      <c r="L230" s="3">
        <v>1124.4323136394253</v>
      </c>
      <c r="M230" s="3" t="str">
        <f>IF(Table13[[#This Row],[gdppc]]&gt;13205, "High-income", IF(Table13[[#This Row],[gdppc]]&gt;=4256, "Upper middle-income", IF(Table13[[#This Row],[gdppc]]&gt;=1086, "Lower middle-income", "Low-income")))</f>
        <v>Lower middle-income</v>
      </c>
      <c r="N230" s="3">
        <v>15928910</v>
      </c>
      <c r="O230" s="3">
        <v>46.139000000000003</v>
      </c>
      <c r="P230" s="3">
        <v>9.3956873663759648</v>
      </c>
      <c r="Q230">
        <v>0.39739065636003967</v>
      </c>
      <c r="R230">
        <v>51.222000000000001</v>
      </c>
    </row>
    <row r="231" spans="1:18" x14ac:dyDescent="0.35">
      <c r="A231" s="3" t="s">
        <v>20</v>
      </c>
      <c r="B231" s="3">
        <v>2002</v>
      </c>
      <c r="C231" s="3" t="s">
        <v>74</v>
      </c>
      <c r="D231" s="3">
        <v>4</v>
      </c>
      <c r="E231">
        <v>0.33870813438452602</v>
      </c>
      <c r="F231">
        <v>2.9810088809722912</v>
      </c>
      <c r="G231">
        <v>406830000</v>
      </c>
      <c r="H231">
        <v>4.0689844321869026</v>
      </c>
      <c r="I231">
        <v>4.3850451478062702</v>
      </c>
      <c r="J231">
        <v>79.891403060026491</v>
      </c>
      <c r="K231">
        <v>52.8</v>
      </c>
      <c r="L231" s="3">
        <v>1143.9853545401418</v>
      </c>
      <c r="M231" s="3" t="str">
        <f>IF(Table13[[#This Row],[gdppc]]&gt;13205, "High-income", IF(Table13[[#This Row],[gdppc]]&gt;=4256, "Upper middle-income", IF(Table13[[#This Row],[gdppc]]&gt;=1086, "Lower middle-income", "Low-income")))</f>
        <v>Lower middle-income</v>
      </c>
      <c r="N231" s="3">
        <v>16357605</v>
      </c>
      <c r="O231" s="3">
        <v>46.738</v>
      </c>
      <c r="P231" s="3">
        <v>9.580845369073419</v>
      </c>
      <c r="Q231">
        <v>0.38025126539001275</v>
      </c>
      <c r="R231">
        <v>51.536000000000001</v>
      </c>
    </row>
    <row r="232" spans="1:18" x14ac:dyDescent="0.35">
      <c r="A232" s="3" t="s">
        <v>20</v>
      </c>
      <c r="B232" s="3">
        <v>2003</v>
      </c>
      <c r="C232" s="3" t="s">
        <v>74</v>
      </c>
      <c r="D232" s="3">
        <v>4</v>
      </c>
      <c r="E232">
        <v>0.3368150333319766</v>
      </c>
      <c r="F232">
        <v>2.827010042094845</v>
      </c>
      <c r="G232">
        <v>802170000</v>
      </c>
      <c r="H232">
        <v>2.0969437366237296</v>
      </c>
      <c r="I232">
        <v>4.3849381221221835</v>
      </c>
      <c r="J232">
        <v>77.178553868520183</v>
      </c>
      <c r="K232">
        <v>52.7</v>
      </c>
      <c r="L232" s="3">
        <v>1174.5405312893067</v>
      </c>
      <c r="M232" s="3" t="str">
        <f>IF(Table13[[#This Row],[gdppc]]&gt;13205, "High-income", IF(Table13[[#This Row],[gdppc]]&gt;=4256, "Upper middle-income", IF(Table13[[#This Row],[gdppc]]&gt;=1086, "Lower middle-income", "Low-income")))</f>
        <v>Lower middle-income</v>
      </c>
      <c r="N232" s="3">
        <v>16800869</v>
      </c>
      <c r="O232" s="3">
        <v>47.338000000000001</v>
      </c>
      <c r="P232" s="3">
        <v>9.7660033717708714</v>
      </c>
      <c r="Q232">
        <v>0.36307645753323831</v>
      </c>
      <c r="R232">
        <v>51.908000000000001</v>
      </c>
    </row>
    <row r="233" spans="1:18" x14ac:dyDescent="0.35">
      <c r="A233" s="3" t="s">
        <v>20</v>
      </c>
      <c r="B233" s="3">
        <v>2004</v>
      </c>
      <c r="C233" s="3" t="s">
        <v>74</v>
      </c>
      <c r="D233" s="3">
        <v>4</v>
      </c>
      <c r="E233">
        <v>0.33709741455962189</v>
      </c>
      <c r="F233">
        <v>3.3311401414730546</v>
      </c>
      <c r="G233">
        <v>607640000</v>
      </c>
      <c r="H233">
        <v>0.36111801888013828</v>
      </c>
      <c r="I233">
        <v>4.2644108055423278</v>
      </c>
      <c r="J233">
        <v>76.688878353552923</v>
      </c>
      <c r="K233">
        <v>52.3</v>
      </c>
      <c r="L233" s="3">
        <v>1223.9342288013806</v>
      </c>
      <c r="M233" s="3" t="str">
        <f>IF(Table13[[#This Row],[gdppc]]&gt;13205, "High-income", IF(Table13[[#This Row],[gdppc]]&gt;=4256, "Upper middle-income", IF(Table13[[#This Row],[gdppc]]&gt;=1086, "Lower middle-income", "Low-income")))</f>
        <v>Lower middle-income</v>
      </c>
      <c r="N233" s="3">
        <v>17259322</v>
      </c>
      <c r="O233" s="3">
        <v>47.94</v>
      </c>
      <c r="P233" s="3">
        <v>9.9511613744683274</v>
      </c>
      <c r="Q233">
        <v>0.37892566115864806</v>
      </c>
      <c r="R233">
        <v>52.320999999999998</v>
      </c>
    </row>
    <row r="234" spans="1:18" x14ac:dyDescent="0.35">
      <c r="A234" s="3" t="s">
        <v>20</v>
      </c>
      <c r="B234" s="3">
        <v>2005</v>
      </c>
      <c r="C234" s="3" t="s">
        <v>74</v>
      </c>
      <c r="D234" s="3">
        <v>4</v>
      </c>
      <c r="E234">
        <v>0.36139006297125892</v>
      </c>
      <c r="F234">
        <v>4.3051360566244714</v>
      </c>
      <c r="G234">
        <v>338460000</v>
      </c>
      <c r="H234">
        <v>1.2486084006088034</v>
      </c>
      <c r="I234">
        <v>6.6709615212526394</v>
      </c>
      <c r="J234">
        <v>77.910011422568516</v>
      </c>
      <c r="K234">
        <v>53</v>
      </c>
      <c r="L234" s="3">
        <v>1217.7569526912821</v>
      </c>
      <c r="M234" s="3" t="str">
        <f>IF(Table13[[#This Row],[gdppc]]&gt;13205, "High-income", IF(Table13[[#This Row],[gdppc]]&gt;=4256, "Upper middle-income", IF(Table13[[#This Row],[gdppc]]&gt;=1086, "Lower middle-income", "Low-income")))</f>
        <v>Lower middle-income</v>
      </c>
      <c r="N234" s="3">
        <v>17733408</v>
      </c>
      <c r="O234" s="3">
        <v>48.540999999999997</v>
      </c>
      <c r="P234" s="3">
        <v>10.136319377165769</v>
      </c>
      <c r="Q234">
        <v>0.37274279145892314</v>
      </c>
      <c r="R234">
        <v>52.76</v>
      </c>
    </row>
    <row r="235" spans="1:18" x14ac:dyDescent="0.35">
      <c r="A235" s="3" t="s">
        <v>20</v>
      </c>
      <c r="B235" s="3">
        <v>2006</v>
      </c>
      <c r="C235" s="3" t="s">
        <v>74</v>
      </c>
      <c r="D235" s="3">
        <v>4</v>
      </c>
      <c r="E235">
        <v>0.3679849306298234</v>
      </c>
      <c r="F235">
        <v>3.6265860032626502</v>
      </c>
      <c r="G235">
        <v>3118090000</v>
      </c>
      <c r="H235">
        <v>0.2827395415271044</v>
      </c>
      <c r="I235">
        <v>7.7734204934474889</v>
      </c>
      <c r="J235">
        <v>84.03300069134535</v>
      </c>
      <c r="K235">
        <v>54.6</v>
      </c>
      <c r="L235" s="3">
        <v>1230.1392121082649</v>
      </c>
      <c r="M235" s="3" t="str">
        <f>IF(Table13[[#This Row],[gdppc]]&gt;13205, "High-income", IF(Table13[[#This Row],[gdppc]]&gt;=4256, "Upper middle-income", IF(Table13[[#This Row],[gdppc]]&gt;=1086, "Lower middle-income", "Low-income")))</f>
        <v>Lower middle-income</v>
      </c>
      <c r="N235" s="3">
        <v>18223677</v>
      </c>
      <c r="O235" s="3">
        <v>49.143000000000001</v>
      </c>
      <c r="P235" s="3">
        <v>10.510459609824172</v>
      </c>
      <c r="Q235">
        <v>0.38137199205187844</v>
      </c>
      <c r="R235">
        <v>53.215000000000003</v>
      </c>
    </row>
    <row r="236" spans="1:18" x14ac:dyDescent="0.35">
      <c r="A236" s="3" t="s">
        <v>20</v>
      </c>
      <c r="B236" s="3">
        <v>2007</v>
      </c>
      <c r="C236" s="3" t="s">
        <v>74</v>
      </c>
      <c r="D236" s="3">
        <v>4</v>
      </c>
      <c r="E236">
        <v>0.36556064600603522</v>
      </c>
      <c r="F236">
        <v>2.0750421781430703</v>
      </c>
      <c r="G236">
        <v>1823370000</v>
      </c>
      <c r="H236">
        <v>0.79229063578833081</v>
      </c>
      <c r="I236">
        <v>8.0636196918626588</v>
      </c>
      <c r="J236">
        <v>71.992075986750052</v>
      </c>
      <c r="K236">
        <v>55.6</v>
      </c>
      <c r="L236" s="3">
        <v>1248.6625985933927</v>
      </c>
      <c r="M236" s="3" t="str">
        <f>IF(Table13[[#This Row],[gdppc]]&gt;13205, "High-income", IF(Table13[[#This Row],[gdppc]]&gt;=4256, "Upper middle-income", IF(Table13[[#This Row],[gdppc]]&gt;=1086, "Lower middle-income", "Low-income")))</f>
        <v>Lower middle-income</v>
      </c>
      <c r="N236" s="3">
        <v>18730283</v>
      </c>
      <c r="O236" s="3">
        <v>49.746000000000002</v>
      </c>
      <c r="P236" s="3">
        <v>10.884599842482555</v>
      </c>
      <c r="Q236">
        <v>0.43352254741692903</v>
      </c>
      <c r="R236">
        <v>53.680999999999997</v>
      </c>
    </row>
    <row r="237" spans="1:18" x14ac:dyDescent="0.35">
      <c r="A237" s="3" t="s">
        <v>20</v>
      </c>
      <c r="B237" s="3">
        <v>2008</v>
      </c>
      <c r="C237" s="3" t="s">
        <v>74</v>
      </c>
      <c r="D237" s="3">
        <v>4</v>
      </c>
      <c r="E237">
        <v>0.36593536684492273</v>
      </c>
      <c r="F237">
        <v>1.6039718698612795</v>
      </c>
      <c r="G237">
        <v>872770000</v>
      </c>
      <c r="H237">
        <v>7.5754660719179537E-2</v>
      </c>
      <c r="I237">
        <v>9.9625557681674852</v>
      </c>
      <c r="J237">
        <v>61.665833275202374</v>
      </c>
      <c r="K237">
        <v>54.3</v>
      </c>
      <c r="L237" s="3">
        <v>1249.3751861163962</v>
      </c>
      <c r="M237" s="3" t="str">
        <f>IF(Table13[[#This Row],[gdppc]]&gt;13205, "High-income", IF(Table13[[#This Row],[gdppc]]&gt;=4256, "Upper middle-income", IF(Table13[[#This Row],[gdppc]]&gt;=1086, "Lower middle-income", "Low-income")))</f>
        <v>Lower middle-income</v>
      </c>
      <c r="N237" s="3">
        <v>19252674</v>
      </c>
      <c r="O237" s="3">
        <v>50.35</v>
      </c>
      <c r="P237" s="3">
        <v>11.258740075140954</v>
      </c>
      <c r="Q237">
        <v>0.42643427089660374</v>
      </c>
      <c r="R237">
        <v>54.152999999999999</v>
      </c>
    </row>
    <row r="238" spans="1:18" x14ac:dyDescent="0.35">
      <c r="A238" s="3" t="s">
        <v>20</v>
      </c>
      <c r="B238" s="3">
        <v>2009</v>
      </c>
      <c r="C238" s="3" t="s">
        <v>74</v>
      </c>
      <c r="D238" s="3">
        <v>4</v>
      </c>
      <c r="E238">
        <v>0.36584739365794172</v>
      </c>
      <c r="F238">
        <v>1.4461188763940569</v>
      </c>
      <c r="G238">
        <v>376380000</v>
      </c>
      <c r="H238">
        <v>2.671669371306963</v>
      </c>
      <c r="I238">
        <v>5.6083060384147858</v>
      </c>
      <c r="J238">
        <v>66.021557025512138</v>
      </c>
      <c r="K238">
        <v>53</v>
      </c>
      <c r="L238" s="3">
        <v>1246.8074186951619</v>
      </c>
      <c r="M238" s="3" t="str">
        <f>IF(Table13[[#This Row],[gdppc]]&gt;13205, "High-income", IF(Table13[[#This Row],[gdppc]]&gt;=4256, "Upper middle-income", IF(Table13[[#This Row],[gdppc]]&gt;=1086, "Lower middle-income", "Low-income")))</f>
        <v>Lower middle-income</v>
      </c>
      <c r="N238" s="3">
        <v>19789922</v>
      </c>
      <c r="O238" s="3">
        <v>50.954000000000001</v>
      </c>
      <c r="P238" s="3">
        <v>11.632880307799324</v>
      </c>
      <c r="Q238">
        <v>0.44416546967693959</v>
      </c>
      <c r="R238">
        <v>54.627000000000002</v>
      </c>
    </row>
    <row r="239" spans="1:18" x14ac:dyDescent="0.35">
      <c r="A239" s="3" t="s">
        <v>20</v>
      </c>
      <c r="B239" s="3">
        <v>2010</v>
      </c>
      <c r="C239" s="3" t="s">
        <v>74</v>
      </c>
      <c r="D239" s="3">
        <v>4</v>
      </c>
      <c r="E239">
        <v>0.3698967583581908</v>
      </c>
      <c r="F239">
        <v>0.74563000498803167</v>
      </c>
      <c r="G239">
        <v>360180000</v>
      </c>
      <c r="H239">
        <v>1.9495240166158878</v>
      </c>
      <c r="I239">
        <v>6.5404597127038713</v>
      </c>
      <c r="J239">
        <v>71.606215283737882</v>
      </c>
      <c r="K239">
        <v>52.3</v>
      </c>
      <c r="L239" s="3">
        <v>1248.1804620244391</v>
      </c>
      <c r="M239" s="3" t="str">
        <f>IF(Table13[[#This Row],[gdppc]]&gt;13205, "High-income", IF(Table13[[#This Row],[gdppc]]&gt;=4256, "Upper middle-income", IF(Table13[[#This Row],[gdppc]]&gt;=1086, "Lower middle-income", "Low-income")))</f>
        <v>Lower middle-income</v>
      </c>
      <c r="N239" s="3">
        <v>20341236</v>
      </c>
      <c r="O239" s="3">
        <v>51.558999999999997</v>
      </c>
      <c r="P239" s="3">
        <v>12.00702054045771</v>
      </c>
      <c r="Q239">
        <v>0.44195937749308839</v>
      </c>
      <c r="R239">
        <v>55.100999999999999</v>
      </c>
    </row>
    <row r="240" spans="1:18" x14ac:dyDescent="0.35">
      <c r="A240" s="3" t="s">
        <v>20</v>
      </c>
      <c r="B240" s="3">
        <v>2011</v>
      </c>
      <c r="C240" s="3" t="s">
        <v>74</v>
      </c>
      <c r="D240" s="3">
        <v>4</v>
      </c>
      <c r="E240">
        <v>0.3900314025189861</v>
      </c>
      <c r="F240">
        <v>1.0940887305323479</v>
      </c>
      <c r="G240">
        <v>446460000</v>
      </c>
      <c r="H240">
        <v>2.1327037948821093</v>
      </c>
      <c r="I240">
        <v>7.6324289366800313</v>
      </c>
      <c r="J240">
        <v>60.126294253618248</v>
      </c>
      <c r="K240">
        <v>51.8</v>
      </c>
      <c r="L240" s="3">
        <v>1255.4772399484955</v>
      </c>
      <c r="M240" s="3" t="str">
        <f>IF(Table13[[#This Row],[gdppc]]&gt;13205, "High-income", IF(Table13[[#This Row],[gdppc]]&gt;=4256, "Upper middle-income", IF(Table13[[#This Row],[gdppc]]&gt;=1086, "Lower middle-income", "Low-income")))</f>
        <v>Lower middle-income</v>
      </c>
      <c r="N240" s="3">
        <v>20906392</v>
      </c>
      <c r="O240" s="3">
        <v>52.164000000000001</v>
      </c>
      <c r="P240" s="3">
        <v>12.386893946575642</v>
      </c>
      <c r="Q240">
        <v>0.38122312066089648</v>
      </c>
      <c r="R240">
        <v>55.581000000000003</v>
      </c>
    </row>
    <row r="241" spans="1:18" x14ac:dyDescent="0.35">
      <c r="A241" s="3" t="s">
        <v>20</v>
      </c>
      <c r="B241" s="3">
        <v>2012</v>
      </c>
      <c r="C241" s="3" t="s">
        <v>74</v>
      </c>
      <c r="D241" s="3">
        <v>4</v>
      </c>
      <c r="E241">
        <v>0.38565565686127368</v>
      </c>
      <c r="F241">
        <v>0.7988647795296524</v>
      </c>
      <c r="G241">
        <v>319150000</v>
      </c>
      <c r="H241">
        <v>1.7488403459351123</v>
      </c>
      <c r="I241">
        <v>7.9290003761232217</v>
      </c>
      <c r="J241">
        <v>60.865953741671575</v>
      </c>
      <c r="K241">
        <v>51.8</v>
      </c>
      <c r="L241" s="3">
        <v>1278.1643839294723</v>
      </c>
      <c r="M241" s="3" t="str">
        <f>IF(Table13[[#This Row],[gdppc]]&gt;13205, "High-income", IF(Table13[[#This Row],[gdppc]]&gt;=4256, "Upper middle-income", IF(Table13[[#This Row],[gdppc]]&gt;=1086, "Lower middle-income", "Low-income")))</f>
        <v>Lower middle-income</v>
      </c>
      <c r="N241" s="3">
        <v>21485267</v>
      </c>
      <c r="O241" s="3">
        <v>52.768999999999998</v>
      </c>
      <c r="P241" s="3">
        <v>12.766767352693556</v>
      </c>
      <c r="Q241">
        <v>0.32859726621037572</v>
      </c>
      <c r="R241">
        <v>56.073</v>
      </c>
    </row>
    <row r="242" spans="1:18" x14ac:dyDescent="0.35">
      <c r="A242" s="3" t="s">
        <v>20</v>
      </c>
      <c r="B242" s="3">
        <v>2013</v>
      </c>
      <c r="C242" s="3" t="s">
        <v>74</v>
      </c>
      <c r="D242" s="3">
        <v>4</v>
      </c>
      <c r="E242">
        <v>0.40597940092955292</v>
      </c>
      <c r="F242">
        <v>0.82811792675862395</v>
      </c>
      <c r="G242">
        <v>355380000</v>
      </c>
      <c r="H242">
        <v>1.6229679838790763</v>
      </c>
      <c r="I242">
        <v>7.0192610750352298</v>
      </c>
      <c r="J242">
        <v>70.639764579193837</v>
      </c>
      <c r="K242">
        <v>52.3</v>
      </c>
      <c r="L242" s="3">
        <v>1306.0274781153496</v>
      </c>
      <c r="M242" s="3" t="str">
        <f>IF(Table13[[#This Row],[gdppc]]&gt;13205, "High-income", IF(Table13[[#This Row],[gdppc]]&gt;=4256, "Upper middle-income", IF(Table13[[#This Row],[gdppc]]&gt;=1086, "Lower middle-income", "Low-income")))</f>
        <v>Lower middle-income</v>
      </c>
      <c r="N242" s="3">
        <v>22077300</v>
      </c>
      <c r="O242" s="3">
        <v>53.372999999999998</v>
      </c>
      <c r="P242" s="3">
        <v>13.146640758811477</v>
      </c>
      <c r="Q242">
        <v>0.33382705312696753</v>
      </c>
      <c r="R242">
        <v>56.576000000000001</v>
      </c>
    </row>
    <row r="243" spans="1:18" x14ac:dyDescent="0.35">
      <c r="A243" s="3" t="s">
        <v>20</v>
      </c>
      <c r="B243" s="3">
        <v>2014</v>
      </c>
      <c r="C243" s="3" t="s">
        <v>74</v>
      </c>
      <c r="D243" s="3">
        <v>4</v>
      </c>
      <c r="E243">
        <v>0.40280450968842602</v>
      </c>
      <c r="F243">
        <v>1.470157774390916</v>
      </c>
      <c r="G243">
        <v>333260000</v>
      </c>
      <c r="H243">
        <v>1.994843156062351</v>
      </c>
      <c r="I243">
        <v>6.9630825382306663</v>
      </c>
      <c r="J243">
        <v>57.306910107076959</v>
      </c>
      <c r="K243">
        <v>52.6</v>
      </c>
      <c r="L243" s="3">
        <v>1343.9284552439542</v>
      </c>
      <c r="M243" s="3" t="str">
        <f>IF(Table13[[#This Row],[gdppc]]&gt;13205, "High-income", IF(Table13[[#This Row],[gdppc]]&gt;=4256, "Upper middle-income", IF(Table13[[#This Row],[gdppc]]&gt;=1086, "Lower middle-income", "Low-income")))</f>
        <v>Lower middle-income</v>
      </c>
      <c r="N243" s="3">
        <v>22681853</v>
      </c>
      <c r="O243" s="3">
        <v>53.975999999999999</v>
      </c>
      <c r="P243" s="3">
        <v>13.526514164929402</v>
      </c>
      <c r="Q243">
        <v>0.34168284222633838</v>
      </c>
      <c r="R243">
        <v>57.082999999999998</v>
      </c>
    </row>
    <row r="244" spans="1:18" x14ac:dyDescent="0.35">
      <c r="A244" s="3" t="s">
        <v>20</v>
      </c>
      <c r="B244" s="3">
        <v>2015</v>
      </c>
      <c r="C244" s="3" t="s">
        <v>74</v>
      </c>
      <c r="D244" s="3">
        <v>4</v>
      </c>
      <c r="E244">
        <v>0.40518016613921948</v>
      </c>
      <c r="F244">
        <v>1.6018525658021019</v>
      </c>
      <c r="G244">
        <v>310240000</v>
      </c>
      <c r="H244">
        <v>2.1556402177657525</v>
      </c>
      <c r="I244">
        <v>5.5870194033619285</v>
      </c>
      <c r="J244">
        <v>52.039245765104511</v>
      </c>
      <c r="K244">
        <v>51.9</v>
      </c>
      <c r="L244" s="3">
        <v>1382.5097900241033</v>
      </c>
      <c r="M244" s="3" t="str">
        <f>IF(Table13[[#This Row],[gdppc]]&gt;13205, "High-income", IF(Table13[[#This Row],[gdppc]]&gt;=4256, "Upper middle-income", IF(Table13[[#This Row],[gdppc]]&gt;=1086, "Lower middle-income", "Low-income")))</f>
        <v>Lower middle-income</v>
      </c>
      <c r="N244" s="3">
        <v>23298376</v>
      </c>
      <c r="O244" s="3">
        <v>54.578000000000003</v>
      </c>
      <c r="P244" s="3">
        <v>13.906387571047324</v>
      </c>
      <c r="Q244">
        <v>0.34380078680162085</v>
      </c>
      <c r="R244">
        <v>57.582999999999998</v>
      </c>
    </row>
    <row r="245" spans="1:18" x14ac:dyDescent="0.35">
      <c r="A245" s="3" t="s">
        <v>20</v>
      </c>
      <c r="B245" s="3">
        <v>2016</v>
      </c>
      <c r="C245" s="3" t="s">
        <v>74</v>
      </c>
      <c r="D245" s="3">
        <v>4</v>
      </c>
      <c r="E245">
        <v>0.40930542773493989</v>
      </c>
      <c r="F245">
        <v>2.597733335683766</v>
      </c>
      <c r="G245">
        <v>329940000</v>
      </c>
      <c r="H245">
        <v>1.9633493848770789</v>
      </c>
      <c r="I245">
        <v>5.3054423710576248</v>
      </c>
      <c r="J245">
        <v>59.152385477966064</v>
      </c>
      <c r="K245">
        <v>54.2</v>
      </c>
      <c r="L245" s="3">
        <v>1407.27452167776</v>
      </c>
      <c r="M245" s="3" t="str">
        <f>IF(Table13[[#This Row],[gdppc]]&gt;13205, "High-income", IF(Table13[[#This Row],[gdppc]]&gt;=4256, "Upper middle-income", IF(Table13[[#This Row],[gdppc]]&gt;=1086, "Lower middle-income", "Low-income")))</f>
        <v>Lower middle-income</v>
      </c>
      <c r="N245" s="3">
        <v>23926549</v>
      </c>
      <c r="O245" s="3">
        <v>55.179000000000002</v>
      </c>
      <c r="P245" s="3">
        <v>14.121210671738121</v>
      </c>
      <c r="Q245">
        <v>0.35734363530653751</v>
      </c>
      <c r="R245">
        <v>58.063000000000002</v>
      </c>
    </row>
    <row r="246" spans="1:18" x14ac:dyDescent="0.35">
      <c r="A246" s="3" t="s">
        <v>20</v>
      </c>
      <c r="B246" s="3">
        <v>2017</v>
      </c>
      <c r="C246" s="3" t="s">
        <v>74</v>
      </c>
      <c r="D246" s="3">
        <v>4</v>
      </c>
      <c r="E246">
        <v>0.40473136367703738</v>
      </c>
      <c r="F246">
        <v>2.0340252012185931</v>
      </c>
      <c r="G246">
        <v>428660000</v>
      </c>
      <c r="H246">
        <v>2.2562095644646805</v>
      </c>
      <c r="I246">
        <v>6.082973347433926</v>
      </c>
      <c r="J246">
        <v>57.826669573836341</v>
      </c>
      <c r="K246">
        <v>51.8</v>
      </c>
      <c r="L246" s="3">
        <v>1419.1761337892081</v>
      </c>
      <c r="M246" s="3" t="str">
        <f>IF(Table13[[#This Row],[gdppc]]&gt;13205, "High-income", IF(Table13[[#This Row],[gdppc]]&gt;=4256, "Upper middle-income", IF(Table13[[#This Row],[gdppc]]&gt;=1086, "Lower middle-income", "Low-income")))</f>
        <v>Lower middle-income</v>
      </c>
      <c r="N246" s="3">
        <v>24566070</v>
      </c>
      <c r="O246" s="3">
        <v>55.777000000000001</v>
      </c>
      <c r="P246" s="3">
        <v>14.336033772428927</v>
      </c>
      <c r="Q246">
        <v>0.33867851064496685</v>
      </c>
      <c r="R246">
        <v>58.511000000000003</v>
      </c>
    </row>
    <row r="247" spans="1:18" x14ac:dyDescent="0.35">
      <c r="A247" s="3" t="s">
        <v>20</v>
      </c>
      <c r="B247" s="3">
        <v>2018</v>
      </c>
      <c r="C247" s="3" t="s">
        <v>74</v>
      </c>
      <c r="D247" s="3">
        <v>4</v>
      </c>
      <c r="E247">
        <v>0.35162938863138632</v>
      </c>
      <c r="F247">
        <v>2.7063037152294021</v>
      </c>
      <c r="G247">
        <v>470870000</v>
      </c>
      <c r="H247">
        <v>1.913981820815192</v>
      </c>
      <c r="I247">
        <v>5.8313494600952502</v>
      </c>
      <c r="J247">
        <v>51.834256924502775</v>
      </c>
      <c r="K247">
        <v>51.9</v>
      </c>
      <c r="L247" s="3">
        <v>1437.2715338839248</v>
      </c>
      <c r="M247" s="3" t="str">
        <f>IF(Table13[[#This Row],[gdppc]]&gt;13205, "High-income", IF(Table13[[#This Row],[gdppc]]&gt;=4256, "Upper middle-income", IF(Table13[[#This Row],[gdppc]]&gt;=1086, "Lower middle-income", "Low-income")))</f>
        <v>Lower middle-income</v>
      </c>
      <c r="N247" s="3">
        <v>25216261</v>
      </c>
      <c r="O247" s="3">
        <v>56.374000000000002</v>
      </c>
      <c r="P247" s="3">
        <v>14.550856873119718</v>
      </c>
      <c r="Q247">
        <v>0.34184290843119047</v>
      </c>
      <c r="R247">
        <v>58.920999999999999</v>
      </c>
    </row>
    <row r="248" spans="1:18" x14ac:dyDescent="0.35">
      <c r="A248" s="3" t="s">
        <v>20</v>
      </c>
      <c r="B248" s="3">
        <v>2019</v>
      </c>
      <c r="C248" s="3" t="s">
        <v>74</v>
      </c>
      <c r="D248" s="3">
        <v>4</v>
      </c>
      <c r="E248">
        <v>0.357545650275987</v>
      </c>
      <c r="F248">
        <v>2.9427966583643648</v>
      </c>
      <c r="G248">
        <v>534909999.99999994</v>
      </c>
      <c r="H248">
        <v>2.5831963485892868</v>
      </c>
      <c r="I248">
        <v>5.44509590314928</v>
      </c>
      <c r="J248">
        <v>53.193828636482465</v>
      </c>
      <c r="K248">
        <v>52.4</v>
      </c>
      <c r="L248" s="3">
        <v>1449.2775480985331</v>
      </c>
      <c r="M248" s="3" t="str">
        <f>IF(Table13[[#This Row],[gdppc]]&gt;13205, "High-income", IF(Table13[[#This Row],[gdppc]]&gt;=4256, "Upper middle-income", IF(Table13[[#This Row],[gdppc]]&gt;=1086, "Lower middle-income", "Low-income")))</f>
        <v>Lower middle-income</v>
      </c>
      <c r="N248" s="3">
        <v>25876387</v>
      </c>
      <c r="O248" s="3">
        <v>56.968000000000004</v>
      </c>
      <c r="P248" s="3">
        <v>14.765679973810514</v>
      </c>
      <c r="Q248"/>
      <c r="R248">
        <v>59.292000000000002</v>
      </c>
    </row>
    <row r="249" spans="1:18" x14ac:dyDescent="0.35">
      <c r="A249" s="3" t="s">
        <v>20</v>
      </c>
      <c r="B249" s="3">
        <v>2020</v>
      </c>
      <c r="C249" s="3" t="s">
        <v>74</v>
      </c>
      <c r="D249" s="3">
        <v>4</v>
      </c>
      <c r="E249">
        <v>0.38243003874090858</v>
      </c>
      <c r="F249">
        <v>3.1157573442841664</v>
      </c>
      <c r="G249">
        <v>578110000</v>
      </c>
      <c r="H249">
        <v>1.6546896188685691</v>
      </c>
      <c r="I249">
        <v>3.8000240582593703</v>
      </c>
      <c r="J249">
        <v>52.603363119491185</v>
      </c>
      <c r="K249">
        <v>53.6</v>
      </c>
      <c r="L249" s="3">
        <v>1419.6767112099194</v>
      </c>
      <c r="M249" s="3" t="str">
        <f>IF(Table13[[#This Row],[gdppc]]&gt;13205, "High-income", IF(Table13[[#This Row],[gdppc]]&gt;=4256, "Upper middle-income", IF(Table13[[#This Row],[gdppc]]&gt;=1086, "Lower middle-income", "Low-income")))</f>
        <v>Lower middle-income</v>
      </c>
      <c r="N249" s="3">
        <v>26545864</v>
      </c>
      <c r="O249" s="3">
        <v>57.56</v>
      </c>
      <c r="P249" s="3">
        <v>14.980503074501311</v>
      </c>
      <c r="Q249"/>
      <c r="R249"/>
    </row>
    <row r="250" spans="1:18" x14ac:dyDescent="0.35">
      <c r="A250" s="3" t="s">
        <v>42</v>
      </c>
      <c r="B250" s="3">
        <v>1990</v>
      </c>
      <c r="C250" s="3" t="s">
        <v>74</v>
      </c>
      <c r="D250" s="3">
        <v>4</v>
      </c>
      <c r="E250">
        <v>0.24893887195186121</v>
      </c>
      <c r="F250">
        <v>2.0530412699723626</v>
      </c>
      <c r="G250">
        <v>86170000</v>
      </c>
      <c r="H250">
        <v>4.8437880563925929E-2</v>
      </c>
      <c r="I250">
        <v>8.9479400360223203E-3</v>
      </c>
      <c r="J250">
        <v>15.627351503094433</v>
      </c>
      <c r="L250" s="3">
        <v>531.85571867236422</v>
      </c>
      <c r="M250" s="3" t="str">
        <f>IF(Table13[[#This Row],[gdppc]]&gt;13205, "High-income", IF(Table13[[#This Row],[gdppc]]&gt;=4256, "Upper middle-income", IF(Table13[[#This Row],[gdppc]]&gt;=1086, "Lower middle-income", "Low-income")))</f>
        <v>Low-income</v>
      </c>
      <c r="N250" s="3">
        <v>2806740</v>
      </c>
      <c r="O250" s="3">
        <v>36.825000000000003</v>
      </c>
      <c r="P250" s="3">
        <v>9.7292512824814938</v>
      </c>
      <c r="Q250">
        <v>5.7005636432302248E-2</v>
      </c>
      <c r="R250">
        <v>49.103999999999999</v>
      </c>
    </row>
    <row r="251" spans="1:18" x14ac:dyDescent="0.35">
      <c r="A251" s="3" t="s">
        <v>42</v>
      </c>
      <c r="B251" s="3">
        <v>1991</v>
      </c>
      <c r="C251" s="3" t="s">
        <v>74</v>
      </c>
      <c r="D251" s="3">
        <v>4</v>
      </c>
      <c r="E251">
        <v>0.26865619741840879</v>
      </c>
      <c r="F251">
        <v>1.1098658288795087</v>
      </c>
      <c r="G251">
        <v>73310000</v>
      </c>
      <c r="H251">
        <v>-0.35386431608074559</v>
      </c>
      <c r="I251">
        <v>1.46037163512983E-2</v>
      </c>
      <c r="J251">
        <v>11.393033314889314</v>
      </c>
      <c r="L251" s="3">
        <v>515.73001711566485</v>
      </c>
      <c r="M251" s="3" t="str">
        <f>IF(Table13[[#This Row],[gdppc]]&gt;13205, "High-income", IF(Table13[[#This Row],[gdppc]]&gt;=4256, "Upper middle-income", IF(Table13[[#This Row],[gdppc]]&gt;=1086, "Lower middle-income", "Low-income")))</f>
        <v>Low-income</v>
      </c>
      <c r="N251" s="3">
        <v>2878507</v>
      </c>
      <c r="O251" s="3">
        <v>36.905999999999999</v>
      </c>
      <c r="P251" s="3">
        <v>9.903672964298238</v>
      </c>
      <c r="Q251">
        <v>5.2110347482219078E-2</v>
      </c>
      <c r="R251">
        <v>48.728000000000002</v>
      </c>
    </row>
    <row r="252" spans="1:18" x14ac:dyDescent="0.35">
      <c r="A252" s="3" t="s">
        <v>42</v>
      </c>
      <c r="B252" s="3">
        <v>1992</v>
      </c>
      <c r="C252" s="3" t="s">
        <v>74</v>
      </c>
      <c r="D252" s="3">
        <v>4</v>
      </c>
      <c r="E252">
        <v>0.3290473726293911</v>
      </c>
      <c r="F252">
        <v>1.1097062837566638</v>
      </c>
      <c r="G252">
        <v>94250000</v>
      </c>
      <c r="H252">
        <v>-0.75617502588451591</v>
      </c>
      <c r="I252">
        <v>4.5260321266995902E-3</v>
      </c>
      <c r="J252">
        <v>11.622166341374522</v>
      </c>
      <c r="L252" s="3">
        <v>469.4336436734099</v>
      </c>
      <c r="M252" s="3" t="str">
        <f>IF(Table13[[#This Row],[gdppc]]&gt;13205, "High-income", IF(Table13[[#This Row],[gdppc]]&gt;=4256, "Upper middle-income", IF(Table13[[#This Row],[gdppc]]&gt;=1086, "Lower middle-income", "Low-income")))</f>
        <v>Low-income</v>
      </c>
      <c r="N252" s="3">
        <v>2959236</v>
      </c>
      <c r="O252" s="3">
        <v>36.987000000000002</v>
      </c>
      <c r="P252" s="3">
        <v>10.078094646114968</v>
      </c>
      <c r="Q252">
        <v>5.0688758855326171E-2</v>
      </c>
      <c r="R252">
        <v>48.267000000000003</v>
      </c>
    </row>
    <row r="253" spans="1:18" x14ac:dyDescent="0.35">
      <c r="A253" s="3" t="s">
        <v>42</v>
      </c>
      <c r="B253" s="3">
        <v>1993</v>
      </c>
      <c r="C253" s="3" t="s">
        <v>74</v>
      </c>
      <c r="D253" s="3">
        <v>4</v>
      </c>
      <c r="E253">
        <v>0.43996760279276848</v>
      </c>
      <c r="F253">
        <v>0.73342818643165297</v>
      </c>
      <c r="G253">
        <v>92890000</v>
      </c>
      <c r="H253">
        <v>-0.78044098076860247</v>
      </c>
      <c r="I253">
        <v>5.2414244894037803E-3</v>
      </c>
      <c r="J253">
        <v>14.48883698799118</v>
      </c>
      <c r="L253" s="3">
        <v>457.56886081246455</v>
      </c>
      <c r="M253" s="3" t="str">
        <f>IF(Table13[[#This Row],[gdppc]]&gt;13205, "High-income", IF(Table13[[#This Row],[gdppc]]&gt;=4256, "Upper middle-income", IF(Table13[[#This Row],[gdppc]]&gt;=1086, "Lower middle-income", "Low-income")))</f>
        <v>Low-income</v>
      </c>
      <c r="N253" s="3">
        <v>3046148</v>
      </c>
      <c r="O253" s="3">
        <v>37.067999999999998</v>
      </c>
      <c r="P253" s="3">
        <v>10.252516327931721</v>
      </c>
      <c r="Q253">
        <v>5.252535333148619E-2</v>
      </c>
      <c r="R253">
        <v>47.731000000000002</v>
      </c>
    </row>
    <row r="254" spans="1:18" x14ac:dyDescent="0.35">
      <c r="A254" s="3" t="s">
        <v>42</v>
      </c>
      <c r="B254" s="3">
        <v>1994</v>
      </c>
      <c r="C254" s="3" t="s">
        <v>74</v>
      </c>
      <c r="D254" s="3">
        <v>4</v>
      </c>
      <c r="E254">
        <v>0.47262972450653218</v>
      </c>
      <c r="F254">
        <v>2.7881848406730412</v>
      </c>
      <c r="G254">
        <v>100330000</v>
      </c>
      <c r="H254">
        <v>0.42321235434075638</v>
      </c>
      <c r="I254">
        <v>5.6969451015513803E-2</v>
      </c>
      <c r="J254">
        <v>8.3938050045890069</v>
      </c>
      <c r="L254" s="3">
        <v>466.38313799653321</v>
      </c>
      <c r="M254" s="3" t="str">
        <f>IF(Table13[[#This Row],[gdppc]]&gt;13205, "High-income", IF(Table13[[#This Row],[gdppc]]&gt;=4256, "Upper middle-income", IF(Table13[[#This Row],[gdppc]]&gt;=1086, "Lower middle-income", "Low-income")))</f>
        <v>Low-income</v>
      </c>
      <c r="N254" s="3">
        <v>3135017</v>
      </c>
      <c r="O254" s="3">
        <v>37.149000000000001</v>
      </c>
      <c r="P254" s="3">
        <v>10.426938009748453</v>
      </c>
      <c r="Q254">
        <v>5.1036405863189895E-2</v>
      </c>
      <c r="R254">
        <v>47.143000000000001</v>
      </c>
    </row>
    <row r="255" spans="1:18" x14ac:dyDescent="0.35">
      <c r="A255" s="3" t="s">
        <v>42</v>
      </c>
      <c r="B255" s="3">
        <v>1995</v>
      </c>
      <c r="C255" s="3" t="s">
        <v>74</v>
      </c>
      <c r="D255" s="3">
        <v>4</v>
      </c>
      <c r="E255">
        <v>0.47668165353562569</v>
      </c>
      <c r="F255">
        <v>1.4328768387073336</v>
      </c>
      <c r="G255">
        <v>109640000</v>
      </c>
      <c r="H255">
        <v>0.55591023686784435</v>
      </c>
      <c r="I255">
        <v>9.3401573222800897E-3</v>
      </c>
      <c r="J255">
        <v>17.983776876998895</v>
      </c>
      <c r="L255" s="3">
        <v>486.36571412055861</v>
      </c>
      <c r="M255" s="3" t="str">
        <f>IF(Table13[[#This Row],[gdppc]]&gt;13205, "High-income", IF(Table13[[#This Row],[gdppc]]&gt;=4256, "Upper middle-income", IF(Table13[[#This Row],[gdppc]]&gt;=1086, "Lower middle-income", "Low-income")))</f>
        <v>Low-income</v>
      </c>
      <c r="N255" s="3">
        <v>3222662</v>
      </c>
      <c r="O255" s="3">
        <v>37.231000000000002</v>
      </c>
      <c r="P255" s="3">
        <v>10.601359691565193</v>
      </c>
      <c r="Q255">
        <v>4.964839626370994E-2</v>
      </c>
      <c r="R255">
        <v>46.53</v>
      </c>
    </row>
    <row r="256" spans="1:18" x14ac:dyDescent="0.35">
      <c r="A256" s="3" t="s">
        <v>42</v>
      </c>
      <c r="B256" s="3">
        <v>1996</v>
      </c>
      <c r="C256" s="3" t="s">
        <v>74</v>
      </c>
      <c r="D256" s="3">
        <v>4</v>
      </c>
      <c r="E256">
        <v>0.4760501739896652</v>
      </c>
      <c r="F256">
        <v>1.30896202946686</v>
      </c>
      <c r="G256">
        <v>119870000</v>
      </c>
      <c r="H256">
        <v>1.084111039032273</v>
      </c>
      <c r="I256">
        <v>2.4792486475714099E-2</v>
      </c>
      <c r="J256">
        <v>33.092401923495963</v>
      </c>
      <c r="L256" s="3">
        <v>454.83321338845536</v>
      </c>
      <c r="M256" s="3" t="str">
        <f>IF(Table13[[#This Row],[gdppc]]&gt;13205, "High-income", IF(Table13[[#This Row],[gdppc]]&gt;=4256, "Upper middle-income", IF(Table13[[#This Row],[gdppc]]&gt;=1086, "Lower middle-income", "Low-income")))</f>
        <v>Low-income</v>
      </c>
      <c r="N256" s="3">
        <v>3308235</v>
      </c>
      <c r="O256" s="3">
        <v>37.311999999999998</v>
      </c>
      <c r="P256" s="3">
        <v>10.751225125407046</v>
      </c>
      <c r="Q256">
        <v>5.1386917797556705E-2</v>
      </c>
      <c r="R256">
        <v>45.921999999999997</v>
      </c>
    </row>
    <row r="257" spans="1:18" x14ac:dyDescent="0.35">
      <c r="A257" s="3" t="s">
        <v>42</v>
      </c>
      <c r="B257" s="3">
        <v>1997</v>
      </c>
      <c r="C257" s="3" t="s">
        <v>74</v>
      </c>
      <c r="D257" s="3">
        <v>4</v>
      </c>
      <c r="E257">
        <v>0.47418619070878198</v>
      </c>
      <c r="F257">
        <v>1.6912600049274824</v>
      </c>
      <c r="G257">
        <v>73760000</v>
      </c>
      <c r="H257">
        <v>0.15968409748864945</v>
      </c>
      <c r="I257">
        <v>1.6709659379460201E-2</v>
      </c>
      <c r="J257">
        <v>28.793331558712204</v>
      </c>
      <c r="L257" s="3">
        <v>467.05226109640978</v>
      </c>
      <c r="M257" s="3" t="str">
        <f>IF(Table13[[#This Row],[gdppc]]&gt;13205, "High-income", IF(Table13[[#This Row],[gdppc]]&gt;=4256, "Upper middle-income", IF(Table13[[#This Row],[gdppc]]&gt;=1086, "Lower middle-income", "Low-income")))</f>
        <v>Low-income</v>
      </c>
      <c r="N257" s="3">
        <v>3392432</v>
      </c>
      <c r="O257" s="3">
        <v>37.393999999999998</v>
      </c>
      <c r="P257" s="3">
        <v>10.901090559248892</v>
      </c>
      <c r="Q257">
        <v>5.0111542397902158E-2</v>
      </c>
      <c r="R257">
        <v>45.353000000000002</v>
      </c>
    </row>
    <row r="258" spans="1:18" x14ac:dyDescent="0.35">
      <c r="A258" s="3" t="s">
        <v>42</v>
      </c>
      <c r="B258" s="3">
        <v>1998</v>
      </c>
      <c r="C258" s="3" t="s">
        <v>74</v>
      </c>
      <c r="D258" s="3">
        <v>4</v>
      </c>
      <c r="E258">
        <v>0.46328899619100322</v>
      </c>
      <c r="F258">
        <v>3.5048886870287164</v>
      </c>
      <c r="G258">
        <v>103010000</v>
      </c>
      <c r="H258">
        <v>0.75470945163352943</v>
      </c>
      <c r="I258">
        <v>7.37903711171256E-3</v>
      </c>
      <c r="J258">
        <v>90.521710830077211</v>
      </c>
      <c r="L258" s="3">
        <v>477.31873819879354</v>
      </c>
      <c r="M258" s="3" t="str">
        <f>IF(Table13[[#This Row],[gdppc]]&gt;13205, "High-income", IF(Table13[[#This Row],[gdppc]]&gt;=4256, "Upper middle-income", IF(Table13[[#This Row],[gdppc]]&gt;=1086, "Lower middle-income", "Low-income")))</f>
        <v>Low-income</v>
      </c>
      <c r="N258" s="3">
        <v>3475485</v>
      </c>
      <c r="O258" s="3">
        <v>37.475000000000001</v>
      </c>
      <c r="P258" s="3">
        <v>11.050955993090735</v>
      </c>
      <c r="Q258">
        <v>6.6177814031710677E-2</v>
      </c>
      <c r="R258">
        <v>44.856999999999999</v>
      </c>
    </row>
    <row r="259" spans="1:18" x14ac:dyDescent="0.35">
      <c r="A259" s="3" t="s">
        <v>42</v>
      </c>
      <c r="B259" s="3">
        <v>1999</v>
      </c>
      <c r="C259" s="3" t="s">
        <v>74</v>
      </c>
      <c r="D259" s="3">
        <v>4</v>
      </c>
      <c r="E259">
        <v>0.46304666071171208</v>
      </c>
      <c r="F259">
        <v>1.9217457844775212</v>
      </c>
      <c r="G259">
        <v>80070000</v>
      </c>
      <c r="H259">
        <v>0.59800710506171273</v>
      </c>
      <c r="I259">
        <v>3.78589806620828E-3</v>
      </c>
      <c r="J259">
        <v>83.971931468062735</v>
      </c>
      <c r="L259" s="3">
        <v>483.03131788979761</v>
      </c>
      <c r="M259" s="3" t="str">
        <f>IF(Table13[[#This Row],[gdppc]]&gt;13205, "High-income", IF(Table13[[#This Row],[gdppc]]&gt;=4256, "Upper middle-income", IF(Table13[[#This Row],[gdppc]]&gt;=1086, "Lower middle-income", "Low-income")))</f>
        <v>Low-income</v>
      </c>
      <c r="N259" s="3">
        <v>3558019</v>
      </c>
      <c r="O259" s="3">
        <v>37.557000000000002</v>
      </c>
      <c r="P259" s="3">
        <v>11.200821426932587</v>
      </c>
      <c r="Q259">
        <v>6.7453265426632075E-2</v>
      </c>
      <c r="R259">
        <v>44.460999999999999</v>
      </c>
    </row>
    <row r="260" spans="1:18" x14ac:dyDescent="0.35">
      <c r="A260" s="3" t="s">
        <v>42</v>
      </c>
      <c r="B260" s="3">
        <v>2000</v>
      </c>
      <c r="C260" s="3" t="s">
        <v>74</v>
      </c>
      <c r="D260" s="3">
        <v>4</v>
      </c>
      <c r="E260">
        <v>0.454055098320085</v>
      </c>
      <c r="F260">
        <v>1.6196596322979131</v>
      </c>
      <c r="G260">
        <v>56390000</v>
      </c>
      <c r="H260">
        <v>9.697828652875673E-2</v>
      </c>
      <c r="I260">
        <v>2.0049629089638299E-3</v>
      </c>
      <c r="J260">
        <v>93.866341139438219</v>
      </c>
      <c r="L260" s="3">
        <v>460.34520711177146</v>
      </c>
      <c r="M260" s="3" t="str">
        <f>IF(Table13[[#This Row],[gdppc]]&gt;13205, "High-income", IF(Table13[[#This Row],[gdppc]]&gt;=4256, "Upper middle-income", IF(Table13[[#This Row],[gdppc]]&gt;=1086, "Lower middle-income", "Low-income")))</f>
        <v>Low-income</v>
      </c>
      <c r="N260" s="3">
        <v>3640421</v>
      </c>
      <c r="O260" s="3">
        <v>37.639000000000003</v>
      </c>
      <c r="P260" s="3">
        <v>11.350686860774431</v>
      </c>
      <c r="Q260">
        <v>6.5926440925376487E-2</v>
      </c>
      <c r="R260">
        <v>44.19</v>
      </c>
    </row>
    <row r="261" spans="1:18" x14ac:dyDescent="0.35">
      <c r="A261" s="3" t="s">
        <v>42</v>
      </c>
      <c r="B261" s="3">
        <v>2001</v>
      </c>
      <c r="C261" s="3" t="s">
        <v>74</v>
      </c>
      <c r="D261" s="3">
        <v>4</v>
      </c>
      <c r="E261">
        <v>0.45621339835280078</v>
      </c>
      <c r="F261">
        <v>1.4641517093502996</v>
      </c>
      <c r="G261">
        <v>58600000</v>
      </c>
      <c r="H261">
        <v>0.55582550334920533</v>
      </c>
      <c r="I261">
        <v>3.0290166126358798E-3</v>
      </c>
      <c r="J261">
        <v>94.349514243041426</v>
      </c>
      <c r="L261" s="3">
        <v>470.35603936987502</v>
      </c>
      <c r="M261" s="3" t="str">
        <f>IF(Table13[[#This Row],[gdppc]]&gt;13205, "High-income", IF(Table13[[#This Row],[gdppc]]&gt;=4256, "Upper middle-income", IF(Table13[[#This Row],[gdppc]]&gt;=1086, "Lower middle-income", "Low-income")))</f>
        <v>Low-income</v>
      </c>
      <c r="N261" s="3">
        <v>3722016</v>
      </c>
      <c r="O261" s="3">
        <v>37.72</v>
      </c>
      <c r="P261" s="3">
        <v>11.355742645881895</v>
      </c>
      <c r="Q261">
        <v>6.7167900406661346E-2</v>
      </c>
      <c r="R261">
        <v>44.061</v>
      </c>
    </row>
    <row r="262" spans="1:18" x14ac:dyDescent="0.35">
      <c r="A262" s="3" t="s">
        <v>42</v>
      </c>
      <c r="B262" s="3">
        <v>2002</v>
      </c>
      <c r="C262" s="3" t="s">
        <v>74</v>
      </c>
      <c r="D262" s="3">
        <v>4</v>
      </c>
      <c r="E262">
        <v>0.45647044844994972</v>
      </c>
      <c r="F262">
        <v>0.118809453352397</v>
      </c>
      <c r="G262">
        <v>45410000</v>
      </c>
      <c r="H262">
        <v>0.56665666148319715</v>
      </c>
      <c r="I262">
        <v>5.1408359560185602E-3</v>
      </c>
      <c r="J262">
        <v>94.676690580890593</v>
      </c>
      <c r="K262">
        <v>59.8</v>
      </c>
      <c r="L262" s="3">
        <v>477.09757381062241</v>
      </c>
      <c r="M262" s="3" t="str">
        <f>IF(Table13[[#This Row],[gdppc]]&gt;13205, "High-income", IF(Table13[[#This Row],[gdppc]]&gt;=4256, "Upper middle-income", IF(Table13[[#This Row],[gdppc]]&gt;=1086, "Lower middle-income", "Low-income")))</f>
        <v>Low-income</v>
      </c>
      <c r="N262" s="3">
        <v>3802129</v>
      </c>
      <c r="O262" s="3">
        <v>37.802</v>
      </c>
      <c r="P262" s="3">
        <v>11.360798430989366</v>
      </c>
      <c r="Q262">
        <v>6.5752634905338572E-2</v>
      </c>
      <c r="R262">
        <v>44.063000000000002</v>
      </c>
    </row>
    <row r="263" spans="1:18" x14ac:dyDescent="0.35">
      <c r="A263" s="3" t="s">
        <v>42</v>
      </c>
      <c r="B263" s="3">
        <v>2003</v>
      </c>
      <c r="C263" s="3" t="s">
        <v>74</v>
      </c>
      <c r="D263" s="3">
        <v>4</v>
      </c>
      <c r="E263">
        <v>0.27945213446639677</v>
      </c>
      <c r="F263">
        <v>7.0956512572913757E-2</v>
      </c>
      <c r="G263">
        <v>34860000</v>
      </c>
      <c r="H263">
        <v>0.98921880867451073</v>
      </c>
      <c r="I263">
        <v>1.62328952383975E-3</v>
      </c>
      <c r="J263">
        <v>94.610060156791633</v>
      </c>
      <c r="K263">
        <v>60</v>
      </c>
      <c r="L263" s="3">
        <v>442.15281334586717</v>
      </c>
      <c r="M263" s="3" t="str">
        <f>IF(Table13[[#This Row],[gdppc]]&gt;13205, "High-income", IF(Table13[[#This Row],[gdppc]]&gt;=4256, "Upper middle-income", IF(Table13[[#This Row],[gdppc]]&gt;=1086, "Lower middle-income", "Low-income")))</f>
        <v>Low-income</v>
      </c>
      <c r="N263" s="3">
        <v>3881185</v>
      </c>
      <c r="O263" s="3">
        <v>37.884</v>
      </c>
      <c r="P263" s="3">
        <v>11.365854216096828</v>
      </c>
      <c r="Q263">
        <v>6.183678438415071E-2</v>
      </c>
      <c r="R263">
        <v>44.182000000000002</v>
      </c>
    </row>
    <row r="264" spans="1:18" x14ac:dyDescent="0.35">
      <c r="A264" s="3" t="s">
        <v>42</v>
      </c>
      <c r="B264" s="3">
        <v>2004</v>
      </c>
      <c r="C264" s="3" t="s">
        <v>74</v>
      </c>
      <c r="D264" s="3">
        <v>4</v>
      </c>
      <c r="E264">
        <v>0</v>
      </c>
      <c r="F264">
        <v>0.85402247862901171</v>
      </c>
      <c r="G264">
        <v>86330000</v>
      </c>
      <c r="H264">
        <v>1.1867705577747911</v>
      </c>
      <c r="I264">
        <v>4.8492527510807801E-4</v>
      </c>
      <c r="J264">
        <v>50.769771158378397</v>
      </c>
      <c r="K264">
        <v>57.5</v>
      </c>
      <c r="L264" s="3">
        <v>459.34531103511108</v>
      </c>
      <c r="M264" s="3" t="str">
        <f>IF(Table13[[#This Row],[gdppc]]&gt;13205, "High-income", IF(Table13[[#This Row],[gdppc]]&gt;=4256, "Upper middle-income", IF(Table13[[#This Row],[gdppc]]&gt;=1086, "Lower middle-income", "Low-income")))</f>
        <v>Low-income</v>
      </c>
      <c r="N264" s="3">
        <v>3959883</v>
      </c>
      <c r="O264" s="3">
        <v>37.966000000000001</v>
      </c>
      <c r="P264" s="3">
        <v>11.37091000120429</v>
      </c>
      <c r="Q264">
        <v>6.0607851292576065E-2</v>
      </c>
      <c r="R264">
        <v>44.412999999999997</v>
      </c>
    </row>
    <row r="265" spans="1:18" x14ac:dyDescent="0.35">
      <c r="A265" s="3" t="s">
        <v>42</v>
      </c>
      <c r="B265" s="3">
        <v>2005</v>
      </c>
      <c r="C265" s="3" t="s">
        <v>74</v>
      </c>
      <c r="D265" s="3">
        <v>4</v>
      </c>
      <c r="E265">
        <v>0.38166604076247268</v>
      </c>
      <c r="F265">
        <v>0.51808441655728676</v>
      </c>
      <c r="G265">
        <v>63270000</v>
      </c>
      <c r="H265">
        <v>0.75491758944526666</v>
      </c>
      <c r="I265">
        <v>1.58428305441259E-3</v>
      </c>
      <c r="J265">
        <v>82.105197451377549</v>
      </c>
      <c r="K265">
        <v>56.5</v>
      </c>
      <c r="L265" s="3">
        <v>454.50740568134228</v>
      </c>
      <c r="M265" s="3" t="str">
        <f>IF(Table13[[#This Row],[gdppc]]&gt;13205, "High-income", IF(Table13[[#This Row],[gdppc]]&gt;=4256, "Upper middle-income", IF(Table13[[#This Row],[gdppc]]&gt;=1086, "Lower middle-income", "Low-income")))</f>
        <v>Low-income</v>
      </c>
      <c r="N265" s="3">
        <v>4038380</v>
      </c>
      <c r="O265" s="3">
        <v>38.069000000000003</v>
      </c>
      <c r="P265" s="3">
        <v>11.375965786311761</v>
      </c>
      <c r="Q265">
        <v>5.9429771343954753E-2</v>
      </c>
      <c r="R265">
        <v>44.744</v>
      </c>
    </row>
    <row r="266" spans="1:18" x14ac:dyDescent="0.35">
      <c r="A266" s="3" t="s">
        <v>42</v>
      </c>
      <c r="B266" s="3">
        <v>2006</v>
      </c>
      <c r="C266" s="3" t="s">
        <v>74</v>
      </c>
      <c r="D266" s="3">
        <v>4</v>
      </c>
      <c r="E266">
        <v>0.38590318303913612</v>
      </c>
      <c r="F266">
        <v>4.918997366086848</v>
      </c>
      <c r="G266">
        <v>157690000</v>
      </c>
      <c r="H266">
        <v>2.3716365198858407</v>
      </c>
      <c r="I266">
        <v>2.6924076672245499E-3</v>
      </c>
      <c r="J266">
        <v>87.605956949815734</v>
      </c>
      <c r="K266">
        <v>54.2</v>
      </c>
      <c r="L266" s="3">
        <v>466.97683535962028</v>
      </c>
      <c r="M266" s="3" t="str">
        <f>IF(Table13[[#This Row],[gdppc]]&gt;13205, "High-income", IF(Table13[[#This Row],[gdppc]]&gt;=4256, "Upper middle-income", IF(Table13[[#This Row],[gdppc]]&gt;=1086, "Lower middle-income", "Low-income")))</f>
        <v>Low-income</v>
      </c>
      <c r="N266" s="3">
        <v>4118075</v>
      </c>
      <c r="O266" s="3">
        <v>38.192999999999998</v>
      </c>
      <c r="P266" s="3">
        <v>11.84931872321531</v>
      </c>
      <c r="Q266">
        <v>6.3136295477862842E-2</v>
      </c>
      <c r="R266">
        <v>45.158000000000001</v>
      </c>
    </row>
    <row r="267" spans="1:18" x14ac:dyDescent="0.35">
      <c r="A267" s="3" t="s">
        <v>42</v>
      </c>
      <c r="B267" s="3">
        <v>2007</v>
      </c>
      <c r="C267" s="3" t="s">
        <v>74</v>
      </c>
      <c r="D267" s="3">
        <v>4</v>
      </c>
      <c r="E267">
        <v>0.38506510005344269</v>
      </c>
      <c r="F267">
        <v>5.3191186951549758</v>
      </c>
      <c r="G267">
        <v>149340000</v>
      </c>
      <c r="H267">
        <v>3.3386058926130335</v>
      </c>
      <c r="I267">
        <v>2.6131302619554898E-3</v>
      </c>
      <c r="J267">
        <v>81.481807600984496</v>
      </c>
      <c r="K267">
        <v>50.6</v>
      </c>
      <c r="L267" s="3">
        <v>479.19216584901471</v>
      </c>
      <c r="M267" s="3" t="str">
        <f>IF(Table13[[#This Row],[gdppc]]&gt;13205, "High-income", IF(Table13[[#This Row],[gdppc]]&gt;=4256, "Upper middle-income", IF(Table13[[#This Row],[gdppc]]&gt;=1086, "Lower middle-income", "Low-income")))</f>
        <v>Low-income</v>
      </c>
      <c r="N267" s="3">
        <v>4198004</v>
      </c>
      <c r="O267" s="3">
        <v>38.338999999999999</v>
      </c>
      <c r="P267" s="3">
        <v>12.322671660118857</v>
      </c>
      <c r="Q267">
        <v>6.193419539381096E-2</v>
      </c>
      <c r="R267">
        <v>45.636000000000003</v>
      </c>
    </row>
    <row r="268" spans="1:18" x14ac:dyDescent="0.35">
      <c r="A268" s="3" t="s">
        <v>42</v>
      </c>
      <c r="B268" s="3">
        <v>2008</v>
      </c>
      <c r="C268" s="3" t="s">
        <v>74</v>
      </c>
      <c r="D268" s="3">
        <v>4</v>
      </c>
      <c r="E268">
        <v>0.38543854116495502</v>
      </c>
      <c r="F268">
        <v>1.3680678720577686</v>
      </c>
      <c r="G268">
        <v>232840000</v>
      </c>
      <c r="H268">
        <v>5.8748638845740224</v>
      </c>
      <c r="I268">
        <v>1.21295003749221E-2</v>
      </c>
      <c r="J268">
        <v>74.321037234730952</v>
      </c>
      <c r="K268">
        <v>48.6</v>
      </c>
      <c r="L268" s="3">
        <v>480.41090011918919</v>
      </c>
      <c r="M268" s="3" t="str">
        <f>IF(Table13[[#This Row],[gdppc]]&gt;13205, "High-income", IF(Table13[[#This Row],[gdppc]]&gt;=4256, "Upper middle-income", IF(Table13[[#This Row],[gdppc]]&gt;=1086, "Lower middle-income", "Low-income")))</f>
        <v>Low-income</v>
      </c>
      <c r="N268" s="3">
        <v>4273368</v>
      </c>
      <c r="O268" s="3">
        <v>38.506</v>
      </c>
      <c r="P268" s="3">
        <v>12.796024597022395</v>
      </c>
      <c r="Q268">
        <v>6.0841940127786792E-2</v>
      </c>
      <c r="R268">
        <v>46.161000000000001</v>
      </c>
    </row>
    <row r="269" spans="1:18" x14ac:dyDescent="0.35">
      <c r="A269" s="3" t="s">
        <v>42</v>
      </c>
      <c r="B269" s="3">
        <v>2009</v>
      </c>
      <c r="C269" s="3" t="s">
        <v>74</v>
      </c>
      <c r="D269" s="3">
        <v>4</v>
      </c>
      <c r="E269">
        <v>0.38717218626023259</v>
      </c>
      <c r="F269">
        <v>1.5222019062876375</v>
      </c>
      <c r="G269">
        <v>354930000</v>
      </c>
      <c r="H269">
        <v>2.0450989162413049</v>
      </c>
      <c r="I269">
        <v>2.0047237410979499E-2</v>
      </c>
      <c r="J269">
        <v>83.791359746943755</v>
      </c>
      <c r="K269">
        <v>48.3</v>
      </c>
      <c r="L269" s="3">
        <v>513.93739572749757</v>
      </c>
      <c r="M269" s="3" t="str">
        <f>IF(Table13[[#This Row],[gdppc]]&gt;13205, "High-income", IF(Table13[[#This Row],[gdppc]]&gt;=4256, "Upper middle-income", IF(Table13[[#This Row],[gdppc]]&gt;=1086, "Lower middle-income", "Low-income")))</f>
        <v>Low-income</v>
      </c>
      <c r="N269" s="3">
        <v>4337623</v>
      </c>
      <c r="O269" s="3">
        <v>38.694000000000003</v>
      </c>
      <c r="P269" s="3">
        <v>13.269377533925942</v>
      </c>
      <c r="Q269">
        <v>5.9940663354099699E-2</v>
      </c>
      <c r="R269">
        <v>46.719000000000001</v>
      </c>
    </row>
    <row r="270" spans="1:18" x14ac:dyDescent="0.35">
      <c r="A270" s="3" t="s">
        <v>42</v>
      </c>
      <c r="B270" s="3">
        <v>2010</v>
      </c>
      <c r="C270" s="3" t="s">
        <v>74</v>
      </c>
      <c r="D270" s="3">
        <v>4</v>
      </c>
      <c r="E270">
        <v>0.38136014962752057</v>
      </c>
      <c r="F270">
        <v>0.15604412930326853</v>
      </c>
      <c r="G270">
        <v>237890000</v>
      </c>
      <c r="H270">
        <v>2.8712894438669538</v>
      </c>
      <c r="I270">
        <v>2.53474908554383E-2</v>
      </c>
      <c r="J270">
        <v>87.172725827700546</v>
      </c>
      <c r="K270">
        <v>48.4</v>
      </c>
      <c r="L270" s="3">
        <v>531.71299580567097</v>
      </c>
      <c r="M270" s="3" t="str">
        <f>IF(Table13[[#This Row],[gdppc]]&gt;13205, "High-income", IF(Table13[[#This Row],[gdppc]]&gt;=4256, "Upper middle-income", IF(Table13[[#This Row],[gdppc]]&gt;=1086, "Lower middle-income", "Low-income")))</f>
        <v>Low-income</v>
      </c>
      <c r="N270" s="3">
        <v>4386765</v>
      </c>
      <c r="O270" s="3">
        <v>38.904000000000003</v>
      </c>
      <c r="P270" s="3">
        <v>13.742730470829491</v>
      </c>
      <c r="Q270">
        <v>6.1548772272961974E-2</v>
      </c>
      <c r="R270">
        <v>47.311999999999998</v>
      </c>
    </row>
    <row r="271" spans="1:18" x14ac:dyDescent="0.35">
      <c r="A271" s="3" t="s">
        <v>42</v>
      </c>
      <c r="B271" s="3">
        <v>2011</v>
      </c>
      <c r="C271" s="3" t="s">
        <v>74</v>
      </c>
      <c r="D271" s="3">
        <v>4</v>
      </c>
      <c r="E271">
        <v>0.35411125912415381</v>
      </c>
      <c r="F271">
        <v>6.1478307975246206E-2</v>
      </c>
      <c r="G271">
        <v>258790000.00000003</v>
      </c>
      <c r="H271">
        <v>1.5138931743092392</v>
      </c>
      <c r="I271">
        <v>3.3975992392865702E-2</v>
      </c>
      <c r="J271">
        <v>65.011871342279278</v>
      </c>
      <c r="K271">
        <v>49.3</v>
      </c>
      <c r="L271" s="3">
        <v>550.01989551869792</v>
      </c>
      <c r="M271" s="3" t="str">
        <f>IF(Table13[[#This Row],[gdppc]]&gt;13205, "High-income", IF(Table13[[#This Row],[gdppc]]&gt;=4256, "Upper middle-income", IF(Table13[[#This Row],[gdppc]]&gt;=1086, "Lower middle-income", "Low-income")))</f>
        <v>Low-income</v>
      </c>
      <c r="N271" s="3">
        <v>4418639</v>
      </c>
      <c r="O271" s="3">
        <v>39.134999999999998</v>
      </c>
      <c r="P271" s="3">
        <v>14.410497832343108</v>
      </c>
      <c r="Q271">
        <v>6.5631068752165539E-2</v>
      </c>
      <c r="R271">
        <v>47.95</v>
      </c>
    </row>
    <row r="272" spans="1:18" x14ac:dyDescent="0.35">
      <c r="A272" s="3" t="s">
        <v>42</v>
      </c>
      <c r="B272" s="3">
        <v>2012</v>
      </c>
      <c r="C272" s="3" t="s">
        <v>74</v>
      </c>
      <c r="D272" s="3">
        <v>4</v>
      </c>
      <c r="E272">
        <v>0.35459784116736348</v>
      </c>
      <c r="F272">
        <v>0.18403032551425963</v>
      </c>
      <c r="G272">
        <v>208310000</v>
      </c>
      <c r="H272">
        <v>2.7901044726709059</v>
      </c>
      <c r="I272">
        <v>3.2228132477899303E-2</v>
      </c>
      <c r="J272">
        <v>76.386766017484746</v>
      </c>
      <c r="K272">
        <v>50.3</v>
      </c>
      <c r="L272" s="3">
        <v>575.50188881893644</v>
      </c>
      <c r="M272" s="3" t="str">
        <f>IF(Table13[[#This Row],[gdppc]]&gt;13205, "High-income", IF(Table13[[#This Row],[gdppc]]&gt;=4256, "Upper middle-income", IF(Table13[[#This Row],[gdppc]]&gt;=1086, "Lower middle-income", "Low-income")))</f>
        <v>Low-income</v>
      </c>
      <c r="N272" s="3">
        <v>4436411</v>
      </c>
      <c r="O272" s="3">
        <v>39.387999999999998</v>
      </c>
      <c r="P272" s="3">
        <v>15.078265193856746</v>
      </c>
      <c r="Q272">
        <v>6.7622228869236869E-2</v>
      </c>
      <c r="R272">
        <v>48.637999999999998</v>
      </c>
    </row>
    <row r="273" spans="1:18" x14ac:dyDescent="0.35">
      <c r="A273" s="3" t="s">
        <v>42</v>
      </c>
      <c r="B273" s="3">
        <v>2013</v>
      </c>
      <c r="C273" s="3" t="s">
        <v>74</v>
      </c>
      <c r="D273" s="3">
        <v>4</v>
      </c>
      <c r="E273">
        <v>0.38010043963449669</v>
      </c>
      <c r="F273">
        <v>0.3925626749500491</v>
      </c>
      <c r="G273">
        <v>201310000</v>
      </c>
      <c r="H273">
        <v>0.10953261572140625</v>
      </c>
      <c r="I273">
        <v>3.5002336994698298E-2</v>
      </c>
      <c r="J273">
        <v>74.616736382601317</v>
      </c>
      <c r="K273">
        <v>50.4</v>
      </c>
      <c r="L273" s="3">
        <v>365.11612633638504</v>
      </c>
      <c r="M273" s="3" t="str">
        <f>IF(Table13[[#This Row],[gdppc]]&gt;13205, "High-income", IF(Table13[[#This Row],[gdppc]]&gt;=4256, "Upper middle-income", IF(Table13[[#This Row],[gdppc]]&gt;=1086, "Lower middle-income", "Low-income")))</f>
        <v>Low-income</v>
      </c>
      <c r="N273" s="3">
        <v>4447945</v>
      </c>
      <c r="O273" s="3">
        <v>39.662999999999997</v>
      </c>
      <c r="P273" s="3">
        <v>15.746032555370315</v>
      </c>
      <c r="Q273">
        <v>6.7446877153382059E-2</v>
      </c>
      <c r="R273">
        <v>49.371000000000002</v>
      </c>
    </row>
    <row r="274" spans="1:18" x14ac:dyDescent="0.35">
      <c r="A274" s="3" t="s">
        <v>42</v>
      </c>
      <c r="B274" s="3">
        <v>2014</v>
      </c>
      <c r="C274" s="3" t="s">
        <v>74</v>
      </c>
      <c r="D274" s="3">
        <v>4</v>
      </c>
      <c r="E274">
        <v>0.37913548683093368</v>
      </c>
      <c r="F274">
        <v>0.62943891302606925</v>
      </c>
      <c r="G274">
        <v>497970000</v>
      </c>
      <c r="H274">
        <v>0.18339577439643406</v>
      </c>
      <c r="I274">
        <v>2.5486485768979401E-2</v>
      </c>
      <c r="J274">
        <v>66.977414607442952</v>
      </c>
      <c r="K274">
        <v>46.7</v>
      </c>
      <c r="L274" s="3">
        <v>364.08395804307776</v>
      </c>
      <c r="M274" s="3" t="str">
        <f>IF(Table13[[#This Row],[gdppc]]&gt;13205, "High-income", IF(Table13[[#This Row],[gdppc]]&gt;=4256, "Upper middle-income", IF(Table13[[#This Row],[gdppc]]&gt;=1086, "Lower middle-income", "Low-income")))</f>
        <v>Low-income</v>
      </c>
      <c r="N274" s="3">
        <v>4464171</v>
      </c>
      <c r="O274" s="3">
        <v>39.959000000000003</v>
      </c>
      <c r="P274" s="3">
        <v>16.413799916883992</v>
      </c>
      <c r="Q274">
        <v>6.7201726815572252E-2</v>
      </c>
      <c r="R274">
        <v>50.128999999999998</v>
      </c>
    </row>
    <row r="275" spans="1:18" x14ac:dyDescent="0.35">
      <c r="A275" s="3" t="s">
        <v>42</v>
      </c>
      <c r="B275" s="3">
        <v>2015</v>
      </c>
      <c r="C275" s="3" t="s">
        <v>74</v>
      </c>
      <c r="D275" s="3">
        <v>4</v>
      </c>
      <c r="E275">
        <v>0.4378438988324162</v>
      </c>
      <c r="F275">
        <v>1.0232916423104237</v>
      </c>
      <c r="G275">
        <v>451660000</v>
      </c>
      <c r="H275">
        <v>0.17690497231176788</v>
      </c>
      <c r="I275">
        <v>2.1435693031601699E-2</v>
      </c>
      <c r="J275">
        <v>84.58451968365857</v>
      </c>
      <c r="K275">
        <v>45.9</v>
      </c>
      <c r="L275" s="3">
        <v>377.42291768019527</v>
      </c>
      <c r="M275" s="3" t="str">
        <f>IF(Table13[[#This Row],[gdppc]]&gt;13205, "High-income", IF(Table13[[#This Row],[gdppc]]&gt;=4256, "Upper middle-income", IF(Table13[[#This Row],[gdppc]]&gt;=1086, "Lower middle-income", "Low-income")))</f>
        <v>Low-income</v>
      </c>
      <c r="N275" s="3">
        <v>4493171</v>
      </c>
      <c r="O275" s="3">
        <v>40.277000000000001</v>
      </c>
      <c r="P275" s="3">
        <v>17.081567278397568</v>
      </c>
      <c r="Q275">
        <v>6.8993590495442972E-2</v>
      </c>
      <c r="R275">
        <v>50.881</v>
      </c>
    </row>
    <row r="276" spans="1:18" x14ac:dyDescent="0.35">
      <c r="A276" s="3" t="s">
        <v>42</v>
      </c>
      <c r="B276" s="3">
        <v>2016</v>
      </c>
      <c r="C276" s="3" t="s">
        <v>74</v>
      </c>
      <c r="D276" s="3">
        <v>4</v>
      </c>
      <c r="E276">
        <v>0.45104871157152349</v>
      </c>
      <c r="F276">
        <v>1.3666578715707047</v>
      </c>
      <c r="G276">
        <v>460020000</v>
      </c>
      <c r="H276">
        <v>0.39759003610356669</v>
      </c>
      <c r="I276">
        <v>2.5603749432498501E-2</v>
      </c>
      <c r="J276">
        <v>44.737991686606442</v>
      </c>
      <c r="K276">
        <v>45.2</v>
      </c>
      <c r="L276" s="3">
        <v>391.4735345511408</v>
      </c>
      <c r="M276" s="3" t="str">
        <f>IF(Table13[[#This Row],[gdppc]]&gt;13205, "High-income", IF(Table13[[#This Row],[gdppc]]&gt;=4256, "Upper middle-income", IF(Table13[[#This Row],[gdppc]]&gt;=1086, "Lower middle-income", "Low-income")))</f>
        <v>Low-income</v>
      </c>
      <c r="N276" s="3">
        <v>4537683</v>
      </c>
      <c r="O276" s="3">
        <v>40.618000000000002</v>
      </c>
      <c r="P276" s="3">
        <v>17.297211292554163</v>
      </c>
      <c r="Q276">
        <v>6.8316803972423804E-2</v>
      </c>
      <c r="R276">
        <v>51.593000000000004</v>
      </c>
    </row>
    <row r="277" spans="1:18" x14ac:dyDescent="0.35">
      <c r="A277" s="3" t="s">
        <v>42</v>
      </c>
      <c r="B277" s="3">
        <v>2017</v>
      </c>
      <c r="C277" s="3" t="s">
        <v>74</v>
      </c>
      <c r="D277" s="3">
        <v>4</v>
      </c>
      <c r="E277">
        <v>0.45070386259763279</v>
      </c>
      <c r="F277">
        <v>1.8214454503550908</v>
      </c>
      <c r="G277">
        <v>444360000</v>
      </c>
      <c r="H277">
        <v>0.3324125503326949</v>
      </c>
      <c r="I277">
        <v>3.46234393820107E-2</v>
      </c>
      <c r="J277">
        <v>66.796244854092066</v>
      </c>
      <c r="K277">
        <v>51.8</v>
      </c>
      <c r="L277" s="3">
        <v>404.0024591469986</v>
      </c>
      <c r="M277" s="3" t="str">
        <f>IF(Table13[[#This Row],[gdppc]]&gt;13205, "High-income", IF(Table13[[#This Row],[gdppc]]&gt;=4256, "Upper middle-income", IF(Table13[[#This Row],[gdppc]]&gt;=1086, "Lower middle-income", "Low-income")))</f>
        <v>Low-income</v>
      </c>
      <c r="N277" s="3">
        <v>4596023</v>
      </c>
      <c r="O277" s="3">
        <v>40.98</v>
      </c>
      <c r="P277" s="3">
        <v>17.512855306710744</v>
      </c>
      <c r="Q277">
        <v>6.7449618942289888E-2</v>
      </c>
      <c r="R277">
        <v>52.24</v>
      </c>
    </row>
    <row r="278" spans="1:18" x14ac:dyDescent="0.35">
      <c r="A278" s="3" t="s">
        <v>42</v>
      </c>
      <c r="B278" s="3">
        <v>2018</v>
      </c>
      <c r="C278" s="3" t="s">
        <v>74</v>
      </c>
      <c r="D278" s="3">
        <v>4</v>
      </c>
      <c r="E278">
        <v>0.45512470988492892</v>
      </c>
      <c r="F278">
        <v>1.1347149852813192</v>
      </c>
      <c r="G278">
        <v>547210000</v>
      </c>
      <c r="H278">
        <v>0.81061260066074681</v>
      </c>
      <c r="I278">
        <v>4.1360381696081597E-2</v>
      </c>
      <c r="J278">
        <v>58.841512731869713</v>
      </c>
      <c r="K278">
        <v>49.2</v>
      </c>
      <c r="L278" s="3">
        <v>412.9902026786736</v>
      </c>
      <c r="M278" s="3" t="str">
        <f>IF(Table13[[#This Row],[gdppc]]&gt;13205, "High-income", IF(Table13[[#This Row],[gdppc]]&gt;=4256, "Upper middle-income", IF(Table13[[#This Row],[gdppc]]&gt;=1086, "Lower middle-income", "Low-income")))</f>
        <v>Low-income</v>
      </c>
      <c r="N278" s="3">
        <v>4666375</v>
      </c>
      <c r="O278" s="3">
        <v>41.363999999999997</v>
      </c>
      <c r="P278" s="3">
        <v>17.728499320867233</v>
      </c>
      <c r="Q278">
        <v>7.0718705633387807E-2</v>
      </c>
      <c r="R278">
        <v>52.805</v>
      </c>
    </row>
    <row r="279" spans="1:18" x14ac:dyDescent="0.35">
      <c r="A279" s="3" t="s">
        <v>42</v>
      </c>
      <c r="B279" s="3">
        <v>2019</v>
      </c>
      <c r="C279" s="3" t="s">
        <v>74</v>
      </c>
      <c r="D279" s="3">
        <v>4</v>
      </c>
      <c r="E279">
        <v>0.44797586529842298</v>
      </c>
      <c r="F279">
        <v>1.3274604341682694</v>
      </c>
      <c r="G279">
        <v>680380000</v>
      </c>
      <c r="H279">
        <v>1.1525296512507399</v>
      </c>
      <c r="I279">
        <v>5.17842190329936E-2</v>
      </c>
      <c r="J279">
        <v>61.002122438884122</v>
      </c>
      <c r="K279">
        <v>49.1</v>
      </c>
      <c r="L279" s="3">
        <v>418.31555179171033</v>
      </c>
      <c r="M279" s="3" t="str">
        <f>IF(Table13[[#This Row],[gdppc]]&gt;13205, "High-income", IF(Table13[[#This Row],[gdppc]]&gt;=4256, "Upper middle-income", IF(Table13[[#This Row],[gdppc]]&gt;=1086, "Lower middle-income", "Low-income")))</f>
        <v>Low-income</v>
      </c>
      <c r="N279" s="3">
        <v>4745179</v>
      </c>
      <c r="O279" s="3">
        <v>41.77</v>
      </c>
      <c r="P279" s="3">
        <v>17.944143335023831</v>
      </c>
      <c r="Q279"/>
      <c r="R279">
        <v>53.283000000000001</v>
      </c>
    </row>
    <row r="280" spans="1:18" x14ac:dyDescent="0.35">
      <c r="A280" s="3" t="s">
        <v>42</v>
      </c>
      <c r="B280" s="3">
        <v>2020</v>
      </c>
      <c r="C280" s="3" t="s">
        <v>74</v>
      </c>
      <c r="D280" s="3">
        <v>4</v>
      </c>
      <c r="E280">
        <v>0.40451580671235488</v>
      </c>
      <c r="F280">
        <v>0.69994181669241262</v>
      </c>
      <c r="G280">
        <v>721030000</v>
      </c>
      <c r="H280">
        <v>1.4933976894511107</v>
      </c>
      <c r="I280">
        <v>6.9549664884448498E-2</v>
      </c>
      <c r="J280">
        <v>55.872643884594432</v>
      </c>
      <c r="K280">
        <v>50.7</v>
      </c>
      <c r="L280" s="3">
        <v>414.39661906937755</v>
      </c>
      <c r="M280" s="3" t="str">
        <f>IF(Table13[[#This Row],[gdppc]]&gt;13205, "High-income", IF(Table13[[#This Row],[gdppc]]&gt;=4256, "Upper middle-income", IF(Table13[[#This Row],[gdppc]]&gt;=1086, "Lower middle-income", "Low-income")))</f>
        <v>Low-income</v>
      </c>
      <c r="N280" s="3">
        <v>4829764</v>
      </c>
      <c r="O280" s="3">
        <v>42.198</v>
      </c>
      <c r="P280" s="3">
        <v>18.159787349180423</v>
      </c>
      <c r="Q280"/>
      <c r="R280"/>
    </row>
    <row r="281" spans="1:18" x14ac:dyDescent="0.35">
      <c r="A281" s="3" t="s">
        <v>28</v>
      </c>
      <c r="B281" s="3">
        <v>1990</v>
      </c>
      <c r="C281" s="3" t="s">
        <v>74</v>
      </c>
      <c r="D281" s="3">
        <v>4</v>
      </c>
      <c r="E281">
        <v>0.17277116191783209</v>
      </c>
      <c r="F281">
        <v>0.68703453669368875</v>
      </c>
      <c r="G281">
        <v>146670000</v>
      </c>
      <c r="H281">
        <v>0.54066317436415423</v>
      </c>
      <c r="I281">
        <v>7.0765387609555503</v>
      </c>
      <c r="J281">
        <v>90.252959613520588</v>
      </c>
      <c r="L281" s="3">
        <v>419.44650738242302</v>
      </c>
      <c r="M281" s="3" t="str">
        <f>IF(Table13[[#This Row],[gdppc]]&gt;13205, "High-income", IF(Table13[[#This Row],[gdppc]]&gt;=4256, "Upper middle-income", IF(Table13[[#This Row],[gdppc]]&gt;=1086, "Lower middle-income", "Low-income")))</f>
        <v>Low-income</v>
      </c>
      <c r="N281" s="3">
        <v>5963250</v>
      </c>
      <c r="O281" s="3">
        <v>20.811</v>
      </c>
      <c r="P281" s="3">
        <v>11.484211668642709</v>
      </c>
      <c r="Q281">
        <v>6.5400578543579418E-2</v>
      </c>
      <c r="R281">
        <v>47.018999999999998</v>
      </c>
    </row>
    <row r="282" spans="1:18" x14ac:dyDescent="0.35">
      <c r="A282" s="3" t="s">
        <v>28</v>
      </c>
      <c r="B282" s="3">
        <v>1991</v>
      </c>
      <c r="C282" s="3" t="s">
        <v>74</v>
      </c>
      <c r="D282" s="3">
        <v>4</v>
      </c>
      <c r="E282">
        <v>0</v>
      </c>
      <c r="F282">
        <v>0.53636634725750354</v>
      </c>
      <c r="G282">
        <v>112760000</v>
      </c>
      <c r="H282">
        <v>0.22585059881709843</v>
      </c>
      <c r="I282">
        <v>6.4558007746808999</v>
      </c>
      <c r="J282">
        <v>74.10085402013064</v>
      </c>
      <c r="L282" s="3">
        <v>440.91493479734959</v>
      </c>
      <c r="M282" s="3" t="str">
        <f>IF(Table13[[#This Row],[gdppc]]&gt;13205, "High-income", IF(Table13[[#This Row],[gdppc]]&gt;=4256, "Upper middle-income", IF(Table13[[#This Row],[gdppc]]&gt;=1086, "Lower middle-income", "Low-income")))</f>
        <v>Low-income</v>
      </c>
      <c r="N282" s="3">
        <v>6157085</v>
      </c>
      <c r="O282" s="3">
        <v>21.023</v>
      </c>
      <c r="P282" s="3">
        <v>11.785397890889666</v>
      </c>
      <c r="Q282">
        <v>6.496580768334366E-2</v>
      </c>
      <c r="R282">
        <v>47.107999999999997</v>
      </c>
    </row>
    <row r="283" spans="1:18" x14ac:dyDescent="0.35">
      <c r="A283" s="3" t="s">
        <v>28</v>
      </c>
      <c r="B283" s="3">
        <v>1992</v>
      </c>
      <c r="C283" s="3" t="s">
        <v>74</v>
      </c>
      <c r="D283" s="3">
        <v>4</v>
      </c>
      <c r="E283">
        <v>0</v>
      </c>
      <c r="F283">
        <v>0.49355583182793017</v>
      </c>
      <c r="G283">
        <v>112050000</v>
      </c>
      <c r="H283">
        <v>0.10419392591057386</v>
      </c>
      <c r="I283">
        <v>6.7489726878299301</v>
      </c>
      <c r="J283">
        <v>79.451730697811371</v>
      </c>
      <c r="L283" s="3">
        <v>461.23791626508552</v>
      </c>
      <c r="M283" s="3" t="str">
        <f>IF(Table13[[#This Row],[gdppc]]&gt;13205, "High-income", IF(Table13[[#This Row],[gdppc]]&gt;=4256, "Upper middle-income", IF(Table13[[#This Row],[gdppc]]&gt;=1086, "Lower middle-income", "Low-income")))</f>
        <v>Low-income</v>
      </c>
      <c r="N283" s="3">
        <v>6356741</v>
      </c>
      <c r="O283" s="3">
        <v>21.234999999999999</v>
      </c>
      <c r="P283" s="3">
        <v>12.086584113136634</v>
      </c>
      <c r="Q283">
        <v>6.4498459194735167E-2</v>
      </c>
      <c r="R283">
        <v>47.186999999999998</v>
      </c>
    </row>
    <row r="284" spans="1:18" x14ac:dyDescent="0.35">
      <c r="A284" s="3" t="s">
        <v>28</v>
      </c>
      <c r="B284" s="3">
        <v>1993</v>
      </c>
      <c r="C284" s="3" t="s">
        <v>74</v>
      </c>
      <c r="D284" s="3">
        <v>4</v>
      </c>
      <c r="E284">
        <v>0</v>
      </c>
      <c r="F284">
        <v>0.95676316982222143</v>
      </c>
      <c r="G284">
        <v>106050000</v>
      </c>
      <c r="H284">
        <v>1.0361107567830548</v>
      </c>
      <c r="I284">
        <v>8.1968664492648706</v>
      </c>
      <c r="J284">
        <v>73.762918115910253</v>
      </c>
      <c r="L284" s="3">
        <v>376.50678033220123</v>
      </c>
      <c r="M284" s="3" t="str">
        <f>IF(Table13[[#This Row],[gdppc]]&gt;13205, "High-income", IF(Table13[[#This Row],[gdppc]]&gt;=4256, "Upper middle-income", IF(Table13[[#This Row],[gdppc]]&gt;=1086, "Lower middle-income", "Low-income")))</f>
        <v>Low-income</v>
      </c>
      <c r="N284" s="3">
        <v>6563925</v>
      </c>
      <c r="O284" s="3">
        <v>21.408000000000001</v>
      </c>
      <c r="P284" s="3">
        <v>12.387770335383591</v>
      </c>
      <c r="Q284">
        <v>6.2462627162863688E-2</v>
      </c>
      <c r="R284">
        <v>47.265000000000001</v>
      </c>
    </row>
    <row r="285" spans="1:18" x14ac:dyDescent="0.35">
      <c r="A285" s="3" t="s">
        <v>28</v>
      </c>
      <c r="B285" s="3">
        <v>1994</v>
      </c>
      <c r="C285" s="3" t="s">
        <v>74</v>
      </c>
      <c r="D285" s="3">
        <v>4</v>
      </c>
      <c r="E285">
        <v>0</v>
      </c>
      <c r="F285">
        <v>1.3381315809064422</v>
      </c>
      <c r="G285">
        <v>114650000</v>
      </c>
      <c r="H285">
        <v>2.294781148440348</v>
      </c>
      <c r="I285">
        <v>11.526622959974899</v>
      </c>
      <c r="J285">
        <v>65.364695775671848</v>
      </c>
      <c r="L285" s="3">
        <v>401.39486870934951</v>
      </c>
      <c r="M285" s="3" t="str">
        <f>IF(Table13[[#This Row],[gdppc]]&gt;13205, "High-income", IF(Table13[[#This Row],[gdppc]]&gt;=4256, "Upper middle-income", IF(Table13[[#This Row],[gdppc]]&gt;=1086, "Lower middle-income", "Low-income")))</f>
        <v>Low-income</v>
      </c>
      <c r="N285" s="3">
        <v>6781057</v>
      </c>
      <c r="O285" s="3">
        <v>21.44</v>
      </c>
      <c r="P285" s="3">
        <v>12.688956557630556</v>
      </c>
      <c r="Q285">
        <v>6.1937246656384108E-2</v>
      </c>
      <c r="R285">
        <v>47.344999999999999</v>
      </c>
    </row>
    <row r="286" spans="1:18" x14ac:dyDescent="0.35">
      <c r="A286" s="3" t="s">
        <v>28</v>
      </c>
      <c r="B286" s="3">
        <v>1995</v>
      </c>
      <c r="C286" s="3" t="s">
        <v>74</v>
      </c>
      <c r="D286" s="3">
        <v>4</v>
      </c>
      <c r="E286">
        <v>0</v>
      </c>
      <c r="F286">
        <v>1.0627648465419384</v>
      </c>
      <c r="G286">
        <v>120950000</v>
      </c>
      <c r="H286">
        <v>2.2554201324447845</v>
      </c>
      <c r="I286">
        <v>13.4084869304746</v>
      </c>
      <c r="J286">
        <v>83.411464093190375</v>
      </c>
      <c r="L286" s="3">
        <v>393.07794461219504</v>
      </c>
      <c r="M286" s="3" t="str">
        <f>IF(Table13[[#This Row],[gdppc]]&gt;13205, "High-income", IF(Table13[[#This Row],[gdppc]]&gt;=4256, "Upper middle-income", IF(Table13[[#This Row],[gdppc]]&gt;=1086, "Lower middle-income", "Low-income")))</f>
        <v>Low-income</v>
      </c>
      <c r="N286" s="3">
        <v>7010159</v>
      </c>
      <c r="O286" s="3">
        <v>21.472999999999999</v>
      </c>
      <c r="P286" s="3">
        <v>12.990142779877514</v>
      </c>
      <c r="Q286">
        <v>6.2766051383427959E-2</v>
      </c>
      <c r="R286">
        <v>47.426000000000002</v>
      </c>
    </row>
    <row r="287" spans="1:18" x14ac:dyDescent="0.35">
      <c r="A287" s="3" t="s">
        <v>28</v>
      </c>
      <c r="B287" s="3">
        <v>1996</v>
      </c>
      <c r="C287" s="3" t="s">
        <v>74</v>
      </c>
      <c r="D287" s="3">
        <v>4</v>
      </c>
      <c r="E287">
        <v>0.24049983596184879</v>
      </c>
      <c r="F287">
        <v>1.7356694581495906</v>
      </c>
      <c r="G287">
        <v>124270000</v>
      </c>
      <c r="H287">
        <v>2.4553635000413805</v>
      </c>
      <c r="I287">
        <v>12.055941232615201</v>
      </c>
      <c r="J287">
        <v>82.749646056296996</v>
      </c>
      <c r="L287" s="3">
        <v>388.43878861358525</v>
      </c>
      <c r="M287" s="3" t="str">
        <f>IF(Table13[[#This Row],[gdppc]]&gt;13205, "High-income", IF(Table13[[#This Row],[gdppc]]&gt;=4256, "Upper middle-income", IF(Table13[[#This Row],[gdppc]]&gt;=1086, "Lower middle-income", "Low-income")))</f>
        <v>Low-income</v>
      </c>
      <c r="N287" s="3">
        <v>7250974</v>
      </c>
      <c r="O287" s="3">
        <v>21.506</v>
      </c>
      <c r="P287" s="3">
        <v>13.610283402928843</v>
      </c>
      <c r="Q287">
        <v>6.2060627992873776E-2</v>
      </c>
      <c r="R287">
        <v>47.497999999999998</v>
      </c>
    </row>
    <row r="288" spans="1:18" x14ac:dyDescent="0.35">
      <c r="A288" s="3" t="s">
        <v>28</v>
      </c>
      <c r="B288" s="3">
        <v>1997</v>
      </c>
      <c r="C288" s="3" t="s">
        <v>74</v>
      </c>
      <c r="D288" s="3">
        <v>4</v>
      </c>
      <c r="E288">
        <v>0.34318566835870268</v>
      </c>
      <c r="F288">
        <v>2.1296700477946691</v>
      </c>
      <c r="G288">
        <v>107290000</v>
      </c>
      <c r="H288">
        <v>2.8674979935450673</v>
      </c>
      <c r="I288">
        <v>11.866804104163601</v>
      </c>
      <c r="J288">
        <v>65.838310600806153</v>
      </c>
      <c r="K288">
        <v>45.1</v>
      </c>
      <c r="L288" s="3">
        <v>396.58733900828366</v>
      </c>
      <c r="M288" s="3" t="str">
        <f>IF(Table13[[#This Row],[gdppc]]&gt;13205, "High-income", IF(Table13[[#This Row],[gdppc]]&gt;=4256, "Upper middle-income", IF(Table13[[#This Row],[gdppc]]&gt;=1086, "Lower middle-income", "Low-income")))</f>
        <v>Low-income</v>
      </c>
      <c r="N288" s="3">
        <v>7503494</v>
      </c>
      <c r="O288" s="3">
        <v>21.538</v>
      </c>
      <c r="P288" s="3">
        <v>14.230424025980184</v>
      </c>
      <c r="Q288">
        <v>6.1304773482860113E-2</v>
      </c>
      <c r="R288">
        <v>47.558999999999997</v>
      </c>
    </row>
    <row r="289" spans="1:18" x14ac:dyDescent="0.35">
      <c r="A289" s="3" t="s">
        <v>28</v>
      </c>
      <c r="B289" s="3">
        <v>1998</v>
      </c>
      <c r="C289" s="3" t="s">
        <v>74</v>
      </c>
      <c r="D289" s="3">
        <v>4</v>
      </c>
      <c r="E289">
        <v>0.34477769436700711</v>
      </c>
      <c r="F289">
        <v>1.7064534264995581</v>
      </c>
      <c r="G289">
        <v>90020000</v>
      </c>
      <c r="H289">
        <v>1.2435092464572119</v>
      </c>
      <c r="I289">
        <v>10.9849455093369</v>
      </c>
      <c r="J289">
        <v>85.066368416035388</v>
      </c>
      <c r="K289">
        <v>46.6</v>
      </c>
      <c r="L289" s="3">
        <v>409.60533841873058</v>
      </c>
      <c r="M289" s="3" t="str">
        <f>IF(Table13[[#This Row],[gdppc]]&gt;13205, "High-income", IF(Table13[[#This Row],[gdppc]]&gt;=4256, "Upper middle-income", IF(Table13[[#This Row],[gdppc]]&gt;=1086, "Lower middle-income", "Low-income")))</f>
        <v>Low-income</v>
      </c>
      <c r="N289" s="3">
        <v>7770053</v>
      </c>
      <c r="O289" s="3">
        <v>21.571000000000002</v>
      </c>
      <c r="P289" s="3">
        <v>14.850564649031524</v>
      </c>
      <c r="Q289">
        <v>6.0488647889531774E-2</v>
      </c>
      <c r="R289">
        <v>47.61</v>
      </c>
    </row>
    <row r="290" spans="1:18" x14ac:dyDescent="0.35">
      <c r="A290" s="3" t="s">
        <v>28</v>
      </c>
      <c r="B290" s="3">
        <v>1999</v>
      </c>
      <c r="C290" s="3" t="s">
        <v>74</v>
      </c>
      <c r="D290" s="3">
        <v>4</v>
      </c>
      <c r="E290">
        <v>0.34511461832134999</v>
      </c>
      <c r="F290">
        <v>1.9012339478442886</v>
      </c>
      <c r="G290">
        <v>61510000</v>
      </c>
      <c r="H290">
        <v>1.5980577937351272</v>
      </c>
      <c r="I290">
        <v>8.99472913112497</v>
      </c>
      <c r="J290">
        <v>81.322796812139273</v>
      </c>
      <c r="K290">
        <v>47.2</v>
      </c>
      <c r="L290" s="3">
        <v>392.48896269677755</v>
      </c>
      <c r="M290" s="3" t="str">
        <f>IF(Table13[[#This Row],[gdppc]]&gt;13205, "High-income", IF(Table13[[#This Row],[gdppc]]&gt;=4256, "Upper middle-income", IF(Table13[[#This Row],[gdppc]]&gt;=1086, "Lower middle-income", "Low-income")))</f>
        <v>Low-income</v>
      </c>
      <c r="N290" s="3">
        <v>8053532</v>
      </c>
      <c r="O290" s="3">
        <v>21.603999999999999</v>
      </c>
      <c r="P290" s="3">
        <v>15.470705272082856</v>
      </c>
      <c r="Q290">
        <v>6.0842869935824433E-2</v>
      </c>
      <c r="R290">
        <v>47.656999999999996</v>
      </c>
    </row>
    <row r="291" spans="1:18" x14ac:dyDescent="0.35">
      <c r="A291" s="3" t="s">
        <v>28</v>
      </c>
      <c r="B291" s="3">
        <v>2000</v>
      </c>
      <c r="C291" s="3" t="s">
        <v>74</v>
      </c>
      <c r="D291" s="3">
        <v>4</v>
      </c>
      <c r="E291">
        <v>0.3469568167458732</v>
      </c>
      <c r="F291">
        <v>1.8221143024483279</v>
      </c>
      <c r="G291">
        <v>62310000</v>
      </c>
      <c r="H291">
        <v>8.2946966935178867</v>
      </c>
      <c r="I291">
        <v>10.1367221179773</v>
      </c>
      <c r="J291">
        <v>81.906035267806672</v>
      </c>
      <c r="K291">
        <v>46.8</v>
      </c>
      <c r="L291" s="3">
        <v>374.96961769373792</v>
      </c>
      <c r="M291" s="3" t="str">
        <f>IF(Table13[[#This Row],[gdppc]]&gt;13205, "High-income", IF(Table13[[#This Row],[gdppc]]&gt;=4256, "Upper middle-income", IF(Table13[[#This Row],[gdppc]]&gt;=1086, "Lower middle-income", "Low-income")))</f>
        <v>Low-income</v>
      </c>
      <c r="N291" s="3">
        <v>8355654</v>
      </c>
      <c r="O291" s="3">
        <v>21.637</v>
      </c>
      <c r="P291" s="3">
        <v>16.090845895134201</v>
      </c>
      <c r="Q291">
        <v>6.1036514915529055E-2</v>
      </c>
      <c r="R291">
        <v>47.713000000000001</v>
      </c>
    </row>
    <row r="292" spans="1:18" x14ac:dyDescent="0.35">
      <c r="A292" s="3" t="s">
        <v>28</v>
      </c>
      <c r="B292" s="3">
        <v>2001</v>
      </c>
      <c r="C292" s="3" t="s">
        <v>74</v>
      </c>
      <c r="D292" s="3">
        <v>4</v>
      </c>
      <c r="E292">
        <v>0.31616848950236592</v>
      </c>
      <c r="F292">
        <v>1.2120725531789716</v>
      </c>
      <c r="G292">
        <v>110920000</v>
      </c>
      <c r="H292">
        <v>26.879514653784813</v>
      </c>
      <c r="I292">
        <v>7.3111760024562997</v>
      </c>
      <c r="J292">
        <v>88.83550541638661</v>
      </c>
      <c r="K292">
        <v>46.4</v>
      </c>
      <c r="L292" s="3">
        <v>403.12970266845156</v>
      </c>
      <c r="M292" s="3" t="str">
        <f>IF(Table13[[#This Row],[gdppc]]&gt;13205, "High-income", IF(Table13[[#This Row],[gdppc]]&gt;=4256, "Upper middle-income", IF(Table13[[#This Row],[gdppc]]&gt;=1086, "Lower middle-income", "Low-income")))</f>
        <v>Low-income</v>
      </c>
      <c r="N292" s="3">
        <v>8678049</v>
      </c>
      <c r="O292" s="3">
        <v>21.67</v>
      </c>
      <c r="P292" s="3">
        <v>18.221968202776175</v>
      </c>
      <c r="Q292">
        <v>5.9921302587712971E-2</v>
      </c>
      <c r="R292">
        <v>47.789000000000001</v>
      </c>
    </row>
    <row r="293" spans="1:18" x14ac:dyDescent="0.35">
      <c r="A293" s="3" t="s">
        <v>28</v>
      </c>
      <c r="B293" s="3">
        <v>2002</v>
      </c>
      <c r="C293" s="3" t="s">
        <v>74</v>
      </c>
      <c r="D293" s="3">
        <v>4</v>
      </c>
      <c r="E293">
        <v>0.3162828966656383</v>
      </c>
      <c r="F293">
        <v>1.417499769328173</v>
      </c>
      <c r="G293">
        <v>109700000</v>
      </c>
      <c r="H293">
        <v>46.275239476765691</v>
      </c>
      <c r="I293">
        <v>6.9691074875993504</v>
      </c>
      <c r="J293">
        <v>86.577234691393585</v>
      </c>
      <c r="K293">
        <v>49.2</v>
      </c>
      <c r="L293" s="3">
        <v>420.81593707180929</v>
      </c>
      <c r="M293" s="3" t="str">
        <f>IF(Table13[[#This Row],[gdppc]]&gt;13205, "High-income", IF(Table13[[#This Row],[gdppc]]&gt;=4256, "Upper middle-income", IF(Table13[[#This Row],[gdppc]]&gt;=1086, "Lower middle-income", "Low-income")))</f>
        <v>Low-income</v>
      </c>
      <c r="N293" s="3">
        <v>9019226</v>
      </c>
      <c r="O293" s="3">
        <v>21.702000000000002</v>
      </c>
      <c r="P293" s="3">
        <v>20.353090510418149</v>
      </c>
      <c r="Q293">
        <v>5.8763357299174014E-2</v>
      </c>
      <c r="R293">
        <v>47.9</v>
      </c>
    </row>
    <row r="294" spans="1:18" x14ac:dyDescent="0.35">
      <c r="A294" s="3" t="s">
        <v>28</v>
      </c>
      <c r="B294" s="3">
        <v>2003</v>
      </c>
      <c r="C294" s="3" t="s">
        <v>74</v>
      </c>
      <c r="D294" s="3">
        <v>4</v>
      </c>
      <c r="E294">
        <v>0.31376408874535239</v>
      </c>
      <c r="F294">
        <v>1.8023746622781511</v>
      </c>
      <c r="G294">
        <v>126040000</v>
      </c>
      <c r="H294">
        <v>25.982919167758244</v>
      </c>
      <c r="I294">
        <v>10.714591971243101</v>
      </c>
      <c r="J294">
        <v>84.486040223081986</v>
      </c>
      <c r="K294">
        <v>52.6</v>
      </c>
      <c r="L294" s="3">
        <v>464.5002788068054</v>
      </c>
      <c r="M294" s="3" t="str">
        <f>IF(Table13[[#This Row],[gdppc]]&gt;13205, "High-income", IF(Table13[[#This Row],[gdppc]]&gt;=4256, "Upper middle-income", IF(Table13[[#This Row],[gdppc]]&gt;=1086, "Lower middle-income", "Low-income")))</f>
        <v>Low-income</v>
      </c>
      <c r="N294" s="3">
        <v>9373913</v>
      </c>
      <c r="O294" s="3">
        <v>21.734999999999999</v>
      </c>
      <c r="P294" s="3">
        <v>22.484212818060126</v>
      </c>
      <c r="Q294">
        <v>8.1076067166401061E-2</v>
      </c>
      <c r="R294">
        <v>48.057000000000002</v>
      </c>
    </row>
    <row r="295" spans="1:18" x14ac:dyDescent="0.35">
      <c r="A295" s="3" t="s">
        <v>28</v>
      </c>
      <c r="B295" s="3">
        <v>2004</v>
      </c>
      <c r="C295" s="3" t="s">
        <v>74</v>
      </c>
      <c r="D295" s="3">
        <v>4</v>
      </c>
      <c r="E295">
        <v>0.31414720906590088</v>
      </c>
      <c r="F295">
        <v>1.0514052714683477</v>
      </c>
      <c r="G295">
        <v>228260000</v>
      </c>
      <c r="H295">
        <v>10.554119320636017</v>
      </c>
      <c r="I295">
        <v>33.657901748662383</v>
      </c>
      <c r="J295">
        <v>83.064803278181358</v>
      </c>
      <c r="K295">
        <v>53.1</v>
      </c>
      <c r="L295" s="3">
        <v>597.70037854447264</v>
      </c>
      <c r="M295" s="3" t="str">
        <f>IF(Table13[[#This Row],[gdppc]]&gt;13205, "High-income", IF(Table13[[#This Row],[gdppc]]&gt;=4256, "Upper middle-income", IF(Table13[[#This Row],[gdppc]]&gt;=1086, "Lower middle-income", "Low-income")))</f>
        <v>Low-income</v>
      </c>
      <c r="N295" s="3">
        <v>9734761</v>
      </c>
      <c r="O295" s="3">
        <v>21.768000000000001</v>
      </c>
      <c r="P295" s="3">
        <v>24.615335125702099</v>
      </c>
      <c r="Q295">
        <v>7.9097987100042816E-2</v>
      </c>
      <c r="R295">
        <v>48.27</v>
      </c>
    </row>
    <row r="296" spans="1:18" x14ac:dyDescent="0.35">
      <c r="A296" s="3" t="s">
        <v>28</v>
      </c>
      <c r="B296" s="3">
        <v>2005</v>
      </c>
      <c r="C296" s="3" t="s">
        <v>74</v>
      </c>
      <c r="D296" s="3">
        <v>4</v>
      </c>
      <c r="E296">
        <v>0.31218984549923912</v>
      </c>
      <c r="F296">
        <v>0.97066982628975762</v>
      </c>
      <c r="G296">
        <v>271710000</v>
      </c>
      <c r="H296">
        <v>-1.4940281521744883</v>
      </c>
      <c r="I296">
        <v>30.061821187069125</v>
      </c>
      <c r="J296">
        <v>90.30634872507872</v>
      </c>
      <c r="K296">
        <v>52.1</v>
      </c>
      <c r="L296" s="3">
        <v>676.16211234586308</v>
      </c>
      <c r="M296" s="3" t="str">
        <f>IF(Table13[[#This Row],[gdppc]]&gt;13205, "High-income", IF(Table13[[#This Row],[gdppc]]&gt;=4256, "Upper middle-income", IF(Table13[[#This Row],[gdppc]]&gt;=1086, "Lower middle-income", "Low-income")))</f>
        <v>Low-income</v>
      </c>
      <c r="N296" s="3">
        <v>10096630</v>
      </c>
      <c r="O296" s="3">
        <v>21.800999999999998</v>
      </c>
      <c r="P296" s="3">
        <v>26.746457433344066</v>
      </c>
      <c r="Q296">
        <v>7.9234358394830742E-2</v>
      </c>
      <c r="R296">
        <v>48.548999999999999</v>
      </c>
    </row>
    <row r="297" spans="1:18" x14ac:dyDescent="0.35">
      <c r="A297" s="3" t="s">
        <v>28</v>
      </c>
      <c r="B297" s="3">
        <v>2006</v>
      </c>
      <c r="C297" s="3" t="s">
        <v>74</v>
      </c>
      <c r="D297" s="3">
        <v>4</v>
      </c>
      <c r="E297">
        <v>0.3054130899792149</v>
      </c>
      <c r="F297">
        <v>0.91940689371993922</v>
      </c>
      <c r="G297">
        <v>214470000</v>
      </c>
      <c r="H297">
        <v>-3.7478149889861188</v>
      </c>
      <c r="I297">
        <v>28.699234531572696</v>
      </c>
      <c r="J297">
        <v>87.907063740383862</v>
      </c>
      <c r="K297">
        <v>50</v>
      </c>
      <c r="L297" s="3">
        <v>657.08473594738757</v>
      </c>
      <c r="M297" s="3" t="str">
        <f>IF(Table13[[#This Row],[gdppc]]&gt;13205, "High-income", IF(Table13[[#This Row],[gdppc]]&gt;=4256, "Upper middle-income", IF(Table13[[#This Row],[gdppc]]&gt;=1086, "Lower middle-income", "Low-income")))</f>
        <v>Low-income</v>
      </c>
      <c r="N297" s="3">
        <v>10457122</v>
      </c>
      <c r="O297" s="3">
        <v>21.834</v>
      </c>
      <c r="P297" s="3">
        <v>26.826752994158525</v>
      </c>
      <c r="Q297">
        <v>7.8415456948862219E-2</v>
      </c>
      <c r="R297">
        <v>48.906999999999996</v>
      </c>
    </row>
    <row r="298" spans="1:18" x14ac:dyDescent="0.35">
      <c r="A298" s="3" t="s">
        <v>28</v>
      </c>
      <c r="B298" s="3">
        <v>2007</v>
      </c>
      <c r="C298" s="3" t="s">
        <v>74</v>
      </c>
      <c r="D298" s="3">
        <v>4</v>
      </c>
      <c r="E298">
        <v>0.30959054429676203</v>
      </c>
      <c r="F298">
        <v>0.92086047541023819</v>
      </c>
      <c r="G298">
        <v>322110000</v>
      </c>
      <c r="H298">
        <v>-3.7184955586597201</v>
      </c>
      <c r="I298">
        <v>24.880097573650723</v>
      </c>
      <c r="J298">
        <v>95.261569456801837</v>
      </c>
      <c r="K298">
        <v>50.1</v>
      </c>
      <c r="L298" s="3">
        <v>655.94256718684619</v>
      </c>
      <c r="M298" s="3" t="str">
        <f>IF(Table13[[#This Row],[gdppc]]&gt;13205, "High-income", IF(Table13[[#This Row],[gdppc]]&gt;=4256, "Upper middle-income", IF(Table13[[#This Row],[gdppc]]&gt;=1086, "Lower middle-income", "Low-income")))</f>
        <v>Low-income</v>
      </c>
      <c r="N298" s="3">
        <v>10818031</v>
      </c>
      <c r="O298" s="3">
        <v>21.867999999999999</v>
      </c>
      <c r="P298" s="3">
        <v>26.907048554972963</v>
      </c>
      <c r="Q298">
        <v>8.1345671869492694E-2</v>
      </c>
      <c r="R298">
        <v>49.335000000000001</v>
      </c>
    </row>
    <row r="299" spans="1:18" x14ac:dyDescent="0.35">
      <c r="A299" s="3" t="s">
        <v>28</v>
      </c>
      <c r="B299" s="3">
        <v>2008</v>
      </c>
      <c r="C299" s="3" t="s">
        <v>74</v>
      </c>
      <c r="D299" s="3">
        <v>4</v>
      </c>
      <c r="E299">
        <v>0.30972575852081757</v>
      </c>
      <c r="F299">
        <v>1.573530384266919</v>
      </c>
      <c r="G299">
        <v>445300000</v>
      </c>
      <c r="H299">
        <v>4.484687436532468</v>
      </c>
      <c r="I299">
        <v>26.119735262350851</v>
      </c>
      <c r="J299">
        <v>98.440574038940838</v>
      </c>
      <c r="K299">
        <v>47.8</v>
      </c>
      <c r="L299" s="3">
        <v>653.87115277921009</v>
      </c>
      <c r="M299" s="3" t="str">
        <f>IF(Table13[[#This Row],[gdppc]]&gt;13205, "High-income", IF(Table13[[#This Row],[gdppc]]&gt;=4256, "Upper middle-income", IF(Table13[[#This Row],[gdppc]]&gt;=1086, "Lower middle-income", "Low-income")))</f>
        <v>Low-income</v>
      </c>
      <c r="N299" s="3">
        <v>11183589</v>
      </c>
      <c r="O299" s="3">
        <v>21.901</v>
      </c>
      <c r="P299" s="3">
        <v>26.987344115787405</v>
      </c>
      <c r="Q299">
        <v>8.4945897063992609E-2</v>
      </c>
      <c r="R299">
        <v>49.82</v>
      </c>
    </row>
    <row r="300" spans="1:18" x14ac:dyDescent="0.35">
      <c r="A300" s="3" t="s">
        <v>28</v>
      </c>
      <c r="B300" s="3">
        <v>2009</v>
      </c>
      <c r="C300" s="3" t="s">
        <v>74</v>
      </c>
      <c r="D300" s="3">
        <v>4</v>
      </c>
      <c r="E300">
        <v>0.31079767726024421</v>
      </c>
      <c r="F300">
        <v>0.87258600625205562</v>
      </c>
      <c r="G300">
        <v>536860000</v>
      </c>
      <c r="H300">
        <v>4.0352055155790429</v>
      </c>
      <c r="I300">
        <v>13.440092622535447</v>
      </c>
      <c r="J300">
        <v>96.371268807386883</v>
      </c>
      <c r="K300">
        <v>47.5</v>
      </c>
      <c r="L300" s="3">
        <v>659.25232950750353</v>
      </c>
      <c r="M300" s="3" t="str">
        <f>IF(Table13[[#This Row],[gdppc]]&gt;13205, "High-income", IF(Table13[[#This Row],[gdppc]]&gt;=4256, "Upper middle-income", IF(Table13[[#This Row],[gdppc]]&gt;=1086, "Lower middle-income", "Low-income")))</f>
        <v>Low-income</v>
      </c>
      <c r="N300" s="3">
        <v>11560142</v>
      </c>
      <c r="O300" s="3">
        <v>21.934000000000001</v>
      </c>
      <c r="P300" s="3">
        <v>27.067639676601832</v>
      </c>
      <c r="Q300">
        <v>8.390900388593843E-2</v>
      </c>
      <c r="R300">
        <v>50.345999999999997</v>
      </c>
    </row>
    <row r="301" spans="1:18" x14ac:dyDescent="0.35">
      <c r="A301" s="3" t="s">
        <v>28</v>
      </c>
      <c r="B301" s="3">
        <v>2010</v>
      </c>
      <c r="C301" s="3" t="s">
        <v>74</v>
      </c>
      <c r="D301" s="3">
        <v>4</v>
      </c>
      <c r="E301">
        <v>0.31077838337552671</v>
      </c>
      <c r="F301">
        <v>0.7092697364887276</v>
      </c>
      <c r="G301">
        <v>452950000</v>
      </c>
      <c r="H301">
        <v>2.9339799941988436</v>
      </c>
      <c r="I301">
        <v>16.076307715939155</v>
      </c>
      <c r="J301">
        <v>82.44371529810131</v>
      </c>
      <c r="K301">
        <v>47.5</v>
      </c>
      <c r="L301" s="3">
        <v>724.03058550571541</v>
      </c>
      <c r="M301" s="3" t="str">
        <f>IF(Table13[[#This Row],[gdppc]]&gt;13205, "High-income", IF(Table13[[#This Row],[gdppc]]&gt;=4256, "Upper middle-income", IF(Table13[[#This Row],[gdppc]]&gt;=1086, "Lower middle-income", "Low-income")))</f>
        <v>Low-income</v>
      </c>
      <c r="N301" s="3">
        <v>11952134</v>
      </c>
      <c r="O301" s="3">
        <v>21.984999999999999</v>
      </c>
      <c r="P301" s="3">
        <v>27.14793523741627</v>
      </c>
      <c r="Q301">
        <v>8.6177079339973928E-2</v>
      </c>
      <c r="R301">
        <v>50.89</v>
      </c>
    </row>
    <row r="302" spans="1:18" x14ac:dyDescent="0.35">
      <c r="A302" s="3" t="s">
        <v>28</v>
      </c>
      <c r="B302" s="3">
        <v>2011</v>
      </c>
      <c r="C302" s="3" t="s">
        <v>74</v>
      </c>
      <c r="D302" s="3">
        <v>4</v>
      </c>
      <c r="E302">
        <v>0.31401855247851251</v>
      </c>
      <c r="F302">
        <v>0.69839143622427247</v>
      </c>
      <c r="G302">
        <v>454570000</v>
      </c>
      <c r="H302">
        <v>2.3159121888595315</v>
      </c>
      <c r="I302">
        <v>18.187118935669108</v>
      </c>
      <c r="J302">
        <v>92.344373845088725</v>
      </c>
      <c r="K302">
        <v>45.3</v>
      </c>
      <c r="L302" s="3">
        <v>700.66270527094161</v>
      </c>
      <c r="M302" s="3" t="str">
        <f>IF(Table13[[#This Row],[gdppc]]&gt;13205, "High-income", IF(Table13[[#This Row],[gdppc]]&gt;=4256, "Upper middle-income", IF(Table13[[#This Row],[gdppc]]&gt;=1086, "Lower middle-income", "Low-income")))</f>
        <v>Low-income</v>
      </c>
      <c r="N302" s="3">
        <v>12360986</v>
      </c>
      <c r="O302" s="3">
        <v>22.053999999999998</v>
      </c>
      <c r="P302" s="3">
        <v>27.41776930754353</v>
      </c>
      <c r="Q302">
        <v>6.6337750079160346E-2</v>
      </c>
      <c r="R302">
        <v>51.423999999999999</v>
      </c>
    </row>
    <row r="303" spans="1:18" x14ac:dyDescent="0.35">
      <c r="A303" s="3" t="s">
        <v>28</v>
      </c>
      <c r="B303" s="3">
        <v>2012</v>
      </c>
      <c r="C303" s="3" t="s">
        <v>74</v>
      </c>
      <c r="D303" s="3">
        <v>4</v>
      </c>
      <c r="E303">
        <v>0.314674200331855</v>
      </c>
      <c r="F303">
        <v>0.69147595896899694</v>
      </c>
      <c r="G303">
        <v>477620000</v>
      </c>
      <c r="H303">
        <v>4.6880891716639645</v>
      </c>
      <c r="I303">
        <v>16.09964532970222</v>
      </c>
      <c r="J303">
        <v>90.79463720624905</v>
      </c>
      <c r="K303">
        <v>44.8</v>
      </c>
      <c r="L303" s="3">
        <v>737.61260785015315</v>
      </c>
      <c r="M303" s="3" t="str">
        <f>IF(Table13[[#This Row],[gdppc]]&gt;13205, "High-income", IF(Table13[[#This Row],[gdppc]]&gt;=4256, "Upper middle-income", IF(Table13[[#This Row],[gdppc]]&gt;=1086, "Lower middle-income", "Low-income")))</f>
        <v>Low-income</v>
      </c>
      <c r="N303" s="3">
        <v>12784748</v>
      </c>
      <c r="O303" s="3">
        <v>22.141999999999999</v>
      </c>
      <c r="P303" s="3">
        <v>27.687603377670783</v>
      </c>
      <c r="Q303">
        <v>6.9614199669794027E-2</v>
      </c>
      <c r="R303">
        <v>51.927999999999997</v>
      </c>
    </row>
    <row r="304" spans="1:18" x14ac:dyDescent="0.35">
      <c r="A304" s="3" t="s">
        <v>28</v>
      </c>
      <c r="B304" s="3">
        <v>2013</v>
      </c>
      <c r="C304" s="3" t="s">
        <v>74</v>
      </c>
      <c r="D304" s="3">
        <v>4</v>
      </c>
      <c r="E304">
        <v>0.31319700832516201</v>
      </c>
      <c r="F304">
        <v>0.97138911082952428</v>
      </c>
      <c r="G304">
        <v>471270000</v>
      </c>
      <c r="H304">
        <v>4.0158978334944226</v>
      </c>
      <c r="I304">
        <v>14.033699216831046</v>
      </c>
      <c r="J304">
        <v>90.124891535235392</v>
      </c>
      <c r="K304">
        <v>45.2</v>
      </c>
      <c r="L304" s="3">
        <v>753.96262333824222</v>
      </c>
      <c r="M304" s="3" t="str">
        <f>IF(Table13[[#This Row],[gdppc]]&gt;13205, "High-income", IF(Table13[[#This Row],[gdppc]]&gt;=4256, "Upper middle-income", IF(Table13[[#This Row],[gdppc]]&gt;=1086, "Lower middle-income", "Low-income")))</f>
        <v>Low-income</v>
      </c>
      <c r="N304" s="3">
        <v>13220433</v>
      </c>
      <c r="O304" s="3">
        <v>22.248000000000001</v>
      </c>
      <c r="P304" s="3">
        <v>27.957437447798032</v>
      </c>
      <c r="Q304">
        <v>6.9589248703124926E-2</v>
      </c>
      <c r="R304">
        <v>52.386000000000003</v>
      </c>
    </row>
    <row r="305" spans="1:18" x14ac:dyDescent="0.35">
      <c r="A305" s="3" t="s">
        <v>28</v>
      </c>
      <c r="B305" s="3">
        <v>2014</v>
      </c>
      <c r="C305" s="3" t="s">
        <v>74</v>
      </c>
      <c r="D305" s="3">
        <v>4</v>
      </c>
      <c r="E305">
        <v>0.31123985100661122</v>
      </c>
      <c r="F305">
        <v>4.4189383002146059</v>
      </c>
      <c r="G305">
        <v>379230000</v>
      </c>
      <c r="H305">
        <v>-4.8458299589429314</v>
      </c>
      <c r="I305">
        <v>14.572266740648782</v>
      </c>
      <c r="J305">
        <v>94.493338743853656</v>
      </c>
      <c r="K305">
        <v>44.5</v>
      </c>
      <c r="L305" s="3">
        <v>779.84664669477274</v>
      </c>
      <c r="M305" s="3" t="str">
        <f>IF(Table13[[#This Row],[gdppc]]&gt;13205, "High-income", IF(Table13[[#This Row],[gdppc]]&gt;=4256, "Upper middle-income", IF(Table13[[#This Row],[gdppc]]&gt;=1086, "Lower middle-income", "Low-income")))</f>
        <v>Low-income</v>
      </c>
      <c r="N305" s="3">
        <v>13663562</v>
      </c>
      <c r="O305" s="3">
        <v>22.372</v>
      </c>
      <c r="P305" s="3">
        <v>28.227271517925296</v>
      </c>
      <c r="Q305">
        <v>6.8796116268949492E-2</v>
      </c>
      <c r="R305">
        <v>52.789000000000001</v>
      </c>
    </row>
    <row r="306" spans="1:18" x14ac:dyDescent="0.35">
      <c r="A306" s="3" t="s">
        <v>28</v>
      </c>
      <c r="B306" s="3">
        <v>2015</v>
      </c>
      <c r="C306" s="3" t="s">
        <v>74</v>
      </c>
      <c r="D306" s="3">
        <v>4</v>
      </c>
      <c r="E306">
        <v>0.31114711857491473</v>
      </c>
      <c r="F306">
        <v>0.97133363332574352</v>
      </c>
      <c r="G306">
        <v>1083380000</v>
      </c>
      <c r="H306">
        <v>5.1107029893517302</v>
      </c>
      <c r="I306">
        <v>10.017234187604096</v>
      </c>
      <c r="J306">
        <v>77.227853275048176</v>
      </c>
      <c r="K306">
        <v>45.9</v>
      </c>
      <c r="L306" s="3">
        <v>776.01975228426159</v>
      </c>
      <c r="M306" s="3" t="str">
        <f>IF(Table13[[#This Row],[gdppc]]&gt;13205, "High-income", IF(Table13[[#This Row],[gdppc]]&gt;=4256, "Upper middle-income", IF(Table13[[#This Row],[gdppc]]&gt;=1086, "Lower middle-income", "Low-income")))</f>
        <v>Low-income</v>
      </c>
      <c r="N306" s="3">
        <v>14110971</v>
      </c>
      <c r="O306" s="3">
        <v>22.515000000000001</v>
      </c>
      <c r="P306" s="3">
        <v>28.497105588052445</v>
      </c>
      <c r="Q306">
        <v>6.874084001731702E-2</v>
      </c>
      <c r="R306">
        <v>53.137</v>
      </c>
    </row>
    <row r="307" spans="1:18" x14ac:dyDescent="0.35">
      <c r="A307" s="3" t="s">
        <v>28</v>
      </c>
      <c r="B307" s="3">
        <v>2016</v>
      </c>
      <c r="C307" s="3" t="s">
        <v>74</v>
      </c>
      <c r="D307" s="3">
        <v>4</v>
      </c>
      <c r="E307">
        <v>0.30330127665175732</v>
      </c>
      <c r="F307">
        <v>1.5261752526038106</v>
      </c>
      <c r="G307">
        <v>541250000</v>
      </c>
      <c r="H307">
        <v>2.4231282604669762</v>
      </c>
      <c r="I307">
        <v>9.9723992186092829</v>
      </c>
      <c r="J307">
        <v>78.819903708250166</v>
      </c>
      <c r="K307">
        <v>46.3</v>
      </c>
      <c r="L307" s="3">
        <v>704.96007176041257</v>
      </c>
      <c r="M307" s="3" t="str">
        <f>IF(Table13[[#This Row],[gdppc]]&gt;13205, "High-income", IF(Table13[[#This Row],[gdppc]]&gt;=4256, "Upper middle-income", IF(Table13[[#This Row],[gdppc]]&gt;=1086, "Lower middle-income", "Low-income")))</f>
        <v>Low-income</v>
      </c>
      <c r="N307" s="3">
        <v>14561658</v>
      </c>
      <c r="O307" s="3">
        <v>22.677</v>
      </c>
      <c r="P307" s="3">
        <v>28.930027584526709</v>
      </c>
      <c r="Q307">
        <v>7.0046968552619493E-2</v>
      </c>
      <c r="R307">
        <v>53.438000000000002</v>
      </c>
    </row>
    <row r="308" spans="1:18" x14ac:dyDescent="0.35">
      <c r="A308" s="3" t="s">
        <v>28</v>
      </c>
      <c r="B308" s="3">
        <v>2017</v>
      </c>
      <c r="C308" s="3" t="s">
        <v>74</v>
      </c>
      <c r="D308" s="3">
        <v>4</v>
      </c>
      <c r="E308">
        <v>0.29313287562030738</v>
      </c>
      <c r="F308">
        <v>1.8559497088350128</v>
      </c>
      <c r="G308">
        <v>535919999.99999994</v>
      </c>
      <c r="H308">
        <v>3.6336727459097276</v>
      </c>
      <c r="I308">
        <v>14.808760586036509</v>
      </c>
      <c r="J308">
        <v>66.957157389662058</v>
      </c>
      <c r="K308">
        <v>49</v>
      </c>
      <c r="L308" s="3">
        <v>663.1647294283747</v>
      </c>
      <c r="M308" s="3" t="str">
        <f>IF(Table13[[#This Row],[gdppc]]&gt;13205, "High-income", IF(Table13[[#This Row],[gdppc]]&gt;=4256, "Upper middle-income", IF(Table13[[#This Row],[gdppc]]&gt;=1086, "Lower middle-income", "Low-income")))</f>
        <v>Low-income</v>
      </c>
      <c r="N308" s="3">
        <v>15016761</v>
      </c>
      <c r="O308" s="3">
        <v>22.858000000000001</v>
      </c>
      <c r="P308" s="3">
        <v>29.362949581000876</v>
      </c>
      <c r="Q308">
        <v>6.7924101608862253E-2</v>
      </c>
      <c r="R308">
        <v>53.712000000000003</v>
      </c>
    </row>
    <row r="309" spans="1:18" x14ac:dyDescent="0.35">
      <c r="A309" s="3" t="s">
        <v>28</v>
      </c>
      <c r="B309" s="3">
        <v>2018</v>
      </c>
      <c r="C309" s="3" t="s">
        <v>74</v>
      </c>
      <c r="D309" s="3">
        <v>4</v>
      </c>
      <c r="E309">
        <v>0.29111507851480189</v>
      </c>
      <c r="F309">
        <v>0.93323260410272513</v>
      </c>
      <c r="G309">
        <v>665990000</v>
      </c>
      <c r="H309">
        <v>4.1007532467617782</v>
      </c>
      <c r="I309">
        <v>15.92510056095548</v>
      </c>
      <c r="J309">
        <v>61.618014928921362</v>
      </c>
      <c r="K309">
        <v>49.3</v>
      </c>
      <c r="L309" s="3">
        <v>658.68889193522512</v>
      </c>
      <c r="M309" s="3" t="str">
        <f>IF(Table13[[#This Row],[gdppc]]&gt;13205, "High-income", IF(Table13[[#This Row],[gdppc]]&gt;=4256, "Upper middle-income", IF(Table13[[#This Row],[gdppc]]&gt;=1086, "Lower middle-income", "Low-income")))</f>
        <v>Low-income</v>
      </c>
      <c r="N309" s="3">
        <v>15477727</v>
      </c>
      <c r="O309" s="3">
        <v>23.059000000000001</v>
      </c>
      <c r="P309" s="3">
        <v>29.795871577475037</v>
      </c>
      <c r="Q309">
        <v>6.9131597940705378E-2</v>
      </c>
      <c r="R309">
        <v>53.976999999999997</v>
      </c>
    </row>
    <row r="310" spans="1:18" x14ac:dyDescent="0.35">
      <c r="A310" s="3" t="s">
        <v>28</v>
      </c>
      <c r="B310" s="3">
        <v>2019</v>
      </c>
      <c r="C310" s="3" t="s">
        <v>74</v>
      </c>
      <c r="D310" s="3">
        <v>4</v>
      </c>
      <c r="E310">
        <v>0.29409103901903272</v>
      </c>
      <c r="F310">
        <v>0.79993651141109201</v>
      </c>
      <c r="G310">
        <v>534830000.00000006</v>
      </c>
      <c r="H310">
        <v>5.0078779023104865</v>
      </c>
      <c r="I310">
        <v>14.100776336799971</v>
      </c>
      <c r="J310">
        <v>40.567304071113014</v>
      </c>
      <c r="K310">
        <v>49.9</v>
      </c>
      <c r="L310" s="3">
        <v>660.06992878813685</v>
      </c>
      <c r="M310" s="3" t="str">
        <f>IF(Table13[[#This Row],[gdppc]]&gt;13205, "High-income", IF(Table13[[#This Row],[gdppc]]&gt;=4256, "Upper middle-income", IF(Table13[[#This Row],[gdppc]]&gt;=1086, "Lower middle-income", "Low-income")))</f>
        <v>Low-income</v>
      </c>
      <c r="N310" s="3">
        <v>15946882</v>
      </c>
      <c r="O310" s="3">
        <v>23.279</v>
      </c>
      <c r="P310" s="3">
        <v>30.228793573949194</v>
      </c>
      <c r="Q310"/>
      <c r="R310">
        <v>54.238999999999997</v>
      </c>
    </row>
    <row r="311" spans="1:18" x14ac:dyDescent="0.35">
      <c r="A311" s="3" t="s">
        <v>28</v>
      </c>
      <c r="B311" s="3">
        <v>2020</v>
      </c>
      <c r="C311" s="3" t="s">
        <v>74</v>
      </c>
      <c r="D311" s="3">
        <v>4</v>
      </c>
      <c r="E311">
        <v>0.29708555580541107</v>
      </c>
      <c r="F311">
        <v>1.1439815621293397</v>
      </c>
      <c r="G311">
        <v>804180000</v>
      </c>
      <c r="H311">
        <v>5.2045906307560745</v>
      </c>
      <c r="I311">
        <v>10.921995496309691</v>
      </c>
      <c r="J311">
        <v>55.127538440068477</v>
      </c>
      <c r="K311">
        <v>50.2</v>
      </c>
      <c r="L311" s="3">
        <v>634.75179054003786</v>
      </c>
      <c r="M311" s="3" t="str">
        <f>IF(Table13[[#This Row],[gdppc]]&gt;13205, "High-income", IF(Table13[[#This Row],[gdppc]]&gt;=4256, "Upper middle-income", IF(Table13[[#This Row],[gdppc]]&gt;=1086, "Lower middle-income", "Low-income")))</f>
        <v>Low-income</v>
      </c>
      <c r="N311" s="3">
        <v>16425859</v>
      </c>
      <c r="O311" s="3">
        <v>23.52</v>
      </c>
      <c r="P311" s="3">
        <v>30.661715570423357</v>
      </c>
      <c r="Q311"/>
      <c r="R311"/>
    </row>
    <row r="312" spans="1:18" x14ac:dyDescent="0.35">
      <c r="A312" s="3" t="s">
        <v>55</v>
      </c>
      <c r="B312" s="3">
        <v>1990</v>
      </c>
      <c r="C312" s="3" t="s">
        <v>73</v>
      </c>
      <c r="D312" s="3">
        <v>3</v>
      </c>
      <c r="E312">
        <v>0.50398954069235258</v>
      </c>
      <c r="F312">
        <v>0.25862932449819315</v>
      </c>
      <c r="G312">
        <v>27740000</v>
      </c>
      <c r="H312">
        <v>9.1476453403679367E-2</v>
      </c>
      <c r="I312">
        <v>0.73424793233241703</v>
      </c>
      <c r="J312">
        <v>98.618178860816485</v>
      </c>
      <c r="L312" s="3">
        <v>1285.3415041210928</v>
      </c>
      <c r="M312" s="3" t="str">
        <f>IF(Table13[[#This Row],[gdppc]]&gt;13205, "High-income", IF(Table13[[#This Row],[gdppc]]&gt;=4256, "Upper middle-income", IF(Table13[[#This Row],[gdppc]]&gt;=1086, "Lower middle-income", "Low-income")))</f>
        <v>Lower middle-income</v>
      </c>
      <c r="N312" s="3">
        <v>411598</v>
      </c>
      <c r="O312" s="3">
        <v>27.869</v>
      </c>
      <c r="P312" s="3">
        <v>0.12217519308316041</v>
      </c>
      <c r="Q312">
        <v>0.1700688535901535</v>
      </c>
      <c r="R312">
        <v>56.677</v>
      </c>
    </row>
    <row r="313" spans="1:18" x14ac:dyDescent="0.35">
      <c r="A313" s="3" t="s">
        <v>55</v>
      </c>
      <c r="B313" s="3">
        <v>1991</v>
      </c>
      <c r="C313" s="3" t="s">
        <v>73</v>
      </c>
      <c r="D313" s="3">
        <v>3</v>
      </c>
      <c r="E313">
        <v>0.50531611540136423</v>
      </c>
      <c r="F313">
        <v>1.9211222965216026</v>
      </c>
      <c r="G313">
        <v>32790000</v>
      </c>
      <c r="H313">
        <v>0.59092462932166046</v>
      </c>
      <c r="I313">
        <v>0.75344330378794599</v>
      </c>
      <c r="J313">
        <v>96.820262088344791</v>
      </c>
      <c r="L313" s="3">
        <v>1180.7751336512274</v>
      </c>
      <c r="M313" s="3" t="str">
        <f>IF(Table13[[#This Row],[gdppc]]&gt;13205, "High-income", IF(Table13[[#This Row],[gdppc]]&gt;=4256, "Upper middle-income", IF(Table13[[#This Row],[gdppc]]&gt;=1086, "Lower middle-income", "Low-income")))</f>
        <v>Lower middle-income</v>
      </c>
      <c r="N313" s="3">
        <v>423873</v>
      </c>
      <c r="O313" s="3">
        <v>28.366</v>
      </c>
      <c r="P313" s="3">
        <v>0.12412386460005422</v>
      </c>
      <c r="Q313">
        <v>0.16514380486608016</v>
      </c>
      <c r="R313">
        <v>57.167999999999999</v>
      </c>
    </row>
    <row r="314" spans="1:18" x14ac:dyDescent="0.35">
      <c r="A314" s="3" t="s">
        <v>55</v>
      </c>
      <c r="B314" s="3">
        <v>1992</v>
      </c>
      <c r="C314" s="3" t="s">
        <v>73</v>
      </c>
      <c r="D314" s="3">
        <v>3</v>
      </c>
      <c r="E314">
        <v>0.51860613408257328</v>
      </c>
      <c r="F314">
        <v>1.2315799394792695</v>
      </c>
      <c r="G314">
        <v>22810000</v>
      </c>
      <c r="H314">
        <v>-0.31635641807715242</v>
      </c>
      <c r="I314">
        <v>0.72613107365027596</v>
      </c>
      <c r="J314">
        <v>91.960176273775048</v>
      </c>
      <c r="L314" s="3">
        <v>1244.5667837152587</v>
      </c>
      <c r="M314" s="3" t="str">
        <f>IF(Table13[[#This Row],[gdppc]]&gt;13205, "High-income", IF(Table13[[#This Row],[gdppc]]&gt;=4256, "Upper middle-income", IF(Table13[[#This Row],[gdppc]]&gt;=1086, "Lower middle-income", "Low-income")))</f>
        <v>Lower middle-income</v>
      </c>
      <c r="N314" s="3">
        <v>436454</v>
      </c>
      <c r="O314" s="3">
        <v>28.434999999999999</v>
      </c>
      <c r="P314" s="3">
        <v>0.1260725361169481</v>
      </c>
      <c r="Q314">
        <v>0.16038345392641606</v>
      </c>
      <c r="R314">
        <v>57.622999999999998</v>
      </c>
    </row>
    <row r="315" spans="1:18" x14ac:dyDescent="0.35">
      <c r="A315" s="3" t="s">
        <v>55</v>
      </c>
      <c r="B315" s="3">
        <v>1993</v>
      </c>
      <c r="C315" s="3" t="s">
        <v>73</v>
      </c>
      <c r="D315" s="3">
        <v>3</v>
      </c>
      <c r="E315">
        <v>0.51658876317930802</v>
      </c>
      <c r="F315">
        <v>0.47742779354148213</v>
      </c>
      <c r="G315">
        <v>27830000</v>
      </c>
      <c r="H315">
        <v>4.2109206175009677E-2</v>
      </c>
      <c r="I315">
        <v>0.63065724315831195</v>
      </c>
      <c r="J315">
        <v>99.513718533388442</v>
      </c>
      <c r="L315" s="3">
        <v>1245.409131121623</v>
      </c>
      <c r="M315" s="3" t="str">
        <f>IF(Table13[[#This Row],[gdppc]]&gt;13205, "High-income", IF(Table13[[#This Row],[gdppc]]&gt;=4256, "Upper middle-income", IF(Table13[[#This Row],[gdppc]]&gt;=1086, "Lower middle-income", "Low-income")))</f>
        <v>Lower middle-income</v>
      </c>
      <c r="N315" s="3">
        <v>449270</v>
      </c>
      <c r="O315" s="3">
        <v>28.39</v>
      </c>
      <c r="P315" s="3">
        <v>0.12802120763384181</v>
      </c>
      <c r="Q315">
        <v>0.15580831126048925</v>
      </c>
      <c r="R315">
        <v>58.037999999999997</v>
      </c>
    </row>
    <row r="316" spans="1:18" x14ac:dyDescent="0.35">
      <c r="A316" s="3" t="s">
        <v>55</v>
      </c>
      <c r="B316" s="3">
        <v>1994</v>
      </c>
      <c r="C316" s="3" t="s">
        <v>73</v>
      </c>
      <c r="D316" s="3">
        <v>3</v>
      </c>
      <c r="E316">
        <v>0.51585193610496127</v>
      </c>
      <c r="F316">
        <v>0.87367731395374837</v>
      </c>
      <c r="G316">
        <v>16510000.000000002</v>
      </c>
      <c r="H316">
        <v>5.5676770955204791E-2</v>
      </c>
      <c r="I316">
        <v>1.0900644596111699</v>
      </c>
      <c r="J316">
        <v>91.632487490785664</v>
      </c>
      <c r="L316" s="3">
        <v>1146.4913956159928</v>
      </c>
      <c r="M316" s="3" t="str">
        <f>IF(Table13[[#This Row],[gdppc]]&gt;13205, "High-income", IF(Table13[[#This Row],[gdppc]]&gt;=4256, "Upper middle-income", IF(Table13[[#This Row],[gdppc]]&gt;=1086, "Lower middle-income", "Low-income")))</f>
        <v>Lower middle-income</v>
      </c>
      <c r="N316" s="3">
        <v>462280</v>
      </c>
      <c r="O316" s="3">
        <v>28.346</v>
      </c>
      <c r="P316" s="3">
        <v>0.12996987915073571</v>
      </c>
      <c r="Q316">
        <v>0.15142337976983647</v>
      </c>
      <c r="R316">
        <v>58.406999999999996</v>
      </c>
    </row>
    <row r="317" spans="1:18" x14ac:dyDescent="0.35">
      <c r="A317" s="3" t="s">
        <v>55</v>
      </c>
      <c r="B317" s="3">
        <v>1995</v>
      </c>
      <c r="C317" s="3" t="s">
        <v>73</v>
      </c>
      <c r="D317" s="3">
        <v>3</v>
      </c>
      <c r="E317">
        <v>0.54591083473359936</v>
      </c>
      <c r="F317">
        <v>0.24150386114180727</v>
      </c>
      <c r="G317">
        <v>17750000</v>
      </c>
      <c r="H317">
        <v>0.22323972862827401</v>
      </c>
      <c r="I317">
        <v>1.6856339084651399</v>
      </c>
      <c r="J317">
        <v>96.036190466986426</v>
      </c>
      <c r="L317" s="3">
        <v>1155.1137329932644</v>
      </c>
      <c r="M317" s="3" t="str">
        <f>IF(Table13[[#This Row],[gdppc]]&gt;13205, "High-income", IF(Table13[[#This Row],[gdppc]]&gt;=4256, "Upper middle-income", IF(Table13[[#This Row],[gdppc]]&gt;=1086, "Lower middle-income", "Low-income")))</f>
        <v>Lower middle-income</v>
      </c>
      <c r="N317" s="3">
        <v>475394</v>
      </c>
      <c r="O317" s="3">
        <v>28.300999999999998</v>
      </c>
      <c r="P317" s="3">
        <v>0.13191855066762945</v>
      </c>
      <c r="Q317">
        <v>0.16828146758267878</v>
      </c>
      <c r="R317">
        <v>58.722000000000001</v>
      </c>
    </row>
    <row r="318" spans="1:18" x14ac:dyDescent="0.35">
      <c r="A318" s="3" t="s">
        <v>55</v>
      </c>
      <c r="B318" s="3">
        <v>1996</v>
      </c>
      <c r="C318" s="3" t="s">
        <v>73</v>
      </c>
      <c r="D318" s="3">
        <v>3</v>
      </c>
      <c r="E318">
        <v>0.50538280437293648</v>
      </c>
      <c r="F318">
        <v>0.360311942372117</v>
      </c>
      <c r="G318">
        <v>15990000</v>
      </c>
      <c r="H318">
        <v>0.12877038499506416</v>
      </c>
      <c r="I318">
        <v>1.72379670704997</v>
      </c>
      <c r="J318">
        <v>97.620372147080019</v>
      </c>
      <c r="L318" s="3">
        <v>1109.3190752259795</v>
      </c>
      <c r="M318" s="3" t="str">
        <f>IF(Table13[[#This Row],[gdppc]]&gt;13205, "High-income", IF(Table13[[#This Row],[gdppc]]&gt;=4256, "Upper middle-income", IF(Table13[[#This Row],[gdppc]]&gt;=1086, "Lower middle-income", "Low-income")))</f>
        <v>Lower middle-income</v>
      </c>
      <c r="N318" s="3">
        <v>488625</v>
      </c>
      <c r="O318" s="3">
        <v>28.257000000000001</v>
      </c>
      <c r="P318" s="3">
        <v>0.1327202375706007</v>
      </c>
      <c r="Q318">
        <v>0.16372473778459962</v>
      </c>
      <c r="R318">
        <v>58.972000000000001</v>
      </c>
    </row>
    <row r="319" spans="1:18" x14ac:dyDescent="0.35">
      <c r="A319" s="3" t="s">
        <v>55</v>
      </c>
      <c r="B319" s="3">
        <v>1997</v>
      </c>
      <c r="C319" s="3" t="s">
        <v>73</v>
      </c>
      <c r="D319" s="3">
        <v>3</v>
      </c>
      <c r="E319">
        <v>0.50614324335455951</v>
      </c>
      <c r="F319">
        <v>0.74867463877663576</v>
      </c>
      <c r="G319">
        <v>14750000</v>
      </c>
      <c r="H319">
        <v>5.4877876328078478E-3</v>
      </c>
      <c r="I319">
        <v>1.7595360186295601</v>
      </c>
      <c r="J319">
        <v>87.229190414469045</v>
      </c>
      <c r="L319" s="3">
        <v>1123.379824306314</v>
      </c>
      <c r="M319" s="3" t="str">
        <f>IF(Table13[[#This Row],[gdppc]]&gt;13205, "High-income", IF(Table13[[#This Row],[gdppc]]&gt;=4256, "Upper middle-income", IF(Table13[[#This Row],[gdppc]]&gt;=1086, "Lower middle-income", "Low-income")))</f>
        <v>Lower middle-income</v>
      </c>
      <c r="N319" s="3">
        <v>501955</v>
      </c>
      <c r="O319" s="3">
        <v>28.213000000000001</v>
      </c>
      <c r="P319" s="3">
        <v>0.13352192447357167</v>
      </c>
      <c r="Q319">
        <v>0.15937683656901516</v>
      </c>
      <c r="R319">
        <v>59.16</v>
      </c>
    </row>
    <row r="320" spans="1:18" x14ac:dyDescent="0.35">
      <c r="A320" s="3" t="s">
        <v>55</v>
      </c>
      <c r="B320" s="3">
        <v>1998</v>
      </c>
      <c r="C320" s="3" t="s">
        <v>73</v>
      </c>
      <c r="D320" s="3">
        <v>3</v>
      </c>
      <c r="E320">
        <v>0.50625586079544982</v>
      </c>
      <c r="F320">
        <v>0.64591276252289442</v>
      </c>
      <c r="G320">
        <v>29760000</v>
      </c>
      <c r="H320">
        <v>0.10381228468916749</v>
      </c>
      <c r="I320">
        <v>1.8343232427941301</v>
      </c>
      <c r="J320">
        <v>84.417040341973802</v>
      </c>
      <c r="L320" s="3">
        <v>1108.1451200306963</v>
      </c>
      <c r="M320" s="3" t="str">
        <f>IF(Table13[[#This Row],[gdppc]]&gt;13205, "High-income", IF(Table13[[#This Row],[gdppc]]&gt;=4256, "Upper middle-income", IF(Table13[[#This Row],[gdppc]]&gt;=1086, "Lower middle-income", "Low-income")))</f>
        <v>Lower middle-income</v>
      </c>
      <c r="N320" s="3">
        <v>515382</v>
      </c>
      <c r="O320" s="3">
        <v>28.167999999999999</v>
      </c>
      <c r="P320" s="3">
        <v>0.13432361137654281</v>
      </c>
      <c r="Q320">
        <v>0.17462775184232279</v>
      </c>
      <c r="R320">
        <v>59.293999999999997</v>
      </c>
    </row>
    <row r="321" spans="1:18" x14ac:dyDescent="0.35">
      <c r="A321" s="3" t="s">
        <v>55</v>
      </c>
      <c r="B321" s="3">
        <v>1999</v>
      </c>
      <c r="C321" s="3" t="s">
        <v>73</v>
      </c>
      <c r="D321" s="3">
        <v>3</v>
      </c>
      <c r="E321">
        <v>0.44572923637798212</v>
      </c>
      <c r="F321">
        <v>0.94440837976815817</v>
      </c>
      <c r="G321">
        <v>15920000</v>
      </c>
      <c r="H321">
        <v>7.0858011301866294E-2</v>
      </c>
      <c r="I321">
        <v>1.27037857801563</v>
      </c>
      <c r="J321">
        <v>94.721418523396025</v>
      </c>
      <c r="L321" s="3">
        <v>1100.7003718022245</v>
      </c>
      <c r="M321" s="3" t="str">
        <f>IF(Table13[[#This Row],[gdppc]]&gt;13205, "High-income", IF(Table13[[#This Row],[gdppc]]&gt;=4256, "Upper middle-income", IF(Table13[[#This Row],[gdppc]]&gt;=1086, "Lower middle-income", "Low-income")))</f>
        <v>Lower middle-income</v>
      </c>
      <c r="N321" s="3">
        <v>528853</v>
      </c>
      <c r="O321" s="3">
        <v>28.123999999999999</v>
      </c>
      <c r="P321" s="3">
        <v>0.13512529827951386</v>
      </c>
      <c r="Q321">
        <v>0.17017961512934596</v>
      </c>
      <c r="R321">
        <v>59.387999999999998</v>
      </c>
    </row>
    <row r="322" spans="1:18" x14ac:dyDescent="0.35">
      <c r="A322" s="3" t="s">
        <v>55</v>
      </c>
      <c r="B322" s="3">
        <v>2000</v>
      </c>
      <c r="C322" s="3" t="s">
        <v>73</v>
      </c>
      <c r="D322" s="3">
        <v>3</v>
      </c>
      <c r="E322">
        <v>0.44198882233949149</v>
      </c>
      <c r="F322">
        <v>0.92637939989149054</v>
      </c>
      <c r="G322">
        <v>11330000</v>
      </c>
      <c r="H322">
        <v>2.6666580332400668E-2</v>
      </c>
      <c r="I322">
        <v>1.39815812584721</v>
      </c>
      <c r="J322">
        <v>98.246649904842684</v>
      </c>
      <c r="L322" s="3">
        <v>1189.7218041183428</v>
      </c>
      <c r="M322" s="3" t="str">
        <f>IF(Table13[[#This Row],[gdppc]]&gt;13205, "High-income", IF(Table13[[#This Row],[gdppc]]&gt;=4256, "Upper middle-income", IF(Table13[[#This Row],[gdppc]]&gt;=1086, "Lower middle-income", "Low-income")))</f>
        <v>Lower middle-income</v>
      </c>
      <c r="N322" s="3">
        <v>542358</v>
      </c>
      <c r="O322" s="3">
        <v>28.08</v>
      </c>
      <c r="P322" s="3">
        <v>0.13592698518248503</v>
      </c>
      <c r="Q322">
        <v>0.18438005892786682</v>
      </c>
      <c r="R322">
        <v>59.46</v>
      </c>
    </row>
    <row r="323" spans="1:18" x14ac:dyDescent="0.35">
      <c r="A323" s="3" t="s">
        <v>55</v>
      </c>
      <c r="B323" s="3">
        <v>2001</v>
      </c>
      <c r="C323" s="3" t="s">
        <v>73</v>
      </c>
      <c r="D323" s="3">
        <v>3</v>
      </c>
      <c r="E323">
        <v>0.45717379917096301</v>
      </c>
      <c r="F323">
        <v>0.74986768471064202</v>
      </c>
      <c r="G323">
        <v>11150000</v>
      </c>
      <c r="H323">
        <v>0.30274204902127722</v>
      </c>
      <c r="I323">
        <v>1.27103426417926</v>
      </c>
      <c r="J323">
        <v>98.955711122400132</v>
      </c>
      <c r="L323" s="3">
        <v>1187.8292504571648</v>
      </c>
      <c r="M323" s="3" t="str">
        <f>IF(Table13[[#This Row],[gdppc]]&gt;13205, "High-income", IF(Table13[[#This Row],[gdppc]]&gt;=4256, "Upper middle-income", IF(Table13[[#This Row],[gdppc]]&gt;=1086, "Lower middle-income", "Low-income")))</f>
        <v>Lower middle-income</v>
      </c>
      <c r="N323" s="3">
        <v>555895</v>
      </c>
      <c r="O323" s="3">
        <v>28.036000000000001</v>
      </c>
      <c r="P323" s="3">
        <v>0.13721229541697005</v>
      </c>
      <c r="Q323">
        <v>0.19787909587242197</v>
      </c>
      <c r="R323">
        <v>59.529000000000003</v>
      </c>
    </row>
    <row r="324" spans="1:18" x14ac:dyDescent="0.35">
      <c r="A324" s="3" t="s">
        <v>55</v>
      </c>
      <c r="B324" s="3">
        <v>2002</v>
      </c>
      <c r="C324" s="3" t="s">
        <v>73</v>
      </c>
      <c r="D324" s="3">
        <v>3</v>
      </c>
      <c r="E324">
        <v>0.50304617415687669</v>
      </c>
      <c r="F324">
        <v>1.1101088919507696</v>
      </c>
      <c r="G324">
        <v>8170000</v>
      </c>
      <c r="H324">
        <v>0.10104674915746677</v>
      </c>
      <c r="I324">
        <v>1.3775944936905</v>
      </c>
      <c r="J324">
        <v>98.077538050226593</v>
      </c>
      <c r="L324" s="3">
        <v>1186.4510536465045</v>
      </c>
      <c r="M324" s="3" t="str">
        <f>IF(Table13[[#This Row],[gdppc]]&gt;13205, "High-income", IF(Table13[[#This Row],[gdppc]]&gt;=4256, "Upper middle-income", IF(Table13[[#This Row],[gdppc]]&gt;=1086, "Lower middle-income", "Low-income")))</f>
        <v>Lower middle-income</v>
      </c>
      <c r="N324" s="3">
        <v>569480</v>
      </c>
      <c r="O324" s="3">
        <v>27.992000000000001</v>
      </c>
      <c r="P324" s="3">
        <v>0.13849760565145508</v>
      </c>
      <c r="Q324">
        <v>0.19315867106834306</v>
      </c>
      <c r="R324">
        <v>59.616999999999997</v>
      </c>
    </row>
    <row r="325" spans="1:18" x14ac:dyDescent="0.35">
      <c r="A325" s="3" t="s">
        <v>55</v>
      </c>
      <c r="B325" s="3">
        <v>2003</v>
      </c>
      <c r="C325" s="3" t="s">
        <v>73</v>
      </c>
      <c r="D325" s="3">
        <v>3</v>
      </c>
      <c r="E325">
        <v>0.50931174876779917</v>
      </c>
      <c r="F325">
        <v>0.55995279389315911</v>
      </c>
      <c r="G325">
        <v>7430000</v>
      </c>
      <c r="H325">
        <v>0.14504758152780445</v>
      </c>
      <c r="I325">
        <v>1.65947199338221</v>
      </c>
      <c r="J325">
        <v>90.060849248793787</v>
      </c>
      <c r="L325" s="3">
        <v>1182.887158200406</v>
      </c>
      <c r="M325" s="3" t="str">
        <f>IF(Table13[[#This Row],[gdppc]]&gt;13205, "High-income", IF(Table13[[#This Row],[gdppc]]&gt;=4256, "Upper middle-income", IF(Table13[[#This Row],[gdppc]]&gt;=1086, "Lower middle-income", "Low-income")))</f>
        <v>Lower middle-income</v>
      </c>
      <c r="N325" s="3">
        <v>583213</v>
      </c>
      <c r="O325" s="3">
        <v>27.946999999999999</v>
      </c>
      <c r="P325" s="3">
        <v>0.13978291588594022</v>
      </c>
      <c r="Q325">
        <v>0.24004951878644681</v>
      </c>
      <c r="R325">
        <v>59.738</v>
      </c>
    </row>
    <row r="326" spans="1:18" x14ac:dyDescent="0.35">
      <c r="A326" s="3" t="s">
        <v>55</v>
      </c>
      <c r="B326" s="3">
        <v>2004</v>
      </c>
      <c r="C326" s="3" t="s">
        <v>73</v>
      </c>
      <c r="D326" s="3">
        <v>3</v>
      </c>
      <c r="E326">
        <v>0.56122407657635431</v>
      </c>
      <c r="F326">
        <v>0.5236476217006405</v>
      </c>
      <c r="G326">
        <v>14180000</v>
      </c>
      <c r="H326">
        <v>0.10613126911120005</v>
      </c>
      <c r="I326">
        <v>1.23681947507817</v>
      </c>
      <c r="J326">
        <v>27.400264645032056</v>
      </c>
      <c r="L326" s="3">
        <v>1177.2992390179727</v>
      </c>
      <c r="M326" s="3" t="str">
        <f>IF(Table13[[#This Row],[gdppc]]&gt;13205, "High-income", IF(Table13[[#This Row],[gdppc]]&gt;=4256, "Upper middle-income", IF(Table13[[#This Row],[gdppc]]&gt;=1086, "Lower middle-income", "Low-income")))</f>
        <v>Lower middle-income</v>
      </c>
      <c r="N326" s="3">
        <v>597230</v>
      </c>
      <c r="O326" s="3">
        <v>27.902999999999999</v>
      </c>
      <c r="P326" s="3">
        <v>0.14106822612042513</v>
      </c>
      <c r="Q326">
        <v>0.25115951978299816</v>
      </c>
      <c r="R326">
        <v>59.904000000000003</v>
      </c>
    </row>
    <row r="327" spans="1:18" x14ac:dyDescent="0.35">
      <c r="A327" s="3" t="s">
        <v>55</v>
      </c>
      <c r="B327" s="3">
        <v>2005</v>
      </c>
      <c r="C327" s="3" t="s">
        <v>73</v>
      </c>
      <c r="D327" s="3">
        <v>3</v>
      </c>
      <c r="E327">
        <v>0.55898803345228931</v>
      </c>
      <c r="F327">
        <v>0.61826100404461093</v>
      </c>
      <c r="G327">
        <v>12590000</v>
      </c>
      <c r="H327">
        <v>8.5473727719934195E-2</v>
      </c>
      <c r="I327">
        <v>1.29051394959612</v>
      </c>
      <c r="J327">
        <v>91.594173849850904</v>
      </c>
      <c r="L327" s="3">
        <v>1182.21090765811</v>
      </c>
      <c r="M327" s="3" t="str">
        <f>IF(Table13[[#This Row],[gdppc]]&gt;13205, "High-income", IF(Table13[[#This Row],[gdppc]]&gt;=4256, "Upper middle-income", IF(Table13[[#This Row],[gdppc]]&gt;=1086, "Lower middle-income", "Low-income")))</f>
        <v>Lower middle-income</v>
      </c>
      <c r="N327" s="3">
        <v>611625</v>
      </c>
      <c r="O327" s="3">
        <v>27.875</v>
      </c>
      <c r="P327" s="3">
        <v>0.14235353635491016</v>
      </c>
      <c r="Q327">
        <v>0.22889842632331903</v>
      </c>
      <c r="R327">
        <v>60.125999999999998</v>
      </c>
    </row>
    <row r="328" spans="1:18" x14ac:dyDescent="0.35">
      <c r="A328" s="3" t="s">
        <v>55</v>
      </c>
      <c r="B328" s="3">
        <v>2006</v>
      </c>
      <c r="C328" s="3" t="s">
        <v>73</v>
      </c>
      <c r="D328" s="3">
        <v>3</v>
      </c>
      <c r="E328">
        <v>0.61228532747416775</v>
      </c>
      <c r="F328">
        <v>0.53894814793085855</v>
      </c>
      <c r="G328">
        <v>20130000</v>
      </c>
      <c r="H328">
        <v>0.11145256887799004</v>
      </c>
      <c r="I328">
        <v>1.2679222924865701</v>
      </c>
      <c r="J328">
        <v>79.584864387049876</v>
      </c>
      <c r="L328" s="3">
        <v>1184.8293267108618</v>
      </c>
      <c r="M328" s="3" t="str">
        <f>IF(Table13[[#This Row],[gdppc]]&gt;13205, "High-income", IF(Table13[[#This Row],[gdppc]]&gt;=4256, "Upper middle-income", IF(Table13[[#This Row],[gdppc]]&gt;=1086, "Lower middle-income", "Low-income")))</f>
        <v>Lower middle-income</v>
      </c>
      <c r="N328" s="3">
        <v>626427</v>
      </c>
      <c r="O328" s="3">
        <v>27.863</v>
      </c>
      <c r="P328" s="3">
        <v>0.14683284604771207</v>
      </c>
      <c r="Q328">
        <v>0.23945328027048643</v>
      </c>
      <c r="R328">
        <v>60.406999999999996</v>
      </c>
    </row>
    <row r="329" spans="1:18" x14ac:dyDescent="0.35">
      <c r="A329" s="3" t="s">
        <v>55</v>
      </c>
      <c r="B329" s="3">
        <v>2007</v>
      </c>
      <c r="C329" s="3" t="s">
        <v>73</v>
      </c>
      <c r="D329" s="3">
        <v>3</v>
      </c>
      <c r="E329">
        <v>0.6134213758343543</v>
      </c>
      <c r="F329">
        <v>3.2830693237158051</v>
      </c>
      <c r="G329">
        <v>29330000</v>
      </c>
      <c r="H329">
        <v>0.96672201357339382</v>
      </c>
      <c r="I329">
        <v>1.58030268731681</v>
      </c>
      <c r="J329">
        <v>91.788267873042074</v>
      </c>
      <c r="L329" s="3">
        <v>1166.0210148099907</v>
      </c>
      <c r="M329" s="3" t="str">
        <f>IF(Table13[[#This Row],[gdppc]]&gt;13205, "High-income", IF(Table13[[#This Row],[gdppc]]&gt;=4256, "Upper middle-income", IF(Table13[[#This Row],[gdppc]]&gt;=1086, "Lower middle-income", "Low-income")))</f>
        <v>Lower middle-income</v>
      </c>
      <c r="N329" s="3">
        <v>641624</v>
      </c>
      <c r="O329" s="3">
        <v>27.867000000000001</v>
      </c>
      <c r="P329" s="3">
        <v>0.15131215574051377</v>
      </c>
      <c r="Q329">
        <v>0.187025422989165</v>
      </c>
      <c r="R329">
        <v>60.734000000000002</v>
      </c>
    </row>
    <row r="330" spans="1:18" x14ac:dyDescent="0.35">
      <c r="A330" s="3" t="s">
        <v>55</v>
      </c>
      <c r="B330" s="3">
        <v>2008</v>
      </c>
      <c r="C330" s="3" t="s">
        <v>73</v>
      </c>
      <c r="D330" s="3">
        <v>3</v>
      </c>
      <c r="E330">
        <v>0.61246394883879129</v>
      </c>
      <c r="F330">
        <v>1.3533022577050819</v>
      </c>
      <c r="G330">
        <v>32350000</v>
      </c>
      <c r="H330">
        <v>0.5078935692829335</v>
      </c>
      <c r="I330">
        <v>1.7200498197474701</v>
      </c>
      <c r="J330">
        <v>86.133000631276047</v>
      </c>
      <c r="L330" s="3">
        <v>1183.8721488397591</v>
      </c>
      <c r="M330" s="3" t="str">
        <f>IF(Table13[[#This Row],[gdppc]]&gt;13205, "High-income", IF(Table13[[#This Row],[gdppc]]&gt;=4256, "Upper middle-income", IF(Table13[[#This Row],[gdppc]]&gt;=1086, "Lower middle-income", "Low-income")))</f>
        <v>Lower middle-income</v>
      </c>
      <c r="N330" s="3">
        <v>657227</v>
      </c>
      <c r="O330" s="3">
        <v>27.885999999999999</v>
      </c>
      <c r="P330" s="3">
        <v>0.15579146543331579</v>
      </c>
      <c r="Q330">
        <v>0.18258531679313236</v>
      </c>
      <c r="R330">
        <v>61.094000000000001</v>
      </c>
    </row>
    <row r="331" spans="1:18" x14ac:dyDescent="0.35">
      <c r="A331" s="3" t="s">
        <v>55</v>
      </c>
      <c r="B331" s="3">
        <v>2009</v>
      </c>
      <c r="C331" s="3" t="s">
        <v>73</v>
      </c>
      <c r="D331" s="3">
        <v>3</v>
      </c>
      <c r="E331">
        <v>0.5929771743727138</v>
      </c>
      <c r="F331">
        <v>1.312488430892788</v>
      </c>
      <c r="G331">
        <v>41520000</v>
      </c>
      <c r="H331">
        <v>1.5286612208307451</v>
      </c>
      <c r="I331">
        <v>1.7515292612725599</v>
      </c>
      <c r="J331">
        <v>89.039677316983912</v>
      </c>
      <c r="K331">
        <v>43.3</v>
      </c>
      <c r="L331" s="3">
        <v>1192.678434283534</v>
      </c>
      <c r="M331" s="3" t="str">
        <f>IF(Table13[[#This Row],[gdppc]]&gt;13205, "High-income", IF(Table13[[#This Row],[gdppc]]&gt;=4256, "Upper middle-income", IF(Table13[[#This Row],[gdppc]]&gt;=1086, "Lower middle-income", "Low-income")))</f>
        <v>Lower middle-income</v>
      </c>
      <c r="N331" s="3">
        <v>673251</v>
      </c>
      <c r="O331" s="3">
        <v>27.920999999999999</v>
      </c>
      <c r="P331" s="3">
        <v>0.16027077512611765</v>
      </c>
      <c r="Q331">
        <v>0.19309291779737423</v>
      </c>
      <c r="R331">
        <v>61.475000000000001</v>
      </c>
    </row>
    <row r="332" spans="1:18" x14ac:dyDescent="0.35">
      <c r="A332" s="3" t="s">
        <v>55</v>
      </c>
      <c r="B332" s="3">
        <v>2010</v>
      </c>
      <c r="C332" s="3" t="s">
        <v>73</v>
      </c>
      <c r="D332" s="3">
        <v>3</v>
      </c>
      <c r="E332">
        <v>0.59106617996307098</v>
      </c>
      <c r="F332">
        <v>0.47388651172107055</v>
      </c>
      <c r="G332">
        <v>60390000</v>
      </c>
      <c r="H332">
        <v>0.91966986731745437</v>
      </c>
      <c r="I332">
        <v>1.5949378144394999</v>
      </c>
      <c r="J332">
        <v>69.844089270322101</v>
      </c>
      <c r="K332">
        <v>44.9</v>
      </c>
      <c r="L332" s="3">
        <v>1208.4807629228669</v>
      </c>
      <c r="M332" s="3" t="str">
        <f>IF(Table13[[#This Row],[gdppc]]&gt;13205, "High-income", IF(Table13[[#This Row],[gdppc]]&gt;=4256, "Upper middle-income", IF(Table13[[#This Row],[gdppc]]&gt;=1086, "Lower middle-income", "Low-income")))</f>
        <v>Lower middle-income</v>
      </c>
      <c r="N332" s="3">
        <v>689696</v>
      </c>
      <c r="O332" s="3">
        <v>27.972999999999999</v>
      </c>
      <c r="P332" s="3">
        <v>0.16475008481891934</v>
      </c>
      <c r="Q332">
        <v>0.23198626641302836</v>
      </c>
      <c r="R332">
        <v>61.862000000000002</v>
      </c>
    </row>
    <row r="333" spans="1:18" x14ac:dyDescent="0.35">
      <c r="A333" s="3" t="s">
        <v>55</v>
      </c>
      <c r="B333" s="3">
        <v>2011</v>
      </c>
      <c r="C333" s="3" t="s">
        <v>73</v>
      </c>
      <c r="D333" s="3">
        <v>3</v>
      </c>
      <c r="E333">
        <v>0.59714509840431718</v>
      </c>
      <c r="F333">
        <v>0.38550824240018033</v>
      </c>
      <c r="G333">
        <v>48860000</v>
      </c>
      <c r="H333">
        <v>2.2596767414423073</v>
      </c>
      <c r="I333">
        <v>1.6347062414543301</v>
      </c>
      <c r="J333">
        <v>76.787980426408495</v>
      </c>
      <c r="K333">
        <v>43.8</v>
      </c>
      <c r="L333" s="3">
        <v>1227.9690719741261</v>
      </c>
      <c r="M333" s="3" t="str">
        <f>IF(Table13[[#This Row],[gdppc]]&gt;13205, "High-income", IF(Table13[[#This Row],[gdppc]]&gt;=4256, "Upper middle-income", IF(Table13[[#This Row],[gdppc]]&gt;=1086, "Lower middle-income", "Low-income")))</f>
        <v>Lower middle-income</v>
      </c>
      <c r="N333" s="3">
        <v>706578</v>
      </c>
      <c r="O333" s="3">
        <v>28.04</v>
      </c>
      <c r="P333" s="3">
        <v>0.16917703874632556</v>
      </c>
      <c r="Q333">
        <v>0.21229078742898871</v>
      </c>
      <c r="R333">
        <v>62.24</v>
      </c>
    </row>
    <row r="334" spans="1:18" x14ac:dyDescent="0.35">
      <c r="A334" s="3" t="s">
        <v>55</v>
      </c>
      <c r="B334" s="3">
        <v>2012</v>
      </c>
      <c r="C334" s="3" t="s">
        <v>73</v>
      </c>
      <c r="D334" s="3">
        <v>3</v>
      </c>
      <c r="E334">
        <v>0.59472816985809573</v>
      </c>
      <c r="F334">
        <v>1.214269563897179</v>
      </c>
      <c r="G334">
        <v>93450000</v>
      </c>
      <c r="H334">
        <v>1.0213383066943602</v>
      </c>
      <c r="I334">
        <v>1.9172248252867501</v>
      </c>
      <c r="J334">
        <v>70.458041490322714</v>
      </c>
      <c r="K334">
        <v>45.7</v>
      </c>
      <c r="L334" s="3">
        <v>1237.0031547153574</v>
      </c>
      <c r="M334" s="3" t="str">
        <f>IF(Table13[[#This Row],[gdppc]]&gt;13205, "High-income", IF(Table13[[#This Row],[gdppc]]&gt;=4256, "Upper middle-income", IF(Table13[[#This Row],[gdppc]]&gt;=1086, "Lower middle-income", "Low-income")))</f>
        <v>Lower middle-income</v>
      </c>
      <c r="N334" s="3">
        <v>723865</v>
      </c>
      <c r="O334" s="3">
        <v>28.123000000000001</v>
      </c>
      <c r="P334" s="3">
        <v>0.17360399267373161</v>
      </c>
      <c r="Q334">
        <v>0.20722095970933807</v>
      </c>
      <c r="R334">
        <v>62.594999999999999</v>
      </c>
    </row>
    <row r="335" spans="1:18" x14ac:dyDescent="0.35">
      <c r="A335" s="3" t="s">
        <v>55</v>
      </c>
      <c r="B335" s="3">
        <v>2013</v>
      </c>
      <c r="C335" s="3" t="s">
        <v>73</v>
      </c>
      <c r="D335" s="3">
        <v>3</v>
      </c>
      <c r="E335">
        <v>0.60905932186462797</v>
      </c>
      <c r="F335">
        <v>5.2949983368738955E-2</v>
      </c>
      <c r="G335">
        <v>157720000</v>
      </c>
      <c r="H335">
        <v>0.37910346006253609</v>
      </c>
      <c r="I335">
        <v>1.8145653531868899</v>
      </c>
      <c r="J335">
        <v>72.539119955387719</v>
      </c>
      <c r="K335">
        <v>47.5</v>
      </c>
      <c r="L335" s="3">
        <v>1261.9046922689893</v>
      </c>
      <c r="M335" s="3" t="str">
        <f>IF(Table13[[#This Row],[gdppc]]&gt;13205, "High-income", IF(Table13[[#This Row],[gdppc]]&gt;=4256, "Upper middle-income", IF(Table13[[#This Row],[gdppc]]&gt;=1086, "Lower middle-income", "Low-income")))</f>
        <v>Lower middle-income</v>
      </c>
      <c r="N335" s="3">
        <v>741511</v>
      </c>
      <c r="O335" s="3">
        <v>28.222999999999999</v>
      </c>
      <c r="P335" s="3">
        <v>0.17803094660113777</v>
      </c>
      <c r="Q335">
        <v>0.24274757893004958</v>
      </c>
      <c r="R335">
        <v>62.921999999999997</v>
      </c>
    </row>
    <row r="336" spans="1:18" x14ac:dyDescent="0.35">
      <c r="A336" s="3" t="s">
        <v>55</v>
      </c>
      <c r="B336" s="3">
        <v>2014</v>
      </c>
      <c r="C336" s="3" t="s">
        <v>73</v>
      </c>
      <c r="D336" s="3">
        <v>3</v>
      </c>
      <c r="E336">
        <v>0.60899712716107302</v>
      </c>
      <c r="F336">
        <v>6.7966330422721238E-2</v>
      </c>
      <c r="G336">
        <v>59030000</v>
      </c>
      <c r="H336">
        <v>0.40749904265943204</v>
      </c>
      <c r="I336">
        <v>1.97435897056864</v>
      </c>
      <c r="J336">
        <v>50.576926649458045</v>
      </c>
      <c r="K336">
        <v>51.4</v>
      </c>
      <c r="L336" s="3">
        <v>1258.0707027073895</v>
      </c>
      <c r="M336" s="3" t="str">
        <f>IF(Table13[[#This Row],[gdppc]]&gt;13205, "High-income", IF(Table13[[#This Row],[gdppc]]&gt;=4256, "Upper middle-income", IF(Table13[[#This Row],[gdppc]]&gt;=1086, "Lower middle-income", "Low-income")))</f>
        <v>Lower middle-income</v>
      </c>
      <c r="N336" s="3">
        <v>759390</v>
      </c>
      <c r="O336" s="3">
        <v>28.338000000000001</v>
      </c>
      <c r="P336" s="3">
        <v>0.18245790052854374</v>
      </c>
      <c r="Q336">
        <v>0.21069542659239654</v>
      </c>
      <c r="R336">
        <v>63.213999999999999</v>
      </c>
    </row>
    <row r="337" spans="1:18" x14ac:dyDescent="0.35">
      <c r="A337" s="3" t="s">
        <v>55</v>
      </c>
      <c r="B337" s="3">
        <v>2015</v>
      </c>
      <c r="C337" s="3" t="s">
        <v>73</v>
      </c>
      <c r="D337" s="3">
        <v>3</v>
      </c>
      <c r="E337">
        <v>0.55309096817882097</v>
      </c>
      <c r="F337">
        <v>0.7705628535000163</v>
      </c>
      <c r="G337">
        <v>50890000</v>
      </c>
      <c r="H337">
        <v>0.51102986975177189</v>
      </c>
      <c r="I337">
        <v>2.45597125325664</v>
      </c>
      <c r="J337">
        <v>72.545253488966523</v>
      </c>
      <c r="K337">
        <v>52.1</v>
      </c>
      <c r="L337" s="3">
        <v>1242.5856078499926</v>
      </c>
      <c r="M337" s="3" t="str">
        <f>IF(Table13[[#This Row],[gdppc]]&gt;13205, "High-income", IF(Table13[[#This Row],[gdppc]]&gt;=4256, "Upper middle-income", IF(Table13[[#This Row],[gdppc]]&gt;=1086, "Lower middle-income", "Low-income")))</f>
        <v>Lower middle-income</v>
      </c>
      <c r="N337" s="3">
        <v>777435</v>
      </c>
      <c r="O337" s="3">
        <v>28.47</v>
      </c>
      <c r="P337" s="3">
        <v>0.18688485445594988</v>
      </c>
      <c r="Q337">
        <v>0.23153061027610025</v>
      </c>
      <c r="R337">
        <v>63.470999999999997</v>
      </c>
    </row>
    <row r="338" spans="1:18" x14ac:dyDescent="0.35">
      <c r="A338" s="3" t="s">
        <v>55</v>
      </c>
      <c r="B338" s="3">
        <v>2016</v>
      </c>
      <c r="C338" s="3" t="s">
        <v>73</v>
      </c>
      <c r="D338" s="3">
        <v>3</v>
      </c>
      <c r="E338">
        <v>0.55761242251099552</v>
      </c>
      <c r="F338">
        <v>0.63070988446310705</v>
      </c>
      <c r="G338">
        <v>41200000</v>
      </c>
      <c r="H338">
        <v>0.35245838693567216</v>
      </c>
      <c r="I338">
        <v>2.4935729354825198</v>
      </c>
      <c r="J338">
        <v>49.988799713905699</v>
      </c>
      <c r="K338">
        <v>52.4</v>
      </c>
      <c r="L338" s="3">
        <v>1254.5400398397833</v>
      </c>
      <c r="M338" s="3" t="str">
        <f>IF(Table13[[#This Row],[gdppc]]&gt;13205, "High-income", IF(Table13[[#This Row],[gdppc]]&gt;=4256, "Upper middle-income", IF(Table13[[#This Row],[gdppc]]&gt;=1086, "Lower middle-income", "Low-income")))</f>
        <v>Lower middle-income</v>
      </c>
      <c r="N338" s="3">
        <v>795597</v>
      </c>
      <c r="O338" s="3">
        <v>28.619</v>
      </c>
      <c r="P338" s="3">
        <v>0.18742927305446039</v>
      </c>
      <c r="Q338">
        <v>0.25138355222556141</v>
      </c>
      <c r="R338">
        <v>63.7</v>
      </c>
    </row>
    <row r="339" spans="1:18" x14ac:dyDescent="0.35">
      <c r="A339" s="3" t="s">
        <v>55</v>
      </c>
      <c r="B339" s="3">
        <v>2017</v>
      </c>
      <c r="C339" s="3" t="s">
        <v>73</v>
      </c>
      <c r="D339" s="3">
        <v>3</v>
      </c>
      <c r="E339">
        <v>0.55349717822493527</v>
      </c>
      <c r="F339">
        <v>0.37414810153617145</v>
      </c>
      <c r="G339">
        <v>53840000</v>
      </c>
      <c r="H339">
        <v>0.36377656783337647</v>
      </c>
      <c r="I339">
        <v>2.3508700582939701</v>
      </c>
      <c r="J339">
        <v>50.137797424391827</v>
      </c>
      <c r="K339">
        <v>55.8</v>
      </c>
      <c r="L339" s="3">
        <v>1273.1365802077385</v>
      </c>
      <c r="M339" s="3" t="str">
        <f>IF(Table13[[#This Row],[gdppc]]&gt;13205, "High-income", IF(Table13[[#This Row],[gdppc]]&gt;=4256, "Upper middle-income", IF(Table13[[#This Row],[gdppc]]&gt;=1086, "Lower middle-income", "Low-income")))</f>
        <v>Lower middle-income</v>
      </c>
      <c r="N339" s="3">
        <v>813890</v>
      </c>
      <c r="O339" s="3">
        <v>28.783999999999999</v>
      </c>
      <c r="P339" s="3">
        <v>0.1879736916529709</v>
      </c>
      <c r="Q339">
        <v>0.30716681615451719</v>
      </c>
      <c r="R339">
        <v>63.911999999999999</v>
      </c>
    </row>
    <row r="340" spans="1:18" x14ac:dyDescent="0.35">
      <c r="A340" s="3" t="s">
        <v>55</v>
      </c>
      <c r="B340" s="3">
        <v>2018</v>
      </c>
      <c r="C340" s="3" t="s">
        <v>73</v>
      </c>
      <c r="D340" s="3">
        <v>3</v>
      </c>
      <c r="E340">
        <v>0.47494089702983922</v>
      </c>
      <c r="F340">
        <v>0.51874669240099713</v>
      </c>
      <c r="G340">
        <v>61180000</v>
      </c>
      <c r="H340">
        <v>0.47715004203558126</v>
      </c>
      <c r="I340">
        <v>1.4615381300165999</v>
      </c>
      <c r="J340">
        <v>59.911432602421023</v>
      </c>
      <c r="K340">
        <v>56.2</v>
      </c>
      <c r="L340" s="3">
        <v>1290.2899662850552</v>
      </c>
      <c r="M340" s="3" t="str">
        <f>IF(Table13[[#This Row],[gdppc]]&gt;13205, "High-income", IF(Table13[[#This Row],[gdppc]]&gt;=4256, "Upper middle-income", IF(Table13[[#This Row],[gdppc]]&gt;=1086, "Lower middle-income", "Low-income")))</f>
        <v>Lower middle-income</v>
      </c>
      <c r="N340" s="3">
        <v>832322</v>
      </c>
      <c r="O340" s="3">
        <v>28.965</v>
      </c>
      <c r="P340" s="3">
        <v>0.18851811025148127</v>
      </c>
      <c r="Q340">
        <v>0.31237910327974028</v>
      </c>
      <c r="R340">
        <v>64.117999999999995</v>
      </c>
    </row>
    <row r="341" spans="1:18" x14ac:dyDescent="0.35">
      <c r="A341" s="3" t="s">
        <v>55</v>
      </c>
      <c r="B341" s="3">
        <v>2019</v>
      </c>
      <c r="C341" s="3" t="s">
        <v>73</v>
      </c>
      <c r="D341" s="3">
        <v>3</v>
      </c>
      <c r="E341">
        <v>0.30104135057320192</v>
      </c>
      <c r="F341">
        <v>0.37296740814387147</v>
      </c>
      <c r="G341">
        <v>76940000</v>
      </c>
      <c r="H341">
        <v>0.35989402295497952</v>
      </c>
      <c r="I341">
        <v>1.5147434315138799</v>
      </c>
      <c r="J341">
        <v>66.347966668180732</v>
      </c>
      <c r="K341">
        <v>55.4</v>
      </c>
      <c r="L341" s="3">
        <v>1284.286518913759</v>
      </c>
      <c r="M341" s="3" t="str">
        <f>IF(Table13[[#This Row],[gdppc]]&gt;13205, "High-income", IF(Table13[[#This Row],[gdppc]]&gt;=4256, "Upper middle-income", IF(Table13[[#This Row],[gdppc]]&gt;=1086, "Lower middle-income", "Low-income")))</f>
        <v>Lower middle-income</v>
      </c>
      <c r="N341" s="3">
        <v>850891</v>
      </c>
      <c r="O341" s="3">
        <v>29.164000000000001</v>
      </c>
      <c r="P341" s="3">
        <v>0.18906252884999175</v>
      </c>
      <c r="Q341"/>
      <c r="R341">
        <v>64.320999999999998</v>
      </c>
    </row>
    <row r="342" spans="1:18" x14ac:dyDescent="0.35">
      <c r="A342" s="3" t="s">
        <v>55</v>
      </c>
      <c r="B342" s="3">
        <v>2020</v>
      </c>
      <c r="C342" s="3" t="s">
        <v>73</v>
      </c>
      <c r="D342" s="3">
        <v>3</v>
      </c>
      <c r="E342">
        <v>0.30772860791605461</v>
      </c>
      <c r="F342">
        <v>0.66361832917704267</v>
      </c>
      <c r="G342">
        <v>107390000</v>
      </c>
      <c r="H342">
        <v>0.31649645776070978</v>
      </c>
      <c r="I342">
        <v>1.51369918527629</v>
      </c>
      <c r="J342">
        <v>60.967664350038994</v>
      </c>
      <c r="K342">
        <v>53.7</v>
      </c>
      <c r="L342" s="3">
        <v>1255.0439478407923</v>
      </c>
      <c r="M342" s="3" t="str">
        <f>IF(Table13[[#This Row],[gdppc]]&gt;13205, "High-income", IF(Table13[[#This Row],[gdppc]]&gt;=4256, "Upper middle-income", IF(Table13[[#This Row],[gdppc]]&gt;=1086, "Lower middle-income", "Low-income")))</f>
        <v>Lower middle-income</v>
      </c>
      <c r="N342" s="3">
        <v>869595</v>
      </c>
      <c r="O342" s="3">
        <v>29.38</v>
      </c>
      <c r="P342" s="3">
        <v>0.18960694744850237</v>
      </c>
      <c r="Q342"/>
      <c r="R342"/>
    </row>
    <row r="343" spans="1:18" x14ac:dyDescent="0.35">
      <c r="A343" s="3" t="s">
        <v>40</v>
      </c>
      <c r="B343" s="3">
        <v>1990</v>
      </c>
      <c r="C343" s="3" t="s">
        <v>74</v>
      </c>
      <c r="D343" s="3">
        <v>4</v>
      </c>
      <c r="E343">
        <v>0.24940472171734571</v>
      </c>
      <c r="F343">
        <v>22.354209130769945</v>
      </c>
      <c r="G343">
        <v>49870000</v>
      </c>
      <c r="H343">
        <v>0.80577364978532184</v>
      </c>
      <c r="I343">
        <v>41.688046563244065</v>
      </c>
      <c r="J343">
        <v>89.944605873903001</v>
      </c>
      <c r="L343" s="3">
        <v>2374.4474232911889</v>
      </c>
      <c r="M343" s="3" t="str">
        <f>IF(Table13[[#This Row],[gdppc]]&gt;13205, "High-income", IF(Table13[[#This Row],[gdppc]]&gt;=4256, "Upper middle-income", IF(Table13[[#This Row],[gdppc]]&gt;=1086, "Lower middle-income", "Low-income")))</f>
        <v>Lower middle-income</v>
      </c>
      <c r="N343" s="3">
        <v>2356740</v>
      </c>
      <c r="O343" s="3">
        <v>54.323999999999998</v>
      </c>
      <c r="P343" s="3">
        <v>0.87565584565314769</v>
      </c>
      <c r="Q343">
        <v>0.35642455255989203</v>
      </c>
      <c r="R343">
        <v>54.637999999999998</v>
      </c>
    </row>
    <row r="344" spans="1:18" x14ac:dyDescent="0.35">
      <c r="A344" s="3" t="s">
        <v>40</v>
      </c>
      <c r="B344" s="3">
        <v>1991</v>
      </c>
      <c r="C344" s="3" t="s">
        <v>74</v>
      </c>
      <c r="D344" s="3">
        <v>4</v>
      </c>
      <c r="E344">
        <v>0.30648916206872501</v>
      </c>
      <c r="F344">
        <v>14.126852395316366</v>
      </c>
      <c r="G344">
        <v>28030000</v>
      </c>
      <c r="H344">
        <v>1.2020290084602818</v>
      </c>
      <c r="I344">
        <v>23.989465098859977</v>
      </c>
      <c r="J344">
        <v>81.960515624312663</v>
      </c>
      <c r="L344" s="3">
        <v>2365.5082047170163</v>
      </c>
      <c r="M344" s="3" t="str">
        <f>IF(Table13[[#This Row],[gdppc]]&gt;13205, "High-income", IF(Table13[[#This Row],[gdppc]]&gt;=4256, "Upper middle-income", IF(Table13[[#This Row],[gdppc]]&gt;=1086, "Lower middle-income", "Low-income")))</f>
        <v>Lower middle-income</v>
      </c>
      <c r="N344" s="3">
        <v>2422312</v>
      </c>
      <c r="O344" s="3">
        <v>54.743000000000002</v>
      </c>
      <c r="P344" s="3">
        <v>0.85300555938245737</v>
      </c>
      <c r="Q344">
        <v>1.2715125054080563</v>
      </c>
      <c r="R344">
        <v>54.280999999999999</v>
      </c>
    </row>
    <row r="345" spans="1:18" x14ac:dyDescent="0.35">
      <c r="A345" s="3" t="s">
        <v>40</v>
      </c>
      <c r="B345" s="3">
        <v>1992</v>
      </c>
      <c r="C345" s="3" t="s">
        <v>74</v>
      </c>
      <c r="D345" s="3">
        <v>4</v>
      </c>
      <c r="E345">
        <v>0.64334307351188291</v>
      </c>
      <c r="F345">
        <v>7.2406721148725834</v>
      </c>
      <c r="G345">
        <v>38630000</v>
      </c>
      <c r="H345">
        <v>9.337962966761465E-2</v>
      </c>
      <c r="I345">
        <v>26.101064811540951</v>
      </c>
      <c r="J345">
        <v>93.067531818704083</v>
      </c>
      <c r="L345" s="3">
        <v>2361.3628033933287</v>
      </c>
      <c r="M345" s="3" t="str">
        <f>IF(Table13[[#This Row],[gdppc]]&gt;13205, "High-income", IF(Table13[[#This Row],[gdppc]]&gt;=4256, "Upper middle-income", IF(Table13[[#This Row],[gdppc]]&gt;=1086, "Lower middle-income", "Low-income")))</f>
        <v>Lower middle-income</v>
      </c>
      <c r="N345" s="3">
        <v>2489945</v>
      </c>
      <c r="O345" s="3">
        <v>55.161999999999999</v>
      </c>
      <c r="P345" s="3">
        <v>0.83035527311176383</v>
      </c>
      <c r="Q345">
        <v>1.208862043137499</v>
      </c>
      <c r="R345">
        <v>53.866999999999997</v>
      </c>
    </row>
    <row r="346" spans="1:18" x14ac:dyDescent="0.35">
      <c r="A346" s="3" t="s">
        <v>40</v>
      </c>
      <c r="B346" s="3">
        <v>1993</v>
      </c>
      <c r="C346" s="3" t="s">
        <v>74</v>
      </c>
      <c r="D346" s="3">
        <v>4</v>
      </c>
      <c r="E346">
        <v>0.61426447716459942</v>
      </c>
      <c r="F346">
        <v>7.3209614746381906</v>
      </c>
      <c r="G346">
        <v>71830000</v>
      </c>
      <c r="H346">
        <v>10.656476739198625</v>
      </c>
      <c r="I346">
        <v>32.072272419434306</v>
      </c>
      <c r="J346">
        <v>93.367690588382501</v>
      </c>
      <c r="L346" s="3">
        <v>2274.3493559858944</v>
      </c>
      <c r="M346" s="3" t="str">
        <f>IF(Table13[[#This Row],[gdppc]]&gt;13205, "High-income", IF(Table13[[#This Row],[gdppc]]&gt;=4256, "Upper middle-income", IF(Table13[[#This Row],[gdppc]]&gt;=1086, "Lower middle-income", "Low-income")))</f>
        <v>Lower middle-income</v>
      </c>
      <c r="N346" s="3">
        <v>2559880</v>
      </c>
      <c r="O346" s="3">
        <v>55.58</v>
      </c>
      <c r="P346" s="3">
        <v>0.8077049868410715</v>
      </c>
      <c r="Q346">
        <v>1.1680235011016142</v>
      </c>
      <c r="R346">
        <v>53.423999999999999</v>
      </c>
    </row>
    <row r="347" spans="1:18" x14ac:dyDescent="0.35">
      <c r="A347" s="3" t="s">
        <v>40</v>
      </c>
      <c r="B347" s="3">
        <v>1994</v>
      </c>
      <c r="C347" s="3" t="s">
        <v>74</v>
      </c>
      <c r="D347" s="3">
        <v>4</v>
      </c>
      <c r="E347">
        <v>0.62047172192165334</v>
      </c>
      <c r="F347">
        <v>36.738428206162013</v>
      </c>
      <c r="G347">
        <v>182630000</v>
      </c>
      <c r="H347">
        <v>0.16898713709948837</v>
      </c>
      <c r="I347">
        <v>33.199495125724944</v>
      </c>
      <c r="J347">
        <v>91.142398061036474</v>
      </c>
      <c r="L347" s="3">
        <v>2090.2469794573394</v>
      </c>
      <c r="M347" s="3" t="str">
        <f>IF(Table13[[#This Row],[gdppc]]&gt;13205, "High-income", IF(Table13[[#This Row],[gdppc]]&gt;=4256, "Upper middle-income", IF(Table13[[#This Row],[gdppc]]&gt;=1086, "Lower middle-income", "Low-income")))</f>
        <v>Lower middle-income</v>
      </c>
      <c r="N347" s="3">
        <v>2632345</v>
      </c>
      <c r="O347" s="3">
        <v>55.996000000000002</v>
      </c>
      <c r="P347" s="3">
        <v>0.78505470057037918</v>
      </c>
      <c r="Q347">
        <v>1.0560925714524503</v>
      </c>
      <c r="R347">
        <v>52.984000000000002</v>
      </c>
    </row>
    <row r="348" spans="1:18" x14ac:dyDescent="0.35">
      <c r="A348" s="3" t="s">
        <v>40</v>
      </c>
      <c r="B348" s="3">
        <v>1995</v>
      </c>
      <c r="C348" s="3" t="s">
        <v>74</v>
      </c>
      <c r="D348" s="3">
        <v>4</v>
      </c>
      <c r="E348">
        <v>0.61712739604493672</v>
      </c>
      <c r="F348">
        <v>15.188633670403936</v>
      </c>
      <c r="G348">
        <v>88290000</v>
      </c>
      <c r="H348">
        <v>5.3299564476424823</v>
      </c>
      <c r="I348">
        <v>48.572385032675939</v>
      </c>
      <c r="J348">
        <v>92.834413921276635</v>
      </c>
      <c r="L348" s="3">
        <v>2113.1915497086961</v>
      </c>
      <c r="M348" s="3" t="str">
        <f>IF(Table13[[#This Row],[gdppc]]&gt;13205, "High-income", IF(Table13[[#This Row],[gdppc]]&gt;=4256, "Upper middle-income", IF(Table13[[#This Row],[gdppc]]&gt;=1086, "Lower middle-income", "Low-income")))</f>
        <v>Lower middle-income</v>
      </c>
      <c r="N348" s="3">
        <v>2707532</v>
      </c>
      <c r="O348" s="3">
        <v>56.412999999999997</v>
      </c>
      <c r="P348" s="3">
        <v>0.79806572488134542</v>
      </c>
      <c r="Q348">
        <v>1.0821663418936509</v>
      </c>
      <c r="R348">
        <v>52.582999999999998</v>
      </c>
    </row>
    <row r="349" spans="1:18" x14ac:dyDescent="0.35">
      <c r="A349" s="3" t="s">
        <v>40</v>
      </c>
      <c r="B349" s="3">
        <v>1996</v>
      </c>
      <c r="C349" s="3" t="s">
        <v>74</v>
      </c>
      <c r="D349" s="3">
        <v>4</v>
      </c>
      <c r="E349">
        <v>0.61768903122611973</v>
      </c>
      <c r="F349">
        <v>25.035037888889416</v>
      </c>
      <c r="G349">
        <v>300920000</v>
      </c>
      <c r="H349">
        <v>2.4571054858813577</v>
      </c>
      <c r="I349">
        <v>52.186089389058218</v>
      </c>
      <c r="J349">
        <v>63.658003307327036</v>
      </c>
      <c r="L349" s="3">
        <v>2141.9279790951173</v>
      </c>
      <c r="M349" s="3" t="str">
        <f>IF(Table13[[#This Row],[gdppc]]&gt;13205, "High-income", IF(Table13[[#This Row],[gdppc]]&gt;=4256, "Upper middle-income", IF(Table13[[#This Row],[gdppc]]&gt;=1086, "Lower middle-income", "Low-income")))</f>
        <v>Lower middle-income</v>
      </c>
      <c r="N349" s="3">
        <v>2785815</v>
      </c>
      <c r="O349" s="3">
        <v>56.832000000000001</v>
      </c>
      <c r="P349" s="3">
        <v>0.81200778954476438</v>
      </c>
      <c r="Q349">
        <v>1.0050918671914681</v>
      </c>
      <c r="R349">
        <v>52.252000000000002</v>
      </c>
    </row>
    <row r="350" spans="1:18" x14ac:dyDescent="0.35">
      <c r="A350" s="3" t="s">
        <v>40</v>
      </c>
      <c r="B350" s="3">
        <v>1997</v>
      </c>
      <c r="C350" s="3" t="s">
        <v>74</v>
      </c>
      <c r="D350" s="3">
        <v>4</v>
      </c>
      <c r="E350">
        <v>0.48021249420237522</v>
      </c>
      <c r="F350">
        <v>8.1731490435678023</v>
      </c>
      <c r="G350">
        <v>233910000</v>
      </c>
      <c r="H350">
        <v>-2.1182414988566776</v>
      </c>
      <c r="I350">
        <v>46.102462606090853</v>
      </c>
      <c r="J350">
        <v>87.249949099219393</v>
      </c>
      <c r="L350" s="3">
        <v>2068.0666880995182</v>
      </c>
      <c r="M350" s="3" t="str">
        <f>IF(Table13[[#This Row],[gdppc]]&gt;13205, "High-income", IF(Table13[[#This Row],[gdppc]]&gt;=4256, "Upper middle-income", IF(Table13[[#This Row],[gdppc]]&gt;=1086, "Lower middle-income", "Low-income")))</f>
        <v>Lower middle-income</v>
      </c>
      <c r="N350" s="3">
        <v>2867283</v>
      </c>
      <c r="O350" s="3">
        <v>57.298999999999999</v>
      </c>
      <c r="P350" s="3">
        <v>0.82594985420818556</v>
      </c>
      <c r="Q350">
        <v>1.1648658329156907</v>
      </c>
      <c r="R350">
        <v>52.015999999999998</v>
      </c>
    </row>
    <row r="351" spans="1:18" x14ac:dyDescent="0.35">
      <c r="A351" s="3" t="s">
        <v>40</v>
      </c>
      <c r="B351" s="3">
        <v>1998</v>
      </c>
      <c r="C351" s="3" t="s">
        <v>74</v>
      </c>
      <c r="D351" s="3">
        <v>4</v>
      </c>
      <c r="E351">
        <v>0</v>
      </c>
      <c r="F351">
        <v>3.0916402362177862</v>
      </c>
      <c r="G351">
        <v>53470000</v>
      </c>
      <c r="H351">
        <v>-8.7030692983218927</v>
      </c>
      <c r="I351">
        <v>28.014070214302368</v>
      </c>
      <c r="J351">
        <v>90.430428470265383</v>
      </c>
      <c r="L351" s="3">
        <v>2084.0401989826555</v>
      </c>
      <c r="M351" s="3" t="str">
        <f>IF(Table13[[#This Row],[gdppc]]&gt;13205, "High-income", IF(Table13[[#This Row],[gdppc]]&gt;=4256, "Upper middle-income", IF(Table13[[#This Row],[gdppc]]&gt;=1086, "Lower middle-income", "Low-income")))</f>
        <v>Lower middle-income</v>
      </c>
      <c r="N351" s="3">
        <v>2951651</v>
      </c>
      <c r="O351" s="3">
        <v>57.765999999999998</v>
      </c>
      <c r="P351" s="3">
        <v>0.8398919188716053</v>
      </c>
      <c r="Q351">
        <v>1.0943028156106531</v>
      </c>
      <c r="R351">
        <v>51.899000000000001</v>
      </c>
    </row>
    <row r="352" spans="1:18" x14ac:dyDescent="0.35">
      <c r="A352" s="3" t="s">
        <v>40</v>
      </c>
      <c r="B352" s="3">
        <v>1999</v>
      </c>
      <c r="C352" s="3" t="s">
        <v>74</v>
      </c>
      <c r="D352" s="3">
        <v>4</v>
      </c>
      <c r="E352">
        <v>0</v>
      </c>
      <c r="F352">
        <v>1.6236255430501487</v>
      </c>
      <c r="G352">
        <v>128889999.99999999</v>
      </c>
      <c r="H352">
        <v>-2.9004346926102254</v>
      </c>
      <c r="I352">
        <v>44.133355125882957</v>
      </c>
      <c r="J352">
        <v>89.104734399050685</v>
      </c>
      <c r="L352" s="3">
        <v>1972.2406083272979</v>
      </c>
      <c r="M352" s="3" t="str">
        <f>IF(Table13[[#This Row],[gdppc]]&gt;13205, "High-income", IF(Table13[[#This Row],[gdppc]]&gt;=4256, "Upper middle-income", IF(Table13[[#This Row],[gdppc]]&gt;=1086, "Lower middle-income", "Low-income")))</f>
        <v>Lower middle-income</v>
      </c>
      <c r="N352" s="3">
        <v>3038432</v>
      </c>
      <c r="O352" s="3">
        <v>58.231000000000002</v>
      </c>
      <c r="P352" s="3">
        <v>0.85383398353502427</v>
      </c>
      <c r="Q352">
        <v>0.97089551452854639</v>
      </c>
      <c r="R352">
        <v>51.924999999999997</v>
      </c>
    </row>
    <row r="353" spans="1:18" x14ac:dyDescent="0.35">
      <c r="A353" s="3" t="s">
        <v>40</v>
      </c>
      <c r="B353" s="3">
        <v>2000</v>
      </c>
      <c r="C353" s="3" t="s">
        <v>74</v>
      </c>
      <c r="D353" s="3">
        <v>4</v>
      </c>
      <c r="E353">
        <v>0</v>
      </c>
      <c r="F353">
        <v>1.9746247144483653</v>
      </c>
      <c r="G353">
        <v>31280000</v>
      </c>
      <c r="H353">
        <v>-3.0403925845147204</v>
      </c>
      <c r="I353">
        <v>63.80448086726139</v>
      </c>
      <c r="J353">
        <v>79.462792478751155</v>
      </c>
      <c r="L353" s="3">
        <v>2061.2872715684143</v>
      </c>
      <c r="M353" s="3" t="str">
        <f>IF(Table13[[#This Row],[gdppc]]&gt;13205, "High-income", IF(Table13[[#This Row],[gdppc]]&gt;=4256, "Upper middle-income", IF(Table13[[#This Row],[gdppc]]&gt;=1086, "Lower middle-income", "Low-income")))</f>
        <v>Lower middle-income</v>
      </c>
      <c r="N353" s="3">
        <v>3127420</v>
      </c>
      <c r="O353" s="3">
        <v>58.695</v>
      </c>
      <c r="P353" s="3">
        <v>0.86777604819844434</v>
      </c>
      <c r="Q353">
        <v>0.91449181753649977</v>
      </c>
      <c r="R353">
        <v>52.122999999999998</v>
      </c>
    </row>
    <row r="354" spans="1:18" x14ac:dyDescent="0.35">
      <c r="A354" s="3" t="s">
        <v>40</v>
      </c>
      <c r="B354" s="3">
        <v>2001</v>
      </c>
      <c r="C354" s="3" t="s">
        <v>74</v>
      </c>
      <c r="D354" s="3">
        <v>4</v>
      </c>
      <c r="E354">
        <v>0</v>
      </c>
      <c r="F354">
        <v>4.7727955095289722</v>
      </c>
      <c r="G354">
        <v>34670000</v>
      </c>
      <c r="H354">
        <v>-4.8442610945662263</v>
      </c>
      <c r="I354">
        <v>48.764288178719461</v>
      </c>
      <c r="J354">
        <v>72.899380337106706</v>
      </c>
      <c r="L354" s="3">
        <v>2079.4878042840364</v>
      </c>
      <c r="M354" s="3" t="str">
        <f>IF(Table13[[#This Row],[gdppc]]&gt;13205, "High-income", IF(Table13[[#This Row],[gdppc]]&gt;=4256, "Upper middle-income", IF(Table13[[#This Row],[gdppc]]&gt;=1086, "Lower middle-income", "Low-income")))</f>
        <v>Lower middle-income</v>
      </c>
      <c r="N354" s="3">
        <v>3217930</v>
      </c>
      <c r="O354" s="3">
        <v>59.155999999999999</v>
      </c>
      <c r="P354" s="3">
        <v>0.90687880222905815</v>
      </c>
      <c r="Q354">
        <v>0.92916875134014731</v>
      </c>
      <c r="R354">
        <v>52.517000000000003</v>
      </c>
    </row>
    <row r="355" spans="1:18" x14ac:dyDescent="0.35">
      <c r="A355" s="3" t="s">
        <v>40</v>
      </c>
      <c r="B355" s="3">
        <v>2002</v>
      </c>
      <c r="C355" s="3" t="s">
        <v>74</v>
      </c>
      <c r="D355" s="3">
        <v>4</v>
      </c>
      <c r="E355">
        <v>0.33572509592532468</v>
      </c>
      <c r="F355">
        <v>1.3661986255514731</v>
      </c>
      <c r="G355">
        <v>60930000</v>
      </c>
      <c r="H355">
        <v>6.5945650624732801</v>
      </c>
      <c r="I355">
        <v>44.452283254464049</v>
      </c>
      <c r="J355">
        <v>74.978607330496274</v>
      </c>
      <c r="L355" s="3">
        <v>2114.0343947077781</v>
      </c>
      <c r="M355" s="3" t="str">
        <f>IF(Table13[[#This Row],[gdppc]]&gt;13205, "High-income", IF(Table13[[#This Row],[gdppc]]&gt;=4256, "Upper middle-income", IF(Table13[[#This Row],[gdppc]]&gt;=1086, "Lower middle-income", "Low-income")))</f>
        <v>Lower middle-income</v>
      </c>
      <c r="N355" s="3">
        <v>3310376</v>
      </c>
      <c r="O355" s="3">
        <v>59.616999999999997</v>
      </c>
      <c r="P355" s="3">
        <v>0.94598155625967073</v>
      </c>
      <c r="Q355">
        <v>0.84582536847778023</v>
      </c>
      <c r="R355">
        <v>53.091000000000001</v>
      </c>
    </row>
    <row r="356" spans="1:18" x14ac:dyDescent="0.35">
      <c r="A356" s="3" t="s">
        <v>40</v>
      </c>
      <c r="B356" s="3">
        <v>2003</v>
      </c>
      <c r="C356" s="3" t="s">
        <v>74</v>
      </c>
      <c r="D356" s="3">
        <v>4</v>
      </c>
      <c r="E356">
        <v>0.35112610747241302</v>
      </c>
      <c r="F356">
        <v>2.5132546729220695</v>
      </c>
      <c r="G356">
        <v>33250000</v>
      </c>
      <c r="H356">
        <v>6.2801456836302716</v>
      </c>
      <c r="I356">
        <v>35.400454593716169</v>
      </c>
      <c r="J356">
        <v>63.775619713188611</v>
      </c>
      <c r="L356" s="3">
        <v>2070.8362158295936</v>
      </c>
      <c r="M356" s="3" t="str">
        <f>IF(Table13[[#This Row],[gdppc]]&gt;13205, "High-income", IF(Table13[[#This Row],[gdppc]]&gt;=4256, "Upper middle-income", IF(Table13[[#This Row],[gdppc]]&gt;=1086, "Lower middle-income", "Low-income")))</f>
        <v>Lower middle-income</v>
      </c>
      <c r="N356" s="3">
        <v>3406915</v>
      </c>
      <c r="O356" s="3">
        <v>60.076000000000001</v>
      </c>
      <c r="P356" s="3">
        <v>0.98508431029028543</v>
      </c>
      <c r="Q356">
        <v>0.86295079272597064</v>
      </c>
      <c r="R356">
        <v>53.817</v>
      </c>
    </row>
    <row r="357" spans="1:18" x14ac:dyDescent="0.35">
      <c r="A357" s="3" t="s">
        <v>40</v>
      </c>
      <c r="B357" s="3">
        <v>2004</v>
      </c>
      <c r="C357" s="3" t="s">
        <v>74</v>
      </c>
      <c r="D357" s="3">
        <v>4</v>
      </c>
      <c r="E357">
        <v>0.35230095013089019</v>
      </c>
      <c r="F357">
        <v>6.700600337365306</v>
      </c>
      <c r="G357">
        <v>77510000</v>
      </c>
      <c r="H357">
        <v>1.9016206531476505</v>
      </c>
      <c r="I357">
        <v>45.799702299150859</v>
      </c>
      <c r="J357">
        <v>47.119151786864776</v>
      </c>
      <c r="L357" s="3">
        <v>2079.6215754889881</v>
      </c>
      <c r="M357" s="3" t="str">
        <f>IF(Table13[[#This Row],[gdppc]]&gt;13205, "High-income", IF(Table13[[#This Row],[gdppc]]&gt;=4256, "Upper middle-income", IF(Table13[[#This Row],[gdppc]]&gt;=1086, "Lower middle-income", "Low-income")))</f>
        <v>Lower middle-income</v>
      </c>
      <c r="N357" s="3">
        <v>3510468</v>
      </c>
      <c r="O357" s="3">
        <v>60.533000000000001</v>
      </c>
      <c r="P357" s="3">
        <v>1.0241870643209001</v>
      </c>
      <c r="Q357">
        <v>0.81470618732317168</v>
      </c>
      <c r="R357">
        <v>54.667000000000002</v>
      </c>
    </row>
    <row r="358" spans="1:18" x14ac:dyDescent="0.35">
      <c r="A358" s="3" t="s">
        <v>40</v>
      </c>
      <c r="B358" s="3">
        <v>2005</v>
      </c>
      <c r="C358" s="3" t="s">
        <v>74</v>
      </c>
      <c r="D358" s="3">
        <v>4</v>
      </c>
      <c r="E358">
        <v>0.3540741599861908</v>
      </c>
      <c r="F358">
        <v>2.2278491657253952</v>
      </c>
      <c r="G358">
        <v>1289030000</v>
      </c>
      <c r="H358">
        <v>12.049845576594386</v>
      </c>
      <c r="I358">
        <v>48.803361169995256</v>
      </c>
      <c r="J358">
        <v>43.395269809118368</v>
      </c>
      <c r="L358" s="3">
        <v>2171.4431370528137</v>
      </c>
      <c r="M358" s="3" t="str">
        <f>IF(Table13[[#This Row],[gdppc]]&gt;13205, "High-income", IF(Table13[[#This Row],[gdppc]]&gt;=4256, "Upper middle-income", IF(Table13[[#This Row],[gdppc]]&gt;=1086, "Lower middle-income", "Low-income")))</f>
        <v>Lower middle-income</v>
      </c>
      <c r="N358" s="3">
        <v>3622775</v>
      </c>
      <c r="O358" s="3">
        <v>60.988</v>
      </c>
      <c r="P358" s="3">
        <v>1.0632898183515127</v>
      </c>
      <c r="Q358">
        <v>1.3304718068331598</v>
      </c>
      <c r="R358">
        <v>55.6</v>
      </c>
    </row>
    <row r="359" spans="1:18" x14ac:dyDescent="0.35">
      <c r="A359" s="3" t="s">
        <v>40</v>
      </c>
      <c r="B359" s="3">
        <v>2006</v>
      </c>
      <c r="C359" s="3" t="s">
        <v>74</v>
      </c>
      <c r="D359" s="3">
        <v>4</v>
      </c>
      <c r="E359">
        <v>0.35303104674930741</v>
      </c>
      <c r="F359">
        <v>1.2833518557612498</v>
      </c>
      <c r="G359">
        <v>254450000</v>
      </c>
      <c r="H359">
        <v>18.445980120834395</v>
      </c>
      <c r="I359">
        <v>50.63797572288987</v>
      </c>
      <c r="J359">
        <v>43.221257208217438</v>
      </c>
      <c r="L359" s="3">
        <v>2268.2443164187894</v>
      </c>
      <c r="M359" s="3" t="str">
        <f>IF(Table13[[#This Row],[gdppc]]&gt;13205, "High-income", IF(Table13[[#This Row],[gdppc]]&gt;=4256, "Upper middle-income", IF(Table13[[#This Row],[gdppc]]&gt;=1086, "Lower middle-income", "Low-income")))</f>
        <v>Lower middle-income</v>
      </c>
      <c r="N359" s="3">
        <v>3745143</v>
      </c>
      <c r="O359" s="3">
        <v>61.441000000000003</v>
      </c>
      <c r="P359" s="3">
        <v>1.1915492099821337</v>
      </c>
      <c r="Q359">
        <v>1.3217118812285673</v>
      </c>
      <c r="R359">
        <v>56.573</v>
      </c>
    </row>
    <row r="360" spans="1:18" x14ac:dyDescent="0.35">
      <c r="A360" s="3" t="s">
        <v>40</v>
      </c>
      <c r="B360" s="3">
        <v>2007</v>
      </c>
      <c r="C360" s="3" t="s">
        <v>74</v>
      </c>
      <c r="D360" s="3">
        <v>4</v>
      </c>
      <c r="E360">
        <v>0.34037659836609879</v>
      </c>
      <c r="F360">
        <v>1.4718620939587241</v>
      </c>
      <c r="G360">
        <v>91650000</v>
      </c>
      <c r="H360">
        <v>16.21655504272664</v>
      </c>
      <c r="I360">
        <v>40.426514933071296</v>
      </c>
      <c r="J360">
        <v>32.987993372162038</v>
      </c>
      <c r="L360" s="3">
        <v>2046.6448365818067</v>
      </c>
      <c r="M360" s="3" t="str">
        <f>IF(Table13[[#This Row],[gdppc]]&gt;13205, "High-income", IF(Table13[[#This Row],[gdppc]]&gt;=4256, "Upper middle-income", IF(Table13[[#This Row],[gdppc]]&gt;=1086, "Lower middle-income", "Low-income")))</f>
        <v>Lower middle-income</v>
      </c>
      <c r="N360" s="3">
        <v>3876123</v>
      </c>
      <c r="O360" s="3">
        <v>61.893000000000001</v>
      </c>
      <c r="P360" s="3">
        <v>1.3198086016127544</v>
      </c>
      <c r="Q360">
        <v>1.3234874125511495</v>
      </c>
      <c r="R360">
        <v>57.540999999999997</v>
      </c>
    </row>
    <row r="361" spans="1:18" x14ac:dyDescent="0.35">
      <c r="A361" s="3" t="s">
        <v>40</v>
      </c>
      <c r="B361" s="3">
        <v>2008</v>
      </c>
      <c r="C361" s="3" t="s">
        <v>74</v>
      </c>
      <c r="D361" s="3">
        <v>4</v>
      </c>
      <c r="E361">
        <v>0.34190472592522902</v>
      </c>
      <c r="F361">
        <v>1.6397016858565698</v>
      </c>
      <c r="G361">
        <v>464370000</v>
      </c>
      <c r="H361">
        <v>16.721001832813435</v>
      </c>
      <c r="I361">
        <v>45.374301334639412</v>
      </c>
      <c r="J361">
        <v>48.202269914092568</v>
      </c>
      <c r="L361" s="3">
        <v>2102.2964552618723</v>
      </c>
      <c r="M361" s="3" t="str">
        <f>IF(Table13[[#This Row],[gdppc]]&gt;13205, "High-income", IF(Table13[[#This Row],[gdppc]]&gt;=4256, "Upper middle-income", IF(Table13[[#This Row],[gdppc]]&gt;=1086, "Lower middle-income", "Low-income")))</f>
        <v>Lower middle-income</v>
      </c>
      <c r="N361" s="3">
        <v>4011487</v>
      </c>
      <c r="O361" s="3">
        <v>62.345999999999997</v>
      </c>
      <c r="P361" s="3">
        <v>1.448067993243376</v>
      </c>
      <c r="Q361">
        <v>1.348627080182486</v>
      </c>
      <c r="R361">
        <v>58.466000000000001</v>
      </c>
    </row>
    <row r="362" spans="1:18" x14ac:dyDescent="0.35">
      <c r="A362" s="3" t="s">
        <v>40</v>
      </c>
      <c r="B362" s="3">
        <v>2009</v>
      </c>
      <c r="C362" s="3" t="s">
        <v>74</v>
      </c>
      <c r="D362" s="3">
        <v>4</v>
      </c>
      <c r="E362">
        <v>0.36128008197738998</v>
      </c>
      <c r="F362">
        <v>1.9957466821302658</v>
      </c>
      <c r="G362">
        <v>286920000</v>
      </c>
      <c r="H362">
        <v>12.228886258846812</v>
      </c>
      <c r="I362">
        <v>30.121485039474049</v>
      </c>
      <c r="J362">
        <v>50.505467643957346</v>
      </c>
      <c r="L362" s="3">
        <v>2271.1309990163359</v>
      </c>
      <c r="M362" s="3" t="str">
        <f>IF(Table13[[#This Row],[gdppc]]&gt;13205, "High-income", IF(Table13[[#This Row],[gdppc]]&gt;=4256, "Upper middle-income", IF(Table13[[#This Row],[gdppc]]&gt;=1086, "Lower middle-income", "Low-income")))</f>
        <v>Lower middle-income</v>
      </c>
      <c r="N362" s="3">
        <v>4145400</v>
      </c>
      <c r="O362" s="3">
        <v>62.8</v>
      </c>
      <c r="P362" s="3">
        <v>1.5763273848739978</v>
      </c>
      <c r="Q362">
        <v>1.3122979688329233</v>
      </c>
      <c r="R362">
        <v>59.320999999999998</v>
      </c>
    </row>
    <row r="363" spans="1:18" x14ac:dyDescent="0.35">
      <c r="A363" s="3" t="s">
        <v>40</v>
      </c>
      <c r="B363" s="3">
        <v>2010</v>
      </c>
      <c r="C363" s="3" t="s">
        <v>74</v>
      </c>
      <c r="D363" s="3">
        <v>4</v>
      </c>
      <c r="E363">
        <v>0.35641421328464679</v>
      </c>
      <c r="F363">
        <v>1.0788786881251522</v>
      </c>
      <c r="G363">
        <v>1365540000</v>
      </c>
      <c r="H363">
        <v>11.577295226946131</v>
      </c>
      <c r="I363">
        <v>37.659625281459384</v>
      </c>
      <c r="J363">
        <v>51.139144813821403</v>
      </c>
      <c r="L363" s="3">
        <v>2421.7090290666406</v>
      </c>
      <c r="M363" s="3" t="str">
        <f>IF(Table13[[#This Row],[gdppc]]&gt;13205, "High-income", IF(Table13[[#This Row],[gdppc]]&gt;=4256, "Upper middle-income", IF(Table13[[#This Row],[gdppc]]&gt;=1086, "Lower middle-income", "Low-income")))</f>
        <v>Lower middle-income</v>
      </c>
      <c r="N363" s="3">
        <v>4273738</v>
      </c>
      <c r="O363" s="3">
        <v>63.256</v>
      </c>
      <c r="P363" s="3">
        <v>1.7045867765046188</v>
      </c>
      <c r="Q363">
        <v>1.165256269804092</v>
      </c>
      <c r="R363">
        <v>60.093000000000004</v>
      </c>
    </row>
    <row r="364" spans="1:18" x14ac:dyDescent="0.35">
      <c r="A364" s="3" t="s">
        <v>40</v>
      </c>
      <c r="B364" s="3">
        <v>2011</v>
      </c>
      <c r="C364" s="3" t="s">
        <v>74</v>
      </c>
      <c r="D364" s="3">
        <v>4</v>
      </c>
      <c r="E364">
        <v>0.35865421583866219</v>
      </c>
      <c r="F364">
        <v>0.97331190872809481</v>
      </c>
      <c r="G364">
        <v>303370000</v>
      </c>
      <c r="H364">
        <v>1.9078347934782931</v>
      </c>
      <c r="I364">
        <v>45.307722442091702</v>
      </c>
      <c r="J364">
        <v>49.422811754235809</v>
      </c>
      <c r="L364" s="3">
        <v>2406.925445685155</v>
      </c>
      <c r="M364" s="3" t="str">
        <f>IF(Table13[[#This Row],[gdppc]]&gt;13205, "High-income", IF(Table13[[#This Row],[gdppc]]&gt;=4256, "Upper middle-income", IF(Table13[[#This Row],[gdppc]]&gt;=1086, "Lower middle-income", "Low-income")))</f>
        <v>Lower middle-income</v>
      </c>
      <c r="N364" s="3">
        <v>4394842</v>
      </c>
      <c r="O364" s="3">
        <v>63.712000000000003</v>
      </c>
      <c r="P364" s="3">
        <v>1.7502096444364499</v>
      </c>
      <c r="Q364">
        <v>1.1058418027314749</v>
      </c>
      <c r="R364">
        <v>60.784999999999997</v>
      </c>
    </row>
    <row r="365" spans="1:18" x14ac:dyDescent="0.35">
      <c r="A365" s="3" t="s">
        <v>40</v>
      </c>
      <c r="B365" s="3">
        <v>2012</v>
      </c>
      <c r="C365" s="3" t="s">
        <v>74</v>
      </c>
      <c r="D365" s="3">
        <v>4</v>
      </c>
      <c r="E365">
        <v>0.34119752776940349</v>
      </c>
      <c r="F365">
        <v>1.098806635297477</v>
      </c>
      <c r="G365">
        <v>122950000</v>
      </c>
      <c r="H365">
        <v>-0.39139939786751776</v>
      </c>
      <c r="I365">
        <v>34.431093770868799</v>
      </c>
      <c r="J365">
        <v>54.203690512912672</v>
      </c>
      <c r="L365" s="3">
        <v>2578.6617685700758</v>
      </c>
      <c r="M365" s="3" t="str">
        <f>IF(Table13[[#This Row],[gdppc]]&gt;13205, "High-income", IF(Table13[[#This Row],[gdppc]]&gt;=4256, "Upper middle-income", IF(Table13[[#This Row],[gdppc]]&gt;=1086, "Lower middle-income", "Low-income")))</f>
        <v>Lower middle-income</v>
      </c>
      <c r="N365" s="3">
        <v>4510197</v>
      </c>
      <c r="O365" s="3">
        <v>64.168999999999997</v>
      </c>
      <c r="P365" s="3">
        <v>1.7958325123682817</v>
      </c>
      <c r="Q365">
        <v>1.0531690744328908</v>
      </c>
      <c r="R365">
        <v>61.423000000000002</v>
      </c>
    </row>
    <row r="366" spans="1:18" x14ac:dyDescent="0.35">
      <c r="A366" s="3" t="s">
        <v>40</v>
      </c>
      <c r="B366" s="3">
        <v>2013</v>
      </c>
      <c r="C366" s="3" t="s">
        <v>74</v>
      </c>
      <c r="D366" s="3">
        <v>4</v>
      </c>
      <c r="E366">
        <v>0.339274190156512</v>
      </c>
      <c r="F366">
        <v>2.6823097529504545</v>
      </c>
      <c r="G366">
        <v>131190000</v>
      </c>
      <c r="H366">
        <v>10.4621010052408</v>
      </c>
      <c r="I366">
        <v>22.563407424576148</v>
      </c>
      <c r="J366">
        <v>35.469903287051061</v>
      </c>
      <c r="L366" s="3">
        <v>2497.9497092582606</v>
      </c>
      <c r="M366" s="3" t="str">
        <f>IF(Table13[[#This Row],[gdppc]]&gt;13205, "High-income", IF(Table13[[#This Row],[gdppc]]&gt;=4256, "Upper middle-income", IF(Table13[[#This Row],[gdppc]]&gt;=1086, "Lower middle-income", "Low-income")))</f>
        <v>Lower middle-income</v>
      </c>
      <c r="N366" s="3">
        <v>4622757</v>
      </c>
      <c r="O366" s="3">
        <v>64.626999999999995</v>
      </c>
      <c r="P366" s="3">
        <v>1.8414553803001146</v>
      </c>
      <c r="Q366">
        <v>0.86528450446346195</v>
      </c>
      <c r="R366">
        <v>62.021999999999998</v>
      </c>
    </row>
    <row r="367" spans="1:18" x14ac:dyDescent="0.35">
      <c r="A367" s="3" t="s">
        <v>40</v>
      </c>
      <c r="B367" s="3">
        <v>2014</v>
      </c>
      <c r="C367" s="3" t="s">
        <v>74</v>
      </c>
      <c r="D367" s="3">
        <v>4</v>
      </c>
      <c r="E367">
        <v>0.34066816738842071</v>
      </c>
      <c r="F367">
        <v>2.7632201453825544</v>
      </c>
      <c r="G367">
        <v>96690000</v>
      </c>
      <c r="H367">
        <v>16.139771657609472</v>
      </c>
      <c r="I367">
        <v>18.986876893147539</v>
      </c>
      <c r="J367">
        <v>37.12127064068023</v>
      </c>
      <c r="L367" s="3">
        <v>2601.4583826532207</v>
      </c>
      <c r="M367" s="3" t="str">
        <f>IF(Table13[[#This Row],[gdppc]]&gt;13205, "High-income", IF(Table13[[#This Row],[gdppc]]&gt;=4256, "Upper middle-income", IF(Table13[[#This Row],[gdppc]]&gt;=1086, "Lower middle-income", "Low-income")))</f>
        <v>Lower middle-income</v>
      </c>
      <c r="N367" s="3">
        <v>4736965</v>
      </c>
      <c r="O367" s="3">
        <v>65.084999999999994</v>
      </c>
      <c r="P367" s="3">
        <v>1.8870782482319501</v>
      </c>
      <c r="Q367">
        <v>0.86131098709827925</v>
      </c>
      <c r="R367">
        <v>62.582000000000001</v>
      </c>
    </row>
    <row r="368" spans="1:18" x14ac:dyDescent="0.35">
      <c r="A368" s="3" t="s">
        <v>40</v>
      </c>
      <c r="B368" s="3">
        <v>2015</v>
      </c>
      <c r="C368" s="3" t="s">
        <v>74</v>
      </c>
      <c r="D368" s="3">
        <v>4</v>
      </c>
      <c r="E368">
        <v>0.33550029847973101</v>
      </c>
      <c r="F368">
        <v>3.6378637292985343</v>
      </c>
      <c r="G368">
        <v>89360000</v>
      </c>
      <c r="H368">
        <v>35.994498820561098</v>
      </c>
      <c r="I368">
        <v>10.634087154721703</v>
      </c>
      <c r="J368">
        <v>35.865751503853275</v>
      </c>
      <c r="L368" s="3">
        <v>2447.5393082704104</v>
      </c>
      <c r="M368" s="3" t="str">
        <f>IF(Table13[[#This Row],[gdppc]]&gt;13205, "High-income", IF(Table13[[#This Row],[gdppc]]&gt;=4256, "Upper middle-income", IF(Table13[[#This Row],[gdppc]]&gt;=1086, "Lower middle-income", "Low-income")))</f>
        <v>Lower middle-income</v>
      </c>
      <c r="N368" s="3">
        <v>4856093</v>
      </c>
      <c r="O368" s="3">
        <v>65.543000000000006</v>
      </c>
      <c r="P368" s="3">
        <v>1.9327011161637822</v>
      </c>
      <c r="Q368">
        <v>0.70838841018901411</v>
      </c>
      <c r="R368">
        <v>63.097000000000001</v>
      </c>
    </row>
    <row r="369" spans="1:18" x14ac:dyDescent="0.35">
      <c r="A369" s="3" t="s">
        <v>40</v>
      </c>
      <c r="B369" s="3">
        <v>2016</v>
      </c>
      <c r="C369" s="3" t="s">
        <v>74</v>
      </c>
      <c r="D369" s="3">
        <v>4</v>
      </c>
      <c r="E369">
        <v>0.32210084428134977</v>
      </c>
      <c r="F369">
        <v>3.8154974092429481</v>
      </c>
      <c r="G369">
        <v>75030000</v>
      </c>
      <c r="H369">
        <v>0.49522469470134428</v>
      </c>
      <c r="I369">
        <v>11.86329701897477</v>
      </c>
      <c r="J369">
        <v>48.339692926465176</v>
      </c>
      <c r="L369" s="3">
        <v>2128.8591751256386</v>
      </c>
      <c r="M369" s="3" t="str">
        <f>IF(Table13[[#This Row],[gdppc]]&gt;13205, "High-income", IF(Table13[[#This Row],[gdppc]]&gt;=4256, "Upper middle-income", IF(Table13[[#This Row],[gdppc]]&gt;=1086, "Lower middle-income", "Low-income")))</f>
        <v>Lower middle-income</v>
      </c>
      <c r="N369" s="3">
        <v>4980996</v>
      </c>
      <c r="O369" s="3">
        <v>66.001000000000005</v>
      </c>
      <c r="P369" s="3">
        <v>1.9778444954874508</v>
      </c>
      <c r="Q369">
        <v>0.67255625180184853</v>
      </c>
      <c r="R369">
        <v>63.555999999999997</v>
      </c>
    </row>
    <row r="370" spans="1:18" x14ac:dyDescent="0.35">
      <c r="A370" s="3" t="s">
        <v>40</v>
      </c>
      <c r="B370" s="3">
        <v>2017</v>
      </c>
      <c r="C370" s="3" t="s">
        <v>74</v>
      </c>
      <c r="D370" s="3">
        <v>4</v>
      </c>
      <c r="E370">
        <v>0.32460854097156339</v>
      </c>
      <c r="F370">
        <v>4.4909415491240949</v>
      </c>
      <c r="G370">
        <v>86810000</v>
      </c>
      <c r="H370">
        <v>39.810941233551681</v>
      </c>
      <c r="I370">
        <v>24.691131792107335</v>
      </c>
      <c r="J370">
        <v>35.315459378708788</v>
      </c>
      <c r="L370" s="3">
        <v>1983.9005468266355</v>
      </c>
      <c r="M370" s="3" t="str">
        <f>IF(Table13[[#This Row],[gdppc]]&gt;13205, "High-income", IF(Table13[[#This Row],[gdppc]]&gt;=4256, "Upper middle-income", IF(Table13[[#This Row],[gdppc]]&gt;=1086, "Lower middle-income", "Low-income")))</f>
        <v>Lower middle-income</v>
      </c>
      <c r="N370" s="3">
        <v>5110701</v>
      </c>
      <c r="O370" s="3">
        <v>66.459000000000003</v>
      </c>
      <c r="P370" s="3">
        <v>2.022987874811109</v>
      </c>
      <c r="Q370">
        <v>0.6300505547086398</v>
      </c>
      <c r="R370">
        <v>63.954000000000001</v>
      </c>
    </row>
    <row r="371" spans="1:18" x14ac:dyDescent="0.35">
      <c r="A371" s="3" t="s">
        <v>40</v>
      </c>
      <c r="B371" s="3">
        <v>2018</v>
      </c>
      <c r="C371" s="3" t="s">
        <v>74</v>
      </c>
      <c r="D371" s="3">
        <v>4</v>
      </c>
      <c r="E371">
        <v>0.32164614080922871</v>
      </c>
      <c r="F371">
        <v>4.2021395852232413</v>
      </c>
      <c r="G371">
        <v>81530000</v>
      </c>
      <c r="H371">
        <v>31.567219579924654</v>
      </c>
      <c r="I371">
        <v>37.095934271148181</v>
      </c>
      <c r="J371">
        <v>23.229414632870899</v>
      </c>
      <c r="L371" s="3">
        <v>1840.4336288701656</v>
      </c>
      <c r="M371" s="3" t="str">
        <f>IF(Table13[[#This Row],[gdppc]]&gt;13205, "High-income", IF(Table13[[#This Row],[gdppc]]&gt;=4256, "Upper middle-income", IF(Table13[[#This Row],[gdppc]]&gt;=1086, "Lower middle-income", "Low-income")))</f>
        <v>Lower middle-income</v>
      </c>
      <c r="N371" s="3">
        <v>5244363</v>
      </c>
      <c r="O371" s="3">
        <v>66.915999999999997</v>
      </c>
      <c r="P371" s="3">
        <v>2.0681312541347783</v>
      </c>
      <c r="Q371">
        <v>0.61399258594418427</v>
      </c>
      <c r="R371">
        <v>64.290000000000006</v>
      </c>
    </row>
    <row r="372" spans="1:18" x14ac:dyDescent="0.35">
      <c r="A372" s="3" t="s">
        <v>40</v>
      </c>
      <c r="B372" s="3">
        <v>2019</v>
      </c>
      <c r="C372" s="3" t="s">
        <v>74</v>
      </c>
      <c r="D372" s="3">
        <v>4</v>
      </c>
      <c r="E372">
        <v>0.32627187318575313</v>
      </c>
      <c r="F372">
        <v>5.590535882791869</v>
      </c>
      <c r="G372">
        <v>84320000</v>
      </c>
      <c r="H372">
        <v>-11.197186887351872</v>
      </c>
      <c r="I372">
        <v>39.755979603718302</v>
      </c>
      <c r="J372">
        <v>19.306827369305914</v>
      </c>
      <c r="L372" s="3">
        <v>1792.3071667248878</v>
      </c>
      <c r="M372" s="3" t="str">
        <f>IF(Table13[[#This Row],[gdppc]]&gt;13205, "High-income", IF(Table13[[#This Row],[gdppc]]&gt;=4256, "Upper middle-income", IF(Table13[[#This Row],[gdppc]]&gt;=1086, "Lower middle-income", "Low-income")))</f>
        <v>Lower middle-income</v>
      </c>
      <c r="N372" s="3">
        <v>5380504</v>
      </c>
      <c r="O372" s="3">
        <v>67.373000000000005</v>
      </c>
      <c r="P372" s="3">
        <v>2.1132746334584471</v>
      </c>
      <c r="Q372"/>
      <c r="R372">
        <v>64.569999999999993</v>
      </c>
    </row>
    <row r="373" spans="1:18" x14ac:dyDescent="0.35">
      <c r="A373" s="3" t="s">
        <v>40</v>
      </c>
      <c r="B373" s="3">
        <v>2020</v>
      </c>
      <c r="C373" s="3" t="s">
        <v>74</v>
      </c>
      <c r="D373" s="3">
        <v>4</v>
      </c>
      <c r="E373">
        <v>0.32713353972078379</v>
      </c>
      <c r="F373">
        <v>8.3097998853419579</v>
      </c>
      <c r="G373">
        <v>112390000</v>
      </c>
      <c r="H373">
        <v>-18.917774329280419</v>
      </c>
      <c r="I373">
        <v>29.670460929079571</v>
      </c>
      <c r="J373">
        <v>23.943633791471292</v>
      </c>
      <c r="L373" s="3">
        <v>1608.7792663145929</v>
      </c>
      <c r="M373" s="3" t="str">
        <f>IF(Table13[[#This Row],[gdppc]]&gt;13205, "High-income", IF(Table13[[#This Row],[gdppc]]&gt;=4256, "Upper middle-income", IF(Table13[[#This Row],[gdppc]]&gt;=1086, "Lower middle-income", "Low-income")))</f>
        <v>Lower middle-income</v>
      </c>
      <c r="N373" s="3">
        <v>5518092</v>
      </c>
      <c r="O373" s="3">
        <v>67.828999999999994</v>
      </c>
      <c r="P373" s="3">
        <v>2.1584180127821146</v>
      </c>
      <c r="Q373"/>
      <c r="R373"/>
    </row>
    <row r="374" spans="1:18" x14ac:dyDescent="0.35">
      <c r="A374" s="3" t="s">
        <v>21</v>
      </c>
      <c r="B374" s="3">
        <v>1990</v>
      </c>
      <c r="C374" s="3" t="s">
        <v>72</v>
      </c>
      <c r="D374" s="3">
        <v>2</v>
      </c>
      <c r="E374">
        <v>0.30516608020773001</v>
      </c>
      <c r="F374">
        <v>13.702640878107712</v>
      </c>
      <c r="G374">
        <v>286850000</v>
      </c>
      <c r="H374">
        <v>0.44863933011443419</v>
      </c>
      <c r="I374">
        <v>0.10467962917759924</v>
      </c>
      <c r="J374">
        <v>58.536123537113028</v>
      </c>
      <c r="L374" s="3">
        <v>1907.5325515986567</v>
      </c>
      <c r="M374" s="3" t="str">
        <f>IF(Table13[[#This Row],[gdppc]]&gt;13205, "High-income", IF(Table13[[#This Row],[gdppc]]&gt;=4256, "Upper middle-income", IF(Table13[[#This Row],[gdppc]]&gt;=1086, "Lower middle-income", "Low-income")))</f>
        <v>Lower middle-income</v>
      </c>
      <c r="N374" s="3">
        <v>11924873</v>
      </c>
      <c r="O374" s="3">
        <v>39.344999999999999</v>
      </c>
      <c r="P374" s="3">
        <v>3.4061323474424974</v>
      </c>
      <c r="Q374">
        <v>0.22725608901662936</v>
      </c>
      <c r="R374">
        <v>53.253999999999998</v>
      </c>
    </row>
    <row r="375" spans="1:18" x14ac:dyDescent="0.35">
      <c r="A375" s="3" t="s">
        <v>21</v>
      </c>
      <c r="B375" s="3">
        <v>1991</v>
      </c>
      <c r="C375" s="3" t="s">
        <v>72</v>
      </c>
      <c r="D375" s="3">
        <v>2</v>
      </c>
      <c r="E375">
        <v>0.34936324309182548</v>
      </c>
      <c r="F375">
        <v>14.027897825283238</v>
      </c>
      <c r="G375">
        <v>227950000</v>
      </c>
      <c r="H375">
        <v>0.17655142528339549</v>
      </c>
      <c r="I375">
        <v>3.6639744977326201E-2</v>
      </c>
      <c r="J375">
        <v>59.866998172523466</v>
      </c>
      <c r="L375" s="3">
        <v>1840.7740681654307</v>
      </c>
      <c r="M375" s="3" t="str">
        <f>IF(Table13[[#This Row],[gdppc]]&gt;13205, "High-income", IF(Table13[[#This Row],[gdppc]]&gt;=4256, "Upper middle-income", IF(Table13[[#This Row],[gdppc]]&gt;=1086, "Lower middle-income", "Low-income")))</f>
        <v>Lower middle-income</v>
      </c>
      <c r="N375" s="3">
        <v>12362404</v>
      </c>
      <c r="O375" s="3">
        <v>39.716000000000001</v>
      </c>
      <c r="P375" s="3">
        <v>8.7215023857969491</v>
      </c>
      <c r="Q375">
        <v>0.22568426011639806</v>
      </c>
      <c r="R375">
        <v>53.061999999999998</v>
      </c>
    </row>
    <row r="376" spans="1:18" x14ac:dyDescent="0.35">
      <c r="A376" s="3" t="s">
        <v>21</v>
      </c>
      <c r="B376" s="3">
        <v>1992</v>
      </c>
      <c r="C376" s="3" t="s">
        <v>72</v>
      </c>
      <c r="D376" s="3">
        <v>2</v>
      </c>
      <c r="E376">
        <v>0.34786150606975719</v>
      </c>
      <c r="F376">
        <v>11.823874854037761</v>
      </c>
      <c r="G376">
        <v>192560000</v>
      </c>
      <c r="H376">
        <v>0.61915198867657284</v>
      </c>
      <c r="I376">
        <v>0.19665992335745075</v>
      </c>
      <c r="J376">
        <v>58.060421707363638</v>
      </c>
      <c r="L376" s="3">
        <v>1771.7749930077775</v>
      </c>
      <c r="M376" s="3" t="str">
        <f>IF(Table13[[#This Row],[gdppc]]&gt;13205, "High-income", IF(Table13[[#This Row],[gdppc]]&gt;=4256, "Upper middle-income", IF(Table13[[#This Row],[gdppc]]&gt;=1086, "Lower middle-income", "Low-income")))</f>
        <v>Lower middle-income</v>
      </c>
      <c r="N376" s="3">
        <v>12812428</v>
      </c>
      <c r="O376" s="3">
        <v>40.088000000000001</v>
      </c>
      <c r="P376" s="3">
        <v>14.036872424151426</v>
      </c>
      <c r="Q376">
        <v>0.21619633686917109</v>
      </c>
      <c r="R376">
        <v>52.779000000000003</v>
      </c>
    </row>
    <row r="377" spans="1:18" x14ac:dyDescent="0.35">
      <c r="A377" s="3" t="s">
        <v>21</v>
      </c>
      <c r="B377" s="3">
        <v>1993</v>
      </c>
      <c r="C377" s="3" t="s">
        <v>72</v>
      </c>
      <c r="D377" s="3">
        <v>2</v>
      </c>
      <c r="E377">
        <v>0.36674380476470059</v>
      </c>
      <c r="F377">
        <v>11.301242905934512</v>
      </c>
      <c r="G377">
        <v>212050000</v>
      </c>
      <c r="H377">
        <v>1.5857083787900916</v>
      </c>
      <c r="I377">
        <v>0.20679506131604461</v>
      </c>
      <c r="J377">
        <v>63.800833976481087</v>
      </c>
      <c r="L377" s="3">
        <v>1707.1776663101059</v>
      </c>
      <c r="M377" s="3" t="str">
        <f>IF(Table13[[#This Row],[gdppc]]&gt;13205, "High-income", IF(Table13[[#This Row],[gdppc]]&gt;=4256, "Upper middle-income", IF(Table13[[#This Row],[gdppc]]&gt;=1086, "Lower middle-income", "Low-income")))</f>
        <v>Lower middle-income</v>
      </c>
      <c r="N377" s="3">
        <v>13271638</v>
      </c>
      <c r="O377" s="3">
        <v>40.460999999999999</v>
      </c>
      <c r="P377" s="3">
        <v>19.352242462505863</v>
      </c>
      <c r="Q377">
        <v>0.22303200253050906</v>
      </c>
      <c r="R377">
        <v>52.423000000000002</v>
      </c>
    </row>
    <row r="378" spans="1:18" x14ac:dyDescent="0.35">
      <c r="A378" s="3" t="s">
        <v>21</v>
      </c>
      <c r="B378" s="3">
        <v>1994</v>
      </c>
      <c r="C378" s="3" t="s">
        <v>72</v>
      </c>
      <c r="D378" s="3">
        <v>2</v>
      </c>
      <c r="E378">
        <v>0.34718835366297812</v>
      </c>
      <c r="F378">
        <v>16.502323617606095</v>
      </c>
      <c r="G378">
        <v>684280000</v>
      </c>
      <c r="H378">
        <v>1.4138179413968601</v>
      </c>
      <c r="I378">
        <v>0.26989068846180847</v>
      </c>
      <c r="J378">
        <v>63.755970306819002</v>
      </c>
      <c r="L378" s="3">
        <v>1662.9130752423464</v>
      </c>
      <c r="M378" s="3" t="str">
        <f>IF(Table13[[#This Row],[gdppc]]&gt;13205, "High-income", IF(Table13[[#This Row],[gdppc]]&gt;=4256, "Upper middle-income", IF(Table13[[#This Row],[gdppc]]&gt;=1086, "Lower middle-income", "Low-income")))</f>
        <v>Lower middle-income</v>
      </c>
      <c r="N378" s="3">
        <v>13735438</v>
      </c>
      <c r="O378" s="3">
        <v>40.835000000000001</v>
      </c>
      <c r="P378" s="3">
        <v>24.667612500860276</v>
      </c>
      <c r="Q378">
        <v>0.22496552348749271</v>
      </c>
      <c r="R378">
        <v>52.012999999999998</v>
      </c>
    </row>
    <row r="379" spans="1:18" x14ac:dyDescent="0.35">
      <c r="A379" s="3" t="s">
        <v>21</v>
      </c>
      <c r="B379" s="3">
        <v>1995</v>
      </c>
      <c r="C379" s="3" t="s">
        <v>72</v>
      </c>
      <c r="D379" s="3">
        <v>2</v>
      </c>
      <c r="E379">
        <v>0.4030135463570324</v>
      </c>
      <c r="F379">
        <v>10.448069105997652</v>
      </c>
      <c r="G379">
        <v>454810000</v>
      </c>
      <c r="H379">
        <v>1.9250728512064343</v>
      </c>
      <c r="I379">
        <v>0.30096370051682403</v>
      </c>
      <c r="J379">
        <v>67.642300344875366</v>
      </c>
      <c r="K379">
        <v>53.4</v>
      </c>
      <c r="L379" s="3">
        <v>1723.1573687997338</v>
      </c>
      <c r="M379" s="3" t="str">
        <f>IF(Table13[[#This Row],[gdppc]]&gt;13205, "High-income", IF(Table13[[#This Row],[gdppc]]&gt;=4256, "Upper middle-income", IF(Table13[[#This Row],[gdppc]]&gt;=1086, "Lower middle-income", "Low-income")))</f>
        <v>Lower middle-income</v>
      </c>
      <c r="N379" s="3">
        <v>14199759</v>
      </c>
      <c r="O379" s="3">
        <v>41.21</v>
      </c>
      <c r="P379" s="3">
        <v>25.163756348738605</v>
      </c>
      <c r="Q379">
        <v>0.22958136120479228</v>
      </c>
      <c r="R379">
        <v>51.569000000000003</v>
      </c>
    </row>
    <row r="380" spans="1:18" x14ac:dyDescent="0.35">
      <c r="A380" s="3" t="s">
        <v>21</v>
      </c>
      <c r="B380" s="3">
        <v>1996</v>
      </c>
      <c r="C380" s="3" t="s">
        <v>72</v>
      </c>
      <c r="D380" s="3">
        <v>2</v>
      </c>
      <c r="E380">
        <v>0.41148725258991181</v>
      </c>
      <c r="F380">
        <v>12.248557167195036</v>
      </c>
      <c r="G380">
        <v>497360000</v>
      </c>
      <c r="H380">
        <v>1.4896366398136081</v>
      </c>
      <c r="I380">
        <v>0.54748285173523703</v>
      </c>
      <c r="J380">
        <v>70.76025533258732</v>
      </c>
      <c r="K380">
        <v>49.9</v>
      </c>
      <c r="L380" s="3">
        <v>1797.4387264338225</v>
      </c>
      <c r="M380" s="3" t="str">
        <f>IF(Table13[[#This Row],[gdppc]]&gt;13205, "High-income", IF(Table13[[#This Row],[gdppc]]&gt;=4256, "Upper middle-income", IF(Table13[[#This Row],[gdppc]]&gt;=1086, "Lower middle-income", "Low-income")))</f>
        <v>Lower middle-income</v>
      </c>
      <c r="N380" s="3">
        <v>14665125</v>
      </c>
      <c r="O380" s="3">
        <v>41.587000000000003</v>
      </c>
      <c r="P380" s="3">
        <v>25.637003932592044</v>
      </c>
      <c r="Q380">
        <v>0.2645732648034026</v>
      </c>
      <c r="R380">
        <v>51.109000000000002</v>
      </c>
    </row>
    <row r="381" spans="1:18" x14ac:dyDescent="0.35">
      <c r="A381" s="3" t="s">
        <v>21</v>
      </c>
      <c r="B381" s="3">
        <v>1997</v>
      </c>
      <c r="C381" s="3" t="s">
        <v>72</v>
      </c>
      <c r="D381" s="3">
        <v>2</v>
      </c>
      <c r="E381">
        <v>0.40959891456398101</v>
      </c>
      <c r="F381">
        <v>10.603334218576592</v>
      </c>
      <c r="G381">
        <v>304220000</v>
      </c>
      <c r="H381">
        <v>2.3020183421835085</v>
      </c>
      <c r="I381">
        <v>0.47165351066216649</v>
      </c>
      <c r="J381">
        <v>58.026279506250319</v>
      </c>
      <c r="K381">
        <v>50.5</v>
      </c>
      <c r="L381" s="3">
        <v>1910.2298669236311</v>
      </c>
      <c r="M381" s="3" t="str">
        <f>IF(Table13[[#This Row],[gdppc]]&gt;13205, "High-income", IF(Table13[[#This Row],[gdppc]]&gt;=4256, "Upper middle-income", IF(Table13[[#This Row],[gdppc]]&gt;=1086, "Lower middle-income", "Low-income")))</f>
        <v>Lower middle-income</v>
      </c>
      <c r="N381" s="3">
        <v>15130674</v>
      </c>
      <c r="O381" s="3">
        <v>41.963999999999999</v>
      </c>
      <c r="P381" s="3">
        <v>26.11025151644543</v>
      </c>
      <c r="Q381">
        <v>0.31657545460301373</v>
      </c>
      <c r="R381">
        <v>50.656999999999996</v>
      </c>
    </row>
    <row r="382" spans="1:18" x14ac:dyDescent="0.35">
      <c r="A382" s="3" t="s">
        <v>21</v>
      </c>
      <c r="B382" s="3">
        <v>1998</v>
      </c>
      <c r="C382" s="3" t="s">
        <v>72</v>
      </c>
      <c r="D382" s="3">
        <v>2</v>
      </c>
      <c r="E382">
        <v>0.40894370409249248</v>
      </c>
      <c r="F382">
        <v>11.50908253170004</v>
      </c>
      <c r="G382">
        <v>513330000.00000006</v>
      </c>
      <c r="H382">
        <v>3.8741719382131832</v>
      </c>
      <c r="I382">
        <v>0.108577173583578</v>
      </c>
      <c r="J382">
        <v>58.337535354557055</v>
      </c>
      <c r="K382">
        <v>51.3</v>
      </c>
      <c r="L382" s="3">
        <v>1933.0732017537882</v>
      </c>
      <c r="M382" s="3" t="str">
        <f>IF(Table13[[#This Row],[gdppc]]&gt;13205, "High-income", IF(Table13[[#This Row],[gdppc]]&gt;=4256, "Upper middle-income", IF(Table13[[#This Row],[gdppc]]&gt;=1086, "Lower middle-income", "Low-income")))</f>
        <v>Lower middle-income</v>
      </c>
      <c r="N382" s="3">
        <v>15589407</v>
      </c>
      <c r="O382" s="3">
        <v>42.341999999999999</v>
      </c>
      <c r="P382" s="3">
        <v>26.58349910029888</v>
      </c>
      <c r="Q382">
        <v>0.30982576822838737</v>
      </c>
      <c r="R382">
        <v>50.241999999999997</v>
      </c>
    </row>
    <row r="383" spans="1:18" x14ac:dyDescent="0.35">
      <c r="A383" s="3" t="s">
        <v>21</v>
      </c>
      <c r="B383" s="3">
        <v>1999</v>
      </c>
      <c r="C383" s="3" t="s">
        <v>72</v>
      </c>
      <c r="D383" s="3">
        <v>2</v>
      </c>
      <c r="E383">
        <v>0.36889982709054492</v>
      </c>
      <c r="F383">
        <v>12.357708238313778</v>
      </c>
      <c r="G383">
        <v>366800000</v>
      </c>
      <c r="H383">
        <v>1.2471456747768106</v>
      </c>
      <c r="I383">
        <v>0.233313114880043</v>
      </c>
      <c r="J383">
        <v>56.593590572787335</v>
      </c>
      <c r="K383">
        <v>51.7</v>
      </c>
      <c r="L383" s="3">
        <v>1901.5727284553609</v>
      </c>
      <c r="M383" s="3" t="str">
        <f>IF(Table13[[#This Row],[gdppc]]&gt;13205, "High-income", IF(Table13[[#This Row],[gdppc]]&gt;=4256, "Upper middle-income", IF(Table13[[#This Row],[gdppc]]&gt;=1086, "Lower middle-income", "Low-income")))</f>
        <v>Lower middle-income</v>
      </c>
      <c r="N383" s="3">
        <v>16032573</v>
      </c>
      <c r="O383" s="3">
        <v>42.741</v>
      </c>
      <c r="P383" s="3">
        <v>27.05674668415222</v>
      </c>
      <c r="Q383">
        <v>0.41727550531034535</v>
      </c>
      <c r="R383">
        <v>49.890999999999998</v>
      </c>
    </row>
    <row r="384" spans="1:18" x14ac:dyDescent="0.35">
      <c r="A384" s="3" t="s">
        <v>21</v>
      </c>
      <c r="B384" s="3">
        <v>2000</v>
      </c>
      <c r="C384" s="3" t="s">
        <v>72</v>
      </c>
      <c r="D384" s="3">
        <v>2</v>
      </c>
      <c r="E384">
        <v>0.43596405739623512</v>
      </c>
      <c r="F384">
        <v>10.498320887973836</v>
      </c>
      <c r="G384">
        <v>238030000</v>
      </c>
      <c r="H384">
        <v>1.415781989315003</v>
      </c>
      <c r="I384">
        <v>0.44891407641364001</v>
      </c>
      <c r="J384">
        <v>54.104566284553577</v>
      </c>
      <c r="K384">
        <v>50.2</v>
      </c>
      <c r="L384" s="3">
        <v>1847.8699696369595</v>
      </c>
      <c r="M384" s="3" t="str">
        <f>IF(Table13[[#This Row],[gdppc]]&gt;13205, "High-income", IF(Table13[[#This Row],[gdppc]]&gt;=4256, "Upper middle-income", IF(Table13[[#This Row],[gdppc]]&gt;=1086, "Lower middle-income", "Low-income")))</f>
        <v>Lower middle-income</v>
      </c>
      <c r="N384" s="3">
        <v>16454660</v>
      </c>
      <c r="O384" s="3">
        <v>43.155000000000001</v>
      </c>
      <c r="P384" s="3">
        <v>27.529994268005662</v>
      </c>
      <c r="Q384">
        <v>0.38469345462015014</v>
      </c>
      <c r="R384">
        <v>49.634999999999998</v>
      </c>
    </row>
    <row r="385" spans="1:18" x14ac:dyDescent="0.35">
      <c r="A385" s="3" t="s">
        <v>21</v>
      </c>
      <c r="B385" s="3">
        <v>2001</v>
      </c>
      <c r="C385" s="3" t="s">
        <v>72</v>
      </c>
      <c r="D385" s="3">
        <v>2</v>
      </c>
      <c r="E385">
        <v>0.4520885176210892</v>
      </c>
      <c r="F385">
        <v>6.2429916455596226</v>
      </c>
      <c r="G385">
        <v>214880000</v>
      </c>
      <c r="H385">
        <v>1.6220772734814422</v>
      </c>
      <c r="I385">
        <v>0.29634726650990001</v>
      </c>
      <c r="J385">
        <v>58.721550615167203</v>
      </c>
      <c r="K385">
        <v>54.8</v>
      </c>
      <c r="L385" s="3">
        <v>1765.3280614922553</v>
      </c>
      <c r="M385" s="3" t="str">
        <f>IF(Table13[[#This Row],[gdppc]]&gt;13205, "High-income", IF(Table13[[#This Row],[gdppc]]&gt;=4256, "Upper middle-income", IF(Table13[[#This Row],[gdppc]]&gt;=1086, "Lower middle-income", "Low-income")))</f>
        <v>Lower middle-income</v>
      </c>
      <c r="N385" s="3">
        <v>16853027</v>
      </c>
      <c r="O385" s="3">
        <v>43.567999999999998</v>
      </c>
      <c r="P385" s="3">
        <v>25.732173457031038</v>
      </c>
      <c r="Q385">
        <v>0.37144662498908948</v>
      </c>
      <c r="R385">
        <v>49.494999999999997</v>
      </c>
    </row>
    <row r="386" spans="1:18" x14ac:dyDescent="0.35">
      <c r="A386" s="3" t="s">
        <v>21</v>
      </c>
      <c r="B386" s="3">
        <v>2002</v>
      </c>
      <c r="C386" s="3" t="s">
        <v>72</v>
      </c>
      <c r="D386" s="3">
        <v>2</v>
      </c>
      <c r="E386">
        <v>0.45684523202340832</v>
      </c>
      <c r="F386">
        <v>7.6530637713930938</v>
      </c>
      <c r="G386">
        <v>672580000</v>
      </c>
      <c r="H386">
        <v>1.1774448642573525</v>
      </c>
      <c r="I386">
        <v>0.57896136789322805</v>
      </c>
      <c r="J386">
        <v>58.074878611295198</v>
      </c>
      <c r="K386">
        <v>57.3</v>
      </c>
      <c r="L386" s="3">
        <v>1679.4065368030272</v>
      </c>
      <c r="M386" s="3" t="str">
        <f>IF(Table13[[#This Row],[gdppc]]&gt;13205, "High-income", IF(Table13[[#This Row],[gdppc]]&gt;=4256, "Upper middle-income", IF(Table13[[#This Row],[gdppc]]&gt;=1086, "Lower middle-income", "Low-income")))</f>
        <v>Lower middle-income</v>
      </c>
      <c r="N386" s="3">
        <v>17231539</v>
      </c>
      <c r="O386" s="3">
        <v>43.982999999999997</v>
      </c>
      <c r="P386" s="3">
        <v>23.934352646056279</v>
      </c>
      <c r="Q386">
        <v>0.37025131649587423</v>
      </c>
      <c r="R386">
        <v>49.475000000000001</v>
      </c>
    </row>
    <row r="387" spans="1:18" x14ac:dyDescent="0.35">
      <c r="A387" s="3" t="s">
        <v>21</v>
      </c>
      <c r="B387" s="3">
        <v>2003</v>
      </c>
      <c r="C387" s="3" t="s">
        <v>72</v>
      </c>
      <c r="D387" s="3">
        <v>2</v>
      </c>
      <c r="E387">
        <v>0.36407252191316197</v>
      </c>
      <c r="F387">
        <v>4.3757682141229832</v>
      </c>
      <c r="G387">
        <v>285980000</v>
      </c>
      <c r="H387">
        <v>0.77824428591531358</v>
      </c>
      <c r="I387">
        <v>0.69614844944581011</v>
      </c>
      <c r="J387">
        <v>62.882570771356683</v>
      </c>
      <c r="K387">
        <v>56.7</v>
      </c>
      <c r="L387" s="3">
        <v>1566.5771788744514</v>
      </c>
      <c r="M387" s="3" t="str">
        <f>IF(Table13[[#This Row],[gdppc]]&gt;13205, "High-income", IF(Table13[[#This Row],[gdppc]]&gt;=4256, "Upper middle-income", IF(Table13[[#This Row],[gdppc]]&gt;=1086, "Lower middle-income", "Low-income")))</f>
        <v>Lower middle-income</v>
      </c>
      <c r="N387" s="3">
        <v>17599613</v>
      </c>
      <c r="O387" s="3">
        <v>44.399000000000001</v>
      </c>
      <c r="P387" s="3">
        <v>22.136531835081666</v>
      </c>
      <c r="Q387">
        <v>0.29262007067996326</v>
      </c>
      <c r="R387">
        <v>49.572000000000003</v>
      </c>
    </row>
    <row r="388" spans="1:18" x14ac:dyDescent="0.35">
      <c r="A388" s="3" t="s">
        <v>21</v>
      </c>
      <c r="B388" s="3">
        <v>2004</v>
      </c>
      <c r="C388" s="3" t="s">
        <v>72</v>
      </c>
      <c r="D388" s="3">
        <v>2</v>
      </c>
      <c r="E388">
        <v>0.36192180750786213</v>
      </c>
      <c r="F388">
        <v>2.6496395046112617</v>
      </c>
      <c r="G388">
        <v>223410000</v>
      </c>
      <c r="H388">
        <v>1.2036277529888308</v>
      </c>
      <c r="I388">
        <v>1.33998403464472</v>
      </c>
      <c r="J388">
        <v>61.220199930320682</v>
      </c>
      <c r="K388">
        <v>57.8</v>
      </c>
      <c r="L388" s="3">
        <v>1583.112039088646</v>
      </c>
      <c r="M388" s="3" t="str">
        <f>IF(Table13[[#This Row],[gdppc]]&gt;13205, "High-income", IF(Table13[[#This Row],[gdppc]]&gt;=4256, "Upper middle-income", IF(Table13[[#This Row],[gdppc]]&gt;=1086, "Lower middle-income", "Low-income")))</f>
        <v>Lower middle-income</v>
      </c>
      <c r="N388" s="3">
        <v>17970493</v>
      </c>
      <c r="O388" s="3">
        <v>44.817</v>
      </c>
      <c r="P388" s="3">
        <v>20.338711024106999</v>
      </c>
      <c r="Q388">
        <v>0.30160552634810855</v>
      </c>
      <c r="R388">
        <v>49.787999999999997</v>
      </c>
    </row>
    <row r="389" spans="1:18" x14ac:dyDescent="0.35">
      <c r="A389" s="3" t="s">
        <v>21</v>
      </c>
      <c r="B389" s="3">
        <v>2005</v>
      </c>
      <c r="C389" s="3" t="s">
        <v>72</v>
      </c>
      <c r="D389" s="3">
        <v>2</v>
      </c>
      <c r="E389">
        <v>0.3618923181977492</v>
      </c>
      <c r="F389">
        <v>1.8681316375328434</v>
      </c>
      <c r="G389">
        <v>158310000</v>
      </c>
      <c r="H389">
        <v>1.4521811857250897</v>
      </c>
      <c r="I389">
        <v>2.9371662275730799</v>
      </c>
      <c r="J389">
        <v>60.412952940380748</v>
      </c>
      <c r="K389">
        <v>56.6</v>
      </c>
      <c r="L389" s="3">
        <v>1565.4284880620789</v>
      </c>
      <c r="M389" s="3" t="str">
        <f>IF(Table13[[#This Row],[gdppc]]&gt;13205, "High-income", IF(Table13[[#This Row],[gdppc]]&gt;=4256, "Upper middle-income", IF(Table13[[#This Row],[gdppc]]&gt;=1086, "Lower middle-income", "Low-income")))</f>
        <v>Lower middle-income</v>
      </c>
      <c r="N389" s="3">
        <v>18354513</v>
      </c>
      <c r="O389" s="3">
        <v>45.234000000000002</v>
      </c>
      <c r="P389" s="3">
        <v>18.540890213132325</v>
      </c>
      <c r="Q389">
        <v>0.31654340270428316</v>
      </c>
      <c r="R389">
        <v>50.12</v>
      </c>
    </row>
    <row r="390" spans="1:18" x14ac:dyDescent="0.35">
      <c r="A390" s="3" t="s">
        <v>21</v>
      </c>
      <c r="B390" s="3">
        <v>2006</v>
      </c>
      <c r="C390" s="3" t="s">
        <v>72</v>
      </c>
      <c r="D390" s="3">
        <v>2</v>
      </c>
      <c r="E390">
        <v>0.36323948294796832</v>
      </c>
      <c r="F390">
        <v>1.5786599565233297</v>
      </c>
      <c r="G390">
        <v>199480000</v>
      </c>
      <c r="H390">
        <v>1.3882317341633368</v>
      </c>
      <c r="I390">
        <v>5.2970380409364619</v>
      </c>
      <c r="J390">
        <v>59.723926696000753</v>
      </c>
      <c r="K390">
        <v>56.2</v>
      </c>
      <c r="L390" s="3">
        <v>1575.1428480726668</v>
      </c>
      <c r="M390" s="3" t="str">
        <f>IF(Table13[[#This Row],[gdppc]]&gt;13205, "High-income", IF(Table13[[#This Row],[gdppc]]&gt;=4256, "Upper middle-income", IF(Table13[[#This Row],[gdppc]]&gt;=1086, "Lower middle-income", "Low-income")))</f>
        <v>Lower middle-income</v>
      </c>
      <c r="N390" s="3">
        <v>18754914</v>
      </c>
      <c r="O390" s="3">
        <v>45.652000000000001</v>
      </c>
      <c r="P390" s="3">
        <v>16.742768632908881</v>
      </c>
      <c r="Q390">
        <v>0.30018799339735708</v>
      </c>
      <c r="R390">
        <v>50.561</v>
      </c>
    </row>
    <row r="391" spans="1:18" x14ac:dyDescent="0.35">
      <c r="A391" s="3" t="s">
        <v>21</v>
      </c>
      <c r="B391" s="3">
        <v>2007</v>
      </c>
      <c r="C391" s="3" t="s">
        <v>72</v>
      </c>
      <c r="D391" s="3">
        <v>2</v>
      </c>
      <c r="E391">
        <v>0.36280851101865402</v>
      </c>
      <c r="F391">
        <v>2.2046864740973056</v>
      </c>
      <c r="G391">
        <v>239000000</v>
      </c>
      <c r="H391">
        <v>1.5431165897912471</v>
      </c>
      <c r="I391">
        <v>3.9442857350292999</v>
      </c>
      <c r="J391">
        <v>57.278301004150798</v>
      </c>
      <c r="K391">
        <v>54.9</v>
      </c>
      <c r="L391" s="3">
        <v>1557.9082941817057</v>
      </c>
      <c r="M391" s="3" t="str">
        <f>IF(Table13[[#This Row],[gdppc]]&gt;13205, "High-income", IF(Table13[[#This Row],[gdppc]]&gt;=4256, "Upper middle-income", IF(Table13[[#This Row],[gdppc]]&gt;=1086, "Lower middle-income", "Low-income")))</f>
        <v>Lower middle-income</v>
      </c>
      <c r="N391" s="3">
        <v>19171250</v>
      </c>
      <c r="O391" s="3">
        <v>46.070999999999998</v>
      </c>
      <c r="P391" s="3">
        <v>14.944647052685433</v>
      </c>
      <c r="Q391">
        <v>0.28949599008932647</v>
      </c>
      <c r="R391">
        <v>51.091000000000001</v>
      </c>
    </row>
    <row r="392" spans="1:18" x14ac:dyDescent="0.35">
      <c r="A392" s="3" t="s">
        <v>21</v>
      </c>
      <c r="B392" s="3">
        <v>2008</v>
      </c>
      <c r="C392" s="3" t="s">
        <v>72</v>
      </c>
      <c r="D392" s="3">
        <v>2</v>
      </c>
      <c r="E392">
        <v>0.35025141967624618</v>
      </c>
      <c r="F392">
        <v>4.4745799319328254</v>
      </c>
      <c r="G392">
        <v>736080000</v>
      </c>
      <c r="H392">
        <v>1.3744186812499553</v>
      </c>
      <c r="I392">
        <v>4.5986729829045414</v>
      </c>
      <c r="J392">
        <v>60.250403281943775</v>
      </c>
      <c r="K392">
        <v>53.9</v>
      </c>
      <c r="L392" s="3">
        <v>1596.2552370465314</v>
      </c>
      <c r="M392" s="3" t="str">
        <f>IF(Table13[[#This Row],[gdppc]]&gt;13205, "High-income", IF(Table13[[#This Row],[gdppc]]&gt;=4256, "Upper middle-income", IF(Table13[[#This Row],[gdppc]]&gt;=1086, "Lower middle-income", "Low-income")))</f>
        <v>Lower middle-income</v>
      </c>
      <c r="N392" s="3">
        <v>19605568</v>
      </c>
      <c r="O392" s="3">
        <v>46.491</v>
      </c>
      <c r="P392" s="3">
        <v>13.146525472461995</v>
      </c>
      <c r="Q392">
        <v>0.3243976405070233</v>
      </c>
      <c r="R392">
        <v>51.682000000000002</v>
      </c>
    </row>
    <row r="393" spans="1:18" x14ac:dyDescent="0.35">
      <c r="A393" s="3" t="s">
        <v>21</v>
      </c>
      <c r="B393" s="3">
        <v>2009</v>
      </c>
      <c r="C393" s="3" t="s">
        <v>72</v>
      </c>
      <c r="D393" s="3">
        <v>2</v>
      </c>
      <c r="E393">
        <v>0.35176269769497781</v>
      </c>
      <c r="F393">
        <v>4.8346533928904787</v>
      </c>
      <c r="G393">
        <v>1328770000</v>
      </c>
      <c r="H393">
        <v>1.173390728396434</v>
      </c>
      <c r="I393">
        <v>2.4108435758626992</v>
      </c>
      <c r="J393">
        <v>60.595730788936145</v>
      </c>
      <c r="K393">
        <v>55</v>
      </c>
      <c r="L393" s="3">
        <v>1616.3781918108377</v>
      </c>
      <c r="M393" s="3" t="str">
        <f>IF(Table13[[#This Row],[gdppc]]&gt;13205, "High-income", IF(Table13[[#This Row],[gdppc]]&gt;=4256, "Upper middle-income", IF(Table13[[#This Row],[gdppc]]&gt;=1086, "Lower middle-income", "Low-income")))</f>
        <v>Lower middle-income</v>
      </c>
      <c r="N393" s="3">
        <v>20059147</v>
      </c>
      <c r="O393" s="3">
        <v>46.91</v>
      </c>
      <c r="P393" s="3">
        <v>11.34840389223856</v>
      </c>
      <c r="Q393">
        <v>0.29562573124370639</v>
      </c>
      <c r="R393">
        <v>52.313000000000002</v>
      </c>
    </row>
    <row r="394" spans="1:18" x14ac:dyDescent="0.35">
      <c r="A394" s="3" t="s">
        <v>21</v>
      </c>
      <c r="B394" s="3">
        <v>2010</v>
      </c>
      <c r="C394" s="3" t="s">
        <v>72</v>
      </c>
      <c r="D394" s="3">
        <v>2</v>
      </c>
      <c r="E394">
        <v>0.38652393217755732</v>
      </c>
      <c r="F394">
        <v>3.1314425997307036</v>
      </c>
      <c r="G394">
        <v>642270000</v>
      </c>
      <c r="H394">
        <v>1.0260624708162926</v>
      </c>
      <c r="I394">
        <v>1.8487608065959371</v>
      </c>
      <c r="J394">
        <v>57.576240822975485</v>
      </c>
      <c r="K394">
        <v>54.1</v>
      </c>
      <c r="L394" s="3">
        <v>1687.2165190894077</v>
      </c>
      <c r="M394" s="3" t="str">
        <f>IF(Table13[[#This Row],[gdppc]]&gt;13205, "High-income", IF(Table13[[#This Row],[gdppc]]&gt;=4256, "Upper middle-income", IF(Table13[[#This Row],[gdppc]]&gt;=1086, "Lower middle-income", "Low-income")))</f>
        <v>Lower middle-income</v>
      </c>
      <c r="N394" s="3">
        <v>20532944</v>
      </c>
      <c r="O394" s="3">
        <v>47.33</v>
      </c>
      <c r="P394" s="3">
        <v>9.5502823120151099</v>
      </c>
      <c r="Q394">
        <v>0.30292782174830851</v>
      </c>
      <c r="R394">
        <v>52.963999999999999</v>
      </c>
    </row>
    <row r="395" spans="1:18" x14ac:dyDescent="0.35">
      <c r="A395" s="3" t="s">
        <v>21</v>
      </c>
      <c r="B395" s="3">
        <v>2011</v>
      </c>
      <c r="C395" s="3" t="s">
        <v>72</v>
      </c>
      <c r="D395" s="3">
        <v>2</v>
      </c>
      <c r="E395">
        <v>0.39621781459836469</v>
      </c>
      <c r="F395">
        <v>2.9927660805694254</v>
      </c>
      <c r="G395">
        <v>715590000</v>
      </c>
      <c r="H395">
        <v>0.82295423185842642</v>
      </c>
      <c r="I395">
        <v>3.370436144724215</v>
      </c>
      <c r="J395">
        <v>57.510634516540819</v>
      </c>
      <c r="K395">
        <v>55.4</v>
      </c>
      <c r="L395" s="3">
        <v>1558.9686973122605</v>
      </c>
      <c r="M395" s="3" t="str">
        <f>IF(Table13[[#This Row],[gdppc]]&gt;13205, "High-income", IF(Table13[[#This Row],[gdppc]]&gt;=4256, "Upper middle-income", IF(Table13[[#This Row],[gdppc]]&gt;=1086, "Lower middle-income", "Low-income")))</f>
        <v>Lower middle-income</v>
      </c>
      <c r="N395" s="3">
        <v>21028652</v>
      </c>
      <c r="O395" s="3">
        <v>47.750999999999998</v>
      </c>
      <c r="P395" s="3">
        <v>7.7522371141735587</v>
      </c>
      <c r="Q395">
        <v>0.28484945207139289</v>
      </c>
      <c r="R395">
        <v>53.62</v>
      </c>
    </row>
    <row r="396" spans="1:18" x14ac:dyDescent="0.35">
      <c r="A396" s="3" t="s">
        <v>21</v>
      </c>
      <c r="B396" s="3">
        <v>2012</v>
      </c>
      <c r="C396" s="3" t="s">
        <v>72</v>
      </c>
      <c r="D396" s="3">
        <v>2</v>
      </c>
      <c r="E396">
        <v>0.48614855053325562</v>
      </c>
      <c r="F396">
        <v>2.7781025637651249</v>
      </c>
      <c r="G396">
        <v>2734370000</v>
      </c>
      <c r="H396">
        <v>0.90973704119897814</v>
      </c>
      <c r="I396">
        <v>2.2971014304363511</v>
      </c>
      <c r="J396">
        <v>51.686226322778886</v>
      </c>
      <c r="K396">
        <v>54.3</v>
      </c>
      <c r="L396" s="3">
        <v>1637.3928041666577</v>
      </c>
      <c r="M396" s="3" t="str">
        <f>IF(Table13[[#This Row],[gdppc]]&gt;13205, "High-income", IF(Table13[[#This Row],[gdppc]]&gt;=4256, "Upper middle-income", IF(Table13[[#This Row],[gdppc]]&gt;=1086, "Lower middle-income", "Low-income")))</f>
        <v>Lower middle-income</v>
      </c>
      <c r="N396" s="3">
        <v>21547188</v>
      </c>
      <c r="O396" s="3">
        <v>48.171999999999997</v>
      </c>
      <c r="P396" s="3">
        <v>5.9541919163320092</v>
      </c>
      <c r="Q396">
        <v>0.36617307093621682</v>
      </c>
      <c r="R396">
        <v>54.271000000000001</v>
      </c>
    </row>
    <row r="397" spans="1:18" x14ac:dyDescent="0.35">
      <c r="A397" s="3" t="s">
        <v>21</v>
      </c>
      <c r="B397" s="3">
        <v>2013</v>
      </c>
      <c r="C397" s="3" t="s">
        <v>72</v>
      </c>
      <c r="D397" s="3">
        <v>2</v>
      </c>
      <c r="E397">
        <v>0.48547315001019858</v>
      </c>
      <c r="F397">
        <v>3.5280383790818646</v>
      </c>
      <c r="G397">
        <v>1817300000</v>
      </c>
      <c r="H397">
        <v>0.95320359601787152</v>
      </c>
      <c r="I397">
        <v>1.787830254529422</v>
      </c>
      <c r="J397">
        <v>45.093665003659531</v>
      </c>
      <c r="K397">
        <v>54.1</v>
      </c>
      <c r="L397" s="3">
        <v>1769.2148690409585</v>
      </c>
      <c r="M397" s="3" t="str">
        <f>IF(Table13[[#This Row],[gdppc]]&gt;13205, "High-income", IF(Table13[[#This Row],[gdppc]]&gt;=4256, "Upper middle-income", IF(Table13[[#This Row],[gdppc]]&gt;=1086, "Lower middle-income", "Low-income")))</f>
        <v>Lower middle-income</v>
      </c>
      <c r="N397" s="3">
        <v>22087506</v>
      </c>
      <c r="O397" s="3">
        <v>48.593000000000004</v>
      </c>
      <c r="P397" s="3">
        <v>6.1194108913959511</v>
      </c>
      <c r="Q397">
        <v>0.38302196726058613</v>
      </c>
      <c r="R397">
        <v>54.905999999999999</v>
      </c>
    </row>
    <row r="398" spans="1:18" x14ac:dyDescent="0.35">
      <c r="A398" s="3" t="s">
        <v>21</v>
      </c>
      <c r="B398" s="3">
        <v>2014</v>
      </c>
      <c r="C398" s="3" t="s">
        <v>72</v>
      </c>
      <c r="D398" s="3">
        <v>2</v>
      </c>
      <c r="E398">
        <v>0.48761445853867191</v>
      </c>
      <c r="F398">
        <v>2.1057665722350705</v>
      </c>
      <c r="G398">
        <v>860110000</v>
      </c>
      <c r="H398">
        <v>0.89952886589350844</v>
      </c>
      <c r="I398">
        <v>1.2852256978903529</v>
      </c>
      <c r="J398">
        <v>50.602324286599419</v>
      </c>
      <c r="K398">
        <v>57.7</v>
      </c>
      <c r="L398" s="3">
        <v>1887.164890043528</v>
      </c>
      <c r="M398" s="3" t="str">
        <f>IF(Table13[[#This Row],[gdppc]]&gt;13205, "High-income", IF(Table13[[#This Row],[gdppc]]&gt;=4256, "Upper middle-income", IF(Table13[[#This Row],[gdppc]]&gt;=1086, "Lower middle-income", "Low-income")))</f>
        <v>Lower middle-income</v>
      </c>
      <c r="N398" s="3">
        <v>22647672</v>
      </c>
      <c r="O398" s="3">
        <v>49.014000000000003</v>
      </c>
      <c r="P398" s="3">
        <v>6.2846298664598974</v>
      </c>
      <c r="Q398">
        <v>0.39562565194338739</v>
      </c>
      <c r="R398">
        <v>55.508000000000003</v>
      </c>
    </row>
    <row r="399" spans="1:18" x14ac:dyDescent="0.35">
      <c r="A399" s="3" t="s">
        <v>21</v>
      </c>
      <c r="B399" s="3">
        <v>2015</v>
      </c>
      <c r="C399" s="3" t="s">
        <v>72</v>
      </c>
      <c r="D399" s="3">
        <v>2</v>
      </c>
      <c r="E399">
        <v>0.54807308347045469</v>
      </c>
      <c r="F399">
        <v>1.8061296853055828</v>
      </c>
      <c r="G399">
        <v>597690000</v>
      </c>
      <c r="H399">
        <v>1.0791501966776946</v>
      </c>
      <c r="I399">
        <v>0.65959261853741902</v>
      </c>
      <c r="J399">
        <v>55.498114826701809</v>
      </c>
      <c r="K399">
        <v>58.5</v>
      </c>
      <c r="L399" s="3">
        <v>1972.545683058358</v>
      </c>
      <c r="M399" s="3" t="str">
        <f>IF(Table13[[#This Row],[gdppc]]&gt;13205, "High-income", IF(Table13[[#This Row],[gdppc]]&gt;=4256, "Upper middle-income", IF(Table13[[#This Row],[gdppc]]&gt;=1086, "Lower middle-income", "Low-income")))</f>
        <v>Lower middle-income</v>
      </c>
      <c r="N399" s="3">
        <v>23226148</v>
      </c>
      <c r="O399" s="3">
        <v>49.444000000000003</v>
      </c>
      <c r="P399" s="3">
        <v>6.4498488415238411</v>
      </c>
      <c r="Q399">
        <v>0.41160505823006038</v>
      </c>
      <c r="R399">
        <v>56.064999999999998</v>
      </c>
    </row>
    <row r="400" spans="1:18" x14ac:dyDescent="0.35">
      <c r="A400" s="3" t="s">
        <v>21</v>
      </c>
      <c r="B400" s="3">
        <v>2016</v>
      </c>
      <c r="C400" s="3" t="s">
        <v>72</v>
      </c>
      <c r="D400" s="3">
        <v>2</v>
      </c>
      <c r="E400">
        <v>0.54882211126950975</v>
      </c>
      <c r="F400">
        <v>3.34195741316644</v>
      </c>
      <c r="G400">
        <v>721180000</v>
      </c>
      <c r="H400">
        <v>1.2047967187565927</v>
      </c>
      <c r="I400">
        <v>0.72996499254244207</v>
      </c>
      <c r="J400">
        <v>56.591429215320751</v>
      </c>
      <c r="K400">
        <v>60</v>
      </c>
      <c r="L400" s="3">
        <v>2061.2152465349864</v>
      </c>
      <c r="M400" s="3" t="str">
        <f>IF(Table13[[#This Row],[gdppc]]&gt;13205, "High-income", IF(Table13[[#This Row],[gdppc]]&gt;=4256, "Upper middle-income", IF(Table13[[#This Row],[gdppc]]&gt;=1086, "Lower middle-income", "Low-income")))</f>
        <v>Lower middle-income</v>
      </c>
      <c r="N400" s="3">
        <v>23822726</v>
      </c>
      <c r="O400" s="3">
        <v>49.881</v>
      </c>
      <c r="P400" s="3">
        <v>6.6100094554729161</v>
      </c>
      <c r="Q400">
        <v>0.39122306993750422</v>
      </c>
      <c r="R400">
        <v>56.567</v>
      </c>
    </row>
    <row r="401" spans="1:18" x14ac:dyDescent="0.35">
      <c r="A401" s="3" t="s">
        <v>21</v>
      </c>
      <c r="B401" s="3">
        <v>2017</v>
      </c>
      <c r="C401" s="3" t="s">
        <v>72</v>
      </c>
      <c r="D401" s="3">
        <v>2</v>
      </c>
      <c r="E401">
        <v>0.56230186271691829</v>
      </c>
      <c r="F401">
        <v>4.4923459946604289</v>
      </c>
      <c r="G401">
        <v>888770000</v>
      </c>
      <c r="H401">
        <v>1.8899976720124445</v>
      </c>
      <c r="I401">
        <v>0.97753838362147594</v>
      </c>
      <c r="J401">
        <v>56.897956863912746</v>
      </c>
      <c r="K401">
        <v>63</v>
      </c>
      <c r="L401" s="3">
        <v>2157.2451946790243</v>
      </c>
      <c r="M401" s="3" t="str">
        <f>IF(Table13[[#This Row],[gdppc]]&gt;13205, "High-income", IF(Table13[[#This Row],[gdppc]]&gt;=4256, "Upper middle-income", IF(Table13[[#This Row],[gdppc]]&gt;=1086, "Lower middle-income", "Low-income")))</f>
        <v>Lower middle-income</v>
      </c>
      <c r="N401" s="3">
        <v>24437475</v>
      </c>
      <c r="O401" s="3">
        <v>50.326000000000001</v>
      </c>
      <c r="P401" s="3">
        <v>6.7701700694219795</v>
      </c>
      <c r="Q401">
        <v>0.42475746778257573</v>
      </c>
      <c r="R401">
        <v>57.017000000000003</v>
      </c>
    </row>
    <row r="402" spans="1:18" x14ac:dyDescent="0.35">
      <c r="A402" s="3" t="s">
        <v>21</v>
      </c>
      <c r="B402" s="3">
        <v>2018</v>
      </c>
      <c r="C402" s="3" t="s">
        <v>72</v>
      </c>
      <c r="D402" s="3">
        <v>2</v>
      </c>
      <c r="E402">
        <v>0.55776726881879035</v>
      </c>
      <c r="F402">
        <v>2.9649898372449304</v>
      </c>
      <c r="G402">
        <v>736280000</v>
      </c>
      <c r="H402">
        <v>1.0693242083187311</v>
      </c>
      <c r="I402">
        <v>1.1659720986334949</v>
      </c>
      <c r="J402">
        <v>51.971660256859764</v>
      </c>
      <c r="K402">
        <v>62</v>
      </c>
      <c r="L402" s="3">
        <v>2247.7766085926496</v>
      </c>
      <c r="M402" s="3" t="str">
        <f>IF(Table13[[#This Row],[gdppc]]&gt;13205, "High-income", IF(Table13[[#This Row],[gdppc]]&gt;=4256, "Upper middle-income", IF(Table13[[#This Row],[gdppc]]&gt;=1086, "Lower middle-income", "Low-income")))</f>
        <v>Lower middle-income</v>
      </c>
      <c r="N402" s="3">
        <v>25069226</v>
      </c>
      <c r="O402" s="3">
        <v>50.779000000000003</v>
      </c>
      <c r="P402" s="3">
        <v>6.9303306833710625</v>
      </c>
      <c r="Q402">
        <v>0.39530538358064982</v>
      </c>
      <c r="R402">
        <v>57.421999999999997</v>
      </c>
    </row>
    <row r="403" spans="1:18" x14ac:dyDescent="0.35">
      <c r="A403" s="3" t="s">
        <v>21</v>
      </c>
      <c r="B403" s="3">
        <v>2019</v>
      </c>
      <c r="C403" s="3" t="s">
        <v>72</v>
      </c>
      <c r="D403" s="3">
        <v>2</v>
      </c>
      <c r="E403">
        <v>0.55853782672885399</v>
      </c>
      <c r="F403">
        <v>5.2699203862050696</v>
      </c>
      <c r="G403">
        <v>670250000</v>
      </c>
      <c r="H403">
        <v>1.4501016032561618</v>
      </c>
      <c r="I403">
        <v>1.254231868651225</v>
      </c>
      <c r="J403">
        <v>53.717761632377226</v>
      </c>
      <c r="K403">
        <v>62.4</v>
      </c>
      <c r="L403" s="3">
        <v>2327.7453636556738</v>
      </c>
      <c r="M403" s="3" t="str">
        <f>IF(Table13[[#This Row],[gdppc]]&gt;13205, "High-income", IF(Table13[[#This Row],[gdppc]]&gt;=4256, "Upper middle-income", IF(Table13[[#This Row],[gdppc]]&gt;=1086, "Lower middle-income", "Low-income")))</f>
        <v>Lower middle-income</v>
      </c>
      <c r="N403" s="3">
        <v>25716554</v>
      </c>
      <c r="O403" s="3">
        <v>51.238999999999997</v>
      </c>
      <c r="P403" s="3">
        <v>7.0904912973201357</v>
      </c>
      <c r="Q403"/>
      <c r="R403">
        <v>57.783000000000001</v>
      </c>
    </row>
    <row r="404" spans="1:18" x14ac:dyDescent="0.35">
      <c r="A404" s="3" t="s">
        <v>21</v>
      </c>
      <c r="B404" s="3">
        <v>2020</v>
      </c>
      <c r="C404" s="3" t="s">
        <v>72</v>
      </c>
      <c r="D404" s="3">
        <v>2</v>
      </c>
      <c r="E404">
        <v>0.46592033710832093</v>
      </c>
      <c r="F404">
        <v>4.1031336539572019</v>
      </c>
      <c r="G404">
        <v>627480000</v>
      </c>
      <c r="H404">
        <v>1.1620740051318721</v>
      </c>
      <c r="I404">
        <v>0.56981474635282703</v>
      </c>
      <c r="J404">
        <v>54.344933700675369</v>
      </c>
      <c r="K404">
        <v>59.7</v>
      </c>
      <c r="L404" s="3">
        <v>2313.7933882755306</v>
      </c>
      <c r="M404" s="3" t="str">
        <f>IF(Table13[[#This Row],[gdppc]]&gt;13205, "High-income", IF(Table13[[#This Row],[gdppc]]&gt;=4256, "Upper middle-income", IF(Table13[[#This Row],[gdppc]]&gt;=1086, "Lower middle-income", "Low-income")))</f>
        <v>Lower middle-income</v>
      </c>
      <c r="N404" s="3">
        <v>26378275</v>
      </c>
      <c r="O404" s="3">
        <v>51.706000000000003</v>
      </c>
      <c r="P404" s="3">
        <v>7.2506519112692107</v>
      </c>
      <c r="Q404"/>
      <c r="R404"/>
    </row>
    <row r="405" spans="1:18" x14ac:dyDescent="0.35">
      <c r="A405" s="3" t="s">
        <v>54</v>
      </c>
      <c r="B405" s="3">
        <v>1990</v>
      </c>
      <c r="C405" s="3" t="s">
        <v>73</v>
      </c>
      <c r="D405" s="3">
        <v>3</v>
      </c>
      <c r="E405">
        <v>0.21959101328483449</v>
      </c>
      <c r="F405"/>
      <c r="G405">
        <v>144070000</v>
      </c>
      <c r="H405">
        <v>1.3264708004408609E-2</v>
      </c>
      <c r="I405"/>
      <c r="J405">
        <v>9.2193810124955426</v>
      </c>
      <c r="L405" s="3"/>
      <c r="M405" s="3" t="str">
        <f>IF(Table13[[#This Row],[gdppc]]&gt;13205, "High-income", IF(Table13[[#This Row],[gdppc]]&gt;=4256, "Upper middle-income", IF(Table13[[#This Row],[gdppc]]&gt;=1086, "Lower middle-income", "Low-income")))</f>
        <v>Low-income</v>
      </c>
      <c r="N405" s="3">
        <v>590393</v>
      </c>
      <c r="O405" s="3">
        <v>75.956999999999994</v>
      </c>
      <c r="P405" s="3">
        <v>0.32031853436691915</v>
      </c>
      <c r="Q405">
        <v>0.55894971654474224</v>
      </c>
      <c r="R405">
        <v>56.677999999999997</v>
      </c>
    </row>
    <row r="406" spans="1:18" x14ac:dyDescent="0.35">
      <c r="A406" s="3" t="s">
        <v>54</v>
      </c>
      <c r="B406" s="3">
        <v>1991</v>
      </c>
      <c r="C406" s="3" t="s">
        <v>73</v>
      </c>
      <c r="D406" s="3">
        <v>3</v>
      </c>
      <c r="E406">
        <v>0.21770154324027871</v>
      </c>
      <c r="F406">
        <v>2.1569105859033768</v>
      </c>
      <c r="G406">
        <v>51580000</v>
      </c>
      <c r="H406">
        <v>0.49524166454738866</v>
      </c>
      <c r="I406">
        <v>0.55851227522159397</v>
      </c>
      <c r="J406">
        <v>8.8960884117528458</v>
      </c>
      <c r="L406" s="3"/>
      <c r="M406" s="3" t="str">
        <f>IF(Table13[[#This Row],[gdppc]]&gt;13205, "High-income", IF(Table13[[#This Row],[gdppc]]&gt;=4256, "Upper middle-income", IF(Table13[[#This Row],[gdppc]]&gt;=1086, "Lower middle-income", "Low-income")))</f>
        <v>Low-income</v>
      </c>
      <c r="N406" s="3">
        <v>606843</v>
      </c>
      <c r="O406" s="3">
        <v>76.114000000000004</v>
      </c>
      <c r="P406" s="3">
        <v>0.33074228638515046</v>
      </c>
      <c r="Q406">
        <v>0.56027671078021823</v>
      </c>
      <c r="R406">
        <v>56.831000000000003</v>
      </c>
    </row>
    <row r="407" spans="1:18" x14ac:dyDescent="0.35">
      <c r="A407" s="3" t="s">
        <v>54</v>
      </c>
      <c r="B407" s="3">
        <v>1992</v>
      </c>
      <c r="C407" s="3" t="s">
        <v>73</v>
      </c>
      <c r="D407" s="3">
        <v>3</v>
      </c>
      <c r="E407">
        <v>0.29709965993021231</v>
      </c>
      <c r="F407">
        <v>2.0191427279214356</v>
      </c>
      <c r="G407">
        <v>56620000</v>
      </c>
      <c r="H407">
        <v>0.4790433257612311</v>
      </c>
      <c r="I407">
        <v>0.47644340927857698</v>
      </c>
      <c r="J407">
        <v>7.8043555266840636</v>
      </c>
      <c r="L407" s="3"/>
      <c r="M407" s="3" t="str">
        <f>IF(Table13[[#This Row],[gdppc]]&gt;13205, "High-income", IF(Table13[[#This Row],[gdppc]]&gt;=4256, "Upper middle-income", IF(Table13[[#This Row],[gdppc]]&gt;=1086, "Lower middle-income", "Low-income")))</f>
        <v>Low-income</v>
      </c>
      <c r="N407" s="3">
        <v>615050</v>
      </c>
      <c r="O407" s="3">
        <v>76.161000000000001</v>
      </c>
      <c r="P407" s="3">
        <v>0.34116603840338089</v>
      </c>
      <c r="Q407">
        <v>0.55280058531826681</v>
      </c>
      <c r="R407">
        <v>56.942999999999998</v>
      </c>
    </row>
    <row r="408" spans="1:18" x14ac:dyDescent="0.35">
      <c r="A408" s="3" t="s">
        <v>54</v>
      </c>
      <c r="B408" s="3">
        <v>1993</v>
      </c>
      <c r="C408" s="3" t="s">
        <v>73</v>
      </c>
      <c r="D408" s="3">
        <v>3</v>
      </c>
      <c r="E408">
        <v>0.30931067232959059</v>
      </c>
      <c r="F408">
        <v>1.7394694169454747</v>
      </c>
      <c r="G408">
        <v>53670000</v>
      </c>
      <c r="H408">
        <v>0.30545742551306065</v>
      </c>
      <c r="I408">
        <v>0.36296395314958801</v>
      </c>
      <c r="J408">
        <v>4.9209644681030609</v>
      </c>
      <c r="L408" s="3"/>
      <c r="M408" s="3" t="str">
        <f>IF(Table13[[#This Row],[gdppc]]&gt;13205, "High-income", IF(Table13[[#This Row],[gdppc]]&gt;=4256, "Upper middle-income", IF(Table13[[#This Row],[gdppc]]&gt;=1086, "Lower middle-income", "Low-income")))</f>
        <v>Low-income</v>
      </c>
      <c r="N408" s="3">
        <v>618504</v>
      </c>
      <c r="O408" s="3">
        <v>76.206999999999994</v>
      </c>
      <c r="P408" s="3">
        <v>0.35158979042161226</v>
      </c>
      <c r="Q408">
        <v>0.54971350225705895</v>
      </c>
      <c r="R408">
        <v>57.017000000000003</v>
      </c>
    </row>
    <row r="409" spans="1:18" x14ac:dyDescent="0.35">
      <c r="A409" s="3" t="s">
        <v>54</v>
      </c>
      <c r="B409" s="3">
        <v>1994</v>
      </c>
      <c r="C409" s="3" t="s">
        <v>73</v>
      </c>
      <c r="D409" s="3">
        <v>3</v>
      </c>
      <c r="E409">
        <v>0.30661837221635158</v>
      </c>
      <c r="F409">
        <v>2.1097571805284452</v>
      </c>
      <c r="G409">
        <v>54340000</v>
      </c>
      <c r="H409">
        <v>0.28952834345156775</v>
      </c>
      <c r="I409">
        <v>0.40493277681683798</v>
      </c>
      <c r="J409">
        <v>3.248426066199845</v>
      </c>
      <c r="L409" s="3"/>
      <c r="M409" s="3" t="str">
        <f>IF(Table13[[#This Row],[gdppc]]&gt;13205, "High-income", IF(Table13[[#This Row],[gdppc]]&gt;=4256, "Upper middle-income", IF(Table13[[#This Row],[gdppc]]&gt;=1086, "Lower middle-income", "Low-income")))</f>
        <v>Low-income</v>
      </c>
      <c r="N409" s="3">
        <v>622364</v>
      </c>
      <c r="O409" s="3">
        <v>76.254000000000005</v>
      </c>
      <c r="P409" s="3">
        <v>0.36201354243984268</v>
      </c>
      <c r="Q409">
        <v>0.5302363247231523</v>
      </c>
      <c r="R409">
        <v>57.055999999999997</v>
      </c>
    </row>
    <row r="410" spans="1:18" x14ac:dyDescent="0.35">
      <c r="A410" s="3" t="s">
        <v>54</v>
      </c>
      <c r="B410" s="3">
        <v>1995</v>
      </c>
      <c r="C410" s="3" t="s">
        <v>73</v>
      </c>
      <c r="D410" s="3">
        <v>3</v>
      </c>
      <c r="E410">
        <v>0.31004592246217411</v>
      </c>
      <c r="F410">
        <v>2.1637042654165755</v>
      </c>
      <c r="G410">
        <v>49640000</v>
      </c>
      <c r="H410">
        <v>0.6466491815139721</v>
      </c>
      <c r="I410">
        <v>0.61122394051365803</v>
      </c>
      <c r="J410">
        <v>14.160151241641323</v>
      </c>
      <c r="L410" s="3"/>
      <c r="M410" s="3" t="str">
        <f>IF(Table13[[#This Row],[gdppc]]&gt;13205, "High-income", IF(Table13[[#This Row],[gdppc]]&gt;=4256, "Upper middle-income", IF(Table13[[#This Row],[gdppc]]&gt;=1086, "Lower middle-income", "Low-income")))</f>
        <v>Low-income</v>
      </c>
      <c r="N410" s="3">
        <v>630385</v>
      </c>
      <c r="O410" s="3">
        <v>76.3</v>
      </c>
      <c r="P410" s="3">
        <v>0.37301775236171231</v>
      </c>
      <c r="Q410">
        <v>0.52348961349016876</v>
      </c>
      <c r="R410">
        <v>57.064999999999998</v>
      </c>
    </row>
    <row r="411" spans="1:18" x14ac:dyDescent="0.35">
      <c r="A411" s="3" t="s">
        <v>54</v>
      </c>
      <c r="B411" s="3">
        <v>1996</v>
      </c>
      <c r="C411" s="3" t="s">
        <v>73</v>
      </c>
      <c r="D411" s="3">
        <v>3</v>
      </c>
      <c r="E411">
        <v>0.3090447419436092</v>
      </c>
      <c r="F411">
        <v>2.2806044382339503</v>
      </c>
      <c r="G411">
        <v>42560000</v>
      </c>
      <c r="H411">
        <v>0.66062987641665272</v>
      </c>
      <c r="I411">
        <v>0.64350617719201797</v>
      </c>
      <c r="J411">
        <v>6.6180704819169272</v>
      </c>
      <c r="L411" s="3"/>
      <c r="M411" s="3" t="str">
        <f>IF(Table13[[#This Row],[gdppc]]&gt;13205, "High-income", IF(Table13[[#This Row],[gdppc]]&gt;=4256, "Upper middle-income", IF(Table13[[#This Row],[gdppc]]&gt;=1086, "Lower middle-income", "Low-income")))</f>
        <v>Low-income</v>
      </c>
      <c r="N411" s="3">
        <v>643649</v>
      </c>
      <c r="O411" s="3">
        <v>76.346999999999994</v>
      </c>
      <c r="P411" s="3">
        <v>0.38378932352075051</v>
      </c>
      <c r="Q411">
        <v>0.5282382167920715</v>
      </c>
      <c r="R411">
        <v>57.05</v>
      </c>
    </row>
    <row r="412" spans="1:18" x14ac:dyDescent="0.35">
      <c r="A412" s="3" t="s">
        <v>54</v>
      </c>
      <c r="B412" s="3">
        <v>1997</v>
      </c>
      <c r="C412" s="3" t="s">
        <v>73</v>
      </c>
      <c r="D412" s="3">
        <v>3</v>
      </c>
      <c r="E412">
        <v>0.31007421475494379</v>
      </c>
      <c r="F412">
        <v>1.3189687096241611</v>
      </c>
      <c r="G412">
        <v>38600000</v>
      </c>
      <c r="H412">
        <v>0.61677263365272594</v>
      </c>
      <c r="I412">
        <v>0.66088558180547496</v>
      </c>
      <c r="J412">
        <v>14.665650048108439</v>
      </c>
      <c r="K412">
        <v>54.5</v>
      </c>
      <c r="L412" s="3"/>
      <c r="M412" s="3" t="str">
        <f>IF(Table13[[#This Row],[gdppc]]&gt;13205, "High-income", IF(Table13[[#This Row],[gdppc]]&gt;=4256, "Upper middle-income", IF(Table13[[#This Row],[gdppc]]&gt;=1086, "Lower middle-income", "Low-income")))</f>
        <v>Low-income</v>
      </c>
      <c r="N412" s="3">
        <v>660858</v>
      </c>
      <c r="O412" s="3">
        <v>76.393000000000001</v>
      </c>
      <c r="P412" s="3">
        <v>0.39456089467978955</v>
      </c>
      <c r="Q412">
        <v>0.5296145314121945</v>
      </c>
      <c r="R412">
        <v>57.021999999999998</v>
      </c>
    </row>
    <row r="413" spans="1:18" x14ac:dyDescent="0.35">
      <c r="A413" s="3" t="s">
        <v>54</v>
      </c>
      <c r="B413" s="3">
        <v>1998</v>
      </c>
      <c r="C413" s="3" t="s">
        <v>73</v>
      </c>
      <c r="D413" s="3">
        <v>3</v>
      </c>
      <c r="E413">
        <v>0.3096654135067034</v>
      </c>
      <c r="F413">
        <v>0.96310632635685511</v>
      </c>
      <c r="G413">
        <v>47800000</v>
      </c>
      <c r="H413">
        <v>0.61709348966368394</v>
      </c>
      <c r="I413">
        <v>0.92823457548091004</v>
      </c>
      <c r="J413">
        <v>17.641375185079557</v>
      </c>
      <c r="K413">
        <v>55.9</v>
      </c>
      <c r="L413" s="3"/>
      <c r="M413" s="3" t="str">
        <f>IF(Table13[[#This Row],[gdppc]]&gt;13205, "High-income", IF(Table13[[#This Row],[gdppc]]&gt;=4256, "Upper middle-income", IF(Table13[[#This Row],[gdppc]]&gt;=1086, "Lower middle-income", "Low-income")))</f>
        <v>Low-income</v>
      </c>
      <c r="N413" s="3">
        <v>680465</v>
      </c>
      <c r="O413" s="3">
        <v>76.438999999999993</v>
      </c>
      <c r="P413" s="3">
        <v>0.4053324658388287</v>
      </c>
      <c r="Q413">
        <v>0.51435415487938396</v>
      </c>
      <c r="R413">
        <v>56.997999999999998</v>
      </c>
    </row>
    <row r="414" spans="1:18" x14ac:dyDescent="0.35">
      <c r="A414" s="3" t="s">
        <v>54</v>
      </c>
      <c r="B414" s="3">
        <v>1999</v>
      </c>
      <c r="C414" s="3" t="s">
        <v>73</v>
      </c>
      <c r="D414" s="3">
        <v>3</v>
      </c>
      <c r="E414">
        <v>0.30953922440549592</v>
      </c>
      <c r="F414">
        <v>1.7619722288783537</v>
      </c>
      <c r="G414">
        <v>42620000</v>
      </c>
      <c r="H414">
        <v>0.59933223263327196</v>
      </c>
      <c r="I414">
        <v>0.38225648789664302</v>
      </c>
      <c r="J414">
        <v>30.093688590334704</v>
      </c>
      <c r="K414">
        <v>57.1</v>
      </c>
      <c r="L414" s="3"/>
      <c r="M414" s="3" t="str">
        <f>IF(Table13[[#This Row],[gdppc]]&gt;13205, "High-income", IF(Table13[[#This Row],[gdppc]]&gt;=4256, "Upper middle-income", IF(Table13[[#This Row],[gdppc]]&gt;=1086, "Lower middle-income", "Low-income")))</f>
        <v>Low-income</v>
      </c>
      <c r="N414" s="3">
        <v>699973</v>
      </c>
      <c r="O414" s="3">
        <v>76.484999999999999</v>
      </c>
      <c r="P414" s="3">
        <v>0.41610403699786686</v>
      </c>
      <c r="Q414">
        <v>0.50001928645819205</v>
      </c>
      <c r="R414">
        <v>56.991999999999997</v>
      </c>
    </row>
    <row r="415" spans="1:18" x14ac:dyDescent="0.35">
      <c r="A415" s="3" t="s">
        <v>54</v>
      </c>
      <c r="B415" s="3">
        <v>2000</v>
      </c>
      <c r="C415" s="3" t="s">
        <v>73</v>
      </c>
      <c r="D415" s="3">
        <v>3</v>
      </c>
      <c r="E415">
        <v>0.31249053537397942</v>
      </c>
      <c r="F415">
        <v>2.6606097306992171</v>
      </c>
      <c r="G415">
        <v>28740000</v>
      </c>
      <c r="H415">
        <v>0.59612944583439231</v>
      </c>
      <c r="I415">
        <v>0.371440183167703</v>
      </c>
      <c r="J415">
        <v>31.272827613532243</v>
      </c>
      <c r="K415">
        <v>55.1</v>
      </c>
      <c r="L415" s="3"/>
      <c r="M415" s="3" t="str">
        <f>IF(Table13[[#This Row],[gdppc]]&gt;13205, "High-income", IF(Table13[[#This Row],[gdppc]]&gt;=4256, "Upper middle-income", IF(Table13[[#This Row],[gdppc]]&gt;=1086, "Lower middle-income", "Low-income")))</f>
        <v>Low-income</v>
      </c>
      <c r="N415" s="3">
        <v>717577</v>
      </c>
      <c r="O415" s="3">
        <v>76.531999999999996</v>
      </c>
      <c r="P415" s="3">
        <v>0.42687560815690606</v>
      </c>
      <c r="Q415">
        <v>0.5156241072386657</v>
      </c>
      <c r="R415">
        <v>57.021999999999998</v>
      </c>
    </row>
    <row r="416" spans="1:18" x14ac:dyDescent="0.35">
      <c r="A416" s="3" t="s">
        <v>54</v>
      </c>
      <c r="B416" s="3">
        <v>2001</v>
      </c>
      <c r="C416" s="3" t="s">
        <v>73</v>
      </c>
      <c r="D416" s="3">
        <v>3</v>
      </c>
      <c r="E416">
        <v>0.31731787560015912</v>
      </c>
      <c r="F416">
        <v>2.0936416475130271</v>
      </c>
      <c r="G416">
        <v>21880000</v>
      </c>
      <c r="H416">
        <v>0.59274200682980327</v>
      </c>
      <c r="I416">
        <v>0.40714183047361002</v>
      </c>
      <c r="J416">
        <v>58.75120935224647</v>
      </c>
      <c r="K416">
        <v>58.3</v>
      </c>
      <c r="L416" s="3"/>
      <c r="M416" s="3" t="str">
        <f>IF(Table13[[#This Row],[gdppc]]&gt;13205, "High-income", IF(Table13[[#This Row],[gdppc]]&gt;=4256, "Upper middle-income", IF(Table13[[#This Row],[gdppc]]&gt;=1086, "Lower middle-income", "Low-income")))</f>
        <v>Low-income</v>
      </c>
      <c r="N416" s="3">
        <v>733019</v>
      </c>
      <c r="O416" s="3">
        <v>76.578000000000003</v>
      </c>
      <c r="P416" s="3">
        <v>0.43141657665755218</v>
      </c>
      <c r="Q416">
        <v>0.51840402499798777</v>
      </c>
      <c r="R416">
        <v>57.1</v>
      </c>
    </row>
    <row r="417" spans="1:18" x14ac:dyDescent="0.35">
      <c r="A417" s="3" t="s">
        <v>54</v>
      </c>
      <c r="B417" s="3">
        <v>2002</v>
      </c>
      <c r="C417" s="3" t="s">
        <v>73</v>
      </c>
      <c r="D417" s="3">
        <v>3</v>
      </c>
      <c r="E417">
        <v>0.31435784639978021</v>
      </c>
      <c r="F417">
        <v>2.1887096044735781</v>
      </c>
      <c r="G417">
        <v>25180000</v>
      </c>
      <c r="H417">
        <v>0.58064933729824764</v>
      </c>
      <c r="I417">
        <v>0.44282096656994702</v>
      </c>
      <c r="J417">
        <v>12.592684270597934</v>
      </c>
      <c r="K417">
        <v>57.8</v>
      </c>
      <c r="L417" s="3"/>
      <c r="M417" s="3" t="str">
        <f>IF(Table13[[#This Row],[gdppc]]&gt;13205, "High-income", IF(Table13[[#This Row],[gdppc]]&gt;=4256, "Upper middle-income", IF(Table13[[#This Row],[gdppc]]&gt;=1086, "Lower middle-income", "Low-income")))</f>
        <v>Low-income</v>
      </c>
      <c r="N417" s="3">
        <v>746947</v>
      </c>
      <c r="O417" s="3">
        <v>76.623999999999995</v>
      </c>
      <c r="P417" s="3">
        <v>0.43595754515819857</v>
      </c>
      <c r="Q417">
        <v>0.53551322918493549</v>
      </c>
      <c r="R417">
        <v>57.234999999999999</v>
      </c>
    </row>
    <row r="418" spans="1:18" x14ac:dyDescent="0.35">
      <c r="A418" s="3" t="s">
        <v>54</v>
      </c>
      <c r="B418" s="3">
        <v>2003</v>
      </c>
      <c r="C418" s="3" t="s">
        <v>73</v>
      </c>
      <c r="D418" s="3">
        <v>3</v>
      </c>
      <c r="E418">
        <v>0.32516846288114892</v>
      </c>
      <c r="F418">
        <v>2.5058325831128565</v>
      </c>
      <c r="G418">
        <v>26470000</v>
      </c>
      <c r="H418">
        <v>2.2867398037456157</v>
      </c>
      <c r="I418">
        <v>0.602791699638767</v>
      </c>
      <c r="J418">
        <v>17.917403044025168</v>
      </c>
      <c r="K418">
        <v>55.7</v>
      </c>
      <c r="L418" s="3"/>
      <c r="M418" s="3" t="str">
        <f>IF(Table13[[#This Row],[gdppc]]&gt;13205, "High-income", IF(Table13[[#This Row],[gdppc]]&gt;=4256, "Upper middle-income", IF(Table13[[#This Row],[gdppc]]&gt;=1086, "Lower middle-income", "Low-income")))</f>
        <v>Low-income</v>
      </c>
      <c r="N418" s="3">
        <v>759639</v>
      </c>
      <c r="O418" s="3">
        <v>76.67</v>
      </c>
      <c r="P418" s="3">
        <v>0.44049851365884474</v>
      </c>
      <c r="Q418">
        <v>0.53973005598712021</v>
      </c>
      <c r="R418">
        <v>57.427</v>
      </c>
    </row>
    <row r="419" spans="1:18" x14ac:dyDescent="0.35">
      <c r="A419" s="3" t="s">
        <v>54</v>
      </c>
      <c r="B419" s="3">
        <v>2004</v>
      </c>
      <c r="C419" s="3" t="s">
        <v>73</v>
      </c>
      <c r="D419" s="3">
        <v>3</v>
      </c>
      <c r="E419">
        <v>0.32345157330904201</v>
      </c>
      <c r="F419">
        <v>2.8587993206052507</v>
      </c>
      <c r="G419">
        <v>30770000</v>
      </c>
      <c r="H419">
        <v>5.7866948257655748</v>
      </c>
      <c r="I419">
        <v>0.55440221256246303</v>
      </c>
      <c r="J419">
        <v>17.942684378476535</v>
      </c>
      <c r="K419">
        <v>55.6</v>
      </c>
      <c r="L419" s="3"/>
      <c r="M419" s="3" t="str">
        <f>IF(Table13[[#This Row],[gdppc]]&gt;13205, "High-income", IF(Table13[[#This Row],[gdppc]]&gt;=4256, "Upper middle-income", IF(Table13[[#This Row],[gdppc]]&gt;=1086, "Lower middle-income", "Low-income")))</f>
        <v>Low-income</v>
      </c>
      <c r="N419" s="3">
        <v>771599</v>
      </c>
      <c r="O419" s="3">
        <v>76.715999999999994</v>
      </c>
      <c r="P419" s="3">
        <v>0.44503948215949085</v>
      </c>
      <c r="Q419">
        <v>0.51840398963710421</v>
      </c>
      <c r="R419">
        <v>57.682000000000002</v>
      </c>
    </row>
    <row r="420" spans="1:18" x14ac:dyDescent="0.35">
      <c r="A420" s="3" t="s">
        <v>54</v>
      </c>
      <c r="B420" s="3">
        <v>2005</v>
      </c>
      <c r="C420" s="3" t="s">
        <v>73</v>
      </c>
      <c r="D420" s="3">
        <v>3</v>
      </c>
      <c r="E420">
        <v>0.29207205453306789</v>
      </c>
      <c r="F420">
        <v>2.4397506909577733</v>
      </c>
      <c r="G420">
        <v>41540000</v>
      </c>
      <c r="H420">
        <v>3.133262928878263</v>
      </c>
      <c r="I420">
        <v>0.51416437697822803</v>
      </c>
      <c r="J420">
        <v>15.216071753960497</v>
      </c>
      <c r="K420">
        <v>55.2</v>
      </c>
      <c r="L420" s="3"/>
      <c r="M420" s="3" t="str">
        <f>IF(Table13[[#This Row],[gdppc]]&gt;13205, "High-income", IF(Table13[[#This Row],[gdppc]]&gt;=4256, "Upper middle-income", IF(Table13[[#This Row],[gdppc]]&gt;=1086, "Lower middle-income", "Low-income")))</f>
        <v>Low-income</v>
      </c>
      <c r="N420" s="3">
        <v>783248</v>
      </c>
      <c r="O420" s="3">
        <v>76.760999999999996</v>
      </c>
      <c r="P420" s="3">
        <v>0.44958045066013713</v>
      </c>
      <c r="Q420">
        <v>0.54899597573182435</v>
      </c>
      <c r="R420">
        <v>57.991</v>
      </c>
    </row>
    <row r="421" spans="1:18" x14ac:dyDescent="0.35">
      <c r="A421" s="3" t="s">
        <v>54</v>
      </c>
      <c r="B421" s="3">
        <v>2006</v>
      </c>
      <c r="C421" s="3" t="s">
        <v>73</v>
      </c>
      <c r="D421" s="3">
        <v>3</v>
      </c>
      <c r="E421">
        <v>0.29046721449370838</v>
      </c>
      <c r="F421">
        <v>3.3107957875929372</v>
      </c>
      <c r="G421">
        <v>65420000</v>
      </c>
      <c r="H421">
        <v>14.083940136850895</v>
      </c>
      <c r="I421">
        <v>0.59845120691293097</v>
      </c>
      <c r="J421">
        <v>16.142599828621485</v>
      </c>
      <c r="K421">
        <v>53.2</v>
      </c>
      <c r="L421" s="3"/>
      <c r="M421" s="3" t="str">
        <f>IF(Table13[[#This Row],[gdppc]]&gt;13205, "High-income", IF(Table13[[#This Row],[gdppc]]&gt;=4256, "Upper middle-income", IF(Table13[[#This Row],[gdppc]]&gt;=1086, "Lower middle-income", "Low-income")))</f>
        <v>Low-income</v>
      </c>
      <c r="N421" s="3">
        <v>794554</v>
      </c>
      <c r="O421" s="3">
        <v>76.807000000000002</v>
      </c>
      <c r="P421" s="3">
        <v>0.45161752429038937</v>
      </c>
      <c r="Q421">
        <v>0.5411841108345059</v>
      </c>
      <c r="R421">
        <v>58.34</v>
      </c>
    </row>
    <row r="422" spans="1:18" x14ac:dyDescent="0.35">
      <c r="A422" s="3" t="s">
        <v>54</v>
      </c>
      <c r="B422" s="3">
        <v>2007</v>
      </c>
      <c r="C422" s="3" t="s">
        <v>73</v>
      </c>
      <c r="D422" s="3">
        <v>3</v>
      </c>
      <c r="E422">
        <v>0.29120282152834792</v>
      </c>
      <c r="F422">
        <v>3.5012769956968595</v>
      </c>
      <c r="G422">
        <v>83010000</v>
      </c>
      <c r="H422">
        <v>23.038893644694859</v>
      </c>
      <c r="I422">
        <v>0.50897243670112602</v>
      </c>
      <c r="J422">
        <v>25.530736108353707</v>
      </c>
      <c r="K422">
        <v>52.4</v>
      </c>
      <c r="L422" s="3"/>
      <c r="M422" s="3" t="str">
        <f>IF(Table13[[#This Row],[gdppc]]&gt;13205, "High-income", IF(Table13[[#This Row],[gdppc]]&gt;=4256, "Upper middle-income", IF(Table13[[#This Row],[gdppc]]&gt;=1086, "Lower middle-income", "Low-income")))</f>
        <v>Low-income</v>
      </c>
      <c r="N422" s="3">
        <v>805456</v>
      </c>
      <c r="O422" s="3">
        <v>76.852999999999994</v>
      </c>
      <c r="P422" s="3">
        <v>0.45365459792064128</v>
      </c>
      <c r="Q422">
        <v>0.58352039093383123</v>
      </c>
      <c r="R422">
        <v>58.719000000000001</v>
      </c>
    </row>
    <row r="423" spans="1:18" x14ac:dyDescent="0.35">
      <c r="A423" s="3" t="s">
        <v>54</v>
      </c>
      <c r="B423" s="3">
        <v>2008</v>
      </c>
      <c r="C423" s="3" t="s">
        <v>73</v>
      </c>
      <c r="D423" s="3">
        <v>3</v>
      </c>
      <c r="E423">
        <v>0.29171914733461513</v>
      </c>
      <c r="F423">
        <v>3.295780074851355</v>
      </c>
      <c r="G423">
        <v>92300000</v>
      </c>
      <c r="H423">
        <v>22.785843817933976</v>
      </c>
      <c r="I423">
        <v>0.76538134158184801</v>
      </c>
      <c r="J423">
        <v>39.464054824347137</v>
      </c>
      <c r="K423">
        <v>51.2</v>
      </c>
      <c r="L423" s="3"/>
      <c r="M423" s="3" t="str">
        <f>IF(Table13[[#This Row],[gdppc]]&gt;13205, "High-income", IF(Table13[[#This Row],[gdppc]]&gt;=4256, "Upper middle-income", IF(Table13[[#This Row],[gdppc]]&gt;=1086, "Lower middle-income", "Low-income")))</f>
        <v>Low-income</v>
      </c>
      <c r="N423" s="3">
        <v>816361</v>
      </c>
      <c r="O423" s="3">
        <v>76.899000000000001</v>
      </c>
      <c r="P423" s="3">
        <v>0.45569167155089357</v>
      </c>
      <c r="Q423">
        <v>0.57572568998274043</v>
      </c>
      <c r="R423">
        <v>59.124000000000002</v>
      </c>
    </row>
    <row r="424" spans="1:18" x14ac:dyDescent="0.35">
      <c r="A424" s="3" t="s">
        <v>54</v>
      </c>
      <c r="B424" s="3">
        <v>2009</v>
      </c>
      <c r="C424" s="3" t="s">
        <v>73</v>
      </c>
      <c r="D424" s="3">
        <v>3</v>
      </c>
      <c r="E424">
        <v>0.28626052800115798</v>
      </c>
      <c r="F424">
        <v>3.164719223898961</v>
      </c>
      <c r="G424">
        <v>103910000</v>
      </c>
      <c r="H424">
        <v>9.2325515288363018</v>
      </c>
      <c r="I424">
        <v>0.72816443347837401</v>
      </c>
      <c r="J424">
        <v>30.07446388059542</v>
      </c>
      <c r="K424">
        <v>51.3</v>
      </c>
      <c r="L424" s="3"/>
      <c r="M424" s="3" t="str">
        <f>IF(Table13[[#This Row],[gdppc]]&gt;13205, "High-income", IF(Table13[[#This Row],[gdppc]]&gt;=4256, "Upper middle-income", IF(Table13[[#This Row],[gdppc]]&gt;=1086, "Lower middle-income", "Low-income")))</f>
        <v>Low-income</v>
      </c>
      <c r="N424" s="3">
        <v>827820</v>
      </c>
      <c r="O424" s="3">
        <v>76.944000000000003</v>
      </c>
      <c r="P424" s="3">
        <v>0.45772874518114559</v>
      </c>
      <c r="Q424">
        <v>0.55567635476311272</v>
      </c>
      <c r="R424">
        <v>59.561</v>
      </c>
    </row>
    <row r="425" spans="1:18" x14ac:dyDescent="0.35">
      <c r="A425" s="3" t="s">
        <v>54</v>
      </c>
      <c r="B425" s="3">
        <v>2010</v>
      </c>
      <c r="C425" s="3" t="s">
        <v>73</v>
      </c>
      <c r="D425" s="3">
        <v>3</v>
      </c>
      <c r="E425">
        <v>0.29162141227893662</v>
      </c>
      <c r="F425">
        <v>3.1190758817131239</v>
      </c>
      <c r="G425">
        <v>105760000</v>
      </c>
      <c r="H425">
        <v>3.2341532969717521</v>
      </c>
      <c r="I425">
        <v>0.82546014954166402</v>
      </c>
      <c r="J425">
        <v>22.068331679873854</v>
      </c>
      <c r="K425">
        <v>51</v>
      </c>
      <c r="L425" s="3"/>
      <c r="M425" s="3" t="str">
        <f>IF(Table13[[#This Row],[gdppc]]&gt;13205, "High-income", IF(Table13[[#This Row],[gdppc]]&gt;=4256, "Upper middle-income", IF(Table13[[#This Row],[gdppc]]&gt;=1086, "Lower middle-income", "Low-income")))</f>
        <v>Low-income</v>
      </c>
      <c r="N425" s="3">
        <v>840194</v>
      </c>
      <c r="O425" s="3">
        <v>76.998999999999995</v>
      </c>
      <c r="P425" s="3">
        <v>0.45976581881139866</v>
      </c>
      <c r="Q425">
        <v>0.61890468153783529</v>
      </c>
      <c r="R425">
        <v>60.061999999999998</v>
      </c>
    </row>
    <row r="426" spans="1:18" x14ac:dyDescent="0.35">
      <c r="A426" s="3" t="s">
        <v>54</v>
      </c>
      <c r="B426" s="3">
        <v>2011</v>
      </c>
      <c r="C426" s="3" t="s">
        <v>73</v>
      </c>
      <c r="D426" s="3">
        <v>3</v>
      </c>
      <c r="E426">
        <v>0.29926233705823252</v>
      </c>
      <c r="F426">
        <v>3.1758001447903292</v>
      </c>
      <c r="G426">
        <v>107620000</v>
      </c>
      <c r="H426">
        <v>6.3753848389352568</v>
      </c>
      <c r="I426">
        <v>0.88223796488716999</v>
      </c>
      <c r="J426">
        <v>21.144977619111234</v>
      </c>
      <c r="K426">
        <v>54.5</v>
      </c>
      <c r="L426" s="3"/>
      <c r="M426" s="3" t="str">
        <f>IF(Table13[[#This Row],[gdppc]]&gt;13205, "High-income", IF(Table13[[#This Row],[gdppc]]&gt;=4256, "Upper middle-income", IF(Table13[[#This Row],[gdppc]]&gt;=1086, "Lower middle-income", "Low-income")))</f>
        <v>Low-income</v>
      </c>
      <c r="N426" s="3">
        <v>853671</v>
      </c>
      <c r="O426" s="3">
        <v>77.063999999999993</v>
      </c>
      <c r="P426" s="3">
        <v>0.46250619901796602</v>
      </c>
      <c r="Q426">
        <v>0.56227750503414087</v>
      </c>
      <c r="R426">
        <v>60.667000000000002</v>
      </c>
    </row>
    <row r="427" spans="1:18" x14ac:dyDescent="0.35">
      <c r="A427" s="3" t="s">
        <v>54</v>
      </c>
      <c r="B427" s="3">
        <v>2012</v>
      </c>
      <c r="C427" s="3" t="s">
        <v>73</v>
      </c>
      <c r="D427" s="3">
        <v>3</v>
      </c>
      <c r="E427">
        <v>0.30059302552428091</v>
      </c>
      <c r="F427">
        <v>3.0421158114386917</v>
      </c>
      <c r="G427">
        <v>115340000</v>
      </c>
      <c r="H427">
        <v>8.1261509172004764</v>
      </c>
      <c r="I427">
        <v>0.87589421184281102</v>
      </c>
      <c r="J427">
        <v>27.809812178610716</v>
      </c>
      <c r="K427">
        <v>53.9</v>
      </c>
      <c r="L427" s="3"/>
      <c r="M427" s="3" t="str">
        <f>IF(Table13[[#This Row],[gdppc]]&gt;13205, "High-income", IF(Table13[[#This Row],[gdppc]]&gt;=4256, "Upper middle-income", IF(Table13[[#This Row],[gdppc]]&gt;=1086, "Lower middle-income", "Low-income")))</f>
        <v>Low-income</v>
      </c>
      <c r="N427" s="3">
        <v>868136</v>
      </c>
      <c r="O427" s="3">
        <v>77.138000000000005</v>
      </c>
      <c r="P427" s="3">
        <v>0.46524657922453372</v>
      </c>
      <c r="Q427">
        <v>0.58746555839177272</v>
      </c>
      <c r="R427">
        <v>61.395000000000003</v>
      </c>
    </row>
    <row r="428" spans="1:18" x14ac:dyDescent="0.35">
      <c r="A428" s="3" t="s">
        <v>54</v>
      </c>
      <c r="B428" s="3">
        <v>2013</v>
      </c>
      <c r="C428" s="3" t="s">
        <v>73</v>
      </c>
      <c r="D428" s="3">
        <v>3</v>
      </c>
      <c r="E428">
        <v>0.34861524205538003</v>
      </c>
      <c r="F428">
        <v>2.058425112562301</v>
      </c>
      <c r="G428">
        <v>108880000</v>
      </c>
      <c r="H428">
        <v>14.000492695927605</v>
      </c>
      <c r="I428">
        <v>0.529834567450996</v>
      </c>
      <c r="J428">
        <v>30.430934448697212</v>
      </c>
      <c r="K428">
        <v>53.9</v>
      </c>
      <c r="L428" s="3">
        <v>2386.2481879402044</v>
      </c>
      <c r="M428" s="3" t="str">
        <f>IF(Table13[[#This Row],[gdppc]]&gt;13205, "High-income", IF(Table13[[#This Row],[gdppc]]&gt;=4256, "Upper middle-income", IF(Table13[[#This Row],[gdppc]]&gt;=1086, "Lower middle-income", "Low-income")))</f>
        <v>Lower middle-income</v>
      </c>
      <c r="N428" s="3">
        <v>883296</v>
      </c>
      <c r="O428" s="3">
        <v>77.221999999999994</v>
      </c>
      <c r="P428" s="3">
        <v>0.46798695943110236</v>
      </c>
      <c r="Q428">
        <v>0.63398905916023618</v>
      </c>
      <c r="R428">
        <v>62.238999999999997</v>
      </c>
    </row>
    <row r="429" spans="1:18" x14ac:dyDescent="0.35">
      <c r="A429" s="3" t="s">
        <v>54</v>
      </c>
      <c r="B429" s="3">
        <v>2014</v>
      </c>
      <c r="C429" s="3" t="s">
        <v>73</v>
      </c>
      <c r="D429" s="3">
        <v>3</v>
      </c>
      <c r="E429">
        <v>0.35033570468723851</v>
      </c>
      <c r="F429">
        <v>1.7470357767454148</v>
      </c>
      <c r="G429">
        <v>113920000</v>
      </c>
      <c r="H429">
        <v>6.9083706125815798</v>
      </c>
      <c r="I429">
        <v>0.79751551483941696</v>
      </c>
      <c r="J429">
        <v>27.778799004451226</v>
      </c>
      <c r="K429">
        <v>55.9</v>
      </c>
      <c r="L429" s="3">
        <v>2510.9452902446988</v>
      </c>
      <c r="M429" s="3" t="str">
        <f>IF(Table13[[#This Row],[gdppc]]&gt;13205, "High-income", IF(Table13[[#This Row],[gdppc]]&gt;=4256, "Upper middle-income", IF(Table13[[#This Row],[gdppc]]&gt;=1086, "Lower middle-income", "Low-income")))</f>
        <v>Lower middle-income</v>
      </c>
      <c r="N429" s="3">
        <v>898707</v>
      </c>
      <c r="O429" s="3">
        <v>77.313999999999993</v>
      </c>
      <c r="P429" s="3">
        <v>0.47072733963766994</v>
      </c>
      <c r="Q429">
        <v>0.51184646386419597</v>
      </c>
      <c r="R429">
        <v>63.170999999999999</v>
      </c>
    </row>
    <row r="430" spans="1:18" x14ac:dyDescent="0.35">
      <c r="A430" s="3" t="s">
        <v>54</v>
      </c>
      <c r="B430" s="3">
        <v>2015</v>
      </c>
      <c r="C430" s="3" t="s">
        <v>73</v>
      </c>
      <c r="D430" s="3">
        <v>3</v>
      </c>
      <c r="E430">
        <v>0.34725016738434872</v>
      </c>
      <c r="F430">
        <v>1.8424188928058489</v>
      </c>
      <c r="G430">
        <v>106940000</v>
      </c>
      <c r="H430">
        <v>5.9327121659294813</v>
      </c>
      <c r="I430">
        <v>0.66844191801587105</v>
      </c>
      <c r="J430">
        <v>24.881110837684261</v>
      </c>
      <c r="K430">
        <v>57.5</v>
      </c>
      <c r="L430" s="3">
        <v>2658.9492452823747</v>
      </c>
      <c r="M430" s="3" t="str">
        <f>IF(Table13[[#This Row],[gdppc]]&gt;13205, "High-income", IF(Table13[[#This Row],[gdppc]]&gt;=4256, "Upper middle-income", IF(Table13[[#This Row],[gdppc]]&gt;=1086, "Lower middle-income", "Low-income")))</f>
        <v>Lower middle-income</v>
      </c>
      <c r="N430" s="3">
        <v>913998</v>
      </c>
      <c r="O430" s="3">
        <v>77.417000000000002</v>
      </c>
      <c r="P430" s="3">
        <v>0.47346771984423747</v>
      </c>
      <c r="Q430">
        <v>0.59081092081164299</v>
      </c>
      <c r="R430">
        <v>64.135999999999996</v>
      </c>
    </row>
    <row r="431" spans="1:18" x14ac:dyDescent="0.35">
      <c r="A431" s="3" t="s">
        <v>54</v>
      </c>
      <c r="B431" s="3">
        <v>2016</v>
      </c>
      <c r="C431" s="3" t="s">
        <v>73</v>
      </c>
      <c r="D431" s="3">
        <v>3</v>
      </c>
      <c r="E431">
        <v>0.34682904643875517</v>
      </c>
      <c r="F431">
        <v>2.3315595514693572</v>
      </c>
      <c r="G431">
        <v>115070000</v>
      </c>
      <c r="H431">
        <v>6.1420623506391001</v>
      </c>
      <c r="I431">
        <v>0.50005002920675801</v>
      </c>
      <c r="J431">
        <v>26.134298524385557</v>
      </c>
      <c r="K431">
        <v>56</v>
      </c>
      <c r="L431" s="3">
        <v>2789.6938103929792</v>
      </c>
      <c r="M431" s="3" t="str">
        <f>IF(Table13[[#This Row],[gdppc]]&gt;13205, "High-income", IF(Table13[[#This Row],[gdppc]]&gt;=4256, "Upper middle-income", IF(Table13[[#This Row],[gdppc]]&gt;=1086, "Lower middle-income", "Low-income")))</f>
        <v>Lower middle-income</v>
      </c>
      <c r="N431" s="3">
        <v>929117</v>
      </c>
      <c r="O431" s="3">
        <v>77.528000000000006</v>
      </c>
      <c r="P431" s="3">
        <v>0.48243239380456843</v>
      </c>
      <c r="Q431">
        <v>0.52738245021886365</v>
      </c>
      <c r="R431">
        <v>65.063999999999993</v>
      </c>
    </row>
    <row r="432" spans="1:18" x14ac:dyDescent="0.35">
      <c r="A432" s="3" t="s">
        <v>54</v>
      </c>
      <c r="B432" s="3">
        <v>2017</v>
      </c>
      <c r="C432" s="3" t="s">
        <v>73</v>
      </c>
      <c r="D432" s="3">
        <v>3</v>
      </c>
      <c r="E432">
        <v>0.3485479551996144</v>
      </c>
      <c r="F432">
        <v>2.7267464061070155</v>
      </c>
      <c r="G432">
        <v>101320000</v>
      </c>
      <c r="H432">
        <v>5.9701359714308566</v>
      </c>
      <c r="I432">
        <v>0.60139587632043501</v>
      </c>
      <c r="J432">
        <v>26.175694465406863</v>
      </c>
      <c r="K432">
        <v>46.7</v>
      </c>
      <c r="L432" s="3">
        <v>2893.7588131040065</v>
      </c>
      <c r="M432" s="3" t="str">
        <f>IF(Table13[[#This Row],[gdppc]]&gt;13205, "High-income", IF(Table13[[#This Row],[gdppc]]&gt;=4256, "Upper middle-income", IF(Table13[[#This Row],[gdppc]]&gt;=1086, "Lower middle-income", "Low-income")))</f>
        <v>Lower middle-income</v>
      </c>
      <c r="N432" s="3">
        <v>944100</v>
      </c>
      <c r="O432" s="3">
        <v>77.647999999999996</v>
      </c>
      <c r="P432" s="3">
        <v>0.4913970677648995</v>
      </c>
      <c r="Q432">
        <v>0.4978286198495922</v>
      </c>
      <c r="R432">
        <v>65.893000000000001</v>
      </c>
    </row>
    <row r="433" spans="1:18" x14ac:dyDescent="0.35">
      <c r="A433" s="3" t="s">
        <v>54</v>
      </c>
      <c r="B433" s="3">
        <v>2018</v>
      </c>
      <c r="C433" s="3" t="s">
        <v>73</v>
      </c>
      <c r="D433" s="3">
        <v>3</v>
      </c>
      <c r="E433">
        <v>0.33328650332217807</v>
      </c>
      <c r="F433">
        <v>2.6417109514804475</v>
      </c>
      <c r="G433">
        <v>122260000</v>
      </c>
      <c r="H433">
        <v>5.8349730966724511</v>
      </c>
      <c r="I433">
        <v>0.28081643726012601</v>
      </c>
      <c r="J433">
        <v>21.914167443671921</v>
      </c>
      <c r="K433">
        <v>45.1</v>
      </c>
      <c r="L433" s="3">
        <v>3088.5637801271027</v>
      </c>
      <c r="M433" s="3" t="str">
        <f>IF(Table13[[#This Row],[gdppc]]&gt;13205, "High-income", IF(Table13[[#This Row],[gdppc]]&gt;=4256, "Upper middle-income", IF(Table13[[#This Row],[gdppc]]&gt;=1086, "Lower middle-income", "Low-income")))</f>
        <v>Lower middle-income</v>
      </c>
      <c r="N433" s="3">
        <v>958923</v>
      </c>
      <c r="O433" s="3">
        <v>77.777000000000001</v>
      </c>
      <c r="P433" s="3">
        <v>0.5003617417252314</v>
      </c>
      <c r="Q433">
        <v>0.51098993349831012</v>
      </c>
      <c r="R433">
        <v>66.581999999999994</v>
      </c>
    </row>
    <row r="434" spans="1:18" x14ac:dyDescent="0.35">
      <c r="A434" s="3" t="s">
        <v>54</v>
      </c>
      <c r="B434" s="3">
        <v>2019</v>
      </c>
      <c r="C434" s="3" t="s">
        <v>73</v>
      </c>
      <c r="D434" s="3">
        <v>3</v>
      </c>
      <c r="E434">
        <v>0.33489129449656668</v>
      </c>
      <c r="F434">
        <v>2.6594221622368086</v>
      </c>
      <c r="G434">
        <v>176850000</v>
      </c>
      <c r="H434">
        <v>5.6655004020076181</v>
      </c>
      <c r="I434">
        <v>0.34150325067210102</v>
      </c>
      <c r="J434">
        <v>26.690930118165795</v>
      </c>
      <c r="K434">
        <v>47.1</v>
      </c>
      <c r="L434" s="3">
        <v>3278.5273615071937</v>
      </c>
      <c r="M434" s="3" t="str">
        <f>IF(Table13[[#This Row],[gdppc]]&gt;13205, "High-income", IF(Table13[[#This Row],[gdppc]]&gt;=4256, "Upper middle-income", IF(Table13[[#This Row],[gdppc]]&gt;=1086, "Lower middle-income", "Low-income")))</f>
        <v>Lower middle-income</v>
      </c>
      <c r="N434" s="3">
        <v>973557</v>
      </c>
      <c r="O434" s="3">
        <v>77.915000000000006</v>
      </c>
      <c r="P434" s="3">
        <v>0.50932641568556269</v>
      </c>
      <c r="Q434"/>
      <c r="R434">
        <v>67.111999999999995</v>
      </c>
    </row>
    <row r="435" spans="1:18" x14ac:dyDescent="0.35">
      <c r="A435" s="3" t="s">
        <v>54</v>
      </c>
      <c r="B435" s="3">
        <v>2020</v>
      </c>
      <c r="C435" s="3" t="s">
        <v>73</v>
      </c>
      <c r="D435" s="3">
        <v>3</v>
      </c>
      <c r="E435">
        <v>0.3326060370378392</v>
      </c>
      <c r="F435">
        <v>2.0240413668630364</v>
      </c>
      <c r="G435">
        <v>191360000</v>
      </c>
      <c r="H435">
        <v>4.974111026024616</v>
      </c>
      <c r="I435">
        <v>0.30827143757765002</v>
      </c>
      <c r="J435">
        <v>23.315323757170209</v>
      </c>
      <c r="K435">
        <v>52.9</v>
      </c>
      <c r="L435" s="3">
        <v>3246.746898082486</v>
      </c>
      <c r="M435" s="3" t="str">
        <f>IF(Table13[[#This Row],[gdppc]]&gt;13205, "High-income", IF(Table13[[#This Row],[gdppc]]&gt;=4256, "Upper middle-income", IF(Table13[[#This Row],[gdppc]]&gt;=1086, "Lower middle-income", "Low-income")))</f>
        <v>Lower middle-income</v>
      </c>
      <c r="N435" s="3">
        <v>988002</v>
      </c>
      <c r="O435" s="3">
        <v>78.061999999999998</v>
      </c>
      <c r="P435" s="3">
        <v>0.51829108964589343</v>
      </c>
      <c r="Q435"/>
      <c r="R435"/>
    </row>
    <row r="436" spans="1:18" x14ac:dyDescent="0.35">
      <c r="A436" s="3" t="s">
        <v>8</v>
      </c>
      <c r="B436" s="3">
        <v>1990</v>
      </c>
      <c r="C436" s="3" t="s">
        <v>74</v>
      </c>
      <c r="D436" s="3">
        <v>4</v>
      </c>
      <c r="E436">
        <v>0.20657192093473989</v>
      </c>
      <c r="F436"/>
      <c r="G436">
        <v>373880000</v>
      </c>
      <c r="H436">
        <v>-0.15465630044091686</v>
      </c>
      <c r="I436"/>
      <c r="J436">
        <v>45.684086386818471</v>
      </c>
      <c r="L436" s="3">
        <v>849.55258583965247</v>
      </c>
      <c r="M436" s="3" t="str">
        <f>IF(Table13[[#This Row],[gdppc]]&gt;13205, "High-income", IF(Table13[[#This Row],[gdppc]]&gt;=4256, "Upper middle-income", IF(Table13[[#This Row],[gdppc]]&gt;=1086, "Lower middle-income", "Low-income")))</f>
        <v>Low-income</v>
      </c>
      <c r="N436" s="3">
        <v>34612023</v>
      </c>
      <c r="O436" s="3">
        <v>30.632999999999999</v>
      </c>
      <c r="P436" s="3">
        <v>17.991318428152674</v>
      </c>
      <c r="Q436">
        <v>9.1875589011367526E-2</v>
      </c>
      <c r="R436">
        <v>49.042999999999999</v>
      </c>
    </row>
    <row r="437" spans="1:18" x14ac:dyDescent="0.35">
      <c r="A437" s="3" t="s">
        <v>8</v>
      </c>
      <c r="B437" s="3">
        <v>1991</v>
      </c>
      <c r="C437" s="3" t="s">
        <v>74</v>
      </c>
      <c r="D437" s="3">
        <v>4</v>
      </c>
      <c r="E437">
        <v>0.18421699417514029</v>
      </c>
      <c r="F437"/>
      <c r="G437">
        <v>474180000</v>
      </c>
      <c r="H437">
        <v>0.12860820000000001</v>
      </c>
      <c r="I437"/>
      <c r="J437">
        <v>49.078870156870529</v>
      </c>
      <c r="L437" s="3">
        <v>749.92664295764314</v>
      </c>
      <c r="M437" s="3" t="str">
        <f>IF(Table13[[#This Row],[gdppc]]&gt;13205, "High-income", IF(Table13[[#This Row],[gdppc]]&gt;=4256, "Upper middle-income", IF(Table13[[#This Row],[gdppc]]&gt;=1086, "Lower middle-income", "Low-income")))</f>
        <v>Low-income</v>
      </c>
      <c r="N437" s="3">
        <v>35908240</v>
      </c>
      <c r="O437" s="3">
        <v>31.067</v>
      </c>
      <c r="P437" s="3">
        <v>18.45897976736596</v>
      </c>
      <c r="Q437">
        <v>4.8456844445731673E-2</v>
      </c>
      <c r="R437">
        <v>49.225000000000001</v>
      </c>
    </row>
    <row r="438" spans="1:18" x14ac:dyDescent="0.35">
      <c r="A438" s="3" t="s">
        <v>8</v>
      </c>
      <c r="B438" s="3">
        <v>1992</v>
      </c>
      <c r="C438" s="3" t="s">
        <v>74</v>
      </c>
      <c r="D438" s="3">
        <v>4</v>
      </c>
      <c r="E438">
        <v>0.1457716826709464</v>
      </c>
      <c r="F438"/>
      <c r="G438">
        <v>109310000</v>
      </c>
      <c r="H438">
        <v>-8.8730056497175139E-3</v>
      </c>
      <c r="I438"/>
      <c r="J438">
        <v>54.296993249335337</v>
      </c>
      <c r="L438" s="3">
        <v>645.5536464127764</v>
      </c>
      <c r="M438" s="3" t="str">
        <f>IF(Table13[[#This Row],[gdppc]]&gt;13205, "High-income", IF(Table13[[#This Row],[gdppc]]&gt;=4256, "Upper middle-income", IF(Table13[[#This Row],[gdppc]]&gt;=1086, "Lower middle-income", "Low-income")))</f>
        <v>Low-income</v>
      </c>
      <c r="N438" s="3">
        <v>37333917</v>
      </c>
      <c r="O438" s="3">
        <v>31.506</v>
      </c>
      <c r="P438" s="3">
        <v>18.926641106579261</v>
      </c>
      <c r="Q438">
        <v>3.9642237378949549E-2</v>
      </c>
      <c r="R438">
        <v>49.311</v>
      </c>
    </row>
    <row r="439" spans="1:18" x14ac:dyDescent="0.35">
      <c r="A439" s="3" t="s">
        <v>8</v>
      </c>
      <c r="B439" s="3">
        <v>1993</v>
      </c>
      <c r="C439" s="3" t="s">
        <v>74</v>
      </c>
      <c r="D439" s="3">
        <v>4</v>
      </c>
      <c r="E439">
        <v>0</v>
      </c>
      <c r="F439"/>
      <c r="G439">
        <v>74730000</v>
      </c>
      <c r="H439">
        <v>6.4168147845468052E-2</v>
      </c>
      <c r="I439"/>
      <c r="J439">
        <v>47.366035421027171</v>
      </c>
      <c r="L439" s="3">
        <v>537.2772260090037</v>
      </c>
      <c r="M439" s="3" t="str">
        <f>IF(Table13[[#This Row],[gdppc]]&gt;13205, "High-income", IF(Table13[[#This Row],[gdppc]]&gt;=4256, "Upper middle-income", IF(Table13[[#This Row],[gdppc]]&gt;=1086, "Lower middle-income", "Low-income")))</f>
        <v>Low-income</v>
      </c>
      <c r="N439" s="3">
        <v>38815835</v>
      </c>
      <c r="O439" s="3">
        <v>31.946000000000002</v>
      </c>
      <c r="P439" s="3">
        <v>19.394302445792544</v>
      </c>
      <c r="Q439">
        <v>3.6840634756408044E-2</v>
      </c>
      <c r="R439">
        <v>49.302</v>
      </c>
    </row>
    <row r="440" spans="1:18" x14ac:dyDescent="0.35">
      <c r="A440" s="3" t="s">
        <v>8</v>
      </c>
      <c r="B440" s="3">
        <v>1994</v>
      </c>
      <c r="C440" s="3" t="s">
        <v>74</v>
      </c>
      <c r="D440" s="3">
        <v>4</v>
      </c>
      <c r="E440">
        <v>0</v>
      </c>
      <c r="F440">
        <v>0.30571539207766402</v>
      </c>
      <c r="G440">
        <v>220980000</v>
      </c>
      <c r="H440">
        <v>-2.5771503317156413E-2</v>
      </c>
      <c r="I440">
        <v>25.906737028949692</v>
      </c>
      <c r="J440">
        <v>40.927134300388282</v>
      </c>
      <c r="L440" s="3">
        <v>497.88931413141751</v>
      </c>
      <c r="M440" s="3" t="str">
        <f>IF(Table13[[#This Row],[gdppc]]&gt;13205, "High-income", IF(Table13[[#This Row],[gdppc]]&gt;=4256, "Upper middle-income", IF(Table13[[#This Row],[gdppc]]&gt;=1086, "Lower middle-income", "Low-income")))</f>
        <v>Low-income</v>
      </c>
      <c r="N440" s="3">
        <v>40252973</v>
      </c>
      <c r="O440" s="3">
        <v>32.39</v>
      </c>
      <c r="P440" s="3">
        <v>19.861963785005841</v>
      </c>
      <c r="Q440">
        <v>3.1798893463098984E-2</v>
      </c>
      <c r="R440">
        <v>49.22</v>
      </c>
    </row>
    <row r="441" spans="1:18" x14ac:dyDescent="0.35">
      <c r="A441" s="3" t="s">
        <v>8</v>
      </c>
      <c r="B441" s="3">
        <v>1995</v>
      </c>
      <c r="C441" s="3" t="s">
        <v>74</v>
      </c>
      <c r="D441" s="3">
        <v>4</v>
      </c>
      <c r="E441">
        <v>0</v>
      </c>
      <c r="F441">
        <v>0.51187260462469253</v>
      </c>
      <c r="G441">
        <v>161060000</v>
      </c>
      <c r="H441">
        <v>-0.39603508642688168</v>
      </c>
      <c r="I441">
        <v>41.089923946547252</v>
      </c>
      <c r="J441">
        <v>48.294683942347348</v>
      </c>
      <c r="K441">
        <v>41.4</v>
      </c>
      <c r="L441" s="3">
        <v>485.4170566035196</v>
      </c>
      <c r="M441" s="3" t="str">
        <f>IF(Table13[[#This Row],[gdppc]]&gt;13205, "High-income", IF(Table13[[#This Row],[gdppc]]&gt;=4256, "Upper middle-income", IF(Table13[[#This Row],[gdppc]]&gt;=1086, "Lower middle-income", "Low-income")))</f>
        <v>Low-income</v>
      </c>
      <c r="N441" s="3">
        <v>41576239</v>
      </c>
      <c r="O441" s="3">
        <v>32.838000000000001</v>
      </c>
      <c r="P441" s="3">
        <v>19.289983843165107</v>
      </c>
      <c r="Q441">
        <v>2.9824727532473536E-2</v>
      </c>
      <c r="R441">
        <v>49.110999999999997</v>
      </c>
    </row>
    <row r="442" spans="1:18" x14ac:dyDescent="0.35">
      <c r="A442" s="3" t="s">
        <v>8</v>
      </c>
      <c r="B442" s="3">
        <v>1996</v>
      </c>
      <c r="C442" s="3" t="s">
        <v>74</v>
      </c>
      <c r="D442" s="3">
        <v>4</v>
      </c>
      <c r="E442">
        <v>0</v>
      </c>
      <c r="F442">
        <v>0.89682116777910215</v>
      </c>
      <c r="G442">
        <v>123790000</v>
      </c>
      <c r="H442">
        <v>0.42952773883416734</v>
      </c>
      <c r="I442">
        <v>38.129533324989012</v>
      </c>
      <c r="J442">
        <v>42.943794705161565</v>
      </c>
      <c r="K442">
        <v>39.5</v>
      </c>
      <c r="L442" s="3">
        <v>467.17985566269948</v>
      </c>
      <c r="M442" s="3" t="str">
        <f>IF(Table13[[#This Row],[gdppc]]&gt;13205, "High-income", IF(Table13[[#This Row],[gdppc]]&gt;=4256, "Upper middle-income", IF(Table13[[#This Row],[gdppc]]&gt;=1086, "Lower middle-income", "Low-income")))</f>
        <v>Low-income</v>
      </c>
      <c r="N442" s="3">
        <v>42757239</v>
      </c>
      <c r="O442" s="3">
        <v>33.289000000000001</v>
      </c>
      <c r="P442" s="3">
        <v>18.557066888218166</v>
      </c>
      <c r="Q442">
        <v>2.9234815653087422E-2</v>
      </c>
      <c r="R442">
        <v>49.04</v>
      </c>
    </row>
    <row r="443" spans="1:18" x14ac:dyDescent="0.35">
      <c r="A443" s="3" t="s">
        <v>8</v>
      </c>
      <c r="B443" s="3">
        <v>1997</v>
      </c>
      <c r="C443" s="3" t="s">
        <v>74</v>
      </c>
      <c r="D443" s="3">
        <v>4</v>
      </c>
      <c r="E443">
        <v>0</v>
      </c>
      <c r="F443">
        <v>0.22022705331177816</v>
      </c>
      <c r="G443">
        <v>113080000</v>
      </c>
      <c r="H443">
        <v>-0.72814252235178145</v>
      </c>
      <c r="I443">
        <v>33.798697185487278</v>
      </c>
      <c r="J443">
        <v>87.342302544526021</v>
      </c>
      <c r="K443">
        <v>39.5</v>
      </c>
      <c r="L443" s="3">
        <v>430.17353473769055</v>
      </c>
      <c r="M443" s="3" t="str">
        <f>IF(Table13[[#This Row],[gdppc]]&gt;13205, "High-income", IF(Table13[[#This Row],[gdppc]]&gt;=4256, "Upper middle-income", IF(Table13[[#This Row],[gdppc]]&gt;=1086, "Lower middle-income", "Low-income")))</f>
        <v>Low-income</v>
      </c>
      <c r="N443" s="3">
        <v>43827191</v>
      </c>
      <c r="O443" s="3">
        <v>33.741999999999997</v>
      </c>
      <c r="P443" s="3">
        <v>17.824149933271226</v>
      </c>
      <c r="Q443">
        <v>2.7380262631935503E-2</v>
      </c>
      <c r="R443">
        <v>49.066000000000003</v>
      </c>
    </row>
    <row r="444" spans="1:18" x14ac:dyDescent="0.35">
      <c r="A444" s="3" t="s">
        <v>8</v>
      </c>
      <c r="B444" s="3">
        <v>1998</v>
      </c>
      <c r="C444" s="3" t="s">
        <v>74</v>
      </c>
      <c r="D444" s="3">
        <v>4</v>
      </c>
      <c r="E444">
        <v>0</v>
      </c>
      <c r="F444">
        <v>0.33191062245376574</v>
      </c>
      <c r="G444">
        <v>98220000</v>
      </c>
      <c r="H444">
        <v>0.9863607389084752</v>
      </c>
      <c r="I444">
        <v>33.769161308629428</v>
      </c>
      <c r="J444">
        <v>96.537378750506591</v>
      </c>
      <c r="K444">
        <v>40.6</v>
      </c>
      <c r="L444" s="3">
        <v>413.53632790571424</v>
      </c>
      <c r="M444" s="3" t="str">
        <f>IF(Table13[[#This Row],[gdppc]]&gt;13205, "High-income", IF(Table13[[#This Row],[gdppc]]&gt;=4256, "Upper middle-income", IF(Table13[[#This Row],[gdppc]]&gt;=1086, "Lower middle-income", "Low-income")))</f>
        <v>Low-income</v>
      </c>
      <c r="N444" s="3">
        <v>44849968</v>
      </c>
      <c r="O444" s="3">
        <v>34.198999999999998</v>
      </c>
      <c r="P444" s="3">
        <v>17.091232978324289</v>
      </c>
      <c r="Q444">
        <v>2.9654424725565023E-2</v>
      </c>
      <c r="R444">
        <v>49.232999999999997</v>
      </c>
    </row>
    <row r="445" spans="1:18" x14ac:dyDescent="0.35">
      <c r="A445" s="3" t="s">
        <v>8</v>
      </c>
      <c r="B445" s="3">
        <v>1999</v>
      </c>
      <c r="C445" s="3" t="s">
        <v>74</v>
      </c>
      <c r="D445" s="3">
        <v>4</v>
      </c>
      <c r="E445">
        <v>0</v>
      </c>
      <c r="F445">
        <v>0.58615527977945292</v>
      </c>
      <c r="G445">
        <v>96850000</v>
      </c>
      <c r="H445">
        <v>0.23687933496925567</v>
      </c>
      <c r="I445">
        <v>30.161069882261945</v>
      </c>
      <c r="J445">
        <v>98.100444965765831</v>
      </c>
      <c r="K445">
        <v>34</v>
      </c>
      <c r="L445" s="3">
        <v>386.65620703691968</v>
      </c>
      <c r="M445" s="3" t="str">
        <f>IF(Table13[[#This Row],[gdppc]]&gt;13205, "High-income", IF(Table13[[#This Row],[gdppc]]&gt;=4256, "Upper middle-income", IF(Table13[[#This Row],[gdppc]]&gt;=1086, "Lower middle-income", "Low-income")))</f>
        <v>Low-income</v>
      </c>
      <c r="N445" s="3">
        <v>45919615</v>
      </c>
      <c r="O445" s="3">
        <v>34.658999999999999</v>
      </c>
      <c r="P445" s="3">
        <v>16.358316023377348</v>
      </c>
      <c r="Q445">
        <v>2.8745885609014796E-2</v>
      </c>
      <c r="R445">
        <v>49.557000000000002</v>
      </c>
    </row>
    <row r="446" spans="1:18" x14ac:dyDescent="0.35">
      <c r="A446" s="3" t="s">
        <v>8</v>
      </c>
      <c r="B446" s="3">
        <v>2000</v>
      </c>
      <c r="C446" s="3" t="s">
        <v>74</v>
      </c>
      <c r="D446" s="3">
        <v>4</v>
      </c>
      <c r="E446">
        <v>0</v>
      </c>
      <c r="F446">
        <v>0.15907184385364906</v>
      </c>
      <c r="G446">
        <v>138550000</v>
      </c>
      <c r="H446">
        <v>0.49345228102990346</v>
      </c>
      <c r="I446">
        <v>7.3652742002163585</v>
      </c>
      <c r="J446">
        <v>26.462016783072972</v>
      </c>
      <c r="K446">
        <v>34.799999999999997</v>
      </c>
      <c r="L446" s="3">
        <v>350.87083320078966</v>
      </c>
      <c r="M446" s="3" t="str">
        <f>IF(Table13[[#This Row],[gdppc]]&gt;13205, "High-income", IF(Table13[[#This Row],[gdppc]]&gt;=4256, "Upper middle-income", IF(Table13[[#This Row],[gdppc]]&gt;=1086, "Lower middle-income", "Low-income")))</f>
        <v>Low-income</v>
      </c>
      <c r="N446" s="3">
        <v>47105830</v>
      </c>
      <c r="O446" s="3">
        <v>35.122</v>
      </c>
      <c r="P446" s="3">
        <v>16.614373167686534</v>
      </c>
      <c r="Q446">
        <v>1.9530491236435066E-2</v>
      </c>
      <c r="R446">
        <v>50.040999999999997</v>
      </c>
    </row>
    <row r="447" spans="1:18" x14ac:dyDescent="0.35">
      <c r="A447" s="3" t="s">
        <v>8</v>
      </c>
      <c r="B447" s="3">
        <v>2001</v>
      </c>
      <c r="C447" s="3" t="s">
        <v>74</v>
      </c>
      <c r="D447" s="3">
        <v>4</v>
      </c>
      <c r="E447">
        <v>0</v>
      </c>
      <c r="F447">
        <v>0.28632502779369806</v>
      </c>
      <c r="G447">
        <v>198290000</v>
      </c>
      <c r="H447">
        <v>1.3742847690631994</v>
      </c>
      <c r="I447">
        <v>18.523985968752996</v>
      </c>
      <c r="J447">
        <v>26.379130234858344</v>
      </c>
      <c r="K447"/>
      <c r="L447" s="3">
        <v>334.12004428668467</v>
      </c>
      <c r="M447" s="3" t="str">
        <f>IF(Table13[[#This Row],[gdppc]]&gt;13205, "High-income", IF(Table13[[#This Row],[gdppc]]&gt;=4256, "Upper middle-income", IF(Table13[[#This Row],[gdppc]]&gt;=1086, "Lower middle-income", "Low-income")))</f>
        <v>Low-income</v>
      </c>
      <c r="N447" s="3">
        <v>48428534</v>
      </c>
      <c r="O447" s="3">
        <v>35.587000000000003</v>
      </c>
      <c r="P447" s="3">
        <v>16.8636748626217</v>
      </c>
      <c r="Q447">
        <v>1.6312696973234828E-2</v>
      </c>
      <c r="R447">
        <v>50.667000000000002</v>
      </c>
    </row>
    <row r="448" spans="1:18" x14ac:dyDescent="0.35">
      <c r="A448" s="3" t="s">
        <v>8</v>
      </c>
      <c r="B448" s="3">
        <v>2002</v>
      </c>
      <c r="C448" s="3" t="s">
        <v>74</v>
      </c>
      <c r="D448" s="3">
        <v>4</v>
      </c>
      <c r="E448">
        <v>0</v>
      </c>
      <c r="F448">
        <v>11.019027596251656</v>
      </c>
      <c r="G448">
        <v>493480000</v>
      </c>
      <c r="H448">
        <v>2.1493797610956769</v>
      </c>
      <c r="I448">
        <v>18.720907890064755</v>
      </c>
      <c r="J448">
        <v>26.45071502568312</v>
      </c>
      <c r="K448"/>
      <c r="L448" s="3">
        <v>334.015687788528</v>
      </c>
      <c r="M448" s="3" t="str">
        <f>IF(Table13[[#This Row],[gdppc]]&gt;13205, "High-income", IF(Table13[[#This Row],[gdppc]]&gt;=4256, "Upper middle-income", IF(Table13[[#This Row],[gdppc]]&gt;=1086, "Lower middle-income", "Low-income")))</f>
        <v>Low-income</v>
      </c>
      <c r="N448" s="3">
        <v>49871670</v>
      </c>
      <c r="O448" s="3">
        <v>36.055</v>
      </c>
      <c r="P448" s="3">
        <v>17.126476557556856</v>
      </c>
      <c r="Q448">
        <v>1.7645288397200254E-2</v>
      </c>
      <c r="R448">
        <v>51.384999999999998</v>
      </c>
    </row>
    <row r="449" spans="1:18" x14ac:dyDescent="0.35">
      <c r="A449" s="3" t="s">
        <v>8</v>
      </c>
      <c r="B449" s="3">
        <v>2003</v>
      </c>
      <c r="C449" s="3" t="s">
        <v>74</v>
      </c>
      <c r="D449" s="3">
        <v>4</v>
      </c>
      <c r="E449">
        <v>0</v>
      </c>
      <c r="F449">
        <v>1.7016556347028706</v>
      </c>
      <c r="G449">
        <v>4846990000</v>
      </c>
      <c r="H449">
        <v>4.3776423816322199</v>
      </c>
      <c r="I449">
        <v>29.364117838868289</v>
      </c>
      <c r="J449">
        <v>26.497945121440619</v>
      </c>
      <c r="K449"/>
      <c r="L449" s="3">
        <v>341.99066529412579</v>
      </c>
      <c r="M449" s="3" t="str">
        <f>IF(Table13[[#This Row],[gdppc]]&gt;13205, "High-income", IF(Table13[[#This Row],[gdppc]]&gt;=4256, "Upper middle-income", IF(Table13[[#This Row],[gdppc]]&gt;=1086, "Lower middle-income", "Low-income")))</f>
        <v>Low-income</v>
      </c>
      <c r="N449" s="3">
        <v>51425583</v>
      </c>
      <c r="O449" s="3">
        <v>36.526000000000003</v>
      </c>
      <c r="P449" s="3">
        <v>17.506528252492018</v>
      </c>
      <c r="Q449">
        <v>2.0806764601968637E-2</v>
      </c>
      <c r="R449">
        <v>52.143999999999998</v>
      </c>
    </row>
    <row r="450" spans="1:18" x14ac:dyDescent="0.35">
      <c r="A450" s="3" t="s">
        <v>8</v>
      </c>
      <c r="B450" s="3">
        <v>2004</v>
      </c>
      <c r="C450" s="3" t="s">
        <v>74</v>
      </c>
      <c r="D450" s="3">
        <v>4</v>
      </c>
      <c r="E450">
        <v>0</v>
      </c>
      <c r="F450">
        <v>1.3337858757272671</v>
      </c>
      <c r="G450">
        <v>1558010000</v>
      </c>
      <c r="H450">
        <v>3.9721628604294681</v>
      </c>
      <c r="I450">
        <v>23.485969758429103</v>
      </c>
      <c r="J450">
        <v>26.498029251813403</v>
      </c>
      <c r="K450"/>
      <c r="L450" s="3">
        <v>353.73189957297058</v>
      </c>
      <c r="M450" s="3" t="str">
        <f>IF(Table13[[#This Row],[gdppc]]&gt;13205, "High-income", IF(Table13[[#This Row],[gdppc]]&gt;=4256, "Upper middle-income", IF(Table13[[#This Row],[gdppc]]&gt;=1086, "Lower middle-income", "Low-income")))</f>
        <v>Low-income</v>
      </c>
      <c r="N450" s="3">
        <v>53068869</v>
      </c>
      <c r="O450" s="3">
        <v>37</v>
      </c>
      <c r="P450" s="3">
        <v>17.737996348708002</v>
      </c>
      <c r="Q450">
        <v>2.2046823722585832E-2</v>
      </c>
      <c r="R450">
        <v>52.917000000000002</v>
      </c>
    </row>
    <row r="451" spans="1:18" x14ac:dyDescent="0.35">
      <c r="A451" s="3" t="s">
        <v>8</v>
      </c>
      <c r="B451" s="3">
        <v>2005</v>
      </c>
      <c r="C451" s="3" t="s">
        <v>74</v>
      </c>
      <c r="D451" s="3">
        <v>4</v>
      </c>
      <c r="E451">
        <v>0</v>
      </c>
      <c r="F451">
        <v>1.8996826669452627</v>
      </c>
      <c r="G451">
        <v>1115330000</v>
      </c>
      <c r="H451">
        <v>1.5044525944587936</v>
      </c>
      <c r="I451">
        <v>22.022568215570963</v>
      </c>
      <c r="J451">
        <v>26.499121439242668</v>
      </c>
      <c r="K451"/>
      <c r="L451" s="3">
        <v>363.66754789205652</v>
      </c>
      <c r="M451" s="3" t="str">
        <f>IF(Table13[[#This Row],[gdppc]]&gt;13205, "High-income", IF(Table13[[#This Row],[gdppc]]&gt;=4256, "Upper middle-income", IF(Table13[[#This Row],[gdppc]]&gt;=1086, "Lower middle-income", "Low-income")))</f>
        <v>Low-income</v>
      </c>
      <c r="N451" s="3">
        <v>54785894</v>
      </c>
      <c r="O451" s="3">
        <v>37.481000000000002</v>
      </c>
      <c r="P451" s="3">
        <v>17.967816246411747</v>
      </c>
      <c r="Q451">
        <v>2.7196781711730397E-2</v>
      </c>
      <c r="R451">
        <v>53.674999999999997</v>
      </c>
    </row>
    <row r="452" spans="1:18" x14ac:dyDescent="0.35">
      <c r="A452" s="3" t="s">
        <v>8</v>
      </c>
      <c r="B452" s="3">
        <v>2006</v>
      </c>
      <c r="C452" s="3" t="s">
        <v>74</v>
      </c>
      <c r="D452" s="3">
        <v>4</v>
      </c>
      <c r="E452">
        <v>0.35957573239150448</v>
      </c>
      <c r="F452">
        <v>2.0715488919961942</v>
      </c>
      <c r="G452">
        <v>1907480000</v>
      </c>
      <c r="H452">
        <v>1.7720850287239422</v>
      </c>
      <c r="I452">
        <v>19.809787430104947</v>
      </c>
      <c r="J452">
        <v>26.500151519882603</v>
      </c>
      <c r="K452"/>
      <c r="L452" s="3">
        <v>370.88583457387045</v>
      </c>
      <c r="M452" s="3" t="str">
        <f>IF(Table13[[#This Row],[gdppc]]&gt;13205, "High-income", IF(Table13[[#This Row],[gdppc]]&gt;=4256, "Upper middle-income", IF(Table13[[#This Row],[gdppc]]&gt;=1086, "Lower middle-income", "Low-income")))</f>
        <v>Low-income</v>
      </c>
      <c r="N452" s="3">
        <v>56578046</v>
      </c>
      <c r="O452" s="3">
        <v>37.970999999999997</v>
      </c>
      <c r="P452" s="3">
        <v>18.537775758652661</v>
      </c>
      <c r="Q452">
        <v>2.8279520293083293E-2</v>
      </c>
      <c r="R452">
        <v>54.401000000000003</v>
      </c>
    </row>
    <row r="453" spans="1:18" x14ac:dyDescent="0.35">
      <c r="A453" s="3" t="s">
        <v>8</v>
      </c>
      <c r="B453" s="3">
        <v>2007</v>
      </c>
      <c r="C453" s="3" t="s">
        <v>74</v>
      </c>
      <c r="D453" s="3">
        <v>4</v>
      </c>
      <c r="E453">
        <v>0.43634599555989451</v>
      </c>
      <c r="F453">
        <v>3.1101337125281687</v>
      </c>
      <c r="G453">
        <v>1211290000</v>
      </c>
      <c r="H453">
        <v>10.802367462094372</v>
      </c>
      <c r="I453">
        <v>24.025067556511729</v>
      </c>
      <c r="J453">
        <v>26.499905440573091</v>
      </c>
      <c r="K453"/>
      <c r="L453" s="3">
        <v>381.45556773907487</v>
      </c>
      <c r="M453" s="3" t="str">
        <f>IF(Table13[[#This Row],[gdppc]]&gt;13205, "High-income", IF(Table13[[#This Row],[gdppc]]&gt;=4256, "Upper middle-income", IF(Table13[[#This Row],[gdppc]]&gt;=1086, "Lower middle-income", "Low-income")))</f>
        <v>Low-income</v>
      </c>
      <c r="N453" s="3">
        <v>58453687</v>
      </c>
      <c r="O453" s="3">
        <v>38.47</v>
      </c>
      <c r="P453" s="3">
        <v>19.107735270893567</v>
      </c>
      <c r="Q453">
        <v>2.993823127016778E-2</v>
      </c>
      <c r="R453">
        <v>55.091000000000001</v>
      </c>
    </row>
    <row r="454" spans="1:18" x14ac:dyDescent="0.35">
      <c r="A454" s="3" t="s">
        <v>8</v>
      </c>
      <c r="B454" s="3">
        <v>2008</v>
      </c>
      <c r="C454" s="3" t="s">
        <v>74</v>
      </c>
      <c r="D454" s="3">
        <v>4</v>
      </c>
      <c r="E454">
        <v>0.43433889966543793</v>
      </c>
      <c r="F454">
        <v>3.2079833326567302</v>
      </c>
      <c r="G454">
        <v>1639380000</v>
      </c>
      <c r="H454">
        <v>8.7262734153704731</v>
      </c>
      <c r="I454">
        <v>26.350546317853322</v>
      </c>
      <c r="J454">
        <v>26.49972974792502</v>
      </c>
      <c r="K454"/>
      <c r="L454" s="3">
        <v>392.07471664685414</v>
      </c>
      <c r="M454" s="3" t="str">
        <f>IF(Table13[[#This Row],[gdppc]]&gt;13205, "High-income", IF(Table13[[#This Row],[gdppc]]&gt;=4256, "Upper middle-income", IF(Table13[[#This Row],[gdppc]]&gt;=1086, "Lower middle-income", "Low-income")))</f>
        <v>Low-income</v>
      </c>
      <c r="N454" s="3">
        <v>60411195</v>
      </c>
      <c r="O454" s="3">
        <v>38.975999999999999</v>
      </c>
      <c r="P454" s="3">
        <v>19.677694783134466</v>
      </c>
      <c r="Q454">
        <v>3.0954527550729631E-2</v>
      </c>
      <c r="R454">
        <v>55.743000000000002</v>
      </c>
    </row>
    <row r="455" spans="1:18" x14ac:dyDescent="0.35">
      <c r="A455" s="3" t="s">
        <v>8</v>
      </c>
      <c r="B455" s="3">
        <v>2009</v>
      </c>
      <c r="C455" s="3" t="s">
        <v>74</v>
      </c>
      <c r="D455" s="3">
        <v>4</v>
      </c>
      <c r="E455">
        <v>0.4367521192322491</v>
      </c>
      <c r="F455">
        <v>3.4962418991551258</v>
      </c>
      <c r="G455">
        <v>1962630000</v>
      </c>
      <c r="H455">
        <v>-1.3041351968108283</v>
      </c>
      <c r="I455">
        <v>26.800344842763376</v>
      </c>
      <c r="J455">
        <v>26.500241000558162</v>
      </c>
      <c r="K455">
        <v>42.8</v>
      </c>
      <c r="L455" s="3">
        <v>390.11210888682774</v>
      </c>
      <c r="M455" s="3" t="str">
        <f>IF(Table13[[#This Row],[gdppc]]&gt;13205, "High-income", IF(Table13[[#This Row],[gdppc]]&gt;=4256, "Upper middle-income", IF(Table13[[#This Row],[gdppc]]&gt;=1086, "Lower middle-income", "Low-income")))</f>
        <v>Low-income</v>
      </c>
      <c r="N455" s="3">
        <v>62448572</v>
      </c>
      <c r="O455" s="3">
        <v>39.491</v>
      </c>
      <c r="P455" s="3">
        <v>20.247905714323508</v>
      </c>
      <c r="Q455">
        <v>3.0745298707550914E-2</v>
      </c>
      <c r="R455">
        <v>56.35</v>
      </c>
    </row>
    <row r="456" spans="1:18" x14ac:dyDescent="0.35">
      <c r="A456" s="3" t="s">
        <v>8</v>
      </c>
      <c r="B456" s="3">
        <v>2010</v>
      </c>
      <c r="C456" s="3" t="s">
        <v>74</v>
      </c>
      <c r="D456" s="3">
        <v>4</v>
      </c>
      <c r="E456">
        <v>0.42989010831539559</v>
      </c>
      <c r="F456">
        <v>1.3285362825025857</v>
      </c>
      <c r="G456">
        <v>3908670000</v>
      </c>
      <c r="H456">
        <v>12.716014092485791</v>
      </c>
      <c r="I456">
        <v>22.865193497682192</v>
      </c>
      <c r="J456">
        <v>26.499786407133275</v>
      </c>
      <c r="K456">
        <v>41.4</v>
      </c>
      <c r="L456" s="3">
        <v>404.15161408266056</v>
      </c>
      <c r="M456" s="3" t="str">
        <f>IF(Table13[[#This Row],[gdppc]]&gt;13205, "High-income", IF(Table13[[#This Row],[gdppc]]&gt;=4256, "Upper middle-income", IF(Table13[[#This Row],[gdppc]]&gt;=1086, "Lower middle-income", "Low-income")))</f>
        <v>Low-income</v>
      </c>
      <c r="N456" s="3">
        <v>64563853</v>
      </c>
      <c r="O456" s="3">
        <v>40.012999999999998</v>
      </c>
      <c r="P456" s="3">
        <v>20.818940744768582</v>
      </c>
      <c r="Q456">
        <v>3.1906398151299926E-2</v>
      </c>
      <c r="R456">
        <v>56.908999999999999</v>
      </c>
    </row>
    <row r="457" spans="1:18" x14ac:dyDescent="0.35">
      <c r="A457" s="3" t="s">
        <v>8</v>
      </c>
      <c r="B457" s="3">
        <v>2011</v>
      </c>
      <c r="C457" s="3" t="s">
        <v>74</v>
      </c>
      <c r="D457" s="3">
        <v>4</v>
      </c>
      <c r="E457">
        <v>0.40340272520232001</v>
      </c>
      <c r="F457">
        <v>1.0405668508474446</v>
      </c>
      <c r="G457">
        <v>6976790000</v>
      </c>
      <c r="H457">
        <v>6.1766245932818107</v>
      </c>
      <c r="I457">
        <v>24.947188883300122</v>
      </c>
      <c r="J457">
        <v>26.49958981051681</v>
      </c>
      <c r="K457">
        <v>40.700000000000003</v>
      </c>
      <c r="L457" s="3">
        <v>417.75702853392511</v>
      </c>
      <c r="M457" s="3" t="str">
        <f>IF(Table13[[#This Row],[gdppc]]&gt;13205, "High-income", IF(Table13[[#This Row],[gdppc]]&gt;=4256, "Upper middle-income", IF(Table13[[#This Row],[gdppc]]&gt;=1086, "Lower middle-income", "Low-income")))</f>
        <v>Low-income</v>
      </c>
      <c r="N457" s="3">
        <v>66755151</v>
      </c>
      <c r="O457" s="3">
        <v>40.543999999999997</v>
      </c>
      <c r="P457" s="3">
        <v>21.746613538451896</v>
      </c>
      <c r="Q457">
        <v>3.7749895884438944E-2</v>
      </c>
      <c r="R457">
        <v>57.427</v>
      </c>
    </row>
    <row r="458" spans="1:18" x14ac:dyDescent="0.35">
      <c r="A458" s="3" t="s">
        <v>8</v>
      </c>
      <c r="B458" s="3">
        <v>2012</v>
      </c>
      <c r="C458" s="3" t="s">
        <v>74</v>
      </c>
      <c r="D458" s="3">
        <v>4</v>
      </c>
      <c r="E458">
        <v>0.40113841484911722</v>
      </c>
      <c r="F458">
        <v>1.0070509334473889</v>
      </c>
      <c r="G458">
        <v>2509640000</v>
      </c>
      <c r="H458">
        <v>9.8668686972473498</v>
      </c>
      <c r="I458">
        <v>24.607980992826139</v>
      </c>
      <c r="J458">
        <v>26.500099020076156</v>
      </c>
      <c r="K458">
        <v>41.1</v>
      </c>
      <c r="L458" s="3">
        <v>432.6784073810461</v>
      </c>
      <c r="M458" s="3" t="str">
        <f>IF(Table13[[#This Row],[gdppc]]&gt;13205, "High-income", IF(Table13[[#This Row],[gdppc]]&gt;=4256, "Upper middle-income", IF(Table13[[#This Row],[gdppc]]&gt;=1086, "Lower middle-income", "Low-income")))</f>
        <v>Low-income</v>
      </c>
      <c r="N458" s="3">
        <v>69020749</v>
      </c>
      <c r="O458" s="3">
        <v>41.082000000000001</v>
      </c>
      <c r="P458" s="3">
        <v>22.674286332135303</v>
      </c>
      <c r="Q458">
        <v>3.5206804261136024E-2</v>
      </c>
      <c r="R458">
        <v>57.914000000000001</v>
      </c>
    </row>
    <row r="459" spans="1:18" x14ac:dyDescent="0.35">
      <c r="A459" s="3" t="s">
        <v>8</v>
      </c>
      <c r="B459" s="3">
        <v>2013</v>
      </c>
      <c r="C459" s="3" t="s">
        <v>74</v>
      </c>
      <c r="D459" s="3">
        <v>4</v>
      </c>
      <c r="E459">
        <v>0.39807827688555519</v>
      </c>
      <c r="F459">
        <v>1.3424711768794275</v>
      </c>
      <c r="G459">
        <v>2250470000</v>
      </c>
      <c r="H459">
        <v>5.1946115716164289</v>
      </c>
      <c r="I459">
        <v>24.80838533246768</v>
      </c>
      <c r="J459">
        <v>26.499574612348347</v>
      </c>
      <c r="K459">
        <v>39.6</v>
      </c>
      <c r="L459" s="3">
        <v>453.99893866939954</v>
      </c>
      <c r="M459" s="3" t="str">
        <f>IF(Table13[[#This Row],[gdppc]]&gt;13205, "High-income", IF(Table13[[#This Row],[gdppc]]&gt;=4256, "Upper middle-income", IF(Table13[[#This Row],[gdppc]]&gt;=1086, "Lower middle-income", "Low-income")))</f>
        <v>Low-income</v>
      </c>
      <c r="N459" s="3">
        <v>71358804</v>
      </c>
      <c r="O459" s="3">
        <v>41.627000000000002</v>
      </c>
      <c r="P459" s="3">
        <v>23.601959125818702</v>
      </c>
      <c r="Q459">
        <v>5.1149960416937479E-2</v>
      </c>
      <c r="R459">
        <v>58.381</v>
      </c>
    </row>
    <row r="460" spans="1:18" x14ac:dyDescent="0.35">
      <c r="A460" s="3" t="s">
        <v>8</v>
      </c>
      <c r="B460" s="3">
        <v>2014</v>
      </c>
      <c r="C460" s="3" t="s">
        <v>74</v>
      </c>
      <c r="D460" s="3">
        <v>4</v>
      </c>
      <c r="E460">
        <v>0.39362649648516679</v>
      </c>
      <c r="F460">
        <v>1.2497685569501098</v>
      </c>
      <c r="G460">
        <v>2167280000</v>
      </c>
      <c r="H460">
        <v>4.1760296053376491</v>
      </c>
      <c r="I460">
        <v>24.375573845020934</v>
      </c>
      <c r="J460">
        <v>26.49952974575497</v>
      </c>
      <c r="K460">
        <v>40.6</v>
      </c>
      <c r="L460" s="3">
        <v>480.76619151330914</v>
      </c>
      <c r="M460" s="3" t="str">
        <f>IF(Table13[[#This Row],[gdppc]]&gt;13205, "High-income", IF(Table13[[#This Row],[gdppc]]&gt;=4256, "Upper middle-income", IF(Table13[[#This Row],[gdppc]]&gt;=1086, "Lower middle-income", "Low-income")))</f>
        <v>Low-income</v>
      </c>
      <c r="N460" s="3">
        <v>73767445</v>
      </c>
      <c r="O460" s="3">
        <v>42.18</v>
      </c>
      <c r="P460" s="3">
        <v>24.529415582267639</v>
      </c>
      <c r="Q460">
        <v>6.4933792948908553E-2</v>
      </c>
      <c r="R460">
        <v>58.828000000000003</v>
      </c>
    </row>
    <row r="461" spans="1:18" x14ac:dyDescent="0.35">
      <c r="A461" s="3" t="s">
        <v>8</v>
      </c>
      <c r="B461" s="3">
        <v>2015</v>
      </c>
      <c r="C461" s="3" t="s">
        <v>74</v>
      </c>
      <c r="D461" s="3">
        <v>4</v>
      </c>
      <c r="E461">
        <v>0.39115219845854438</v>
      </c>
      <c r="F461">
        <v>1.1294928597358656</v>
      </c>
      <c r="G461">
        <v>2478930000</v>
      </c>
      <c r="H461">
        <v>3.0743422192339227</v>
      </c>
      <c r="I461">
        <v>20.630027594217562</v>
      </c>
      <c r="J461">
        <v>26.499918331026894</v>
      </c>
      <c r="K461">
        <v>45</v>
      </c>
      <c r="L461" s="3">
        <v>497.3170390773646</v>
      </c>
      <c r="M461" s="3" t="str">
        <f>IF(Table13[[#This Row],[gdppc]]&gt;13205, "High-income", IF(Table13[[#This Row],[gdppc]]&gt;=4256, "Upper middle-income", IF(Table13[[#This Row],[gdppc]]&gt;=1086, "Lower middle-income", "Low-income")))</f>
        <v>Low-income</v>
      </c>
      <c r="N461" s="3">
        <v>76244532</v>
      </c>
      <c r="O461" s="3">
        <v>42.74</v>
      </c>
      <c r="P461" s="3">
        <v>25.456872038716675</v>
      </c>
      <c r="Q461">
        <v>3.7904357521664635E-2</v>
      </c>
      <c r="R461">
        <v>59.253999999999998</v>
      </c>
    </row>
    <row r="462" spans="1:18" x14ac:dyDescent="0.35">
      <c r="A462" s="3" t="s">
        <v>8</v>
      </c>
      <c r="B462" s="3">
        <v>2016</v>
      </c>
      <c r="C462" s="3" t="s">
        <v>74</v>
      </c>
      <c r="D462" s="3">
        <v>4</v>
      </c>
      <c r="E462">
        <v>0.38651450763285</v>
      </c>
      <c r="F462">
        <v>1.3315797763674997</v>
      </c>
      <c r="G462">
        <v>1995230000</v>
      </c>
      <c r="H462">
        <v>2.5107841432311262</v>
      </c>
      <c r="I462">
        <v>20.161655592357768</v>
      </c>
      <c r="J462">
        <v>26.502237784160165</v>
      </c>
      <c r="K462">
        <v>46.4</v>
      </c>
      <c r="L462" s="3">
        <v>492.80277494773082</v>
      </c>
      <c r="M462" s="3" t="str">
        <f>IF(Table13[[#This Row],[gdppc]]&gt;13205, "High-income", IF(Table13[[#This Row],[gdppc]]&gt;=4256, "Upper middle-income", IF(Table13[[#This Row],[gdppc]]&gt;=1086, "Lower middle-income", "Low-income")))</f>
        <v>Low-income</v>
      </c>
      <c r="N462" s="3">
        <v>78789130</v>
      </c>
      <c r="O462" s="3">
        <v>43.307000000000002</v>
      </c>
      <c r="P462" s="3">
        <v>26.03034699441563</v>
      </c>
      <c r="Q462">
        <v>2.6145738631712271E-2</v>
      </c>
      <c r="R462">
        <v>59.655000000000001</v>
      </c>
    </row>
    <row r="463" spans="1:18" x14ac:dyDescent="0.35">
      <c r="A463" s="3" t="s">
        <v>8</v>
      </c>
      <c r="B463" s="3">
        <v>2017</v>
      </c>
      <c r="C463" s="3" t="s">
        <v>74</v>
      </c>
      <c r="D463" s="3">
        <v>4</v>
      </c>
      <c r="E463">
        <v>0.38377367109541938</v>
      </c>
      <c r="F463">
        <v>1.0715950087891291</v>
      </c>
      <c r="G463">
        <v>2207150000</v>
      </c>
      <c r="H463">
        <v>2.7564432539742891</v>
      </c>
      <c r="I463">
        <v>19.044144247208393</v>
      </c>
      <c r="J463">
        <v>29.782959738609232</v>
      </c>
      <c r="K463">
        <v>56.4</v>
      </c>
      <c r="L463" s="3">
        <v>494.78124847000726</v>
      </c>
      <c r="M463" s="3" t="str">
        <f>IF(Table13[[#This Row],[gdppc]]&gt;13205, "High-income", IF(Table13[[#This Row],[gdppc]]&gt;=4256, "Upper middle-income", IF(Table13[[#This Row],[gdppc]]&gt;=1086, "Lower middle-income", "Low-income")))</f>
        <v>Low-income</v>
      </c>
      <c r="N463" s="3">
        <v>81398765</v>
      </c>
      <c r="O463" s="3">
        <v>43.88</v>
      </c>
      <c r="P463" s="3">
        <v>26.603821950114568</v>
      </c>
      <c r="Q463">
        <v>2.8010252981110956E-2</v>
      </c>
      <c r="R463">
        <v>60.026000000000003</v>
      </c>
    </row>
    <row r="464" spans="1:18" x14ac:dyDescent="0.35">
      <c r="A464" s="3" t="s">
        <v>8</v>
      </c>
      <c r="B464" s="3">
        <v>2018</v>
      </c>
      <c r="C464" s="3" t="s">
        <v>74</v>
      </c>
      <c r="D464" s="3">
        <v>4</v>
      </c>
      <c r="E464">
        <v>0.37803132791104371</v>
      </c>
      <c r="F464">
        <v>0.82058236680612373</v>
      </c>
      <c r="G464">
        <v>2347310000</v>
      </c>
      <c r="H464">
        <v>2.9590425756985508</v>
      </c>
      <c r="I464">
        <v>16.120228247694293</v>
      </c>
      <c r="J464">
        <v>19.933909007857217</v>
      </c>
      <c r="K464">
        <v>52.1</v>
      </c>
      <c r="L464" s="3">
        <v>506.95827371137295</v>
      </c>
      <c r="M464" s="3" t="str">
        <f>IF(Table13[[#This Row],[gdppc]]&gt;13205, "High-income", IF(Table13[[#This Row],[gdppc]]&gt;=4256, "Upper middle-income", IF(Table13[[#This Row],[gdppc]]&gt;=1086, "Lower middle-income", "Low-income")))</f>
        <v>Low-income</v>
      </c>
      <c r="N464" s="3">
        <v>84068092</v>
      </c>
      <c r="O464" s="3">
        <v>44.46</v>
      </c>
      <c r="P464" s="3">
        <v>27.17729690581352</v>
      </c>
      <c r="Q464">
        <v>2.6169262887517419E-2</v>
      </c>
      <c r="R464">
        <v>60.368000000000002</v>
      </c>
    </row>
    <row r="465" spans="1:18" x14ac:dyDescent="0.35">
      <c r="A465" s="3" t="s">
        <v>8</v>
      </c>
      <c r="B465" s="3">
        <v>2019</v>
      </c>
      <c r="C465" s="3" t="s">
        <v>74</v>
      </c>
      <c r="D465" s="3">
        <v>4</v>
      </c>
      <c r="E465">
        <v>0.40073626879954688</v>
      </c>
      <c r="F465">
        <v>2.2406992877867475</v>
      </c>
      <c r="G465">
        <v>2605180000</v>
      </c>
      <c r="H465">
        <v>2.6093144373856672</v>
      </c>
      <c r="I465">
        <v>10.521655390306128</v>
      </c>
      <c r="J465">
        <v>21.520539994578026</v>
      </c>
      <c r="K465">
        <v>50.3</v>
      </c>
      <c r="L465" s="3">
        <v>512.5863193683582</v>
      </c>
      <c r="M465" s="3" t="str">
        <f>IF(Table13[[#This Row],[gdppc]]&gt;13205, "High-income", IF(Table13[[#This Row],[gdppc]]&gt;=4256, "Upper middle-income", IF(Table13[[#This Row],[gdppc]]&gt;=1086, "Lower middle-income", "Low-income")))</f>
        <v>Low-income</v>
      </c>
      <c r="N465" s="3">
        <v>86790568</v>
      </c>
      <c r="O465" s="3">
        <v>45.045999999999999</v>
      </c>
      <c r="P465" s="3">
        <v>27.749304276490186</v>
      </c>
      <c r="Q465"/>
      <c r="R465">
        <v>60.680999999999997</v>
      </c>
    </row>
    <row r="466" spans="1:18" x14ac:dyDescent="0.35">
      <c r="A466" s="3" t="s">
        <v>8</v>
      </c>
      <c r="B466" s="3">
        <v>2020</v>
      </c>
      <c r="C466" s="3" t="s">
        <v>74</v>
      </c>
      <c r="D466" s="3">
        <v>4</v>
      </c>
      <c r="E466">
        <v>0.3998350240362552</v>
      </c>
      <c r="F466">
        <v>0.68757163375277353</v>
      </c>
      <c r="G466">
        <v>2793710000</v>
      </c>
      <c r="H466">
        <v>3.0750785381868715</v>
      </c>
      <c r="I466">
        <v>13.907356285123715</v>
      </c>
      <c r="J466">
        <v>18.189230297645455</v>
      </c>
      <c r="K466">
        <v>49.5</v>
      </c>
      <c r="L466" s="3">
        <v>505.34833897406111</v>
      </c>
      <c r="M466" s="3" t="str">
        <f>IF(Table13[[#This Row],[gdppc]]&gt;13205, "High-income", IF(Table13[[#This Row],[gdppc]]&gt;=4256, "Upper middle-income", IF(Table13[[#This Row],[gdppc]]&gt;=1086, "Lower middle-income", "Low-income")))</f>
        <v>Low-income</v>
      </c>
      <c r="N466" s="3">
        <v>89561404</v>
      </c>
      <c r="O466" s="3">
        <v>45.637999999999998</v>
      </c>
      <c r="P466" s="3">
        <v>28.322744150475454</v>
      </c>
      <c r="Q466"/>
      <c r="R466"/>
    </row>
    <row r="467" spans="1:18" x14ac:dyDescent="0.35">
      <c r="A467" s="3" t="s">
        <v>7</v>
      </c>
      <c r="B467" s="3">
        <v>1990</v>
      </c>
      <c r="C467" s="3" t="s">
        <v>79</v>
      </c>
      <c r="D467" s="3">
        <v>1</v>
      </c>
      <c r="E467">
        <v>0.29728445188593638</v>
      </c>
      <c r="F467">
        <v>7.3399933366344854</v>
      </c>
      <c r="G467">
        <v>4840610000</v>
      </c>
      <c r="H467">
        <v>1.7078141962421713</v>
      </c>
      <c r="I467">
        <v>14.704768240432637</v>
      </c>
      <c r="J467">
        <v>67.908845349411592</v>
      </c>
      <c r="L467" s="3">
        <v>2051.6122582723933</v>
      </c>
      <c r="M467" s="3" t="str">
        <f>IF(Table13[[#This Row],[gdppc]]&gt;13205, "High-income", IF(Table13[[#This Row],[gdppc]]&gt;=4256, "Upper middle-income", IF(Table13[[#This Row],[gdppc]]&gt;=1086, "Lower middle-income", "Low-income")))</f>
        <v>Lower middle-income</v>
      </c>
      <c r="N467" s="3">
        <v>56134478</v>
      </c>
      <c r="O467" s="3">
        <v>43.478000000000002</v>
      </c>
      <c r="P467" s="3">
        <v>27.124897266006084</v>
      </c>
      <c r="Q467">
        <v>1.5466430452956201</v>
      </c>
      <c r="R467">
        <v>64.572000000000003</v>
      </c>
    </row>
    <row r="468" spans="1:18" x14ac:dyDescent="0.35">
      <c r="A468" s="3" t="s">
        <v>7</v>
      </c>
      <c r="B468" s="3">
        <v>1991</v>
      </c>
      <c r="C468" s="3" t="s">
        <v>79</v>
      </c>
      <c r="D468" s="3">
        <v>1</v>
      </c>
      <c r="E468">
        <v>0.30025658434137831</v>
      </c>
      <c r="F468">
        <v>6.941751623975315</v>
      </c>
      <c r="G468">
        <v>3726610000</v>
      </c>
      <c r="H468">
        <v>0.67669066666666655</v>
      </c>
      <c r="I468">
        <v>10.211732896827924</v>
      </c>
      <c r="J468">
        <v>78.36959679202225</v>
      </c>
      <c r="L468" s="3">
        <v>2028.0918986304534</v>
      </c>
      <c r="M468" s="3" t="str">
        <f>IF(Table13[[#This Row],[gdppc]]&gt;13205, "High-income", IF(Table13[[#This Row],[gdppc]]&gt;=4256, "Upper middle-income", IF(Table13[[#This Row],[gdppc]]&gt;=1086, "Lower middle-income", "Low-income")))</f>
        <v>Lower middle-income</v>
      </c>
      <c r="N468" s="3">
        <v>57424552</v>
      </c>
      <c r="O468" s="3">
        <v>43.344999999999999</v>
      </c>
      <c r="P468" s="3">
        <v>29.072308255615283</v>
      </c>
      <c r="Q468">
        <v>1.5566512386548526</v>
      </c>
      <c r="R468">
        <v>64.977999999999994</v>
      </c>
    </row>
    <row r="469" spans="1:18" x14ac:dyDescent="0.35">
      <c r="A469" s="3" t="s">
        <v>7</v>
      </c>
      <c r="B469" s="3">
        <v>1992</v>
      </c>
      <c r="C469" s="3" t="s">
        <v>79</v>
      </c>
      <c r="D469" s="3">
        <v>1</v>
      </c>
      <c r="E469">
        <v>0.29956760699363832</v>
      </c>
      <c r="F469">
        <v>6.3703111529380925</v>
      </c>
      <c r="G469">
        <v>2576700000</v>
      </c>
      <c r="H469">
        <v>1.0966173256649894</v>
      </c>
      <c r="I469">
        <v>9.5813315286320773</v>
      </c>
      <c r="J469">
        <v>80.356067305173326</v>
      </c>
      <c r="L469" s="3">
        <v>2073.9402369627715</v>
      </c>
      <c r="M469" s="3" t="str">
        <f>IF(Table13[[#This Row],[gdppc]]&gt;13205, "High-income", IF(Table13[[#This Row],[gdppc]]&gt;=4256, "Upper middle-income", IF(Table13[[#This Row],[gdppc]]&gt;=1086, "Lower middle-income", "Low-income")))</f>
        <v>Lower middle-income</v>
      </c>
      <c r="N469" s="3">
        <v>58666812</v>
      </c>
      <c r="O469" s="3">
        <v>43.212000000000003</v>
      </c>
      <c r="P469" s="3">
        <v>31.019719245224483</v>
      </c>
      <c r="Q469">
        <v>1.5732915570731882</v>
      </c>
      <c r="R469">
        <v>65.391999999999996</v>
      </c>
    </row>
    <row r="470" spans="1:18" x14ac:dyDescent="0.35">
      <c r="A470" s="3" t="s">
        <v>7</v>
      </c>
      <c r="B470" s="3">
        <v>1993</v>
      </c>
      <c r="C470" s="3" t="s">
        <v>79</v>
      </c>
      <c r="D470" s="3">
        <v>1</v>
      </c>
      <c r="E470">
        <v>0.30456574063193143</v>
      </c>
      <c r="F470">
        <v>4.7066251605619245</v>
      </c>
      <c r="G470">
        <v>986270000</v>
      </c>
      <c r="H470">
        <v>1.0584252577319588</v>
      </c>
      <c r="I470">
        <v>7.5044724905361582</v>
      </c>
      <c r="J470">
        <v>81.555966668884352</v>
      </c>
      <c r="L470" s="3">
        <v>2090.8404301488622</v>
      </c>
      <c r="M470" s="3" t="str">
        <f>IF(Table13[[#This Row],[gdppc]]&gt;13205, "High-income", IF(Table13[[#This Row],[gdppc]]&gt;=4256, "Upper middle-income", IF(Table13[[#This Row],[gdppc]]&gt;=1086, "Lower middle-income", "Low-income")))</f>
        <v>Lower middle-income</v>
      </c>
      <c r="N470" s="3">
        <v>59880656</v>
      </c>
      <c r="O470" s="3">
        <v>43.079000000000001</v>
      </c>
      <c r="P470" s="3">
        <v>32.967130234833697</v>
      </c>
      <c r="Q470">
        <v>1.5335503338507179</v>
      </c>
      <c r="R470">
        <v>65.831000000000003</v>
      </c>
    </row>
    <row r="471" spans="1:18" x14ac:dyDescent="0.35">
      <c r="A471" s="3" t="s">
        <v>7</v>
      </c>
      <c r="B471" s="3">
        <v>1994</v>
      </c>
      <c r="C471" s="3" t="s">
        <v>79</v>
      </c>
      <c r="D471" s="3">
        <v>1</v>
      </c>
      <c r="E471">
        <v>0.30377758565229368</v>
      </c>
      <c r="F471">
        <v>4.2710050875413774</v>
      </c>
      <c r="G471">
        <v>1206360000</v>
      </c>
      <c r="H471">
        <v>2.4201325714285713</v>
      </c>
      <c r="I471">
        <v>6.1987163887105412</v>
      </c>
      <c r="J471">
        <v>78.228753598399081</v>
      </c>
      <c r="L471" s="3">
        <v>2130.6756802176697</v>
      </c>
      <c r="M471" s="3" t="str">
        <f>IF(Table13[[#This Row],[gdppc]]&gt;13205, "High-income", IF(Table13[[#This Row],[gdppc]]&gt;=4256, "Upper middle-income", IF(Table13[[#This Row],[gdppc]]&gt;=1086, "Lower middle-income", "Low-income")))</f>
        <v>Lower middle-income</v>
      </c>
      <c r="N471" s="3">
        <v>61095804</v>
      </c>
      <c r="O471" s="3">
        <v>42.945999999999998</v>
      </c>
      <c r="P471" s="3">
        <v>34.9145412244429</v>
      </c>
      <c r="Q471">
        <v>1.4146634358064916</v>
      </c>
      <c r="R471">
        <v>66.298000000000002</v>
      </c>
    </row>
    <row r="472" spans="1:18" x14ac:dyDescent="0.35">
      <c r="A472" s="3" t="s">
        <v>7</v>
      </c>
      <c r="B472" s="3">
        <v>1995</v>
      </c>
      <c r="C472" s="3" t="s">
        <v>79</v>
      </c>
      <c r="D472" s="3">
        <v>1</v>
      </c>
      <c r="E472">
        <v>0.31183575178500311</v>
      </c>
      <c r="F472">
        <v>3.9362102550115616</v>
      </c>
      <c r="G472">
        <v>1025750000</v>
      </c>
      <c r="H472">
        <v>0.99402843137254904</v>
      </c>
      <c r="I472">
        <v>7.0635164690089507</v>
      </c>
      <c r="J472">
        <v>77.793607954525825</v>
      </c>
      <c r="K472">
        <v>45.7</v>
      </c>
      <c r="L472" s="3">
        <v>2185.302174991999</v>
      </c>
      <c r="M472" s="3" t="str">
        <f>IF(Table13[[#This Row],[gdppc]]&gt;13205, "High-income", IF(Table13[[#This Row],[gdppc]]&gt;=4256, "Upper middle-income", IF(Table13[[#This Row],[gdppc]]&gt;=1086, "Lower middle-income", "Low-income")))</f>
        <v>Lower middle-income</v>
      </c>
      <c r="N472" s="3">
        <v>62334025</v>
      </c>
      <c r="O472" s="3">
        <v>42.814</v>
      </c>
      <c r="P472" s="3">
        <v>36.861952214052131</v>
      </c>
      <c r="Q472">
        <v>1.4738339133402665</v>
      </c>
      <c r="R472">
        <v>66.778999999999996</v>
      </c>
    </row>
    <row r="473" spans="1:18" x14ac:dyDescent="0.35">
      <c r="A473" s="3" t="s">
        <v>7</v>
      </c>
      <c r="B473" s="3">
        <v>1996</v>
      </c>
      <c r="C473" s="3" t="s">
        <v>79</v>
      </c>
      <c r="D473" s="3">
        <v>1</v>
      </c>
      <c r="E473">
        <v>0.30886066842866627</v>
      </c>
      <c r="F473">
        <v>3.4206644908030306</v>
      </c>
      <c r="G473">
        <v>1227950000</v>
      </c>
      <c r="H473">
        <v>0.94041499564080211</v>
      </c>
      <c r="I473">
        <v>7.5486118099825692</v>
      </c>
      <c r="J473">
        <v>80.201660362773012</v>
      </c>
      <c r="K473">
        <v>52</v>
      </c>
      <c r="L473" s="3">
        <v>2248.5942398443085</v>
      </c>
      <c r="M473" s="3" t="str">
        <f>IF(Table13[[#This Row],[gdppc]]&gt;13205, "High-income", IF(Table13[[#This Row],[gdppc]]&gt;=4256, "Upper middle-income", IF(Table13[[#This Row],[gdppc]]&gt;=1086, "Lower middle-income", "Low-income")))</f>
        <v>Lower middle-income</v>
      </c>
      <c r="N473" s="3">
        <v>63601632</v>
      </c>
      <c r="O473" s="3">
        <v>42.680999999999997</v>
      </c>
      <c r="P473" s="3">
        <v>38.802525856826826</v>
      </c>
      <c r="Q473">
        <v>1.5215018381918251</v>
      </c>
      <c r="R473">
        <v>67.248999999999995</v>
      </c>
    </row>
    <row r="474" spans="1:18" x14ac:dyDescent="0.35">
      <c r="A474" s="3" t="s">
        <v>7</v>
      </c>
      <c r="B474" s="3">
        <v>1997</v>
      </c>
      <c r="C474" s="3" t="s">
        <v>79</v>
      </c>
      <c r="D474" s="3">
        <v>1</v>
      </c>
      <c r="E474">
        <v>0.31047415752129809</v>
      </c>
      <c r="F474">
        <v>2.6759246478683285</v>
      </c>
      <c r="G474">
        <v>1052890000.0000001</v>
      </c>
      <c r="H474">
        <v>1.1353758931929296</v>
      </c>
      <c r="I474">
        <v>5.4945354533772139</v>
      </c>
      <c r="J474">
        <v>77.215628687505401</v>
      </c>
      <c r="K474">
        <v>54.5</v>
      </c>
      <c r="L474" s="3">
        <v>2324.9166095977134</v>
      </c>
      <c r="M474" s="3" t="str">
        <f>IF(Table13[[#This Row],[gdppc]]&gt;13205, "High-income", IF(Table13[[#This Row],[gdppc]]&gt;=4256, "Upper middle-income", IF(Table13[[#This Row],[gdppc]]&gt;=1086, "Lower middle-income", "Low-income")))</f>
        <v>Lower middle-income</v>
      </c>
      <c r="N474" s="3">
        <v>64892269</v>
      </c>
      <c r="O474" s="3">
        <v>42.658000000000001</v>
      </c>
      <c r="P474" s="3">
        <v>40.743099499601698</v>
      </c>
      <c r="Q474">
        <v>1.6020398362091484</v>
      </c>
      <c r="R474">
        <v>67.680000000000007</v>
      </c>
    </row>
    <row r="475" spans="1:18" x14ac:dyDescent="0.35">
      <c r="A475" s="3" t="s">
        <v>7</v>
      </c>
      <c r="B475" s="3">
        <v>1998</v>
      </c>
      <c r="C475" s="3" t="s">
        <v>79</v>
      </c>
      <c r="D475" s="3">
        <v>1</v>
      </c>
      <c r="E475">
        <v>0.30919205548757689</v>
      </c>
      <c r="F475">
        <v>2.2135233142218933</v>
      </c>
      <c r="G475">
        <v>1394610000</v>
      </c>
      <c r="H475">
        <v>1.268437021572721</v>
      </c>
      <c r="I475">
        <v>3.2429328026488404</v>
      </c>
      <c r="J475">
        <v>71.641528453254296</v>
      </c>
      <c r="K475">
        <v>55.8</v>
      </c>
      <c r="L475" s="3">
        <v>2406.0452339792719</v>
      </c>
      <c r="M475" s="3" t="str">
        <f>IF(Table13[[#This Row],[gdppc]]&gt;13205, "High-income", IF(Table13[[#This Row],[gdppc]]&gt;=4256, "Upper middle-income", IF(Table13[[#This Row],[gdppc]]&gt;=1086, "Lower middle-income", "Low-income")))</f>
        <v>Lower middle-income</v>
      </c>
      <c r="N475" s="3">
        <v>66200259</v>
      </c>
      <c r="O475" s="3">
        <v>42.704000000000001</v>
      </c>
      <c r="P475" s="3">
        <v>42.683673142376435</v>
      </c>
      <c r="Q475">
        <v>1.6505977718304696</v>
      </c>
      <c r="R475">
        <v>68.051000000000002</v>
      </c>
    </row>
    <row r="476" spans="1:18" x14ac:dyDescent="0.35">
      <c r="A476" s="3" t="s">
        <v>7</v>
      </c>
      <c r="B476" s="3">
        <v>1999</v>
      </c>
      <c r="C476" s="3" t="s">
        <v>79</v>
      </c>
      <c r="D476" s="3">
        <v>1</v>
      </c>
      <c r="E476">
        <v>0.30393561595622698</v>
      </c>
      <c r="F476">
        <v>2.3364382782984259</v>
      </c>
      <c r="G476">
        <v>803200000</v>
      </c>
      <c r="H476">
        <v>1.1743928153446033</v>
      </c>
      <c r="I476">
        <v>4.4669077491835409</v>
      </c>
      <c r="J476">
        <v>66.297025809800942</v>
      </c>
      <c r="K476">
        <v>58</v>
      </c>
      <c r="L476" s="3">
        <v>2501.9818673338018</v>
      </c>
      <c r="M476" s="3" t="str">
        <f>IF(Table13[[#This Row],[gdppc]]&gt;13205, "High-income", IF(Table13[[#This Row],[gdppc]]&gt;=4256, "Upper middle-income", IF(Table13[[#This Row],[gdppc]]&gt;=1086, "Lower middle-income", "Low-income")))</f>
        <v>Lower middle-income</v>
      </c>
      <c r="N476" s="3">
        <v>67515591</v>
      </c>
      <c r="O476" s="3">
        <v>42.75</v>
      </c>
      <c r="P476" s="3">
        <v>44.624246785151236</v>
      </c>
      <c r="Q476">
        <v>1.6984225169561205</v>
      </c>
      <c r="R476">
        <v>68.356999999999999</v>
      </c>
    </row>
    <row r="477" spans="1:18" x14ac:dyDescent="0.35">
      <c r="A477" s="3" t="s">
        <v>7</v>
      </c>
      <c r="B477" s="3">
        <v>2000</v>
      </c>
      <c r="C477" s="3" t="s">
        <v>79</v>
      </c>
      <c r="D477" s="3">
        <v>1</v>
      </c>
      <c r="E477">
        <v>0.30894877159984402</v>
      </c>
      <c r="F477">
        <v>1.8359485538835003</v>
      </c>
      <c r="G477">
        <v>1007480000</v>
      </c>
      <c r="H477">
        <v>1.2369972067039108</v>
      </c>
      <c r="I477">
        <v>6.2522390732811859</v>
      </c>
      <c r="J477">
        <v>65.952382580533879</v>
      </c>
      <c r="K477">
        <v>51.7</v>
      </c>
      <c r="L477" s="3">
        <v>2610.476497697322</v>
      </c>
      <c r="M477" s="3" t="str">
        <f>IF(Table13[[#This Row],[gdppc]]&gt;13205, "High-income", IF(Table13[[#This Row],[gdppc]]&gt;=4256, "Upper middle-income", IF(Table13[[#This Row],[gdppc]]&gt;=1086, "Lower middle-income", "Low-income")))</f>
        <v>Lower middle-income</v>
      </c>
      <c r="N477" s="3">
        <v>68831561</v>
      </c>
      <c r="O477" s="3">
        <v>42.796999999999997</v>
      </c>
      <c r="P477" s="3">
        <v>46.56482042792603</v>
      </c>
      <c r="Q477">
        <v>1.63965480893278</v>
      </c>
      <c r="R477">
        <v>68.602000000000004</v>
      </c>
    </row>
    <row r="478" spans="1:18" x14ac:dyDescent="0.35">
      <c r="A478" s="3" t="s">
        <v>7</v>
      </c>
      <c r="B478" s="3">
        <v>2001</v>
      </c>
      <c r="C478" s="3" t="s">
        <v>79</v>
      </c>
      <c r="D478" s="3">
        <v>1</v>
      </c>
      <c r="E478">
        <v>0.31338471850882987</v>
      </c>
      <c r="F478">
        <v>2.0347654374215458</v>
      </c>
      <c r="G478">
        <v>698640000</v>
      </c>
      <c r="H478">
        <v>0.52738472260942293</v>
      </c>
      <c r="I478">
        <v>5.0062417779991</v>
      </c>
      <c r="J478">
        <v>58.439654160048129</v>
      </c>
      <c r="K478">
        <v>51.5</v>
      </c>
      <c r="L478" s="3">
        <v>2651.8655154845851</v>
      </c>
      <c r="M478" s="3" t="str">
        <f>IF(Table13[[#This Row],[gdppc]]&gt;13205, "High-income", IF(Table13[[#This Row],[gdppc]]&gt;=4256, "Upper middle-income", IF(Table13[[#This Row],[gdppc]]&gt;=1086, "Lower middle-income", "Low-income")))</f>
        <v>Lower middle-income</v>
      </c>
      <c r="N478" s="3">
        <v>70152662</v>
      </c>
      <c r="O478" s="3">
        <v>42.843000000000004</v>
      </c>
      <c r="P478" s="3">
        <v>47.1016296520365</v>
      </c>
      <c r="Q478">
        <v>1.7819708680477442</v>
      </c>
      <c r="R478">
        <v>68.796000000000006</v>
      </c>
    </row>
    <row r="479" spans="1:18" x14ac:dyDescent="0.35">
      <c r="A479" s="3" t="s">
        <v>7</v>
      </c>
      <c r="B479" s="3">
        <v>2002</v>
      </c>
      <c r="C479" s="3" t="s">
        <v>79</v>
      </c>
      <c r="D479" s="3">
        <v>1</v>
      </c>
      <c r="E479">
        <v>0.3107159867244626</v>
      </c>
      <c r="F479">
        <v>2.4399923015015754</v>
      </c>
      <c r="G479">
        <v>729730000</v>
      </c>
      <c r="H479">
        <v>0.75975323304301934</v>
      </c>
      <c r="I479">
        <v>5.7830172695770319</v>
      </c>
      <c r="J479">
        <v>50.337800633836729</v>
      </c>
      <c r="K479">
        <v>54.1</v>
      </c>
      <c r="L479" s="3">
        <v>2664.6420110345475</v>
      </c>
      <c r="M479" s="3" t="str">
        <f>IF(Table13[[#This Row],[gdppc]]&gt;13205, "High-income", IF(Table13[[#This Row],[gdppc]]&gt;=4256, "Upper middle-income", IF(Table13[[#This Row],[gdppc]]&gt;=1086, "Lower middle-income", "Low-income")))</f>
        <v>Lower middle-income</v>
      </c>
      <c r="N479" s="3">
        <v>71485044</v>
      </c>
      <c r="O479" s="3">
        <v>42.889000000000003</v>
      </c>
      <c r="P479" s="3">
        <v>47.638438876147063</v>
      </c>
      <c r="Q479">
        <v>1.7869472109438724</v>
      </c>
      <c r="R479">
        <v>68.960999999999999</v>
      </c>
    </row>
    <row r="480" spans="1:18" x14ac:dyDescent="0.35">
      <c r="A480" s="3" t="s">
        <v>7</v>
      </c>
      <c r="B480" s="3">
        <v>2003</v>
      </c>
      <c r="C480" s="3" t="s">
        <v>79</v>
      </c>
      <c r="D480" s="3">
        <v>1</v>
      </c>
      <c r="E480">
        <v>0.31282172410716719</v>
      </c>
      <c r="F480">
        <v>3.3484692754704635</v>
      </c>
      <c r="G480">
        <v>588050000</v>
      </c>
      <c r="H480">
        <v>0.29568383233532936</v>
      </c>
      <c r="I480">
        <v>6.8756526103026721</v>
      </c>
      <c r="J480">
        <v>55.939548872030088</v>
      </c>
      <c r="K480">
        <v>55.3</v>
      </c>
      <c r="L480" s="3">
        <v>2699.1010654461261</v>
      </c>
      <c r="M480" s="3" t="str">
        <f>IF(Table13[[#This Row],[gdppc]]&gt;13205, "High-income", IF(Table13[[#This Row],[gdppc]]&gt;=4256, "Upper middle-income", IF(Table13[[#This Row],[gdppc]]&gt;=1086, "Lower middle-income", "Low-income")))</f>
        <v>Lower middle-income</v>
      </c>
      <c r="N480" s="3">
        <v>72826102</v>
      </c>
      <c r="O480" s="3">
        <v>42.935000000000002</v>
      </c>
      <c r="P480" s="3">
        <v>48.175248100257477</v>
      </c>
      <c r="Q480">
        <v>1.8021011202823956</v>
      </c>
      <c r="R480">
        <v>69.116</v>
      </c>
    </row>
    <row r="481" spans="1:18" x14ac:dyDescent="0.35">
      <c r="A481" s="3" t="s">
        <v>7</v>
      </c>
      <c r="B481" s="3">
        <v>2004</v>
      </c>
      <c r="C481" s="3" t="s">
        <v>79</v>
      </c>
      <c r="D481" s="3">
        <v>1</v>
      </c>
      <c r="E481">
        <v>0.31155980049188442</v>
      </c>
      <c r="F481">
        <v>2.7668036232693334</v>
      </c>
      <c r="G481">
        <v>1437320000</v>
      </c>
      <c r="H481">
        <v>1.590836183803833</v>
      </c>
      <c r="I481">
        <v>8.5857905797770542</v>
      </c>
      <c r="J481">
        <v>56.115241367939994</v>
      </c>
      <c r="K481">
        <v>55.5</v>
      </c>
      <c r="L481" s="3">
        <v>2758.566427737187</v>
      </c>
      <c r="M481" s="3" t="str">
        <f>IF(Table13[[#This Row],[gdppc]]&gt;13205, "High-income", IF(Table13[[#This Row],[gdppc]]&gt;=4256, "Upper middle-income", IF(Table13[[#This Row],[gdppc]]&gt;=1086, "Lower middle-income", "Low-income")))</f>
        <v>Lower middle-income</v>
      </c>
      <c r="N481" s="3">
        <v>74172073</v>
      </c>
      <c r="O481" s="3">
        <v>42.981000000000002</v>
      </c>
      <c r="P481" s="3">
        <v>48.712057324367983</v>
      </c>
      <c r="Q481">
        <v>1.9237698803429697</v>
      </c>
      <c r="R481">
        <v>69.271000000000001</v>
      </c>
    </row>
    <row r="482" spans="1:18" x14ac:dyDescent="0.35">
      <c r="A482" s="3" t="s">
        <v>7</v>
      </c>
      <c r="B482" s="3">
        <v>2005</v>
      </c>
      <c r="C482" s="3" t="s">
        <v>79</v>
      </c>
      <c r="D482" s="3">
        <v>1</v>
      </c>
      <c r="E482">
        <v>0.31188530238414591</v>
      </c>
      <c r="F482">
        <v>2.5594709867362417</v>
      </c>
      <c r="G482">
        <v>878120000</v>
      </c>
      <c r="H482">
        <v>5.9995090064995358</v>
      </c>
      <c r="I482">
        <v>10.390979053371808</v>
      </c>
      <c r="J482">
        <v>56.94918915016931</v>
      </c>
      <c r="K482">
        <v>55.8</v>
      </c>
      <c r="L482" s="3">
        <v>2830.3501383377939</v>
      </c>
      <c r="M482" s="3" t="str">
        <f>IF(Table13[[#This Row],[gdppc]]&gt;13205, "High-income", IF(Table13[[#This Row],[gdppc]]&gt;=4256, "Upper middle-income", IF(Table13[[#This Row],[gdppc]]&gt;=1086, "Lower middle-income", "Low-income")))</f>
        <v>Lower middle-income</v>
      </c>
      <c r="N482" s="3">
        <v>75523576</v>
      </c>
      <c r="O482" s="3">
        <v>43.027000000000001</v>
      </c>
      <c r="P482" s="3">
        <v>49.248866548478503</v>
      </c>
      <c r="Q482">
        <v>2.1263558812416403</v>
      </c>
      <c r="R482">
        <v>69.433999999999997</v>
      </c>
    </row>
    <row r="483" spans="1:18" x14ac:dyDescent="0.35">
      <c r="A483" s="3" t="s">
        <v>7</v>
      </c>
      <c r="B483" s="3">
        <v>2006</v>
      </c>
      <c r="C483" s="3" t="s">
        <v>79</v>
      </c>
      <c r="D483" s="3">
        <v>1</v>
      </c>
      <c r="E483">
        <v>0.30406936934886603</v>
      </c>
      <c r="F483">
        <v>2.3039496255123981</v>
      </c>
      <c r="G483">
        <v>677270000</v>
      </c>
      <c r="H483">
        <v>9.3485672656629415</v>
      </c>
      <c r="I483">
        <v>10.628166076552748</v>
      </c>
      <c r="J483">
        <v>55.082331583426658</v>
      </c>
      <c r="K483">
        <v>53.2</v>
      </c>
      <c r="L483" s="3">
        <v>2970.9447544429695</v>
      </c>
      <c r="M483" s="3" t="str">
        <f>IF(Table13[[#This Row],[gdppc]]&gt;13205, "High-income", IF(Table13[[#This Row],[gdppc]]&gt;=4256, "Upper middle-income", IF(Table13[[#This Row],[gdppc]]&gt;=1086, "Lower middle-income", "Low-income")))</f>
        <v>Lower middle-income</v>
      </c>
      <c r="N483" s="3">
        <v>76873670</v>
      </c>
      <c r="O483" s="3">
        <v>43.073</v>
      </c>
      <c r="P483" s="3">
        <v>50.023749346110982</v>
      </c>
      <c r="Q483">
        <v>2.2001031042228112</v>
      </c>
      <c r="R483">
        <v>69.608000000000004</v>
      </c>
    </row>
    <row r="484" spans="1:18" x14ac:dyDescent="0.35">
      <c r="A484" s="3" t="s">
        <v>7</v>
      </c>
      <c r="B484" s="3">
        <v>2007</v>
      </c>
      <c r="C484" s="3" t="s">
        <v>79</v>
      </c>
      <c r="D484" s="3">
        <v>1</v>
      </c>
      <c r="E484">
        <v>0.30597910109793791</v>
      </c>
      <c r="F484">
        <v>2.1984260715196298</v>
      </c>
      <c r="G484">
        <v>1277910000</v>
      </c>
      <c r="H484">
        <v>8.8763360633727189</v>
      </c>
      <c r="I484">
        <v>9.2778088399715148</v>
      </c>
      <c r="J484">
        <v>47.680917466610772</v>
      </c>
      <c r="K484">
        <v>54.4</v>
      </c>
      <c r="L484" s="3">
        <v>3126.2749980747385</v>
      </c>
      <c r="M484" s="3" t="str">
        <f>IF(Table13[[#This Row],[gdppc]]&gt;13205, "High-income", IF(Table13[[#This Row],[gdppc]]&gt;=4256, "Upper middle-income", IF(Table13[[#This Row],[gdppc]]&gt;=1086, "Lower middle-income", "Low-income")))</f>
        <v>Lower middle-income</v>
      </c>
      <c r="N484" s="3">
        <v>78232124</v>
      </c>
      <c r="O484" s="3">
        <v>43.078000000000003</v>
      </c>
      <c r="P484" s="3">
        <v>50.79863214374334</v>
      </c>
      <c r="Q484">
        <v>2.3293500250613164</v>
      </c>
      <c r="R484">
        <v>69.787999999999997</v>
      </c>
    </row>
    <row r="485" spans="1:18" x14ac:dyDescent="0.35">
      <c r="A485" s="3" t="s">
        <v>7</v>
      </c>
      <c r="B485" s="3">
        <v>2008</v>
      </c>
      <c r="C485" s="3" t="s">
        <v>79</v>
      </c>
      <c r="D485" s="3">
        <v>1</v>
      </c>
      <c r="E485">
        <v>0.30484796844289153</v>
      </c>
      <c r="F485">
        <v>2.0055586154695737</v>
      </c>
      <c r="G485">
        <v>1612940000</v>
      </c>
      <c r="H485">
        <v>5.8314126186487991</v>
      </c>
      <c r="I485">
        <v>10.952363244219312</v>
      </c>
      <c r="J485">
        <v>59.24139667302628</v>
      </c>
      <c r="K485">
        <v>58.5</v>
      </c>
      <c r="L485" s="3">
        <v>3290.9407404517501</v>
      </c>
      <c r="M485" s="3" t="str">
        <f>IF(Table13[[#This Row],[gdppc]]&gt;13205, "High-income", IF(Table13[[#This Row],[gdppc]]&gt;=4256, "Upper middle-income", IF(Table13[[#This Row],[gdppc]]&gt;=1086, "Lower middle-income", "Low-income")))</f>
        <v>Lower middle-income</v>
      </c>
      <c r="N485" s="3">
        <v>79636081</v>
      </c>
      <c r="O485" s="3">
        <v>43.058</v>
      </c>
      <c r="P485" s="3">
        <v>51.573514941375748</v>
      </c>
      <c r="Q485">
        <v>2.3748029489296441</v>
      </c>
      <c r="R485">
        <v>69.971000000000004</v>
      </c>
    </row>
    <row r="486" spans="1:18" x14ac:dyDescent="0.35">
      <c r="A486" s="3" t="s">
        <v>7</v>
      </c>
      <c r="B486" s="3">
        <v>2009</v>
      </c>
      <c r="C486" s="3" t="s">
        <v>79</v>
      </c>
      <c r="D486" s="3">
        <v>1</v>
      </c>
      <c r="E486">
        <v>0.30688120294044058</v>
      </c>
      <c r="F486">
        <v>1.5682912504831423</v>
      </c>
      <c r="G486">
        <v>901580000</v>
      </c>
      <c r="H486">
        <v>3.548351180195739</v>
      </c>
      <c r="I486">
        <v>6.442942444471556</v>
      </c>
      <c r="J486">
        <v>52.873418372329198</v>
      </c>
      <c r="K486">
        <v>58</v>
      </c>
      <c r="L486" s="3">
        <v>3381.115376483875</v>
      </c>
      <c r="M486" s="3" t="str">
        <f>IF(Table13[[#This Row],[gdppc]]&gt;13205, "High-income", IF(Table13[[#This Row],[gdppc]]&gt;=4256, "Upper middle-income", IF(Table13[[#This Row],[gdppc]]&gt;=1086, "Lower middle-income", "Low-income")))</f>
        <v>Lower middle-income</v>
      </c>
      <c r="N486" s="3">
        <v>81134789</v>
      </c>
      <c r="O486" s="3">
        <v>43.039000000000001</v>
      </c>
      <c r="P486" s="3">
        <v>52.348397739008263</v>
      </c>
      <c r="Q486">
        <v>2.4094473210499134</v>
      </c>
      <c r="R486">
        <v>70.159000000000006</v>
      </c>
    </row>
    <row r="487" spans="1:18" x14ac:dyDescent="0.35">
      <c r="A487" s="3" t="s">
        <v>7</v>
      </c>
      <c r="B487" s="3">
        <v>2010</v>
      </c>
      <c r="C487" s="3" t="s">
        <v>79</v>
      </c>
      <c r="D487" s="3">
        <v>1</v>
      </c>
      <c r="E487">
        <v>0.29917435154747563</v>
      </c>
      <c r="F487">
        <v>1.4279882648017443</v>
      </c>
      <c r="G487">
        <v>647800000</v>
      </c>
      <c r="H487">
        <v>2.9160165755014087</v>
      </c>
      <c r="I487">
        <v>6.5824147161904403</v>
      </c>
      <c r="J487">
        <v>55.361698640896464</v>
      </c>
      <c r="K487">
        <v>59</v>
      </c>
      <c r="L487" s="3">
        <v>3485.2821981352067</v>
      </c>
      <c r="M487" s="3" t="str">
        <f>IF(Table13[[#This Row],[gdppc]]&gt;13205, "High-income", IF(Table13[[#This Row],[gdppc]]&gt;=4256, "Upper middle-income", IF(Table13[[#This Row],[gdppc]]&gt;=1086, "Lower middle-income", "Low-income")))</f>
        <v>Lower middle-income</v>
      </c>
      <c r="N487" s="3">
        <v>82761244</v>
      </c>
      <c r="O487" s="3">
        <v>43.018999999999998</v>
      </c>
      <c r="P487" s="3">
        <v>53.123280536640735</v>
      </c>
      <c r="Q487">
        <v>2.3742997386554507</v>
      </c>
      <c r="R487">
        <v>70.349000000000004</v>
      </c>
    </row>
    <row r="488" spans="1:18" x14ac:dyDescent="0.35">
      <c r="A488" s="3" t="s">
        <v>7</v>
      </c>
      <c r="B488" s="3">
        <v>2011</v>
      </c>
      <c r="C488" s="3" t="s">
        <v>79</v>
      </c>
      <c r="D488" s="3">
        <v>1</v>
      </c>
      <c r="E488">
        <v>0.29367016791399803</v>
      </c>
      <c r="F488">
        <v>1.628096763789201</v>
      </c>
      <c r="G488">
        <v>419980000</v>
      </c>
      <c r="H488">
        <v>-0.20454284880752679</v>
      </c>
      <c r="I488">
        <v>8.7697819647562394</v>
      </c>
      <c r="J488">
        <v>54.338005969163071</v>
      </c>
      <c r="K488">
        <v>59.1</v>
      </c>
      <c r="L488" s="3">
        <v>3472.5982930802479</v>
      </c>
      <c r="M488" s="3" t="str">
        <f>IF(Table13[[#This Row],[gdppc]]&gt;13205, "High-income", IF(Table13[[#This Row],[gdppc]]&gt;=4256, "Upper middle-income", IF(Table13[[#This Row],[gdppc]]&gt;=1086, "Lower middle-income", "Low-income")))</f>
        <v>Lower middle-income</v>
      </c>
      <c r="N488" s="3">
        <v>84529251</v>
      </c>
      <c r="O488" s="3">
        <v>43</v>
      </c>
      <c r="P488" s="3">
        <v>53.479124058491379</v>
      </c>
      <c r="Q488">
        <v>2.3850915229332861</v>
      </c>
      <c r="R488">
        <v>70.543000000000006</v>
      </c>
    </row>
    <row r="489" spans="1:18" x14ac:dyDescent="0.35">
      <c r="A489" s="3" t="s">
        <v>7</v>
      </c>
      <c r="B489" s="3">
        <v>2012</v>
      </c>
      <c r="C489" s="3" t="s">
        <v>79</v>
      </c>
      <c r="D489" s="3">
        <v>1</v>
      </c>
      <c r="E489">
        <v>0.44844865920550808</v>
      </c>
      <c r="F489">
        <v>1.1848502724865932</v>
      </c>
      <c r="G489">
        <v>564340000</v>
      </c>
      <c r="H489">
        <v>1.0023407177404908</v>
      </c>
      <c r="I489">
        <v>7.6973464038785906</v>
      </c>
      <c r="J489">
        <v>51.395172264245645</v>
      </c>
      <c r="K489">
        <v>57.9</v>
      </c>
      <c r="L489" s="3">
        <v>3472.1482980303954</v>
      </c>
      <c r="M489" s="3" t="str">
        <f>IF(Table13[[#This Row],[gdppc]]&gt;13205, "High-income", IF(Table13[[#This Row],[gdppc]]&gt;=4256, "Upper middle-income", IF(Table13[[#This Row],[gdppc]]&gt;=1086, "Lower middle-income", "Low-income")))</f>
        <v>Lower middle-income</v>
      </c>
      <c r="N489" s="3">
        <v>86422240</v>
      </c>
      <c r="O489" s="3">
        <v>42.945999999999998</v>
      </c>
      <c r="P489" s="3">
        <v>53.834967580341967</v>
      </c>
      <c r="Q489">
        <v>2.4578164139230827</v>
      </c>
      <c r="R489">
        <v>70.736000000000004</v>
      </c>
    </row>
    <row r="490" spans="1:18" x14ac:dyDescent="0.35">
      <c r="A490" s="3" t="s">
        <v>7</v>
      </c>
      <c r="B490" s="3">
        <v>2013</v>
      </c>
      <c r="C490" s="3" t="s">
        <v>79</v>
      </c>
      <c r="D490" s="3">
        <v>1</v>
      </c>
      <c r="E490">
        <v>0.40291213635002188</v>
      </c>
      <c r="F490">
        <v>1.2241573497610698</v>
      </c>
      <c r="G490">
        <v>3189570000</v>
      </c>
      <c r="H490">
        <v>1.4534342076972695</v>
      </c>
      <c r="I490">
        <v>6.9373664562964992</v>
      </c>
      <c r="J490">
        <v>51.235893688945865</v>
      </c>
      <c r="K490">
        <v>54.8</v>
      </c>
      <c r="L490" s="3">
        <v>3468.4688282560105</v>
      </c>
      <c r="M490" s="3" t="str">
        <f>IF(Table13[[#This Row],[gdppc]]&gt;13205, "High-income", IF(Table13[[#This Row],[gdppc]]&gt;=4256, "Upper middle-income", IF(Table13[[#This Row],[gdppc]]&gt;=1086, "Lower middle-income", "Low-income")))</f>
        <v>Lower middle-income</v>
      </c>
      <c r="N490" s="3">
        <v>88404652</v>
      </c>
      <c r="O490" s="3">
        <v>42.893000000000001</v>
      </c>
      <c r="P490" s="3">
        <v>54.190811102192605</v>
      </c>
      <c r="Q490">
        <v>2.3803046020700358</v>
      </c>
      <c r="R490">
        <v>70.927999999999997</v>
      </c>
    </row>
    <row r="491" spans="1:18" x14ac:dyDescent="0.35">
      <c r="A491" s="3" t="s">
        <v>7</v>
      </c>
      <c r="B491" s="3">
        <v>2014</v>
      </c>
      <c r="C491" s="3" t="s">
        <v>79</v>
      </c>
      <c r="D491" s="3">
        <v>1</v>
      </c>
      <c r="E491">
        <v>0.21783796519886919</v>
      </c>
      <c r="F491">
        <v>2.0111386348207487</v>
      </c>
      <c r="G491">
        <v>3546390000</v>
      </c>
      <c r="H491">
        <v>1.5092504225352112</v>
      </c>
      <c r="I491">
        <v>5.8409103233108626</v>
      </c>
      <c r="J491">
        <v>53.810731611360893</v>
      </c>
      <c r="K491">
        <v>52.9</v>
      </c>
      <c r="L491" s="3">
        <v>3489.8641236596795</v>
      </c>
      <c r="M491" s="3" t="str">
        <f>IF(Table13[[#This Row],[gdppc]]&gt;13205, "High-income", IF(Table13[[#This Row],[gdppc]]&gt;=4256, "Upper middle-income", IF(Table13[[#This Row],[gdppc]]&gt;=1086, "Lower middle-income", "Low-income")))</f>
        <v>Lower middle-income</v>
      </c>
      <c r="N491" s="3">
        <v>90424668</v>
      </c>
      <c r="O491" s="3">
        <v>42.838999999999999</v>
      </c>
      <c r="P491" s="3">
        <v>54.546654624043143</v>
      </c>
      <c r="Q491">
        <v>2.3959170079562804</v>
      </c>
      <c r="R491">
        <v>71.117000000000004</v>
      </c>
    </row>
    <row r="492" spans="1:18" x14ac:dyDescent="0.35">
      <c r="A492" s="3" t="s">
        <v>7</v>
      </c>
      <c r="B492" s="3">
        <v>2015</v>
      </c>
      <c r="C492" s="3" t="s">
        <v>79</v>
      </c>
      <c r="D492" s="3">
        <v>1</v>
      </c>
      <c r="E492">
        <v>0.2124611276893647</v>
      </c>
      <c r="F492">
        <v>1.1677112167221873</v>
      </c>
      <c r="G492">
        <v>746780000</v>
      </c>
      <c r="H492">
        <v>2.1025812840132576</v>
      </c>
      <c r="I492">
        <v>2.9193337748634645</v>
      </c>
      <c r="J492">
        <v>56.332582960257113</v>
      </c>
      <c r="K492">
        <v>55.2</v>
      </c>
      <c r="L492" s="3">
        <v>3562.9326579842254</v>
      </c>
      <c r="M492" s="3" t="str">
        <f>IF(Table13[[#This Row],[gdppc]]&gt;13205, "High-income", IF(Table13[[#This Row],[gdppc]]&gt;=4256, "Upper middle-income", IF(Table13[[#This Row],[gdppc]]&gt;=1086, "Lower middle-income", "Low-income")))</f>
        <v>Lower middle-income</v>
      </c>
      <c r="N492" s="3">
        <v>92442549</v>
      </c>
      <c r="O492" s="3">
        <v>42.784999999999997</v>
      </c>
      <c r="P492" s="3">
        <v>54.902498145893858</v>
      </c>
      <c r="Q492">
        <v>2.4442207884163816</v>
      </c>
      <c r="R492">
        <v>71.302000000000007</v>
      </c>
    </row>
    <row r="493" spans="1:18" x14ac:dyDescent="0.35">
      <c r="A493" s="3" t="s">
        <v>7</v>
      </c>
      <c r="B493" s="3">
        <v>2016</v>
      </c>
      <c r="C493" s="3" t="s">
        <v>79</v>
      </c>
      <c r="D493" s="3">
        <v>1</v>
      </c>
      <c r="E493">
        <v>0.29754923754781443</v>
      </c>
      <c r="F493">
        <v>2.0222690817482682</v>
      </c>
      <c r="G493">
        <v>769050000</v>
      </c>
      <c r="H493">
        <v>2.4385627814276227</v>
      </c>
      <c r="I493">
        <v>2.126541241834901</v>
      </c>
      <c r="J493">
        <v>69.732129926200344</v>
      </c>
      <c r="K493">
        <v>56</v>
      </c>
      <c r="L493" s="3">
        <v>3638.8949273857666</v>
      </c>
      <c r="M493" s="3" t="str">
        <f>IF(Table13[[#This Row],[gdppc]]&gt;13205, "High-income", IF(Table13[[#This Row],[gdppc]]&gt;=4256, "Upper middle-income", IF(Table13[[#This Row],[gdppc]]&gt;=1086, "Lower middle-income", "Low-income")))</f>
        <v>Lower middle-income</v>
      </c>
      <c r="N493" s="3">
        <v>94447071</v>
      </c>
      <c r="O493" s="3">
        <v>42.731999999999999</v>
      </c>
      <c r="P493" s="3">
        <v>55.518950890011446</v>
      </c>
      <c r="Q493">
        <v>2.4771546382841243</v>
      </c>
      <c r="R493">
        <v>71.481999999999999</v>
      </c>
    </row>
    <row r="494" spans="1:18" x14ac:dyDescent="0.35">
      <c r="A494" s="3" t="s">
        <v>7</v>
      </c>
      <c r="B494" s="3">
        <v>2017</v>
      </c>
      <c r="C494" s="3" t="s">
        <v>79</v>
      </c>
      <c r="D494" s="3">
        <v>1</v>
      </c>
      <c r="E494">
        <v>0.29702252867437412</v>
      </c>
      <c r="F494">
        <v>2.8963904547181065</v>
      </c>
      <c r="G494">
        <v>301900000</v>
      </c>
      <c r="H494">
        <v>3.1428260518731994</v>
      </c>
      <c r="I494">
        <v>3.8644448415641541</v>
      </c>
      <c r="J494">
        <v>67.923985637987599</v>
      </c>
      <c r="K494">
        <v>52.6</v>
      </c>
      <c r="L494" s="3">
        <v>3712.6036534778073</v>
      </c>
      <c r="M494" s="3" t="str">
        <f>IF(Table13[[#This Row],[gdppc]]&gt;13205, "High-income", IF(Table13[[#This Row],[gdppc]]&gt;=4256, "Upper middle-income", IF(Table13[[#This Row],[gdppc]]&gt;=1086, "Lower middle-income", "Low-income")))</f>
        <v>Lower middle-income</v>
      </c>
      <c r="N494" s="3">
        <v>96442590</v>
      </c>
      <c r="O494" s="3">
        <v>42.704999999999998</v>
      </c>
      <c r="P494" s="3">
        <v>56.135403634129176</v>
      </c>
      <c r="Q494">
        <v>2.4749439018591266</v>
      </c>
      <c r="R494">
        <v>71.656000000000006</v>
      </c>
    </row>
    <row r="495" spans="1:18" x14ac:dyDescent="0.35">
      <c r="A495" s="3" t="s">
        <v>7</v>
      </c>
      <c r="B495" s="3">
        <v>2018</v>
      </c>
      <c r="C495" s="3" t="s">
        <v>79</v>
      </c>
      <c r="D495" s="3">
        <v>1</v>
      </c>
      <c r="E495">
        <v>0.2378352153555191</v>
      </c>
      <c r="F495">
        <v>3.2483021453422967</v>
      </c>
      <c r="G495">
        <v>362290000</v>
      </c>
      <c r="H495">
        <v>3.2602627890205973</v>
      </c>
      <c r="I495">
        <v>5.1909068003685643</v>
      </c>
      <c r="J495">
        <v>65.48049099847151</v>
      </c>
      <c r="K495">
        <v>53.4</v>
      </c>
      <c r="L495" s="3">
        <v>3831.1998349150472</v>
      </c>
      <c r="M495" s="3" t="str">
        <f>IF(Table13[[#This Row],[gdppc]]&gt;13205, "High-income", IF(Table13[[#This Row],[gdppc]]&gt;=4256, "Upper middle-income", IF(Table13[[#This Row],[gdppc]]&gt;=1086, "Lower middle-income", "Low-income")))</f>
        <v>Lower middle-income</v>
      </c>
      <c r="N495" s="3">
        <v>98423602</v>
      </c>
      <c r="O495" s="3">
        <v>42.704000000000001</v>
      </c>
      <c r="P495" s="3">
        <v>56.751856378246757</v>
      </c>
      <c r="Q495">
        <v>2.5020421422902204</v>
      </c>
      <c r="R495">
        <v>71.825000000000003</v>
      </c>
    </row>
    <row r="496" spans="1:18" x14ac:dyDescent="0.35">
      <c r="A496" s="3" t="s">
        <v>7</v>
      </c>
      <c r="B496" s="3">
        <v>2019</v>
      </c>
      <c r="C496" s="3" t="s">
        <v>79</v>
      </c>
      <c r="D496" s="3">
        <v>1</v>
      </c>
      <c r="E496">
        <v>0.23772322655716879</v>
      </c>
      <c r="F496">
        <v>3.0124017471269546</v>
      </c>
      <c r="G496">
        <v>466430000</v>
      </c>
      <c r="H496">
        <v>2.9728369628530089</v>
      </c>
      <c r="I496">
        <v>3.8815237485224192</v>
      </c>
      <c r="J496">
        <v>56.128824005074065</v>
      </c>
      <c r="K496">
        <v>52.5</v>
      </c>
      <c r="L496" s="3">
        <v>3964.9871290034448</v>
      </c>
      <c r="M496" s="3" t="str">
        <f>IF(Table13[[#This Row],[gdppc]]&gt;13205, "High-income", IF(Table13[[#This Row],[gdppc]]&gt;=4256, "Upper middle-income", IF(Table13[[#This Row],[gdppc]]&gt;=1086, "Lower middle-income", "Low-income")))</f>
        <v>Lower middle-income</v>
      </c>
      <c r="N496" s="3">
        <v>100388076</v>
      </c>
      <c r="O496" s="3">
        <v>42.73</v>
      </c>
      <c r="P496" s="3">
        <v>57.368309122364501</v>
      </c>
      <c r="Q496"/>
      <c r="R496">
        <v>71.989999999999995</v>
      </c>
    </row>
    <row r="497" spans="1:18" x14ac:dyDescent="0.35">
      <c r="A497" s="3" t="s">
        <v>7</v>
      </c>
      <c r="B497" s="3">
        <v>2020</v>
      </c>
      <c r="C497" s="3" t="s">
        <v>79</v>
      </c>
      <c r="D497" s="3">
        <v>1</v>
      </c>
      <c r="E497">
        <v>0.27204519769863178</v>
      </c>
      <c r="F497">
        <v>3.3847332323009049</v>
      </c>
      <c r="G497">
        <v>417520000</v>
      </c>
      <c r="H497">
        <v>1.6021238941076006</v>
      </c>
      <c r="I497">
        <v>2.0670296137610449</v>
      </c>
      <c r="J497">
        <v>58.14185214948774</v>
      </c>
      <c r="K497">
        <v>54</v>
      </c>
      <c r="L497" s="3">
        <v>4028.4209197610853</v>
      </c>
      <c r="M497" s="3" t="str">
        <f>IF(Table13[[#This Row],[gdppc]]&gt;13205, "High-income", IF(Table13[[#This Row],[gdppc]]&gt;=4256, "Upper middle-income", IF(Table13[[#This Row],[gdppc]]&gt;=1086, "Lower middle-income", "Low-income")))</f>
        <v>Lower middle-income</v>
      </c>
      <c r="N497" s="3">
        <v>102334403</v>
      </c>
      <c r="O497" s="3">
        <v>42.783000000000001</v>
      </c>
      <c r="P497" s="3">
        <v>57.984761866482089</v>
      </c>
      <c r="Q497"/>
      <c r="R497"/>
    </row>
    <row r="498" spans="1:18" x14ac:dyDescent="0.35">
      <c r="A498" s="3" t="s">
        <v>51</v>
      </c>
      <c r="B498" s="3">
        <v>1990</v>
      </c>
      <c r="C498" s="3" t="s">
        <v>74</v>
      </c>
      <c r="D498" s="3">
        <v>4</v>
      </c>
      <c r="E498">
        <v>0.15126976916736351</v>
      </c>
      <c r="F498" s="3"/>
      <c r="G498">
        <v>43450000</v>
      </c>
      <c r="H498">
        <v>9.8767724568112705</v>
      </c>
      <c r="I498">
        <v>19.654519447516201</v>
      </c>
      <c r="J498">
        <v>91.247877040895773</v>
      </c>
      <c r="L498" s="3">
        <v>414.45222192177317</v>
      </c>
      <c r="M498" s="3" t="str">
        <f>IF(Table13[[#This Row],[gdppc]]&gt;13205, "High-income", IF(Table13[[#This Row],[gdppc]]&gt;=4256, "Upper middle-income", IF(Table13[[#This Row],[gdppc]]&gt;=1086, "Lower middle-income", "Low-income")))</f>
        <v>Low-income</v>
      </c>
      <c r="N498" s="3">
        <v>419188</v>
      </c>
      <c r="O498" s="3">
        <v>34.744999999999997</v>
      </c>
      <c r="P498" s="3">
        <v>0.12442890542609002</v>
      </c>
      <c r="Q498">
        <v>0.14313386833592565</v>
      </c>
      <c r="R498">
        <v>48.774999999999999</v>
      </c>
    </row>
    <row r="499" spans="1:18" x14ac:dyDescent="0.35">
      <c r="A499" s="3" t="s">
        <v>51</v>
      </c>
      <c r="B499" s="3">
        <v>1991</v>
      </c>
      <c r="C499" s="3" t="s">
        <v>74</v>
      </c>
      <c r="D499" s="3">
        <v>4</v>
      </c>
      <c r="E499">
        <v>0.15401242937109441</v>
      </c>
      <c r="F499" s="3"/>
      <c r="G499">
        <v>10040000</v>
      </c>
      <c r="H499">
        <v>37.261056193524738</v>
      </c>
      <c r="I499">
        <v>15.292481987614201</v>
      </c>
      <c r="J499">
        <v>93.496700092163181</v>
      </c>
      <c r="L499" s="3">
        <v>397.27344647312481</v>
      </c>
      <c r="M499" s="3" t="str">
        <f>IF(Table13[[#This Row],[gdppc]]&gt;13205, "High-income", IF(Table13[[#This Row],[gdppc]]&gt;=4256, "Upper middle-income", IF(Table13[[#This Row],[gdppc]]&gt;=1086, "Lower middle-income", "Low-income")))</f>
        <v>Low-income</v>
      </c>
      <c r="N499" s="3">
        <v>432844</v>
      </c>
      <c r="O499" s="3">
        <v>35.747999999999998</v>
      </c>
      <c r="P499" s="3">
        <v>0.17381909632954495</v>
      </c>
      <c r="Q499">
        <v>0.16172108196024435</v>
      </c>
      <c r="R499">
        <v>49.228999999999999</v>
      </c>
    </row>
    <row r="500" spans="1:18" x14ac:dyDescent="0.35">
      <c r="A500" s="3" t="s">
        <v>51</v>
      </c>
      <c r="B500" s="3">
        <v>1992</v>
      </c>
      <c r="C500" s="3" t="s">
        <v>74</v>
      </c>
      <c r="D500" s="3">
        <v>4</v>
      </c>
      <c r="E500">
        <v>0.1539717540439291</v>
      </c>
      <c r="F500" s="3"/>
      <c r="G500">
        <v>22910000</v>
      </c>
      <c r="H500">
        <v>4.4677054058845025</v>
      </c>
      <c r="I500">
        <v>14.051565188976268</v>
      </c>
      <c r="J500">
        <v>76.515250732903397</v>
      </c>
      <c r="L500" s="3">
        <v>518.04302605644466</v>
      </c>
      <c r="M500" s="3" t="str">
        <f>IF(Table13[[#This Row],[gdppc]]&gt;13205, "High-income", IF(Table13[[#This Row],[gdppc]]&gt;=4256, "Upper middle-income", IF(Table13[[#This Row],[gdppc]]&gt;=1086, "Lower middle-income", "Low-income")))</f>
        <v>Low-income</v>
      </c>
      <c r="N500" s="3">
        <v>447269</v>
      </c>
      <c r="O500" s="3">
        <v>36.765999999999998</v>
      </c>
      <c r="P500" s="3">
        <v>0.2232092872330001</v>
      </c>
      <c r="Q500">
        <v>0.15650536925206085</v>
      </c>
      <c r="R500">
        <v>49.707999999999998</v>
      </c>
    </row>
    <row r="501" spans="1:18" x14ac:dyDescent="0.35">
      <c r="A501" s="3" t="s">
        <v>51</v>
      </c>
      <c r="B501" s="3">
        <v>1993</v>
      </c>
      <c r="C501" s="3" t="s">
        <v>74</v>
      </c>
      <c r="D501" s="3">
        <v>4</v>
      </c>
      <c r="E501">
        <v>0.19729330179685589</v>
      </c>
      <c r="F501" s="3"/>
      <c r="G501">
        <v>14610000</v>
      </c>
      <c r="H501">
        <v>16.392517830292078</v>
      </c>
      <c r="I501">
        <v>16.269405305934221</v>
      </c>
      <c r="J501">
        <v>61.785353969496683</v>
      </c>
      <c r="L501" s="3">
        <v>556.09267489792501</v>
      </c>
      <c r="M501" s="3" t="str">
        <f>IF(Table13[[#This Row],[gdppc]]&gt;13205, "High-income", IF(Table13[[#This Row],[gdppc]]&gt;=4256, "Upper middle-income", IF(Table13[[#This Row],[gdppc]]&gt;=1086, "Lower middle-income", "Low-income")))</f>
        <v>Low-income</v>
      </c>
      <c r="N501" s="3">
        <v>462637</v>
      </c>
      <c r="O501" s="3">
        <v>37.792000000000002</v>
      </c>
      <c r="P501" s="3">
        <v>0.27259947813645474</v>
      </c>
      <c r="Q501">
        <v>2.1399066654850345</v>
      </c>
      <c r="R501">
        <v>50.2</v>
      </c>
    </row>
    <row r="502" spans="1:18" x14ac:dyDescent="0.35">
      <c r="A502" s="3" t="s">
        <v>51</v>
      </c>
      <c r="B502" s="3">
        <v>1994</v>
      </c>
      <c r="C502" s="3" t="s">
        <v>74</v>
      </c>
      <c r="D502" s="3">
        <v>4</v>
      </c>
      <c r="E502">
        <v>0.24962090141468171</v>
      </c>
      <c r="F502" s="3"/>
      <c r="G502">
        <v>10960000</v>
      </c>
      <c r="H502">
        <v>16.859477205257605</v>
      </c>
      <c r="I502">
        <v>34.150874990507631</v>
      </c>
      <c r="J502">
        <v>84.814854847614583</v>
      </c>
      <c r="L502" s="3">
        <v>626.49431777990128</v>
      </c>
      <c r="M502" s="3" t="str">
        <f>IF(Table13[[#This Row],[gdppc]]&gt;13205, "High-income", IF(Table13[[#This Row],[gdppc]]&gt;=4256, "Upper middle-income", IF(Table13[[#This Row],[gdppc]]&gt;=1086, "Lower middle-income", "Low-income")))</f>
        <v>Low-income</v>
      </c>
      <c r="N502" s="3">
        <v>479099</v>
      </c>
      <c r="O502" s="3">
        <v>38.831000000000003</v>
      </c>
      <c r="P502" s="3">
        <v>0.32198966903991039</v>
      </c>
      <c r="Q502">
        <v>2.0663787651403989</v>
      </c>
      <c r="R502">
        <v>50.694000000000003</v>
      </c>
    </row>
    <row r="503" spans="1:18" x14ac:dyDescent="0.35">
      <c r="A503" s="3" t="s">
        <v>51</v>
      </c>
      <c r="B503" s="3">
        <v>1995</v>
      </c>
      <c r="C503" s="3" t="s">
        <v>74</v>
      </c>
      <c r="D503" s="3">
        <v>4</v>
      </c>
      <c r="E503">
        <v>0.24902576184037209</v>
      </c>
      <c r="F503" s="3"/>
      <c r="G503">
        <v>15000000</v>
      </c>
      <c r="H503">
        <v>89.47561290381077</v>
      </c>
      <c r="I503">
        <v>39.670033122528302</v>
      </c>
      <c r="J503">
        <v>63.849165630875738</v>
      </c>
      <c r="L503" s="3">
        <v>709.86519172731494</v>
      </c>
      <c r="M503" s="3" t="str">
        <f>IF(Table13[[#This Row],[gdppc]]&gt;13205, "High-income", IF(Table13[[#This Row],[gdppc]]&gt;=4256, "Upper middle-income", IF(Table13[[#This Row],[gdppc]]&gt;=1086, "Lower middle-income", "Low-income")))</f>
        <v>Low-income</v>
      </c>
      <c r="N503" s="3">
        <v>496768</v>
      </c>
      <c r="O503" s="3">
        <v>40.494</v>
      </c>
      <c r="P503" s="3">
        <v>0.37137985994336503</v>
      </c>
      <c r="Q503">
        <v>2.0130121102808554</v>
      </c>
      <c r="R503">
        <v>51.183999999999997</v>
      </c>
    </row>
    <row r="504" spans="1:18" x14ac:dyDescent="0.35">
      <c r="A504" s="3" t="s">
        <v>51</v>
      </c>
      <c r="B504" s="3">
        <v>1996</v>
      </c>
      <c r="C504" s="3" t="s">
        <v>74</v>
      </c>
      <c r="D504" s="3">
        <v>4</v>
      </c>
      <c r="E504">
        <v>0.26742992993536752</v>
      </c>
      <c r="F504" s="3"/>
      <c r="G504">
        <v>18350000</v>
      </c>
      <c r="H504">
        <v>161.82375055772104</v>
      </c>
      <c r="I504">
        <v>38.926428207975903</v>
      </c>
      <c r="J504">
        <v>70.179652498603289</v>
      </c>
      <c r="L504" s="3">
        <v>1138.7646063646434</v>
      </c>
      <c r="M504" s="3" t="str">
        <f>IF(Table13[[#This Row],[gdppc]]&gt;13205, "High-income", IF(Table13[[#This Row],[gdppc]]&gt;=4256, "Upper middle-income", IF(Table13[[#This Row],[gdppc]]&gt;=1086, "Lower middle-income", "Low-income")))</f>
        <v>Lower middle-income</v>
      </c>
      <c r="N504" s="3">
        <v>515844</v>
      </c>
      <c r="O504" s="3">
        <v>42.186999999999998</v>
      </c>
      <c r="P504" s="3">
        <v>1.8712943346134254</v>
      </c>
      <c r="Q504">
        <v>2.9272415691565667</v>
      </c>
      <c r="R504">
        <v>51.658999999999999</v>
      </c>
    </row>
    <row r="505" spans="1:18" x14ac:dyDescent="0.35">
      <c r="A505" s="3" t="s">
        <v>51</v>
      </c>
      <c r="B505" s="3">
        <v>1997</v>
      </c>
      <c r="C505" s="3" t="s">
        <v>74</v>
      </c>
      <c r="D505" s="3">
        <v>4</v>
      </c>
      <c r="E505">
        <v>0.27002336327348408</v>
      </c>
      <c r="F505" s="3"/>
      <c r="G505">
        <v>13190000</v>
      </c>
      <c r="H505">
        <v>12.083869414185466</v>
      </c>
      <c r="I505">
        <v>48.6200987195229</v>
      </c>
      <c r="J505">
        <v>70.984836476825748</v>
      </c>
      <c r="L505" s="3">
        <v>2737.2145957341268</v>
      </c>
      <c r="M505" s="3" t="str">
        <f>IF(Table13[[#This Row],[gdppc]]&gt;13205, "High-income", IF(Table13[[#This Row],[gdppc]]&gt;=4256, "Upper middle-income", IF(Table13[[#This Row],[gdppc]]&gt;=1086, "Lower middle-income", "Low-income")))</f>
        <v>Lower middle-income</v>
      </c>
      <c r="N505" s="3">
        <v>536459</v>
      </c>
      <c r="O505" s="3">
        <v>43.893000000000001</v>
      </c>
      <c r="P505" s="3">
        <v>3.3712088092834831</v>
      </c>
      <c r="Q505">
        <v>3.0384428260127985</v>
      </c>
      <c r="R505">
        <v>52.112000000000002</v>
      </c>
    </row>
    <row r="506" spans="1:18" x14ac:dyDescent="0.35">
      <c r="A506" s="3" t="s">
        <v>51</v>
      </c>
      <c r="B506" s="3">
        <v>1998</v>
      </c>
      <c r="C506" s="3" t="s">
        <v>74</v>
      </c>
      <c r="D506" s="3">
        <v>4</v>
      </c>
      <c r="E506">
        <v>0.2708814035440627</v>
      </c>
      <c r="F506" s="3"/>
      <c r="G506">
        <v>13040000</v>
      </c>
      <c r="H506">
        <v>74.123899168488066</v>
      </c>
      <c r="I506">
        <v>44.112126316710707</v>
      </c>
      <c r="J506">
        <v>81.77873179548402</v>
      </c>
      <c r="L506" s="3">
        <v>3254.2913697192562</v>
      </c>
      <c r="M506" s="3" t="str">
        <f>IF(Table13[[#This Row],[gdppc]]&gt;13205, "High-income", IF(Table13[[#This Row],[gdppc]]&gt;=4256, "Upper middle-income", IF(Table13[[#This Row],[gdppc]]&gt;=1086, "Lower middle-income", "Low-income")))</f>
        <v>Lower middle-income</v>
      </c>
      <c r="N506" s="3">
        <v>558496</v>
      </c>
      <c r="O506" s="3">
        <v>45.616</v>
      </c>
      <c r="P506" s="3">
        <v>4.8711232839535299</v>
      </c>
      <c r="Q506">
        <v>2.88274222196757</v>
      </c>
      <c r="R506">
        <v>52.537999999999997</v>
      </c>
    </row>
    <row r="507" spans="1:18" x14ac:dyDescent="0.35">
      <c r="A507" s="3" t="s">
        <v>51</v>
      </c>
      <c r="B507" s="3">
        <v>1999</v>
      </c>
      <c r="C507" s="3" t="s">
        <v>74</v>
      </c>
      <c r="D507" s="3">
        <v>4</v>
      </c>
      <c r="E507">
        <v>0.26949101805749992</v>
      </c>
      <c r="F507" s="3"/>
      <c r="G507">
        <v>11390000</v>
      </c>
      <c r="H507">
        <v>24.841689074213765</v>
      </c>
      <c r="I507">
        <v>60.000310770312417</v>
      </c>
      <c r="J507">
        <v>73.586953850670028</v>
      </c>
      <c r="K507">
        <v>45.1</v>
      </c>
      <c r="L507" s="3">
        <v>3925.9055280462567</v>
      </c>
      <c r="M507" s="3" t="str">
        <f>IF(Table13[[#This Row],[gdppc]]&gt;13205, "High-income", IF(Table13[[#This Row],[gdppc]]&gt;=4256, "Upper middle-income", IF(Table13[[#This Row],[gdppc]]&gt;=1086, "Lower middle-income", "Low-income")))</f>
        <v>Lower middle-income</v>
      </c>
      <c r="N507" s="3">
        <v>581765</v>
      </c>
      <c r="O507" s="3">
        <v>47.35</v>
      </c>
      <c r="P507" s="3">
        <v>6.3710377586235873</v>
      </c>
      <c r="Q507">
        <v>3.1284109563139753</v>
      </c>
      <c r="R507">
        <v>52.93</v>
      </c>
    </row>
    <row r="508" spans="1:18" x14ac:dyDescent="0.35">
      <c r="A508" s="3" t="s">
        <v>51</v>
      </c>
      <c r="B508" s="3">
        <v>2000</v>
      </c>
      <c r="C508" s="3" t="s">
        <v>74</v>
      </c>
      <c r="D508" s="3">
        <v>4</v>
      </c>
      <c r="E508">
        <v>0.27127504348394649</v>
      </c>
      <c r="F508" s="3"/>
      <c r="G508">
        <v>17860000</v>
      </c>
      <c r="H508">
        <v>14.770536516048619</v>
      </c>
      <c r="I508"/>
      <c r="J508">
        <v>73.695653000355605</v>
      </c>
      <c r="K508">
        <v>45.6</v>
      </c>
      <c r="L508" s="3">
        <v>4454.0381794759169</v>
      </c>
      <c r="M508" s="3" t="str">
        <f>IF(Table13[[#This Row],[gdppc]]&gt;13205, "High-income", IF(Table13[[#This Row],[gdppc]]&gt;=4256, "Upper middle-income", IF(Table13[[#This Row],[gdppc]]&gt;=1086, "Lower middle-income", "Low-income")))</f>
        <v>Upper middle-income</v>
      </c>
      <c r="N508" s="3">
        <v>606180</v>
      </c>
      <c r="O508" s="3">
        <v>49.091999999999999</v>
      </c>
      <c r="P508" s="3">
        <v>7.8709522332936439</v>
      </c>
      <c r="Q508">
        <v>3.8767362829522583</v>
      </c>
      <c r="R508">
        <v>53.279000000000003</v>
      </c>
    </row>
    <row r="509" spans="1:18" x14ac:dyDescent="0.35">
      <c r="A509" s="3" t="s">
        <v>51</v>
      </c>
      <c r="B509" s="3">
        <v>2001</v>
      </c>
      <c r="C509" s="3" t="s">
        <v>74</v>
      </c>
      <c r="D509" s="3">
        <v>4</v>
      </c>
      <c r="E509">
        <v>0.2700420890126719</v>
      </c>
      <c r="F509" s="3"/>
      <c r="G509">
        <v>15400000</v>
      </c>
      <c r="H509">
        <v>64.384100451447793</v>
      </c>
      <c r="I509"/>
      <c r="J509">
        <v>75.035620724327771</v>
      </c>
      <c r="K509">
        <v>47.9</v>
      </c>
      <c r="L509" s="3">
        <v>6983.4390701779121</v>
      </c>
      <c r="M509" s="3" t="str">
        <f>IF(Table13[[#This Row],[gdppc]]&gt;13205, "High-income", IF(Table13[[#This Row],[gdppc]]&gt;=4256, "Upper middle-income", IF(Table13[[#This Row],[gdppc]]&gt;=1086, "Lower middle-income", "Low-income")))</f>
        <v>Upper middle-income</v>
      </c>
      <c r="N509" s="3">
        <v>631662</v>
      </c>
      <c r="O509" s="3">
        <v>50.832000000000001</v>
      </c>
      <c r="P509" s="3">
        <v>9.7657086759507088</v>
      </c>
      <c r="Q509">
        <v>4.3219316659859226</v>
      </c>
      <c r="R509">
        <v>53.581000000000003</v>
      </c>
    </row>
    <row r="510" spans="1:18" x14ac:dyDescent="0.35">
      <c r="A510" s="3" t="s">
        <v>51</v>
      </c>
      <c r="B510" s="3">
        <v>2002</v>
      </c>
      <c r="C510" s="3" t="s">
        <v>74</v>
      </c>
      <c r="D510" s="3">
        <v>4</v>
      </c>
      <c r="E510">
        <v>0.27084379248268842</v>
      </c>
      <c r="F510" s="3"/>
      <c r="G510">
        <v>12460000</v>
      </c>
      <c r="H510">
        <v>17.899145234751707</v>
      </c>
      <c r="I510">
        <v>100.61332866522011</v>
      </c>
      <c r="J510">
        <v>81.483530676818958</v>
      </c>
      <c r="K510">
        <v>46.4</v>
      </c>
      <c r="L510" s="3">
        <v>8003.9617785871542</v>
      </c>
      <c r="M510" s="3" t="str">
        <f>IF(Table13[[#This Row],[gdppc]]&gt;13205, "High-income", IF(Table13[[#This Row],[gdppc]]&gt;=4256, "Upper middle-income", IF(Table13[[#This Row],[gdppc]]&gt;=1086, "Lower middle-income", "Low-income")))</f>
        <v>Upper middle-income</v>
      </c>
      <c r="N510" s="3">
        <v>658388</v>
      </c>
      <c r="O510" s="3">
        <v>52.573</v>
      </c>
      <c r="P510" s="3">
        <v>11.660465118607764</v>
      </c>
      <c r="Q510">
        <v>6.1210107110093137</v>
      </c>
      <c r="R510">
        <v>53.84</v>
      </c>
    </row>
    <row r="511" spans="1:18" x14ac:dyDescent="0.35">
      <c r="A511" s="3" t="s">
        <v>51</v>
      </c>
      <c r="B511" s="3">
        <v>2003</v>
      </c>
      <c r="C511" s="3" t="s">
        <v>74</v>
      </c>
      <c r="D511" s="3">
        <v>4</v>
      </c>
      <c r="E511">
        <v>0.27138509324111287</v>
      </c>
      <c r="F511" s="3"/>
      <c r="G511">
        <v>11590000</v>
      </c>
      <c r="H511">
        <v>27.760575286966006</v>
      </c>
      <c r="I511">
        <v>86.293648184475032</v>
      </c>
      <c r="J511">
        <v>85.535604570905761</v>
      </c>
      <c r="K511">
        <v>53.1</v>
      </c>
      <c r="L511" s="3">
        <v>8745.2691134121924</v>
      </c>
      <c r="M511" s="3" t="str">
        <f>IF(Table13[[#This Row],[gdppc]]&gt;13205, "High-income", IF(Table13[[#This Row],[gdppc]]&gt;=4256, "Upper middle-income", IF(Table13[[#This Row],[gdppc]]&gt;=1086, "Lower middle-income", "Low-income")))</f>
        <v>Upper middle-income</v>
      </c>
      <c r="N511" s="3">
        <v>686670</v>
      </c>
      <c r="O511" s="3">
        <v>54.307000000000002</v>
      </c>
      <c r="P511" s="3">
        <v>13.555221561264815</v>
      </c>
      <c r="Q511">
        <v>7.5145266285115122</v>
      </c>
      <c r="R511">
        <v>54.064</v>
      </c>
    </row>
    <row r="512" spans="1:18" x14ac:dyDescent="0.35">
      <c r="A512" s="3" t="s">
        <v>51</v>
      </c>
      <c r="B512" s="3">
        <v>2004</v>
      </c>
      <c r="C512" s="3" t="s">
        <v>74</v>
      </c>
      <c r="D512" s="3">
        <v>4</v>
      </c>
      <c r="E512">
        <v>0.23110938635727291</v>
      </c>
      <c r="F512" s="3"/>
      <c r="G512">
        <v>37900000</v>
      </c>
      <c r="H512">
        <v>7.7291472030674031</v>
      </c>
      <c r="I512"/>
      <c r="J512">
        <v>76.001988846602174</v>
      </c>
      <c r="K512">
        <v>53.3</v>
      </c>
      <c r="L512" s="3">
        <v>11558.675423688417</v>
      </c>
      <c r="M512" s="3" t="str">
        <f>IF(Table13[[#This Row],[gdppc]]&gt;13205, "High-income", IF(Table13[[#This Row],[gdppc]]&gt;=4256, "Upper middle-income", IF(Table13[[#This Row],[gdppc]]&gt;=1086, "Lower middle-income", "Low-income")))</f>
        <v>Upper middle-income</v>
      </c>
      <c r="N512" s="3">
        <v>716949</v>
      </c>
      <c r="O512" s="3">
        <v>56.033000000000001</v>
      </c>
      <c r="P512" s="3">
        <v>15.449978003921869</v>
      </c>
      <c r="Q512">
        <v>10.112295295760228</v>
      </c>
      <c r="R512">
        <v>54.262999999999998</v>
      </c>
    </row>
    <row r="513" spans="1:18" x14ac:dyDescent="0.35">
      <c r="A513" s="3" t="s">
        <v>51</v>
      </c>
      <c r="B513" s="3">
        <v>2005</v>
      </c>
      <c r="C513" s="3" t="s">
        <v>74</v>
      </c>
      <c r="D513" s="3">
        <v>4</v>
      </c>
      <c r="E513">
        <v>0.23008124176016351</v>
      </c>
      <c r="F513" s="3"/>
      <c r="G513">
        <v>26060000</v>
      </c>
      <c r="H513">
        <v>9.3600053313797336</v>
      </c>
      <c r="I513">
        <v>92.732069507931001</v>
      </c>
      <c r="J513">
        <v>72.238619770386336</v>
      </c>
      <c r="K513">
        <v>53.3</v>
      </c>
      <c r="L513" s="3">
        <v>12908.063868899928</v>
      </c>
      <c r="M513" s="3" t="str">
        <f>IF(Table13[[#This Row],[gdppc]]&gt;13205, "High-income", IF(Table13[[#This Row],[gdppc]]&gt;=4256, "Upper middle-income", IF(Table13[[#This Row],[gdppc]]&gt;=1086, "Lower middle-income", "Low-income")))</f>
        <v>Upper middle-income</v>
      </c>
      <c r="N513" s="3">
        <v>749527</v>
      </c>
      <c r="O513" s="3">
        <v>57.74</v>
      </c>
      <c r="P513" s="3">
        <v>17.344734446578926</v>
      </c>
      <c r="Q513">
        <v>10.793473750778825</v>
      </c>
      <c r="R513">
        <v>54.448999999999998</v>
      </c>
    </row>
    <row r="514" spans="1:18" x14ac:dyDescent="0.35">
      <c r="A514" s="3" t="s">
        <v>51</v>
      </c>
      <c r="B514" s="3">
        <v>2006</v>
      </c>
      <c r="C514" s="3" t="s">
        <v>74</v>
      </c>
      <c r="D514" s="3">
        <v>4</v>
      </c>
      <c r="E514">
        <v>0.23137378400534939</v>
      </c>
      <c r="F514" s="3"/>
      <c r="G514">
        <v>18310000</v>
      </c>
      <c r="H514">
        <v>4.6547829155777301</v>
      </c>
      <c r="I514">
        <v>55.969118536457117</v>
      </c>
      <c r="J514">
        <v>66.209455217154471</v>
      </c>
      <c r="K514">
        <v>51.5</v>
      </c>
      <c r="L514" s="3">
        <v>13282.942542459161</v>
      </c>
      <c r="M514" s="3" t="str">
        <f>IF(Table13[[#This Row],[gdppc]]&gt;13205, "High-income", IF(Table13[[#This Row],[gdppc]]&gt;=4256, "Upper middle-income", IF(Table13[[#This Row],[gdppc]]&gt;=1086, "Lower middle-income", "Low-income")))</f>
        <v>High-income</v>
      </c>
      <c r="N514" s="3">
        <v>784494</v>
      </c>
      <c r="O514" s="3">
        <v>59.430999999999997</v>
      </c>
      <c r="P514" s="3">
        <v>17.097464823410853</v>
      </c>
      <c r="Q514">
        <v>11.676316198721723</v>
      </c>
      <c r="R514">
        <v>54.637999999999998</v>
      </c>
    </row>
    <row r="515" spans="1:18" x14ac:dyDescent="0.35">
      <c r="A515" s="3" t="s">
        <v>51</v>
      </c>
      <c r="B515" s="3">
        <v>2007</v>
      </c>
      <c r="C515" s="3" t="s">
        <v>74</v>
      </c>
      <c r="D515" s="3">
        <v>4</v>
      </c>
      <c r="E515">
        <v>0.23203459763247539</v>
      </c>
      <c r="F515" s="3"/>
      <c r="G515">
        <v>26570000</v>
      </c>
      <c r="H515">
        <v>9.5070213045537137</v>
      </c>
      <c r="I515">
        <v>53.743005803511963</v>
      </c>
      <c r="J515">
        <v>75.144048035320395</v>
      </c>
      <c r="K515">
        <v>53.2</v>
      </c>
      <c r="L515" s="3">
        <v>14619.750613984745</v>
      </c>
      <c r="M515" s="3" t="str">
        <f>IF(Table13[[#This Row],[gdppc]]&gt;13205, "High-income", IF(Table13[[#This Row],[gdppc]]&gt;=4256, "Upper middle-income", IF(Table13[[#This Row],[gdppc]]&gt;=1086, "Lower middle-income", "Low-income")))</f>
        <v>High-income</v>
      </c>
      <c r="N515" s="3">
        <v>821686</v>
      </c>
      <c r="O515" s="3">
        <v>61.1</v>
      </c>
      <c r="P515" s="3">
        <v>16.850195200242773</v>
      </c>
      <c r="Q515">
        <v>9.1884247754008221</v>
      </c>
      <c r="R515">
        <v>54.841999999999999</v>
      </c>
    </row>
    <row r="516" spans="1:18" x14ac:dyDescent="0.35">
      <c r="A516" s="3" t="s">
        <v>51</v>
      </c>
      <c r="B516" s="3">
        <v>2008</v>
      </c>
      <c r="C516" s="3" t="s">
        <v>74</v>
      </c>
      <c r="D516" s="3">
        <v>4</v>
      </c>
      <c r="E516">
        <v>0.2125388175346424</v>
      </c>
      <c r="F516" s="3"/>
      <c r="G516">
        <v>23450000</v>
      </c>
      <c r="H516">
        <v>-4.0196284165454177</v>
      </c>
      <c r="I516">
        <v>55.627278740978255</v>
      </c>
      <c r="J516">
        <v>81.064270497951767</v>
      </c>
      <c r="K516">
        <v>51.6</v>
      </c>
      <c r="L516" s="3">
        <v>16438.64147455724</v>
      </c>
      <c r="M516" s="3" t="str">
        <f>IF(Table13[[#This Row],[gdppc]]&gt;13205, "High-income", IF(Table13[[#This Row],[gdppc]]&gt;=4256, "Upper middle-income", IF(Table13[[#This Row],[gdppc]]&gt;=1086, "Lower middle-income", "Low-income")))</f>
        <v>High-income</v>
      </c>
      <c r="N516" s="3">
        <v>860839</v>
      </c>
      <c r="O516" s="3">
        <v>62.744999999999997</v>
      </c>
      <c r="P516" s="3">
        <v>16.6029255770747</v>
      </c>
      <c r="Q516">
        <v>10.431683508762964</v>
      </c>
      <c r="R516">
        <v>55.07</v>
      </c>
    </row>
    <row r="517" spans="1:18" x14ac:dyDescent="0.35">
      <c r="A517" s="3" t="s">
        <v>51</v>
      </c>
      <c r="B517" s="3">
        <v>2009</v>
      </c>
      <c r="C517" s="3" t="s">
        <v>74</v>
      </c>
      <c r="D517" s="3">
        <v>4</v>
      </c>
      <c r="E517">
        <v>0.21031036476249179</v>
      </c>
      <c r="F517" s="3"/>
      <c r="G517">
        <v>17240000</v>
      </c>
      <c r="H517">
        <v>10.887955328490472</v>
      </c>
      <c r="I517">
        <v>38.931286654260411</v>
      </c>
      <c r="J517">
        <v>79.009784893692995</v>
      </c>
      <c r="K517">
        <v>51.3</v>
      </c>
      <c r="L517" s="3">
        <v>15906.496590861661</v>
      </c>
      <c r="M517" s="3" t="str">
        <f>IF(Table13[[#This Row],[gdppc]]&gt;13205, "High-income", IF(Table13[[#This Row],[gdppc]]&gt;=4256, "Upper middle-income", IF(Table13[[#This Row],[gdppc]]&gt;=1086, "Lower middle-income", "Low-income")))</f>
        <v>High-income</v>
      </c>
      <c r="N517" s="3">
        <v>901589</v>
      </c>
      <c r="O517" s="3">
        <v>64.358000000000004</v>
      </c>
      <c r="P517" s="3">
        <v>16.355655953906627</v>
      </c>
      <c r="Q517">
        <v>10.714416435870447</v>
      </c>
      <c r="R517">
        <v>55.329000000000001</v>
      </c>
    </row>
    <row r="518" spans="1:18" x14ac:dyDescent="0.35">
      <c r="A518" s="3" t="s">
        <v>51</v>
      </c>
      <c r="B518" s="3">
        <v>2010</v>
      </c>
      <c r="C518" s="3" t="s">
        <v>74</v>
      </c>
      <c r="D518" s="3">
        <v>4</v>
      </c>
      <c r="E518">
        <v>0.20980951086627939</v>
      </c>
      <c r="F518" s="3"/>
      <c r="G518">
        <v>75880000</v>
      </c>
      <c r="H518">
        <v>16.758158012847154</v>
      </c>
      <c r="I518">
        <v>55.080297694256423</v>
      </c>
      <c r="J518">
        <v>80.583598796628308</v>
      </c>
      <c r="K518">
        <v>48.6</v>
      </c>
      <c r="L518" s="3">
        <v>13841.396476964976</v>
      </c>
      <c r="M518" s="3" t="str">
        <f>IF(Table13[[#This Row],[gdppc]]&gt;13205, "High-income", IF(Table13[[#This Row],[gdppc]]&gt;=4256, "Upper middle-income", IF(Table13[[#This Row],[gdppc]]&gt;=1086, "Lower middle-income", "Low-income")))</f>
        <v>High-income</v>
      </c>
      <c r="N518" s="3">
        <v>943640</v>
      </c>
      <c r="O518" s="3">
        <v>65.94</v>
      </c>
      <c r="P518" s="3">
        <v>16.108386330738554</v>
      </c>
      <c r="Q518">
        <v>10.08859310754101</v>
      </c>
      <c r="R518">
        <v>55.622</v>
      </c>
    </row>
    <row r="519" spans="1:18" x14ac:dyDescent="0.35">
      <c r="A519" s="3" t="s">
        <v>51</v>
      </c>
      <c r="B519" s="3">
        <v>2011</v>
      </c>
      <c r="C519" s="3" t="s">
        <v>74</v>
      </c>
      <c r="D519" s="3">
        <v>4</v>
      </c>
      <c r="E519">
        <v>0.2101265073610353</v>
      </c>
      <c r="F519" s="3"/>
      <c r="G519">
        <v>24010000</v>
      </c>
      <c r="H519">
        <v>9.2474041792301573</v>
      </c>
      <c r="I519">
        <v>54.126059878667242</v>
      </c>
      <c r="J519">
        <v>78.263451961811271</v>
      </c>
      <c r="K519">
        <v>47.5</v>
      </c>
      <c r="L519" s="3">
        <v>14098.646421975234</v>
      </c>
      <c r="M519" s="3" t="str">
        <f>IF(Table13[[#This Row],[gdppc]]&gt;13205, "High-income", IF(Table13[[#This Row],[gdppc]]&gt;=4256, "Upper middle-income", IF(Table13[[#This Row],[gdppc]]&gt;=1086, "Lower middle-income", "Low-income")))</f>
        <v>High-income</v>
      </c>
      <c r="N519" s="3">
        <v>986861</v>
      </c>
      <c r="O519" s="3">
        <v>67.488</v>
      </c>
      <c r="P519" s="3">
        <v>15.635828621450074</v>
      </c>
      <c r="Q519">
        <v>9.839278277285251</v>
      </c>
      <c r="R519">
        <v>55.945</v>
      </c>
    </row>
    <row r="520" spans="1:18" x14ac:dyDescent="0.35">
      <c r="A520" s="3" t="s">
        <v>51</v>
      </c>
      <c r="B520" s="3">
        <v>2012</v>
      </c>
      <c r="C520" s="3" t="s">
        <v>74</v>
      </c>
      <c r="D520" s="3">
        <v>4</v>
      </c>
      <c r="E520">
        <v>0.20801389025953909</v>
      </c>
      <c r="F520" s="3"/>
      <c r="G520">
        <v>7860000</v>
      </c>
      <c r="H520">
        <v>4.4007557318552433</v>
      </c>
      <c r="I520">
        <v>50.828803410271426</v>
      </c>
      <c r="J520">
        <v>82.137539048234061</v>
      </c>
      <c r="K520">
        <v>42.8</v>
      </c>
      <c r="L520" s="3">
        <v>14614.176981615148</v>
      </c>
      <c r="M520" s="3" t="str">
        <f>IF(Table13[[#This Row],[gdppc]]&gt;13205, "High-income", IF(Table13[[#This Row],[gdppc]]&gt;=4256, "Upper middle-income", IF(Table13[[#This Row],[gdppc]]&gt;=1086, "Lower middle-income", "Low-income")))</f>
        <v>High-income</v>
      </c>
      <c r="N520" s="3">
        <v>1031191</v>
      </c>
      <c r="O520" s="3">
        <v>69</v>
      </c>
      <c r="P520" s="3">
        <v>15.163270912161591</v>
      </c>
      <c r="Q520">
        <v>9.7072220374305047</v>
      </c>
      <c r="R520">
        <v>56.287999999999997</v>
      </c>
    </row>
    <row r="521" spans="1:18" x14ac:dyDescent="0.35">
      <c r="A521" s="3" t="s">
        <v>51</v>
      </c>
      <c r="B521" s="3">
        <v>2013</v>
      </c>
      <c r="C521" s="3" t="s">
        <v>74</v>
      </c>
      <c r="D521" s="3">
        <v>4</v>
      </c>
      <c r="E521">
        <v>0.21841957145844049</v>
      </c>
      <c r="F521" s="3"/>
      <c r="G521">
        <v>7540000</v>
      </c>
      <c r="H521">
        <v>2.6559436643708043</v>
      </c>
      <c r="I521">
        <v>42.755923544228907</v>
      </c>
      <c r="J521">
        <v>67.037513328618942</v>
      </c>
      <c r="K521">
        <v>42.3</v>
      </c>
      <c r="L521" s="3">
        <v>13421.565757636619</v>
      </c>
      <c r="M521" s="3" t="str">
        <f>IF(Table13[[#This Row],[gdppc]]&gt;13205, "High-income", IF(Table13[[#This Row],[gdppc]]&gt;=4256, "Upper middle-income", IF(Table13[[#This Row],[gdppc]]&gt;=1086, "Lower middle-income", "Low-income")))</f>
        <v>High-income</v>
      </c>
      <c r="N521" s="3">
        <v>1076412</v>
      </c>
      <c r="O521" s="3">
        <v>69.543999999999997</v>
      </c>
      <c r="P521" s="3">
        <v>14.690713202873113</v>
      </c>
      <c r="Q521">
        <v>8.6862651103852428</v>
      </c>
      <c r="R521">
        <v>56.642000000000003</v>
      </c>
    </row>
    <row r="522" spans="1:18" x14ac:dyDescent="0.35">
      <c r="A522" s="3" t="s">
        <v>51</v>
      </c>
      <c r="B522" s="3">
        <v>2014</v>
      </c>
      <c r="C522" s="3" t="s">
        <v>74</v>
      </c>
      <c r="D522" s="3">
        <v>4</v>
      </c>
      <c r="E522">
        <v>0.21868694129701971</v>
      </c>
      <c r="F522" s="3"/>
      <c r="G522">
        <v>7280000</v>
      </c>
      <c r="H522">
        <v>0.77129188050767972</v>
      </c>
      <c r="I522">
        <v>35.786835052065243</v>
      </c>
      <c r="J522">
        <v>56.352949789252861</v>
      </c>
      <c r="K522">
        <v>44.4</v>
      </c>
      <c r="L522" s="3">
        <v>12926.533585782841</v>
      </c>
      <c r="M522" s="3" t="str">
        <f>IF(Table13[[#This Row],[gdppc]]&gt;13205, "High-income", IF(Table13[[#This Row],[gdppc]]&gt;=4256, "Upper middle-income", IF(Table13[[#This Row],[gdppc]]&gt;=1086, "Lower middle-income", "Low-income")))</f>
        <v>Upper middle-income</v>
      </c>
      <c r="N522" s="3">
        <v>1122273</v>
      </c>
      <c r="O522" s="3">
        <v>70.082999999999998</v>
      </c>
      <c r="P522" s="3">
        <v>14.21815549358463</v>
      </c>
      <c r="Q522">
        <v>7.2085847204735387</v>
      </c>
      <c r="R522">
        <v>57.000999999999998</v>
      </c>
    </row>
    <row r="523" spans="1:18" x14ac:dyDescent="0.35">
      <c r="A523" s="3" t="s">
        <v>51</v>
      </c>
      <c r="B523" s="3">
        <v>2015</v>
      </c>
      <c r="C523" s="3" t="s">
        <v>74</v>
      </c>
      <c r="D523" s="3">
        <v>4</v>
      </c>
      <c r="E523">
        <v>0.21764276654937301</v>
      </c>
      <c r="F523" s="3"/>
      <c r="G523">
        <v>8990000</v>
      </c>
      <c r="H523">
        <v>1.7695584454001094</v>
      </c>
      <c r="I523">
        <v>20.199505895580312</v>
      </c>
      <c r="J523">
        <v>62.763245630394628</v>
      </c>
      <c r="K523">
        <v>40.4</v>
      </c>
      <c r="L523" s="3">
        <v>11283.398054387149</v>
      </c>
      <c r="M523" s="3" t="str">
        <f>IF(Table13[[#This Row],[gdppc]]&gt;13205, "High-income", IF(Table13[[#This Row],[gdppc]]&gt;=4256, "Upper middle-income", IF(Table13[[#This Row],[gdppc]]&gt;=1086, "Lower middle-income", "Low-income")))</f>
        <v>Upper middle-income</v>
      </c>
      <c r="N523" s="3">
        <v>1168575</v>
      </c>
      <c r="O523" s="3">
        <v>70.616</v>
      </c>
      <c r="P523" s="3">
        <v>13.74559778429605</v>
      </c>
      <c r="Q523">
        <v>6.1100057762659645</v>
      </c>
      <c r="R523">
        <v>57.359000000000002</v>
      </c>
    </row>
    <row r="524" spans="1:18" x14ac:dyDescent="0.35">
      <c r="A524" s="3" t="s">
        <v>51</v>
      </c>
      <c r="B524" s="3">
        <v>2016</v>
      </c>
      <c r="C524" s="3" t="s">
        <v>74</v>
      </c>
      <c r="D524" s="3">
        <v>4</v>
      </c>
      <c r="E524">
        <v>0.2185098435226929</v>
      </c>
      <c r="F524" s="3"/>
      <c r="G524">
        <v>10440000</v>
      </c>
      <c r="H524">
        <v>0.48038190371800193</v>
      </c>
      <c r="I524">
        <v>17.202125705181739</v>
      </c>
      <c r="J524">
        <v>56.769326585284766</v>
      </c>
      <c r="K524">
        <v>43.7</v>
      </c>
      <c r="L524" s="3">
        <v>9894.0062938791489</v>
      </c>
      <c r="M524" s="3" t="str">
        <f>IF(Table13[[#This Row],[gdppc]]&gt;13205, "High-income", IF(Table13[[#This Row],[gdppc]]&gt;=4256, "Upper middle-income", IF(Table13[[#This Row],[gdppc]]&gt;=1086, "Lower middle-income", "Low-income")))</f>
        <v>Upper middle-income</v>
      </c>
      <c r="N524" s="3">
        <v>1215181</v>
      </c>
      <c r="O524" s="3">
        <v>71.138000000000005</v>
      </c>
      <c r="P524" s="3">
        <v>13.238922463820952</v>
      </c>
      <c r="Q524">
        <v>4.608366984013081</v>
      </c>
      <c r="R524">
        <v>57.713000000000001</v>
      </c>
    </row>
    <row r="525" spans="1:18" x14ac:dyDescent="0.35">
      <c r="A525" s="3" t="s">
        <v>51</v>
      </c>
      <c r="B525" s="3">
        <v>2017</v>
      </c>
      <c r="C525" s="3" t="s">
        <v>74</v>
      </c>
      <c r="D525" s="3">
        <v>4</v>
      </c>
      <c r="E525">
        <v>0.2166390921890628</v>
      </c>
      <c r="F525" s="3"/>
      <c r="G525">
        <v>10240000</v>
      </c>
      <c r="H525">
        <v>2.4983970771491495</v>
      </c>
      <c r="I525">
        <v>24.882868957588052</v>
      </c>
      <c r="J525">
        <v>51.314820861200737</v>
      </c>
      <c r="K525">
        <v>45</v>
      </c>
      <c r="L525" s="3">
        <v>8986.9510352383204</v>
      </c>
      <c r="M525" s="3" t="str">
        <f>IF(Table13[[#This Row],[gdppc]]&gt;13205, "High-income", IF(Table13[[#This Row],[gdppc]]&gt;=4256, "Upper middle-income", IF(Table13[[#This Row],[gdppc]]&gt;=1086, "Lower middle-income", "Low-income")))</f>
        <v>Upper middle-income</v>
      </c>
      <c r="N525" s="3">
        <v>1262008</v>
      </c>
      <c r="O525" s="3">
        <v>71.646000000000001</v>
      </c>
      <c r="P525" s="3">
        <v>12.732247143345854</v>
      </c>
      <c r="Q525">
        <v>4.4611444618417631</v>
      </c>
      <c r="R525">
        <v>58.061</v>
      </c>
    </row>
    <row r="526" spans="1:18" x14ac:dyDescent="0.35">
      <c r="A526" s="3" t="s">
        <v>51</v>
      </c>
      <c r="B526" s="3">
        <v>2018</v>
      </c>
      <c r="C526" s="3" t="s">
        <v>74</v>
      </c>
      <c r="D526" s="3">
        <v>4</v>
      </c>
      <c r="E526">
        <v>0.21497325966480221</v>
      </c>
      <c r="F526" s="3"/>
      <c r="G526">
        <v>8420000</v>
      </c>
      <c r="H526">
        <v>3.0241844777215072</v>
      </c>
      <c r="I526">
        <v>29.375298819281848</v>
      </c>
      <c r="J526">
        <v>50.968229925085794</v>
      </c>
      <c r="K526">
        <v>42</v>
      </c>
      <c r="L526" s="3">
        <v>8124.1828894291029</v>
      </c>
      <c r="M526" s="3" t="str">
        <f>IF(Table13[[#This Row],[gdppc]]&gt;13205, "High-income", IF(Table13[[#This Row],[gdppc]]&gt;=4256, "Upper middle-income", IF(Table13[[#This Row],[gdppc]]&gt;=1086, "Lower middle-income", "Low-income")))</f>
        <v>Upper middle-income</v>
      </c>
      <c r="N526" s="3">
        <v>1308966</v>
      </c>
      <c r="O526" s="3">
        <v>72.143000000000001</v>
      </c>
      <c r="P526" s="3">
        <v>12.225571822870799</v>
      </c>
      <c r="Q526">
        <v>5.095625096450175</v>
      </c>
      <c r="R526">
        <v>58.402000000000001</v>
      </c>
    </row>
    <row r="527" spans="1:18" x14ac:dyDescent="0.35">
      <c r="A527" s="3" t="s">
        <v>51</v>
      </c>
      <c r="B527" s="3">
        <v>2019</v>
      </c>
      <c r="C527" s="3" t="s">
        <v>74</v>
      </c>
      <c r="D527" s="3">
        <v>4</v>
      </c>
      <c r="E527">
        <v>0.2130737788694374</v>
      </c>
      <c r="F527" s="3"/>
      <c r="G527">
        <v>11250000</v>
      </c>
      <c r="H527">
        <v>3.9799522581085065</v>
      </c>
      <c r="I527">
        <v>26.701837470617541</v>
      </c>
      <c r="J527">
        <v>40.149228812005703</v>
      </c>
      <c r="K527">
        <v>41</v>
      </c>
      <c r="L527" s="3">
        <v>7373.5951786672322</v>
      </c>
      <c r="M527" s="3" t="str">
        <f>IF(Table13[[#This Row],[gdppc]]&gt;13205, "High-income", IF(Table13[[#This Row],[gdppc]]&gt;=4256, "Upper middle-income", IF(Table13[[#This Row],[gdppc]]&gt;=1086, "Lower middle-income", "Low-income")))</f>
        <v>Upper middle-income</v>
      </c>
      <c r="N527" s="3">
        <v>1355982</v>
      </c>
      <c r="O527" s="3">
        <v>72.626999999999995</v>
      </c>
      <c r="P527" s="3">
        <v>11.718896502395699</v>
      </c>
      <c r="Q527"/>
      <c r="R527">
        <v>58.734999999999999</v>
      </c>
    </row>
    <row r="528" spans="1:18" x14ac:dyDescent="0.35">
      <c r="A528" s="3" t="s">
        <v>51</v>
      </c>
      <c r="B528" s="3">
        <v>2020</v>
      </c>
      <c r="C528" s="3" t="s">
        <v>74</v>
      </c>
      <c r="D528" s="3">
        <v>4</v>
      </c>
      <c r="E528">
        <v>0.2155300016338455</v>
      </c>
      <c r="F528" s="3"/>
      <c r="G528">
        <v>8460000</v>
      </c>
      <c r="H528">
        <v>5.2469204308991113</v>
      </c>
      <c r="I528">
        <v>23.143075993182389</v>
      </c>
      <c r="J528">
        <v>51.045803327523473</v>
      </c>
      <c r="K528">
        <v>48.3</v>
      </c>
      <c r="L528" s="3">
        <v>6777.835781155135</v>
      </c>
      <c r="M528" s="3" t="str">
        <f>IF(Table13[[#This Row],[gdppc]]&gt;13205, "High-income", IF(Table13[[#This Row],[gdppc]]&gt;=4256, "Upper middle-income", IF(Table13[[#This Row],[gdppc]]&gt;=1086, "Lower middle-income", "Low-income")))</f>
        <v>Upper middle-income</v>
      </c>
      <c r="N528" s="3">
        <v>1402985</v>
      </c>
      <c r="O528" s="3">
        <v>73.099999999999994</v>
      </c>
      <c r="P528" s="3">
        <v>11.212221181920603</v>
      </c>
      <c r="Q528"/>
      <c r="R528"/>
    </row>
    <row r="529" spans="1:18" x14ac:dyDescent="0.35">
      <c r="A529" s="3" t="s">
        <v>44</v>
      </c>
      <c r="B529" s="3">
        <v>1990</v>
      </c>
      <c r="C529" s="3" t="s">
        <v>73</v>
      </c>
      <c r="D529" s="3">
        <v>3</v>
      </c>
      <c r="E529" s="3"/>
      <c r="F529"/>
      <c r="G529">
        <v>4500000</v>
      </c>
      <c r="H529"/>
      <c r="I529"/>
      <c r="J529"/>
      <c r="L529" s="3"/>
      <c r="M529" s="3" t="str">
        <f>IF(Table13[[#This Row],[gdppc]]&gt;13205, "High-income", IF(Table13[[#This Row],[gdppc]]&gt;=4256, "Upper middle-income", IF(Table13[[#This Row],[gdppc]]&gt;=1086, "Lower middle-income", "Low-income")))</f>
        <v>Low-income</v>
      </c>
      <c r="N529" s="3">
        <v>2258649</v>
      </c>
      <c r="O529" s="3">
        <v>18.905000000000001</v>
      </c>
      <c r="P529" s="3">
        <v>2.2303552813908505</v>
      </c>
      <c r="Q529">
        <v>0</v>
      </c>
      <c r="R529">
        <v>49.588000000000001</v>
      </c>
    </row>
    <row r="530" spans="1:18" x14ac:dyDescent="0.35">
      <c r="A530" s="3" t="s">
        <v>44</v>
      </c>
      <c r="B530" s="3">
        <v>1991</v>
      </c>
      <c r="C530" s="3" t="s">
        <v>73</v>
      </c>
      <c r="D530" s="3">
        <v>3</v>
      </c>
      <c r="E530" s="3"/>
      <c r="F530"/>
      <c r="G530"/>
      <c r="H530"/>
      <c r="I530"/>
      <c r="J530"/>
      <c r="L530" s="3"/>
      <c r="M530" s="3" t="str">
        <f>IF(Table13[[#This Row],[gdppc]]&gt;13205, "High-income", IF(Table13[[#This Row],[gdppc]]&gt;=4256, "Upper middle-income", IF(Table13[[#This Row],[gdppc]]&gt;=1086, "Lower middle-income", "Low-income")))</f>
        <v>Low-income</v>
      </c>
      <c r="N530" s="3">
        <v>2266356</v>
      </c>
      <c r="O530" s="3">
        <v>19.59</v>
      </c>
      <c r="P530" s="3">
        <v>2.2195845683882922</v>
      </c>
      <c r="Q530">
        <v>0</v>
      </c>
      <c r="R530">
        <v>50.04</v>
      </c>
    </row>
    <row r="531" spans="1:18" x14ac:dyDescent="0.35">
      <c r="A531" s="3" t="s">
        <v>44</v>
      </c>
      <c r="B531" s="3">
        <v>1992</v>
      </c>
      <c r="C531" s="3" t="s">
        <v>73</v>
      </c>
      <c r="D531" s="3">
        <v>3</v>
      </c>
      <c r="E531" s="3"/>
      <c r="F531"/>
      <c r="G531">
        <v>1000000</v>
      </c>
      <c r="H531">
        <v>2.0959893904056341E-6</v>
      </c>
      <c r="I531"/>
      <c r="J531"/>
      <c r="L531" s="3">
        <v>511.57411704635666</v>
      </c>
      <c r="M531" s="3" t="str">
        <f>IF(Table13[[#This Row],[gdppc]]&gt;13205, "High-income", IF(Table13[[#This Row],[gdppc]]&gt;=4256, "Upper middle-income", IF(Table13[[#This Row],[gdppc]]&gt;=1086, "Lower middle-income", "Low-income")))</f>
        <v>Low-income</v>
      </c>
      <c r="N531" s="3">
        <v>2257593</v>
      </c>
      <c r="O531" s="3">
        <v>20.294</v>
      </c>
      <c r="P531" s="3">
        <v>2.2088138553857344</v>
      </c>
      <c r="Q531">
        <v>0.19489784031045454</v>
      </c>
      <c r="R531">
        <v>50.545000000000002</v>
      </c>
    </row>
    <row r="532" spans="1:18" x14ac:dyDescent="0.35">
      <c r="A532" s="3" t="s">
        <v>44</v>
      </c>
      <c r="B532" s="3">
        <v>1993</v>
      </c>
      <c r="C532" s="3" t="s">
        <v>73</v>
      </c>
      <c r="D532" s="3">
        <v>3</v>
      </c>
      <c r="E532">
        <v>0</v>
      </c>
      <c r="F532"/>
      <c r="G532">
        <v>60400000</v>
      </c>
      <c r="H532">
        <v>2.1373334423281285E-6</v>
      </c>
      <c r="I532">
        <v>5.3891522023834701</v>
      </c>
      <c r="J532"/>
      <c r="L532" s="3">
        <v>585.32143777937972</v>
      </c>
      <c r="M532" s="3" t="str">
        <f>IF(Table13[[#This Row],[gdppc]]&gt;13205, "High-income", IF(Table13[[#This Row],[gdppc]]&gt;=4256, "Upper middle-income", IF(Table13[[#This Row],[gdppc]]&gt;=1086, "Lower middle-income", "Low-income")))</f>
        <v>Low-income</v>
      </c>
      <c r="N532" s="3">
        <v>2238631</v>
      </c>
      <c r="O532" s="3">
        <v>21.015000000000001</v>
      </c>
      <c r="P532" s="3">
        <v>2.1980431423831872</v>
      </c>
      <c r="Q532">
        <v>0.28142199406690965</v>
      </c>
      <c r="R532">
        <v>51.1</v>
      </c>
    </row>
    <row r="533" spans="1:18" x14ac:dyDescent="0.35">
      <c r="A533" s="3" t="s">
        <v>44</v>
      </c>
      <c r="B533" s="3">
        <v>1994</v>
      </c>
      <c r="C533" s="3" t="s">
        <v>73</v>
      </c>
      <c r="D533" s="3">
        <v>3</v>
      </c>
      <c r="E533">
        <v>0</v>
      </c>
      <c r="F533"/>
      <c r="G533">
        <v>113940000</v>
      </c>
      <c r="H533">
        <v>1.8808011724474842E-6</v>
      </c>
      <c r="I533">
        <v>6.0637493532630637</v>
      </c>
      <c r="J533"/>
      <c r="L533" s="3">
        <v>715.9939876919301</v>
      </c>
      <c r="M533" s="3" t="str">
        <f>IF(Table13[[#This Row],[gdppc]]&gt;13205, "High-income", IF(Table13[[#This Row],[gdppc]]&gt;=4256, "Upper middle-income", IF(Table13[[#This Row],[gdppc]]&gt;=1086, "Lower middle-income", "Low-income")))</f>
        <v>Low-income</v>
      </c>
      <c r="N533" s="3">
        <v>2218436</v>
      </c>
      <c r="O533" s="3">
        <v>21.754999999999999</v>
      </c>
      <c r="P533" s="3">
        <v>2.1872724293806289</v>
      </c>
      <c r="Q533">
        <v>0.32906065354150399</v>
      </c>
      <c r="R533">
        <v>51.695999999999998</v>
      </c>
    </row>
    <row r="534" spans="1:18" x14ac:dyDescent="0.35">
      <c r="A534" s="3" t="s">
        <v>44</v>
      </c>
      <c r="B534" s="3">
        <v>1995</v>
      </c>
      <c r="C534" s="3" t="s">
        <v>73</v>
      </c>
      <c r="D534" s="3">
        <v>3</v>
      </c>
      <c r="E534">
        <v>0</v>
      </c>
      <c r="F534">
        <v>2.5616257784940845E-2</v>
      </c>
      <c r="G534">
        <v>103230000</v>
      </c>
      <c r="H534"/>
      <c r="I534">
        <v>8.7479402315081103</v>
      </c>
      <c r="J534"/>
      <c r="L534" s="3">
        <v>741.20721451742122</v>
      </c>
      <c r="M534" s="3" t="str">
        <f>IF(Table13[[#This Row],[gdppc]]&gt;13205, "High-income", IF(Table13[[#This Row],[gdppc]]&gt;=4256, "Upper middle-income", IF(Table13[[#This Row],[gdppc]]&gt;=1086, "Lower middle-income", "Low-income")))</f>
        <v>Low-income</v>
      </c>
      <c r="N534" s="3">
        <v>2204227</v>
      </c>
      <c r="O534" s="3">
        <v>22.513999999999999</v>
      </c>
      <c r="P534" s="3">
        <v>2.511259454575232</v>
      </c>
      <c r="Q534">
        <v>0.36293902578999354</v>
      </c>
      <c r="R534">
        <v>52.316000000000003</v>
      </c>
    </row>
    <row r="535" spans="1:18" x14ac:dyDescent="0.35">
      <c r="A535" s="3" t="s">
        <v>44</v>
      </c>
      <c r="B535" s="3">
        <v>1996</v>
      </c>
      <c r="C535" s="3" t="s">
        <v>73</v>
      </c>
      <c r="D535" s="3">
        <v>3</v>
      </c>
      <c r="E535">
        <v>0</v>
      </c>
      <c r="F535"/>
      <c r="G535">
        <v>92250000</v>
      </c>
      <c r="H535">
        <v>5.2873318249158023</v>
      </c>
      <c r="I535">
        <v>7.7828886601945317</v>
      </c>
      <c r="J535"/>
      <c r="L535" s="3">
        <v>812.69549537005412</v>
      </c>
      <c r="M535" s="3" t="str">
        <f>IF(Table13[[#This Row],[gdppc]]&gt;13205, "High-income", IF(Table13[[#This Row],[gdppc]]&gt;=4256, "Upper middle-income", IF(Table13[[#This Row],[gdppc]]&gt;=1086, "Lower middle-income", "Low-income")))</f>
        <v>Low-income</v>
      </c>
      <c r="N535" s="3">
        <v>2196467</v>
      </c>
      <c r="O535" s="3">
        <v>23.292999999999999</v>
      </c>
      <c r="P535" s="3">
        <v>2.8297660050788993</v>
      </c>
      <c r="Q535">
        <v>0.39609063099969177</v>
      </c>
      <c r="R535">
        <v>52.938000000000002</v>
      </c>
    </row>
    <row r="536" spans="1:18" x14ac:dyDescent="0.35">
      <c r="A536" s="3" t="s">
        <v>44</v>
      </c>
      <c r="B536" s="3">
        <v>1997</v>
      </c>
      <c r="C536" s="3" t="s">
        <v>73</v>
      </c>
      <c r="D536" s="3">
        <v>3</v>
      </c>
      <c r="E536">
        <v>0</v>
      </c>
      <c r="F536">
        <v>7.3851476216769352E-2</v>
      </c>
      <c r="G536">
        <v>60200000</v>
      </c>
      <c r="H536">
        <v>5.9428442203884764</v>
      </c>
      <c r="I536">
        <v>7.7115202173025645</v>
      </c>
      <c r="J536"/>
      <c r="L536" s="3">
        <v>877.47837526221929</v>
      </c>
      <c r="M536" s="3" t="str">
        <f>IF(Table13[[#This Row],[gdppc]]&gt;13205, "High-income", IF(Table13[[#This Row],[gdppc]]&gt;=4256, "Upper middle-income", IF(Table13[[#This Row],[gdppc]]&gt;=1086, "Lower middle-income", "Low-income")))</f>
        <v>Low-income</v>
      </c>
      <c r="N536" s="3">
        <v>2195192</v>
      </c>
      <c r="O536" s="3">
        <v>24.088000000000001</v>
      </c>
      <c r="P536" s="3">
        <v>3.151522555582559</v>
      </c>
      <c r="Q536">
        <v>0.37809904555045759</v>
      </c>
      <c r="R536">
        <v>53.548000000000002</v>
      </c>
    </row>
    <row r="537" spans="1:18" x14ac:dyDescent="0.35">
      <c r="A537" s="3" t="s">
        <v>44</v>
      </c>
      <c r="B537" s="3">
        <v>1998</v>
      </c>
      <c r="C537" s="3" t="s">
        <v>73</v>
      </c>
      <c r="D537" s="3">
        <v>3</v>
      </c>
      <c r="E537">
        <v>0</v>
      </c>
      <c r="F537">
        <v>0.4736008582084652</v>
      </c>
      <c r="G537">
        <v>75360000</v>
      </c>
      <c r="H537">
        <v>6.1021705659422016E-3</v>
      </c>
      <c r="I537">
        <v>7.5796861554228938</v>
      </c>
      <c r="J537"/>
      <c r="L537" s="3">
        <v>888.48030651747808</v>
      </c>
      <c r="M537" s="3" t="str">
        <f>IF(Table13[[#This Row],[gdppc]]&gt;13205, "High-income", IF(Table13[[#This Row],[gdppc]]&gt;=4256, "Upper middle-income", IF(Table13[[#This Row],[gdppc]]&gt;=1086, "Lower middle-income", "Low-income")))</f>
        <v>Low-income</v>
      </c>
      <c r="N537" s="3">
        <v>2206439</v>
      </c>
      <c r="O537" s="3">
        <v>24.902999999999999</v>
      </c>
      <c r="P537" s="3">
        <v>3.4622791060862164</v>
      </c>
      <c r="Q537">
        <v>0.27646356867332383</v>
      </c>
      <c r="R537">
        <v>54.137</v>
      </c>
    </row>
    <row r="538" spans="1:18" x14ac:dyDescent="0.35">
      <c r="A538" s="3" t="s">
        <v>44</v>
      </c>
      <c r="B538" s="3">
        <v>1999</v>
      </c>
      <c r="C538" s="3" t="s">
        <v>73</v>
      </c>
      <c r="D538" s="3">
        <v>3</v>
      </c>
      <c r="E538">
        <v>0</v>
      </c>
      <c r="F538">
        <v>0.58480569248678338</v>
      </c>
      <c r="G538">
        <v>65370000.000000007</v>
      </c>
      <c r="H538">
        <v>12.080058606689931</v>
      </c>
      <c r="I538">
        <v>4.8596282480924771</v>
      </c>
      <c r="J538"/>
      <c r="L538" s="3">
        <v>876.29898284834496</v>
      </c>
      <c r="M538" s="3" t="str">
        <f>IF(Table13[[#This Row],[gdppc]]&gt;13205, "High-income", IF(Table13[[#This Row],[gdppc]]&gt;=4256, "Upper middle-income", IF(Table13[[#This Row],[gdppc]]&gt;=1086, "Lower middle-income", "Low-income")))</f>
        <v>Low-income</v>
      </c>
      <c r="N538" s="3">
        <v>2237412</v>
      </c>
      <c r="O538" s="3">
        <v>25.734999999999999</v>
      </c>
      <c r="P538" s="3">
        <v>3.7737856565898849</v>
      </c>
      <c r="Q538">
        <v>0.29051421910671793</v>
      </c>
      <c r="R538">
        <v>54.707000000000001</v>
      </c>
    </row>
    <row r="539" spans="1:18" x14ac:dyDescent="0.35">
      <c r="A539" s="3" t="s">
        <v>44</v>
      </c>
      <c r="B539" s="3">
        <v>2000</v>
      </c>
      <c r="C539" s="3" t="s">
        <v>73</v>
      </c>
      <c r="D539" s="3">
        <v>3</v>
      </c>
      <c r="E539">
        <v>0</v>
      </c>
      <c r="F539">
        <v>0.64801431098989315</v>
      </c>
      <c r="G539">
        <v>106520000</v>
      </c>
      <c r="H539">
        <v>3.9455348501256635</v>
      </c>
      <c r="I539">
        <v>4.898703455058091</v>
      </c>
      <c r="J539">
        <v>76.629871622449755</v>
      </c>
      <c r="L539" s="3">
        <v>828.40167499422296</v>
      </c>
      <c r="M539" s="3" t="str">
        <f>IF(Table13[[#This Row],[gdppc]]&gt;13205, "High-income", IF(Table13[[#This Row],[gdppc]]&gt;=4256, "Upper middle-income", IF(Table13[[#This Row],[gdppc]]&gt;=1086, "Lower middle-income", "Low-income")))</f>
        <v>Low-income</v>
      </c>
      <c r="N539" s="3">
        <v>2292413</v>
      </c>
      <c r="O539" s="3">
        <v>26.587</v>
      </c>
      <c r="P539" s="3">
        <v>4.0072922070935437</v>
      </c>
      <c r="Q539">
        <v>0.2791818053727666</v>
      </c>
      <c r="R539">
        <v>55.273000000000003</v>
      </c>
    </row>
    <row r="540" spans="1:18" x14ac:dyDescent="0.35">
      <c r="A540" s="3" t="s">
        <v>44</v>
      </c>
      <c r="B540" s="3">
        <v>2001</v>
      </c>
      <c r="C540" s="3" t="s">
        <v>73</v>
      </c>
      <c r="D540" s="3">
        <v>3</v>
      </c>
      <c r="E540">
        <v>0</v>
      </c>
      <c r="F540">
        <v>0.91987544836731083</v>
      </c>
      <c r="G540">
        <v>151410000</v>
      </c>
      <c r="H540">
        <v>1.6124580537804394</v>
      </c>
      <c r="I540">
        <v>4.2528810152910275</v>
      </c>
      <c r="J540">
        <v>56.114496898268627</v>
      </c>
      <c r="L540" s="3">
        <v>869.70548710828427</v>
      </c>
      <c r="M540" s="3" t="str">
        <f>IF(Table13[[#This Row],[gdppc]]&gt;13205, "High-income", IF(Table13[[#This Row],[gdppc]]&gt;=4256, "Upper middle-income", IF(Table13[[#This Row],[gdppc]]&gt;=1086, "Lower middle-income", "Low-income")))</f>
        <v>Low-income</v>
      </c>
      <c r="N540" s="3">
        <v>2374721</v>
      </c>
      <c r="O540" s="3">
        <v>27.454999999999998</v>
      </c>
      <c r="P540" s="3">
        <v>3.9915149652885775</v>
      </c>
      <c r="Q540">
        <v>0.29477146999584369</v>
      </c>
      <c r="R540">
        <v>55.863999999999997</v>
      </c>
    </row>
    <row r="541" spans="1:18" x14ac:dyDescent="0.35">
      <c r="A541" s="3" t="s">
        <v>44</v>
      </c>
      <c r="B541" s="3">
        <v>2002</v>
      </c>
      <c r="C541" s="3" t="s">
        <v>73</v>
      </c>
      <c r="D541" s="3">
        <v>3</v>
      </c>
      <c r="E541">
        <v>0</v>
      </c>
      <c r="F541">
        <v>1.3644967343303414</v>
      </c>
      <c r="G541">
        <v>120810000</v>
      </c>
      <c r="H541">
        <v>3.1215547550065623</v>
      </c>
      <c r="I541">
        <v>2.6156293585655899</v>
      </c>
      <c r="J541">
        <v>65.801135533463722</v>
      </c>
      <c r="L541" s="3">
        <v>857.44806959359335</v>
      </c>
      <c r="M541" s="3" t="str">
        <f>IF(Table13[[#This Row],[gdppc]]&gt;13205, "High-income", IF(Table13[[#This Row],[gdppc]]&gt;=4256, "Upper middle-income", IF(Table13[[#This Row],[gdppc]]&gt;=1086, "Lower middle-income", "Low-income")))</f>
        <v>Low-income</v>
      </c>
      <c r="N541" s="3">
        <v>2481059</v>
      </c>
      <c r="O541" s="3">
        <v>28.341000000000001</v>
      </c>
      <c r="P541" s="3">
        <v>3.9757377234836011</v>
      </c>
      <c r="Q541">
        <v>0.27407651329533078</v>
      </c>
      <c r="R541">
        <v>56.5</v>
      </c>
    </row>
    <row r="542" spans="1:18" x14ac:dyDescent="0.35">
      <c r="A542" s="3" t="s">
        <v>44</v>
      </c>
      <c r="B542" s="3">
        <v>2003</v>
      </c>
      <c r="C542" s="3" t="s">
        <v>73</v>
      </c>
      <c r="D542" s="3">
        <v>3</v>
      </c>
      <c r="E542">
        <v>0</v>
      </c>
      <c r="F542">
        <v>1.373060046003685</v>
      </c>
      <c r="G542">
        <v>205950000</v>
      </c>
      <c r="H542">
        <v>2.8727207677271935</v>
      </c>
      <c r="I542">
        <v>3.8120563991394598</v>
      </c>
      <c r="J542">
        <v>71.576410067804119</v>
      </c>
      <c r="L542" s="3">
        <v>796.19709682724988</v>
      </c>
      <c r="M542" s="3" t="str">
        <f>IF(Table13[[#This Row],[gdppc]]&gt;13205, "High-income", IF(Table13[[#This Row],[gdppc]]&gt;=4256, "Upper middle-income", IF(Table13[[#This Row],[gdppc]]&gt;=1086, "Lower middle-income", "Low-income")))</f>
        <v>Low-income</v>
      </c>
      <c r="N542" s="3">
        <v>2600972</v>
      </c>
      <c r="O542" s="3">
        <v>29.244</v>
      </c>
      <c r="P542" s="3">
        <v>3.9599604816786345</v>
      </c>
      <c r="Q542">
        <v>0.2652854394434081</v>
      </c>
      <c r="R542">
        <v>57.191000000000003</v>
      </c>
    </row>
    <row r="543" spans="1:18" x14ac:dyDescent="0.35">
      <c r="A543" s="3" t="s">
        <v>44</v>
      </c>
      <c r="B543" s="3">
        <v>2004</v>
      </c>
      <c r="C543" s="3" t="s">
        <v>73</v>
      </c>
      <c r="D543" s="3">
        <v>3</v>
      </c>
      <c r="E543">
        <v>0</v>
      </c>
      <c r="F543">
        <v>1.8680616866128505</v>
      </c>
      <c r="G543">
        <v>191680000</v>
      </c>
      <c r="H543">
        <v>2.1733535681559122</v>
      </c>
      <c r="I543">
        <v>2.9020422601174043</v>
      </c>
      <c r="J543">
        <v>72.300777114037857</v>
      </c>
      <c r="L543" s="3">
        <v>772.46238580716022</v>
      </c>
      <c r="M543" s="3" t="str">
        <f>IF(Table13[[#This Row],[gdppc]]&gt;13205, "High-income", IF(Table13[[#This Row],[gdppc]]&gt;=4256, "Upper middle-income", IF(Table13[[#This Row],[gdppc]]&gt;=1086, "Lower middle-income", "Low-income")))</f>
        <v>Low-income</v>
      </c>
      <c r="N543" s="3">
        <v>2719809</v>
      </c>
      <c r="O543" s="3">
        <v>30.164000000000001</v>
      </c>
      <c r="P543" s="3">
        <v>3.9441832398736669</v>
      </c>
      <c r="Q543">
        <v>0.25001755637987816</v>
      </c>
      <c r="R543">
        <v>57.932000000000002</v>
      </c>
    </row>
    <row r="544" spans="1:18" x14ac:dyDescent="0.35">
      <c r="A544" s="3" t="s">
        <v>44</v>
      </c>
      <c r="B544" s="3">
        <v>2005</v>
      </c>
      <c r="C544" s="3" t="s">
        <v>73</v>
      </c>
      <c r="D544" s="3">
        <v>3</v>
      </c>
      <c r="E544">
        <v>0</v>
      </c>
      <c r="F544">
        <v>2.0254679490891316</v>
      </c>
      <c r="G544">
        <v>238660000</v>
      </c>
      <c r="H544">
        <v>0.13032775347286232</v>
      </c>
      <c r="I544">
        <v>3.1900174664836203</v>
      </c>
      <c r="J544">
        <v>64.459995331638027</v>
      </c>
      <c r="L544" s="3">
        <v>762.39922295546194</v>
      </c>
      <c r="M544" s="3" t="str">
        <f>IF(Table13[[#This Row],[gdppc]]&gt;13205, "High-income", IF(Table13[[#This Row],[gdppc]]&gt;=4256, "Upper middle-income", IF(Table13[[#This Row],[gdppc]]&gt;=1086, "Lower middle-income", "Low-income")))</f>
        <v>Low-income</v>
      </c>
      <c r="N544" s="3">
        <v>2826653</v>
      </c>
      <c r="O544" s="3">
        <v>31.099</v>
      </c>
      <c r="P544" s="3">
        <v>3.9284059980687016</v>
      </c>
      <c r="Q544">
        <v>0.21226517722550309</v>
      </c>
      <c r="R544">
        <v>58.707000000000001</v>
      </c>
    </row>
    <row r="545" spans="1:18" x14ac:dyDescent="0.35">
      <c r="A545" s="3" t="s">
        <v>44</v>
      </c>
      <c r="B545" s="3">
        <v>2006</v>
      </c>
      <c r="C545" s="3" t="s">
        <v>73</v>
      </c>
      <c r="D545" s="3">
        <v>3</v>
      </c>
      <c r="E545">
        <v>0</v>
      </c>
      <c r="F545">
        <v>1.1676806323218127</v>
      </c>
      <c r="G545">
        <v>88850000</v>
      </c>
      <c r="H545">
        <v>1.2694925391912459</v>
      </c>
      <c r="I545">
        <v>2.332447666121265</v>
      </c>
      <c r="J545">
        <v>57.758651367608714</v>
      </c>
      <c r="L545" s="3">
        <v>731.32220935319333</v>
      </c>
      <c r="M545" s="3" t="str">
        <f>IF(Table13[[#This Row],[gdppc]]&gt;13205, "High-income", IF(Table13[[#This Row],[gdppc]]&gt;=4256, "Upper middle-income", IF(Table13[[#This Row],[gdppc]]&gt;=1086, "Lower middle-income", "Low-income")))</f>
        <v>Low-income</v>
      </c>
      <c r="N545" s="3">
        <v>2918209</v>
      </c>
      <c r="O545" s="3">
        <v>32.051000000000002</v>
      </c>
      <c r="P545" s="3">
        <v>3.9558087221102149</v>
      </c>
      <c r="Q545">
        <v>0.17819148662758563</v>
      </c>
      <c r="R545">
        <v>59.487000000000002</v>
      </c>
    </row>
    <row r="546" spans="1:18" x14ac:dyDescent="0.35">
      <c r="A546" s="3" t="s">
        <v>44</v>
      </c>
      <c r="B546" s="3">
        <v>2007</v>
      </c>
      <c r="C546" s="3" t="s">
        <v>73</v>
      </c>
      <c r="D546" s="3">
        <v>3</v>
      </c>
      <c r="E546">
        <v>0</v>
      </c>
      <c r="F546">
        <v>0.55832640110511267</v>
      </c>
      <c r="G546">
        <v>117680000</v>
      </c>
      <c r="H546">
        <v>0.54678630344514167</v>
      </c>
      <c r="I546">
        <v>2.466097863936008</v>
      </c>
      <c r="J546">
        <v>48.719949076408753</v>
      </c>
      <c r="L546" s="3">
        <v>722.36699476147442</v>
      </c>
      <c r="M546" s="3" t="str">
        <f>IF(Table13[[#This Row],[gdppc]]&gt;13205, "High-income", IF(Table13[[#This Row],[gdppc]]&gt;=4256, "Upper middle-income", IF(Table13[[#This Row],[gdppc]]&gt;=1086, "Lower middle-income", "Low-income")))</f>
        <v>Low-income</v>
      </c>
      <c r="N546" s="3">
        <v>2996540</v>
      </c>
      <c r="O546" s="3">
        <v>33.017000000000003</v>
      </c>
      <c r="P546" s="3">
        <v>3.9832114461517385</v>
      </c>
      <c r="Q546">
        <v>0.17019629305799355</v>
      </c>
      <c r="R546">
        <v>60.243000000000002</v>
      </c>
    </row>
    <row r="547" spans="1:18" x14ac:dyDescent="0.35">
      <c r="A547" s="3" t="s">
        <v>44</v>
      </c>
      <c r="B547" s="3">
        <v>2008</v>
      </c>
      <c r="C547" s="3" t="s">
        <v>73</v>
      </c>
      <c r="D547" s="3">
        <v>3</v>
      </c>
      <c r="E547">
        <v>0</v>
      </c>
      <c r="F547">
        <v>1.1761520489474286</v>
      </c>
      <c r="G547">
        <v>110510000</v>
      </c>
      <c r="H547">
        <v>2.82570036794966</v>
      </c>
      <c r="I547">
        <v>1.5860283485539757</v>
      </c>
      <c r="J547">
        <v>34.319816021609448</v>
      </c>
      <c r="L547" s="3">
        <v>637.60266670236797</v>
      </c>
      <c r="M547" s="3" t="str">
        <f>IF(Table13[[#This Row],[gdppc]]&gt;13205, "High-income", IF(Table13[[#This Row],[gdppc]]&gt;=4256, "Upper middle-income", IF(Table13[[#This Row],[gdppc]]&gt;=1086, "Lower middle-income", "Low-income")))</f>
        <v>Low-income</v>
      </c>
      <c r="N547" s="3">
        <v>3062782</v>
      </c>
      <c r="O547" s="3">
        <v>34</v>
      </c>
      <c r="P547" s="3">
        <v>4.0106141701932616</v>
      </c>
      <c r="Q547">
        <v>0.14692524639363819</v>
      </c>
      <c r="R547">
        <v>60.951999999999998</v>
      </c>
    </row>
    <row r="548" spans="1:18" x14ac:dyDescent="0.35">
      <c r="A548" s="3" t="s">
        <v>44</v>
      </c>
      <c r="B548" s="3">
        <v>2009</v>
      </c>
      <c r="C548" s="3" t="s">
        <v>73</v>
      </c>
      <c r="D548" s="3">
        <v>3</v>
      </c>
      <c r="E548">
        <v>0</v>
      </c>
      <c r="F548">
        <v>1.1810582213766703</v>
      </c>
      <c r="G548">
        <v>127880000</v>
      </c>
      <c r="H548">
        <v>4.9011804838025013</v>
      </c>
      <c r="I548">
        <v>1.0998851687321599E-2</v>
      </c>
      <c r="J548">
        <v>58.710729578189934</v>
      </c>
      <c r="K548">
        <v>38.5</v>
      </c>
      <c r="L548" s="3">
        <v>650.18967297036636</v>
      </c>
      <c r="M548" s="3" t="str">
        <f>IF(Table13[[#This Row],[gdppc]]&gt;13205, "High-income", IF(Table13[[#This Row],[gdppc]]&gt;=4256, "Upper middle-income", IF(Table13[[#This Row],[gdppc]]&gt;=1086, "Lower middle-income", "Low-income")))</f>
        <v>Low-income</v>
      </c>
      <c r="N548" s="3">
        <v>3119920</v>
      </c>
      <c r="O548" s="3">
        <v>34.585000000000001</v>
      </c>
      <c r="P548" s="3">
        <v>4.0380168942347865</v>
      </c>
      <c r="Q548">
        <v>0.15064488833047002</v>
      </c>
      <c r="R548">
        <v>61.601999999999997</v>
      </c>
    </row>
    <row r="549" spans="1:18" x14ac:dyDescent="0.35">
      <c r="A549" s="3" t="s">
        <v>44</v>
      </c>
      <c r="B549" s="3">
        <v>2010</v>
      </c>
      <c r="C549" s="3" t="s">
        <v>73</v>
      </c>
      <c r="D549" s="3">
        <v>3</v>
      </c>
      <c r="E549">
        <v>0</v>
      </c>
      <c r="F549">
        <v>1.7242724184127634</v>
      </c>
      <c r="G549">
        <v>147410000</v>
      </c>
      <c r="H549">
        <v>5.7250151398595666</v>
      </c>
      <c r="I549">
        <v>2.8958418114146799E-2</v>
      </c>
      <c r="J549">
        <v>56.786431928518844</v>
      </c>
      <c r="K549">
        <v>35.299999999999997</v>
      </c>
      <c r="L549" s="3">
        <v>653.8687847225591</v>
      </c>
      <c r="M549" s="3" t="str">
        <f>IF(Table13[[#This Row],[gdppc]]&gt;13205, "High-income", IF(Table13[[#This Row],[gdppc]]&gt;=4256, "Upper middle-income", IF(Table13[[#This Row],[gdppc]]&gt;=1086, "Lower middle-income", "Low-income")))</f>
        <v>Low-income</v>
      </c>
      <c r="N549" s="3">
        <v>3170437</v>
      </c>
      <c r="O549" s="3">
        <v>35.174999999999997</v>
      </c>
      <c r="P549" s="3">
        <v>4.0654196182762998</v>
      </c>
      <c r="Q549">
        <v>0.15770696594822733</v>
      </c>
      <c r="R549">
        <v>62.192999999999998</v>
      </c>
    </row>
    <row r="550" spans="1:18" x14ac:dyDescent="0.35">
      <c r="A550" s="3" t="s">
        <v>44</v>
      </c>
      <c r="B550" s="3">
        <v>2011</v>
      </c>
      <c r="C550" s="3" t="s">
        <v>73</v>
      </c>
      <c r="D550" s="3">
        <v>3</v>
      </c>
      <c r="E550">
        <v>0</v>
      </c>
      <c r="F550">
        <v>1.0850367729563197</v>
      </c>
      <c r="G550">
        <v>108610000</v>
      </c>
      <c r="H550">
        <v>1.8886183675911987</v>
      </c>
      <c r="I550">
        <v>18.999818629318199</v>
      </c>
      <c r="J550">
        <v>25.18429010418139</v>
      </c>
      <c r="K550">
        <v>36.700000000000003</v>
      </c>
      <c r="L550" s="3">
        <v>700.99816328341785</v>
      </c>
      <c r="M550" s="3" t="str">
        <f>IF(Table13[[#This Row],[gdppc]]&gt;13205, "High-income", IF(Table13[[#This Row],[gdppc]]&gt;=4256, "Upper middle-income", IF(Table13[[#This Row],[gdppc]]&gt;=1086, "Lower middle-income", "Low-income")))</f>
        <v>Low-income</v>
      </c>
      <c r="N550" s="3">
        <v>3213969</v>
      </c>
      <c r="O550" s="3">
        <v>35.771000000000001</v>
      </c>
      <c r="P550" s="3">
        <v>4.1004162449484571</v>
      </c>
      <c r="Q550">
        <v>0.18046222598911191</v>
      </c>
      <c r="R550">
        <v>62.731999999999999</v>
      </c>
    </row>
    <row r="551" spans="1:18" x14ac:dyDescent="0.35">
      <c r="A551" s="3" t="s">
        <v>44</v>
      </c>
      <c r="B551" s="3">
        <v>2012</v>
      </c>
      <c r="C551" s="3" t="s">
        <v>73</v>
      </c>
      <c r="D551" s="3">
        <v>3</v>
      </c>
      <c r="E551">
        <v>0</v>
      </c>
      <c r="F551"/>
      <c r="G551">
        <v>74980000</v>
      </c>
      <c r="H551"/>
      <c r="I551"/>
      <c r="J551">
        <v>85.348963061606682</v>
      </c>
      <c r="K551">
        <v>36.200000000000003</v>
      </c>
      <c r="L551" s="3"/>
      <c r="M551" s="3" t="str">
        <f>IF(Table13[[#This Row],[gdppc]]&gt;13205, "High-income", IF(Table13[[#This Row],[gdppc]]&gt;=4256, "Upper middle-income", IF(Table13[[#This Row],[gdppc]]&gt;=1086, "Lower middle-income", "Low-income")))</f>
        <v>Low-income</v>
      </c>
      <c r="N551" s="3"/>
      <c r="O551" s="3"/>
      <c r="P551" s="3">
        <v>4.1354128716206144</v>
      </c>
      <c r="Q551">
        <v>0.19383995096772288</v>
      </c>
      <c r="R551">
        <v>63.238</v>
      </c>
    </row>
    <row r="552" spans="1:18" x14ac:dyDescent="0.35">
      <c r="A552" s="3" t="s">
        <v>44</v>
      </c>
      <c r="B552" s="3">
        <v>2013</v>
      </c>
      <c r="C552" s="3" t="s">
        <v>73</v>
      </c>
      <c r="D552" s="3">
        <v>3</v>
      </c>
      <c r="E552">
        <v>0</v>
      </c>
      <c r="F552"/>
      <c r="G552">
        <v>84330000</v>
      </c>
      <c r="H552"/>
      <c r="I552"/>
      <c r="J552">
        <v>31.709944305538528</v>
      </c>
      <c r="K552">
        <v>36.299999999999997</v>
      </c>
      <c r="L552" s="3"/>
      <c r="M552" s="3" t="str">
        <f>IF(Table13[[#This Row],[gdppc]]&gt;13205, "High-income", IF(Table13[[#This Row],[gdppc]]&gt;=4256, "Upper middle-income", IF(Table13[[#This Row],[gdppc]]&gt;=1086, "Lower middle-income", "Low-income")))</f>
        <v>Low-income</v>
      </c>
      <c r="N552" s="3"/>
      <c r="O552" s="3"/>
      <c r="P552" s="3">
        <v>4.1704094982927824</v>
      </c>
      <c r="Q552">
        <v>0.19808298336133415</v>
      </c>
      <c r="R552">
        <v>63.725999999999999</v>
      </c>
    </row>
    <row r="553" spans="1:18" x14ac:dyDescent="0.35">
      <c r="A553" s="3" t="s">
        <v>44</v>
      </c>
      <c r="B553" s="3">
        <v>2014</v>
      </c>
      <c r="C553" s="3" t="s">
        <v>73</v>
      </c>
      <c r="D553" s="3">
        <v>3</v>
      </c>
      <c r="E553">
        <v>0</v>
      </c>
      <c r="F553"/>
      <c r="G553">
        <v>82710000</v>
      </c>
      <c r="H553"/>
      <c r="I553"/>
      <c r="J553">
        <v>4.1228931042775834</v>
      </c>
      <c r="K553">
        <v>38.5</v>
      </c>
      <c r="L553" s="3"/>
      <c r="M553" s="3" t="str">
        <f>IF(Table13[[#This Row],[gdppc]]&gt;13205, "High-income", IF(Table13[[#This Row],[gdppc]]&gt;=4256, "Upper middle-income", IF(Table13[[#This Row],[gdppc]]&gt;=1086, "Lower middle-income", "Low-income")))</f>
        <v>Low-income</v>
      </c>
      <c r="N553" s="3"/>
      <c r="O553" s="3"/>
      <c r="P553" s="3">
        <v>4.2054061249649388</v>
      </c>
      <c r="Q553">
        <v>0.20534848241431836</v>
      </c>
      <c r="R553">
        <v>64.200999999999993</v>
      </c>
    </row>
    <row r="554" spans="1:18" x14ac:dyDescent="0.35">
      <c r="A554" s="3" t="s">
        <v>44</v>
      </c>
      <c r="B554" s="3">
        <v>2015</v>
      </c>
      <c r="C554" s="3" t="s">
        <v>73</v>
      </c>
      <c r="D554" s="3">
        <v>3</v>
      </c>
      <c r="E554">
        <v>0</v>
      </c>
      <c r="F554"/>
      <c r="G554">
        <v>91070000</v>
      </c>
      <c r="H554"/>
      <c r="I554"/>
      <c r="J554">
        <v>5.1825039566389401</v>
      </c>
      <c r="K554">
        <v>38.9</v>
      </c>
      <c r="L554" s="3"/>
      <c r="M554" s="3" t="str">
        <f>IF(Table13[[#This Row],[gdppc]]&gt;13205, "High-income", IF(Table13[[#This Row],[gdppc]]&gt;=4256, "Upper middle-income", IF(Table13[[#This Row],[gdppc]]&gt;=1086, "Lower middle-income", "Low-income")))</f>
        <v>Low-income</v>
      </c>
      <c r="N554" s="3"/>
      <c r="O554" s="3"/>
      <c r="P554" s="3">
        <v>4.2404027516370979</v>
      </c>
      <c r="Q554">
        <v>0.1944467212992152</v>
      </c>
      <c r="R554">
        <v>64.664000000000001</v>
      </c>
    </row>
    <row r="555" spans="1:18" x14ac:dyDescent="0.35">
      <c r="A555" s="3" t="s">
        <v>44</v>
      </c>
      <c r="B555" s="3">
        <v>2016</v>
      </c>
      <c r="C555" s="3" t="s">
        <v>73</v>
      </c>
      <c r="D555" s="3">
        <v>3</v>
      </c>
      <c r="E555">
        <v>0</v>
      </c>
      <c r="F555"/>
      <c r="G555">
        <v>55170000</v>
      </c>
      <c r="H555"/>
      <c r="I555"/>
      <c r="J555">
        <v>7.177033715165269</v>
      </c>
      <c r="K555">
        <v>42.7</v>
      </c>
      <c r="L555" s="3"/>
      <c r="M555" s="3" t="str">
        <f>IF(Table13[[#This Row],[gdppc]]&gt;13205, "High-income", IF(Table13[[#This Row],[gdppc]]&gt;=4256, "Upper middle-income", IF(Table13[[#This Row],[gdppc]]&gt;=1086, "Lower middle-income", "Low-income")))</f>
        <v>Low-income</v>
      </c>
      <c r="N555" s="3"/>
      <c r="O555" s="3"/>
      <c r="P555" s="3">
        <v>4.2758254427613842</v>
      </c>
      <c r="Q555">
        <v>0.19546532297090707</v>
      </c>
      <c r="R555">
        <v>65.111000000000004</v>
      </c>
    </row>
    <row r="556" spans="1:18" x14ac:dyDescent="0.35">
      <c r="A556" s="3" t="s">
        <v>44</v>
      </c>
      <c r="B556" s="3">
        <v>2017</v>
      </c>
      <c r="C556" s="3" t="s">
        <v>73</v>
      </c>
      <c r="D556" s="3">
        <v>3</v>
      </c>
      <c r="E556">
        <v>0</v>
      </c>
      <c r="F556"/>
      <c r="G556">
        <v>72770000</v>
      </c>
      <c r="H556"/>
      <c r="I556"/>
      <c r="J556">
        <v>30.893888095572315</v>
      </c>
      <c r="K556">
        <v>42.2</v>
      </c>
      <c r="L556" s="3"/>
      <c r="M556" s="3" t="str">
        <f>IF(Table13[[#This Row],[gdppc]]&gt;13205, "High-income", IF(Table13[[#This Row],[gdppc]]&gt;=4256, "Upper middle-income", IF(Table13[[#This Row],[gdppc]]&gt;=1086, "Lower middle-income", "Low-income")))</f>
        <v>Low-income</v>
      </c>
      <c r="N556" s="3"/>
      <c r="O556" s="3"/>
      <c r="P556" s="3">
        <v>4.3112481338856838</v>
      </c>
      <c r="Q556">
        <v>0.21096465345832599</v>
      </c>
      <c r="R556">
        <v>65.537999999999997</v>
      </c>
    </row>
    <row r="557" spans="1:18" x14ac:dyDescent="0.35">
      <c r="A557" s="3" t="s">
        <v>44</v>
      </c>
      <c r="B557" s="3">
        <v>2018</v>
      </c>
      <c r="C557" s="3" t="s">
        <v>73</v>
      </c>
      <c r="D557" s="3">
        <v>3</v>
      </c>
      <c r="E557">
        <v>0</v>
      </c>
      <c r="F557"/>
      <c r="G557">
        <v>82520000</v>
      </c>
      <c r="H557"/>
      <c r="I557"/>
      <c r="J557">
        <v>13.609602147999714</v>
      </c>
      <c r="K557">
        <v>41.7</v>
      </c>
      <c r="L557" s="3"/>
      <c r="M557" s="3" t="str">
        <f>IF(Table13[[#This Row],[gdppc]]&gt;13205, "High-income", IF(Table13[[#This Row],[gdppc]]&gt;=4256, "Upper middle-income", IF(Table13[[#This Row],[gdppc]]&gt;=1086, "Lower middle-income", "Low-income")))</f>
        <v>Low-income</v>
      </c>
      <c r="N557" s="3"/>
      <c r="O557" s="3"/>
      <c r="P557" s="3">
        <v>4.3466708250099728</v>
      </c>
      <c r="Q557">
        <v>0.23169621614013219</v>
      </c>
      <c r="R557">
        <v>65.941000000000003</v>
      </c>
    </row>
    <row r="558" spans="1:18" x14ac:dyDescent="0.35">
      <c r="A558" s="3" t="s">
        <v>44</v>
      </c>
      <c r="B558" s="3">
        <v>2019</v>
      </c>
      <c r="C558" s="3" t="s">
        <v>73</v>
      </c>
      <c r="D558" s="3">
        <v>3</v>
      </c>
      <c r="E558">
        <v>0</v>
      </c>
      <c r="F558"/>
      <c r="G558">
        <v>334430000</v>
      </c>
      <c r="H558"/>
      <c r="I558"/>
      <c r="J558">
        <v>35.811397760595717</v>
      </c>
      <c r="K558">
        <v>38.9</v>
      </c>
      <c r="L558" s="3"/>
      <c r="M558" s="3" t="str">
        <f>IF(Table13[[#This Row],[gdppc]]&gt;13205, "High-income", IF(Table13[[#This Row],[gdppc]]&gt;=4256, "Upper middle-income", IF(Table13[[#This Row],[gdppc]]&gt;=1086, "Lower middle-income", "Low-income")))</f>
        <v>Low-income</v>
      </c>
      <c r="N558" s="3"/>
      <c r="O558" s="3"/>
      <c r="P558" s="3">
        <v>4.3820935161342716</v>
      </c>
      <c r="Q558"/>
      <c r="R558">
        <v>66.320999999999998</v>
      </c>
    </row>
    <row r="559" spans="1:18" x14ac:dyDescent="0.35">
      <c r="A559" s="3" t="s">
        <v>44</v>
      </c>
      <c r="B559" s="3">
        <v>2020</v>
      </c>
      <c r="C559" s="3" t="s">
        <v>73</v>
      </c>
      <c r="D559" s="3">
        <v>3</v>
      </c>
      <c r="E559">
        <v>0</v>
      </c>
      <c r="F559"/>
      <c r="G559">
        <v>59360000</v>
      </c>
      <c r="H559"/>
      <c r="I559"/>
      <c r="J559">
        <v>16.659173105149804</v>
      </c>
      <c r="K559">
        <v>38.5</v>
      </c>
      <c r="L559" s="3"/>
      <c r="M559" s="3" t="str">
        <f>IF(Table13[[#This Row],[gdppc]]&gt;13205, "High-income", IF(Table13[[#This Row],[gdppc]]&gt;=4256, "Upper middle-income", IF(Table13[[#This Row],[gdppc]]&gt;=1086, "Lower middle-income", "Low-income")))</f>
        <v>Low-income</v>
      </c>
      <c r="N559" s="3"/>
      <c r="O559" s="3"/>
      <c r="P559" s="3">
        <v>4.4175162072585614</v>
      </c>
      <c r="Q559"/>
      <c r="R559"/>
    </row>
    <row r="560" spans="1:18" x14ac:dyDescent="0.35">
      <c r="A560" s="3" t="s">
        <v>53</v>
      </c>
      <c r="B560" s="3">
        <v>1990</v>
      </c>
      <c r="C560" s="3" t="s">
        <v>75</v>
      </c>
      <c r="D560" s="3">
        <v>5</v>
      </c>
      <c r="E560">
        <v>0.2332560693964307</v>
      </c>
      <c r="F560">
        <v>3.7661488089093171</v>
      </c>
      <c r="G560">
        <v>20150000</v>
      </c>
      <c r="H560">
        <v>2.7010210441883378</v>
      </c>
      <c r="I560">
        <v>3.6396326417930642</v>
      </c>
      <c r="J560"/>
      <c r="L560" s="3">
        <v>2258.3370879777876</v>
      </c>
      <c r="M560" s="3" t="str">
        <f>IF(Table13[[#This Row],[gdppc]]&gt;13205, "High-income", IF(Table13[[#This Row],[gdppc]]&gt;=4256, "Upper middle-income", IF(Table13[[#This Row],[gdppc]]&gt;=1086, "Lower middle-income", "Low-income")))</f>
        <v>Lower middle-income</v>
      </c>
      <c r="N560" s="3">
        <v>822423</v>
      </c>
      <c r="O560" s="3">
        <v>20.202000000000002</v>
      </c>
      <c r="P560" s="3">
        <v>1.2412855509716463</v>
      </c>
      <c r="Q560">
        <v>1.1551233367743849</v>
      </c>
      <c r="R560">
        <v>61.95</v>
      </c>
    </row>
    <row r="561" spans="1:18" x14ac:dyDescent="0.35">
      <c r="A561" s="3" t="s">
        <v>53</v>
      </c>
      <c r="B561" s="3">
        <v>1991</v>
      </c>
      <c r="C561" s="3" t="s">
        <v>75</v>
      </c>
      <c r="D561" s="3">
        <v>5</v>
      </c>
      <c r="E561">
        <v>0.2273069064055018</v>
      </c>
      <c r="F561">
        <v>2.1101023820449707</v>
      </c>
      <c r="G561">
        <v>17110000</v>
      </c>
      <c r="H561">
        <v>7.1042121214711669</v>
      </c>
      <c r="I561">
        <v>3.1379633277417298</v>
      </c>
      <c r="J561"/>
      <c r="L561" s="3">
        <v>2235.9845824577801</v>
      </c>
      <c r="M561" s="3" t="str">
        <f>IF(Table13[[#This Row],[gdppc]]&gt;13205, "High-income", IF(Table13[[#This Row],[gdppc]]&gt;=4256, "Upper middle-income", IF(Table13[[#This Row],[gdppc]]&gt;=1086, "Lower middle-income", "Low-income")))</f>
        <v>Lower middle-income</v>
      </c>
      <c r="N561" s="3">
        <v>845267</v>
      </c>
      <c r="O561" s="3">
        <v>20.606999999999999</v>
      </c>
      <c r="P561" s="3">
        <v>1.2492070855674122</v>
      </c>
      <c r="Q561">
        <v>1.1120746462360414</v>
      </c>
      <c r="R561">
        <v>61.7</v>
      </c>
    </row>
    <row r="562" spans="1:18" x14ac:dyDescent="0.35">
      <c r="A562" s="3" t="s">
        <v>53</v>
      </c>
      <c r="B562" s="3">
        <v>1992</v>
      </c>
      <c r="C562" s="3" t="s">
        <v>75</v>
      </c>
      <c r="D562" s="3">
        <v>5</v>
      </c>
      <c r="E562">
        <v>0.23091254187133239</v>
      </c>
      <c r="F562">
        <v>1.5783622467019303</v>
      </c>
      <c r="G562">
        <v>29190000</v>
      </c>
      <c r="H562">
        <v>6.7955334498371291</v>
      </c>
      <c r="I562">
        <v>2.911733311356405</v>
      </c>
      <c r="J562"/>
      <c r="L562" s="3">
        <v>2250.2775892799928</v>
      </c>
      <c r="M562" s="3" t="str">
        <f>IF(Table13[[#This Row],[gdppc]]&gt;13205, "High-income", IF(Table13[[#This Row],[gdppc]]&gt;=4256, "Upper middle-income", IF(Table13[[#This Row],[gdppc]]&gt;=1086, "Lower middle-income", "Low-income")))</f>
        <v>Lower middle-income</v>
      </c>
      <c r="N562" s="3">
        <v>866995</v>
      </c>
      <c r="O562" s="3">
        <v>21.018000000000001</v>
      </c>
      <c r="P562" s="3">
        <v>1.2571286201631782</v>
      </c>
      <c r="Q562">
        <v>0.95732962704513869</v>
      </c>
      <c r="R562">
        <v>61.112000000000002</v>
      </c>
    </row>
    <row r="563" spans="1:18" x14ac:dyDescent="0.35">
      <c r="A563" s="3" t="s">
        <v>53</v>
      </c>
      <c r="B563" s="3">
        <v>1993</v>
      </c>
      <c r="C563" s="3" t="s">
        <v>75</v>
      </c>
      <c r="D563" s="3">
        <v>5</v>
      </c>
      <c r="E563">
        <v>0.21926214222284809</v>
      </c>
      <c r="F563">
        <v>1.5014322203286163</v>
      </c>
      <c r="G563">
        <v>21200000</v>
      </c>
      <c r="H563">
        <v>5.2991636514861566</v>
      </c>
      <c r="I563">
        <v>2.9235338854279145</v>
      </c>
      <c r="J563"/>
      <c r="L563" s="3">
        <v>2266.0419851077345</v>
      </c>
      <c r="M563" s="3" t="str">
        <f>IF(Table13[[#This Row],[gdppc]]&gt;13205, "High-income", IF(Table13[[#This Row],[gdppc]]&gt;=4256, "Upper middle-income", IF(Table13[[#This Row],[gdppc]]&gt;=1086, "Lower middle-income", "Low-income")))</f>
        <v>Lower middle-income</v>
      </c>
      <c r="N563" s="3">
        <v>887706</v>
      </c>
      <c r="O563" s="3">
        <v>21.434000000000001</v>
      </c>
      <c r="P563" s="3">
        <v>1.265050154758945</v>
      </c>
      <c r="Q563">
        <v>0.82234433472343327</v>
      </c>
      <c r="R563">
        <v>60.192</v>
      </c>
    </row>
    <row r="564" spans="1:18" x14ac:dyDescent="0.35">
      <c r="A564" s="3" t="s">
        <v>53</v>
      </c>
      <c r="B564" s="3">
        <v>1994</v>
      </c>
      <c r="C564" s="3" t="s">
        <v>75</v>
      </c>
      <c r="D564" s="3">
        <v>5</v>
      </c>
      <c r="E564">
        <v>0.2239470361652294</v>
      </c>
      <c r="F564">
        <v>1.6466909119354136</v>
      </c>
      <c r="G564">
        <v>19940000</v>
      </c>
      <c r="H564">
        <v>4.457296076123499</v>
      </c>
      <c r="I564">
        <v>2.8893367429770525</v>
      </c>
      <c r="J564"/>
      <c r="L564" s="3">
        <v>2269.5250498807436</v>
      </c>
      <c r="M564" s="3" t="str">
        <f>IF(Table13[[#This Row],[gdppc]]&gt;13205, "High-income", IF(Table13[[#This Row],[gdppc]]&gt;=4256, "Upper middle-income", IF(Table13[[#This Row],[gdppc]]&gt;=1086, "Lower middle-income", "Low-income")))</f>
        <v>Lower middle-income</v>
      </c>
      <c r="N564" s="3">
        <v>907622</v>
      </c>
      <c r="O564" s="3">
        <v>21.856999999999999</v>
      </c>
      <c r="P564" s="3">
        <v>1.2729716893547121</v>
      </c>
      <c r="Q564">
        <v>1.1458514668000555</v>
      </c>
      <c r="R564">
        <v>58.957999999999998</v>
      </c>
    </row>
    <row r="565" spans="1:18" x14ac:dyDescent="0.35">
      <c r="A565" s="3" t="s">
        <v>53</v>
      </c>
      <c r="B565" s="3">
        <v>1995</v>
      </c>
      <c r="C565" s="3" t="s">
        <v>75</v>
      </c>
      <c r="D565" s="3">
        <v>5</v>
      </c>
      <c r="E565">
        <v>0.22271956626639181</v>
      </c>
      <c r="F565">
        <v>1.0136766110726902</v>
      </c>
      <c r="G565">
        <v>18850000</v>
      </c>
      <c r="H565">
        <v>3.0463035501358737</v>
      </c>
      <c r="I565">
        <v>2.7681602739676854</v>
      </c>
      <c r="J565"/>
      <c r="K565">
        <v>63.3</v>
      </c>
      <c r="L565" s="3">
        <v>2329.7250593831659</v>
      </c>
      <c r="M565" s="3" t="str">
        <f>IF(Table13[[#This Row],[gdppc]]&gt;13205, "High-income", IF(Table13[[#This Row],[gdppc]]&gt;=4256, "Upper middle-income", IF(Table13[[#This Row],[gdppc]]&gt;=1086, "Lower middle-income", "Low-income")))</f>
        <v>Lower middle-income</v>
      </c>
      <c r="N565" s="3">
        <v>926836</v>
      </c>
      <c r="O565" s="3">
        <v>22.286000000000001</v>
      </c>
      <c r="P565" s="3">
        <v>1.2808932239504789</v>
      </c>
      <c r="Q565">
        <v>1.0789395319128734</v>
      </c>
      <c r="R565">
        <v>57.421999999999997</v>
      </c>
    </row>
    <row r="566" spans="1:18" x14ac:dyDescent="0.35">
      <c r="A566" s="3" t="s">
        <v>53</v>
      </c>
      <c r="B566" s="3">
        <v>1996</v>
      </c>
      <c r="C566" s="3" t="s">
        <v>75</v>
      </c>
      <c r="D566" s="3">
        <v>5</v>
      </c>
      <c r="E566">
        <v>0.22249502920972919</v>
      </c>
      <c r="F566">
        <v>1.7103237759226748</v>
      </c>
      <c r="G566">
        <v>18880000</v>
      </c>
      <c r="H566">
        <v>1.3549030181895216</v>
      </c>
      <c r="I566">
        <v>2.9477958982252912</v>
      </c>
      <c r="J566"/>
      <c r="K566">
        <v>58.6</v>
      </c>
      <c r="L566" s="3">
        <v>2371.464045814289</v>
      </c>
      <c r="M566" s="3" t="str">
        <f>IF(Table13[[#This Row],[gdppc]]&gt;13205, "High-income", IF(Table13[[#This Row],[gdppc]]&gt;=4256, "Upper middle-income", IF(Table13[[#This Row],[gdppc]]&gt;=1086, "Lower middle-income", "Low-income")))</f>
        <v>Lower middle-income</v>
      </c>
      <c r="N566" s="3">
        <v>945506</v>
      </c>
      <c r="O566" s="3">
        <v>22.722000000000001</v>
      </c>
      <c r="P566" s="3">
        <v>1.306622329428998</v>
      </c>
      <c r="Q566">
        <v>0.82495510340494926</v>
      </c>
      <c r="R566">
        <v>55.606000000000002</v>
      </c>
    </row>
    <row r="567" spans="1:18" x14ac:dyDescent="0.35">
      <c r="A567" s="3" t="s">
        <v>53</v>
      </c>
      <c r="B567" s="3">
        <v>1997</v>
      </c>
      <c r="C567" s="3" t="s">
        <v>75</v>
      </c>
      <c r="D567" s="3">
        <v>5</v>
      </c>
      <c r="E567">
        <v>0.2243743261274109</v>
      </c>
      <c r="F567">
        <v>1.5282541605479649</v>
      </c>
      <c r="G567">
        <v>17770000</v>
      </c>
      <c r="H567">
        <v>-0.89205628544364257</v>
      </c>
      <c r="I567">
        <v>2.5535602720164099</v>
      </c>
      <c r="J567"/>
      <c r="K567">
        <v>59.4</v>
      </c>
      <c r="L567" s="3">
        <v>2399.5923096718011</v>
      </c>
      <c r="M567" s="3" t="str">
        <f>IF(Table13[[#This Row],[gdppc]]&gt;13205, "High-income", IF(Table13[[#This Row],[gdppc]]&gt;=4256, "Upper middle-income", IF(Table13[[#This Row],[gdppc]]&gt;=1086, "Lower middle-income", "Low-income")))</f>
        <v>Lower middle-income</v>
      </c>
      <c r="N567" s="3">
        <v>963416</v>
      </c>
      <c r="O567" s="3">
        <v>23.081</v>
      </c>
      <c r="P567" s="3">
        <v>1.3323514349075158</v>
      </c>
      <c r="Q567">
        <v>1.152150265305953</v>
      </c>
      <c r="R567">
        <v>53.594999999999999</v>
      </c>
    </row>
    <row r="568" spans="1:18" x14ac:dyDescent="0.35">
      <c r="A568" s="3" t="s">
        <v>53</v>
      </c>
      <c r="B568" s="3">
        <v>1998</v>
      </c>
      <c r="C568" s="3" t="s">
        <v>75</v>
      </c>
      <c r="D568" s="3">
        <v>5</v>
      </c>
      <c r="E568">
        <v>0.23784847244701579</v>
      </c>
      <c r="F568">
        <v>1.6802987472059316</v>
      </c>
      <c r="G568">
        <v>19780000</v>
      </c>
      <c r="H568">
        <v>9.6848263062501534</v>
      </c>
      <c r="I568">
        <v>2.8367419927931823</v>
      </c>
      <c r="J568"/>
      <c r="K568">
        <v>62</v>
      </c>
      <c r="L568" s="3">
        <v>2420.6068992857472</v>
      </c>
      <c r="M568" s="3" t="str">
        <f>IF(Table13[[#This Row],[gdppc]]&gt;13205, "High-income", IF(Table13[[#This Row],[gdppc]]&gt;=4256, "Upper middle-income", IF(Table13[[#This Row],[gdppc]]&gt;=1086, "Lower middle-income", "Low-income")))</f>
        <v>Lower middle-income</v>
      </c>
      <c r="N568" s="3">
        <v>979922</v>
      </c>
      <c r="O568" s="3">
        <v>22.949000000000002</v>
      </c>
      <c r="P568" s="3">
        <v>1.358080540386035</v>
      </c>
      <c r="Q568">
        <v>1.1633578999144831</v>
      </c>
      <c r="R568">
        <v>51.497999999999998</v>
      </c>
    </row>
    <row r="569" spans="1:18" x14ac:dyDescent="0.35">
      <c r="A569" s="3" t="s">
        <v>53</v>
      </c>
      <c r="B569" s="3">
        <v>1999</v>
      </c>
      <c r="C569" s="3" t="s">
        <v>75</v>
      </c>
      <c r="D569" s="3">
        <v>5</v>
      </c>
      <c r="E569">
        <v>0.24074381060747391</v>
      </c>
      <c r="F569">
        <v>2.1330271936067091</v>
      </c>
      <c r="G569">
        <v>11760000</v>
      </c>
      <c r="H569">
        <v>6.3486967679280273</v>
      </c>
      <c r="I569">
        <v>2.2082010703172523</v>
      </c>
      <c r="J569"/>
      <c r="K569">
        <v>62.1</v>
      </c>
      <c r="L569" s="3">
        <v>2456.4818501791128</v>
      </c>
      <c r="M569" s="3" t="str">
        <f>IF(Table13[[#This Row],[gdppc]]&gt;13205, "High-income", IF(Table13[[#This Row],[gdppc]]&gt;=4256, "Upper middle-income", IF(Table13[[#This Row],[gdppc]]&gt;=1086, "Lower middle-income", "Low-income")))</f>
        <v>Lower middle-income</v>
      </c>
      <c r="N569" s="3">
        <v>994105</v>
      </c>
      <c r="O569" s="3">
        <v>22.817</v>
      </c>
      <c r="P569" s="3">
        <v>1.3838096458645548</v>
      </c>
      <c r="Q569">
        <v>1.2272345476584465</v>
      </c>
      <c r="R569">
        <v>49.423999999999999</v>
      </c>
    </row>
    <row r="570" spans="1:18" x14ac:dyDescent="0.35">
      <c r="A570" s="3" t="s">
        <v>53</v>
      </c>
      <c r="B570" s="3">
        <v>2000</v>
      </c>
      <c r="C570" s="3" t="s">
        <v>75</v>
      </c>
      <c r="D570" s="3">
        <v>5</v>
      </c>
      <c r="E570">
        <v>0.24084178127574829</v>
      </c>
      <c r="F570">
        <v>1.732818167269514</v>
      </c>
      <c r="G570">
        <v>9900000</v>
      </c>
      <c r="H570">
        <v>5.2159232320012858</v>
      </c>
      <c r="I570">
        <v>2.0645159439291487</v>
      </c>
      <c r="J570">
        <v>19.49158411675208</v>
      </c>
      <c r="K570">
        <v>62.6</v>
      </c>
      <c r="L570" s="3">
        <v>2471.5588409327656</v>
      </c>
      <c r="M570" s="3" t="str">
        <f>IF(Table13[[#This Row],[gdppc]]&gt;13205, "High-income", IF(Table13[[#This Row],[gdppc]]&gt;=4256, "Upper middle-income", IF(Table13[[#This Row],[gdppc]]&gt;=1086, "Lower middle-income", "Low-income")))</f>
        <v>Lower middle-income</v>
      </c>
      <c r="N570" s="3">
        <v>1005432</v>
      </c>
      <c r="O570" s="3">
        <v>22.686</v>
      </c>
      <c r="P570" s="3">
        <v>1.4095387513430726</v>
      </c>
      <c r="Q570">
        <v>1.1238950023472498</v>
      </c>
      <c r="R570">
        <v>47.49</v>
      </c>
    </row>
    <row r="571" spans="1:18" x14ac:dyDescent="0.35">
      <c r="A571" s="3" t="s">
        <v>53</v>
      </c>
      <c r="B571" s="3">
        <v>2001</v>
      </c>
      <c r="C571" s="3" t="s">
        <v>75</v>
      </c>
      <c r="D571" s="3">
        <v>5</v>
      </c>
      <c r="E571">
        <v>0.23985939840779941</v>
      </c>
      <c r="F571">
        <v>1.8212200085369386</v>
      </c>
      <c r="G571">
        <v>10970000</v>
      </c>
      <c r="H571">
        <v>1.9014921112843426</v>
      </c>
      <c r="I571">
        <v>2.2625523514603629</v>
      </c>
      <c r="J571">
        <v>5.4205260096289756</v>
      </c>
      <c r="K571">
        <v>63.6</v>
      </c>
      <c r="L571" s="3">
        <v>2477.4815228240054</v>
      </c>
      <c r="M571" s="3" t="str">
        <f>IF(Table13[[#This Row],[gdppc]]&gt;13205, "High-income", IF(Table13[[#This Row],[gdppc]]&gt;=4256, "Upper middle-income", IF(Table13[[#This Row],[gdppc]]&gt;=1086, "Lower middle-income", "Low-income")))</f>
        <v>Lower middle-income</v>
      </c>
      <c r="N571" s="3">
        <v>1013608</v>
      </c>
      <c r="O571" s="3">
        <v>22.555</v>
      </c>
      <c r="P571" s="3">
        <v>1.4240156816169156</v>
      </c>
      <c r="Q571">
        <v>1.0655006669244915</v>
      </c>
      <c r="R571">
        <v>45.798999999999999</v>
      </c>
    </row>
    <row r="572" spans="1:18" x14ac:dyDescent="0.35">
      <c r="A572" s="3" t="s">
        <v>53</v>
      </c>
      <c r="B572" s="3">
        <v>2002</v>
      </c>
      <c r="C572" s="3" t="s">
        <v>75</v>
      </c>
      <c r="D572" s="3">
        <v>5</v>
      </c>
      <c r="E572">
        <v>0.2412020637011062</v>
      </c>
      <c r="F572">
        <v>1.5032249694480602</v>
      </c>
      <c r="G572">
        <v>7800000</v>
      </c>
      <c r="H572">
        <v>6.4895606734911349</v>
      </c>
      <c r="I572">
        <v>3.1973233203655322</v>
      </c>
      <c r="J572">
        <v>12.652839660960923</v>
      </c>
      <c r="K572">
        <v>60.9</v>
      </c>
      <c r="L572" s="3">
        <v>2572.1776517042581</v>
      </c>
      <c r="M572" s="3" t="str">
        <f>IF(Table13[[#This Row],[gdppc]]&gt;13205, "High-income", IF(Table13[[#This Row],[gdppc]]&gt;=4256, "Upper middle-income", IF(Table13[[#This Row],[gdppc]]&gt;=1086, "Lower middle-income", "Low-income")))</f>
        <v>Lower middle-income</v>
      </c>
      <c r="N572" s="3">
        <v>1019054</v>
      </c>
      <c r="O572" s="3">
        <v>22.425000000000001</v>
      </c>
      <c r="P572" s="3">
        <v>1.4384926118907584</v>
      </c>
      <c r="Q572">
        <v>1.0499934252748138</v>
      </c>
      <c r="R572">
        <v>44.41</v>
      </c>
    </row>
    <row r="573" spans="1:18" x14ac:dyDescent="0.35">
      <c r="A573" s="3" t="s">
        <v>53</v>
      </c>
      <c r="B573" s="3">
        <v>2003</v>
      </c>
      <c r="C573" s="3" t="s">
        <v>75</v>
      </c>
      <c r="D573" s="3">
        <v>5</v>
      </c>
      <c r="E573">
        <v>0.23676661821466941</v>
      </c>
      <c r="F573">
        <v>1.4807168900954248</v>
      </c>
      <c r="G573">
        <v>18450000</v>
      </c>
      <c r="H573">
        <v>-2.7389121135687065</v>
      </c>
      <c r="I573">
        <v>2.0670343977302417</v>
      </c>
      <c r="J573">
        <v>26.498875309467063</v>
      </c>
      <c r="K573">
        <v>59.6</v>
      </c>
      <c r="L573" s="3">
        <v>2662.2079228380794</v>
      </c>
      <c r="M573" s="3" t="str">
        <f>IF(Table13[[#This Row],[gdppc]]&gt;13205, "High-income", IF(Table13[[#This Row],[gdppc]]&gt;=4256, "Upper middle-income", IF(Table13[[#This Row],[gdppc]]&gt;=1086, "Lower middle-income", "Low-income")))</f>
        <v>Lower middle-income</v>
      </c>
      <c r="N573" s="3">
        <v>1022796</v>
      </c>
      <c r="O573" s="3">
        <v>22.295999999999999</v>
      </c>
      <c r="P573" s="3">
        <v>1.4529695421646005</v>
      </c>
      <c r="Q573">
        <v>0.97771207552630235</v>
      </c>
      <c r="R573">
        <v>43.372</v>
      </c>
    </row>
    <row r="574" spans="1:18" x14ac:dyDescent="0.35">
      <c r="A574" s="3" t="s">
        <v>53</v>
      </c>
      <c r="B574" s="3">
        <v>2004</v>
      </c>
      <c r="C574" s="3" t="s">
        <v>75</v>
      </c>
      <c r="D574" s="3">
        <v>5</v>
      </c>
      <c r="E574">
        <v>0.2360390054362525</v>
      </c>
      <c r="F574">
        <v>1.6845589375502295</v>
      </c>
      <c r="G574">
        <v>23530000</v>
      </c>
      <c r="H574">
        <v>2.5119109093294898</v>
      </c>
      <c r="I574">
        <v>1.4050663775217562</v>
      </c>
      <c r="J574">
        <v>15.287673620477396</v>
      </c>
      <c r="K574">
        <v>58.6</v>
      </c>
      <c r="L574" s="3">
        <v>2749.3001628048519</v>
      </c>
      <c r="M574" s="3" t="str">
        <f>IF(Table13[[#This Row],[gdppc]]&gt;13205, "High-income", IF(Table13[[#This Row],[gdppc]]&gt;=4256, "Upper middle-income", IF(Table13[[#This Row],[gdppc]]&gt;=1086, "Lower middle-income", "Low-income")))</f>
        <v>Lower middle-income</v>
      </c>
      <c r="N574" s="3">
        <v>1026287</v>
      </c>
      <c r="O574" s="3">
        <v>22.166</v>
      </c>
      <c r="P574" s="3">
        <v>1.4674464724384435</v>
      </c>
      <c r="Q574">
        <v>0.96464244407266198</v>
      </c>
      <c r="R574">
        <v>42.731000000000002</v>
      </c>
    </row>
    <row r="575" spans="1:18" x14ac:dyDescent="0.35">
      <c r="A575" s="3" t="s">
        <v>53</v>
      </c>
      <c r="B575" s="3">
        <v>2005</v>
      </c>
      <c r="C575" s="3" t="s">
        <v>75</v>
      </c>
      <c r="D575" s="3">
        <v>5</v>
      </c>
      <c r="E575">
        <v>0.2297025357658099</v>
      </c>
      <c r="F575">
        <v>1.1624191447670245</v>
      </c>
      <c r="G575">
        <v>38930000</v>
      </c>
      <c r="H575">
        <v>-1.4426847010056583</v>
      </c>
      <c r="I575">
        <v>1.2428227375274481</v>
      </c>
      <c r="J575">
        <v>51.537119612916094</v>
      </c>
      <c r="K575">
        <v>59.4</v>
      </c>
      <c r="L575" s="3">
        <v>2902.0990773515455</v>
      </c>
      <c r="M575" s="3" t="str">
        <f>IF(Table13[[#This Row],[gdppc]]&gt;13205, "High-income", IF(Table13[[#This Row],[gdppc]]&gt;=4256, "Upper middle-income", IF(Table13[[#This Row],[gdppc]]&gt;=1086, "Lower middle-income", "Low-income")))</f>
        <v>Lower middle-income</v>
      </c>
      <c r="N575" s="3">
        <v>1030575</v>
      </c>
      <c r="O575" s="3">
        <v>22.038</v>
      </c>
      <c r="P575" s="3">
        <v>1.4819234027122843</v>
      </c>
      <c r="Q575">
        <v>0.98003541712150988</v>
      </c>
      <c r="R575">
        <v>42.518000000000001</v>
      </c>
    </row>
    <row r="576" spans="1:18" x14ac:dyDescent="0.35">
      <c r="A576" s="3" t="s">
        <v>53</v>
      </c>
      <c r="B576" s="3">
        <v>2006</v>
      </c>
      <c r="C576" s="3" t="s">
        <v>75</v>
      </c>
      <c r="D576" s="3">
        <v>5</v>
      </c>
      <c r="E576">
        <v>0.23131360442931451</v>
      </c>
      <c r="F576">
        <v>1.2831516345546075</v>
      </c>
      <c r="G576">
        <v>25160000</v>
      </c>
      <c r="H576">
        <v>3.6772446466233122</v>
      </c>
      <c r="I576">
        <v>1.280246493976642</v>
      </c>
      <c r="J576">
        <v>6.1597827752135874</v>
      </c>
      <c r="K576">
        <v>61.4</v>
      </c>
      <c r="L576" s="3">
        <v>3059.6097128321417</v>
      </c>
      <c r="M576" s="3" t="str">
        <f>IF(Table13[[#This Row],[gdppc]]&gt;13205, "High-income", IF(Table13[[#This Row],[gdppc]]&gt;=4256, "Upper middle-income", IF(Table13[[#This Row],[gdppc]]&gt;=1086, "Lower middle-income", "Low-income")))</f>
        <v>Lower middle-income</v>
      </c>
      <c r="N576" s="3">
        <v>1036095</v>
      </c>
      <c r="O576" s="3">
        <v>21.91</v>
      </c>
      <c r="P576" s="3">
        <v>1.4549142067244281</v>
      </c>
      <c r="Q576">
        <v>0.97481408558095539</v>
      </c>
      <c r="R576">
        <v>42.732999999999997</v>
      </c>
    </row>
    <row r="577" spans="1:18" x14ac:dyDescent="0.35">
      <c r="A577" s="3" t="s">
        <v>53</v>
      </c>
      <c r="B577" s="3">
        <v>2007</v>
      </c>
      <c r="C577" s="3" t="s">
        <v>75</v>
      </c>
      <c r="D577" s="3">
        <v>5</v>
      </c>
      <c r="E577">
        <v>0.23173445250069491</v>
      </c>
      <c r="F577">
        <v>1.5148388717617383</v>
      </c>
      <c r="G577">
        <v>46160000</v>
      </c>
      <c r="H577">
        <v>1.0807123806318741</v>
      </c>
      <c r="I577">
        <v>1.659931814602579</v>
      </c>
      <c r="J577">
        <v>15.364014113014438</v>
      </c>
      <c r="K577">
        <v>60.1</v>
      </c>
      <c r="L577" s="3">
        <v>3175.2233354303712</v>
      </c>
      <c r="M577" s="3" t="str">
        <f>IF(Table13[[#This Row],[gdppc]]&gt;13205, "High-income", IF(Table13[[#This Row],[gdppc]]&gt;=4256, "Upper middle-income", IF(Table13[[#This Row],[gdppc]]&gt;=1086, "Lower middle-income", "Low-income")))</f>
        <v>Lower middle-income</v>
      </c>
      <c r="N577" s="3">
        <v>1042651</v>
      </c>
      <c r="O577" s="3">
        <v>21.829000000000001</v>
      </c>
      <c r="P577" s="3">
        <v>1.4279050107365712</v>
      </c>
      <c r="Q577">
        <v>0.99745744261502645</v>
      </c>
      <c r="R577">
        <v>43.308</v>
      </c>
    </row>
    <row r="578" spans="1:18" x14ac:dyDescent="0.35">
      <c r="A578" s="3" t="s">
        <v>53</v>
      </c>
      <c r="B578" s="3">
        <v>2008</v>
      </c>
      <c r="C578" s="3" t="s">
        <v>75</v>
      </c>
      <c r="D578" s="3">
        <v>5</v>
      </c>
      <c r="E578">
        <v>0.23664391837808901</v>
      </c>
      <c r="F578">
        <v>1.8480060309424149</v>
      </c>
      <c r="G578">
        <v>66379999.999999993</v>
      </c>
      <c r="H578">
        <v>3.2096652730646831</v>
      </c>
      <c r="I578">
        <v>2.0964325006136657</v>
      </c>
      <c r="J578">
        <v>18.985085286675314</v>
      </c>
      <c r="K578">
        <v>58.4</v>
      </c>
      <c r="L578" s="3">
        <v>3179.0642970060726</v>
      </c>
      <c r="M578" s="3" t="str">
        <f>IF(Table13[[#This Row],[gdppc]]&gt;13205, "High-income", IF(Table13[[#This Row],[gdppc]]&gt;=4256, "Upper middle-income", IF(Table13[[#This Row],[gdppc]]&gt;=1086, "Lower middle-income", "Low-income")))</f>
        <v>Lower middle-income</v>
      </c>
      <c r="N578" s="3">
        <v>1049948</v>
      </c>
      <c r="O578" s="3">
        <v>22.045000000000002</v>
      </c>
      <c r="P578" s="3">
        <v>1.4008958147487132</v>
      </c>
      <c r="Q578">
        <v>0.97147668265476006</v>
      </c>
      <c r="R578">
        <v>44.17</v>
      </c>
    </row>
    <row r="579" spans="1:18" x14ac:dyDescent="0.35">
      <c r="A579" s="3" t="s">
        <v>53</v>
      </c>
      <c r="B579" s="3">
        <v>2009</v>
      </c>
      <c r="C579" s="3" t="s">
        <v>75</v>
      </c>
      <c r="D579" s="3">
        <v>5</v>
      </c>
      <c r="E579">
        <v>0.2355086364367569</v>
      </c>
      <c r="F579">
        <v>1.5885395470728834</v>
      </c>
      <c r="G579">
        <v>57060000</v>
      </c>
      <c r="H579">
        <v>1.8351454114666272</v>
      </c>
      <c r="I579">
        <v>1.9655351881414287</v>
      </c>
      <c r="J579">
        <v>27.835385353192599</v>
      </c>
      <c r="K579">
        <v>59.1</v>
      </c>
      <c r="L579" s="3">
        <v>3205.8752163889017</v>
      </c>
      <c r="M579" s="3" t="str">
        <f>IF(Table13[[#This Row],[gdppc]]&gt;13205, "High-income", IF(Table13[[#This Row],[gdppc]]&gt;=4256, "Upper middle-income", IF(Table13[[#This Row],[gdppc]]&gt;=1086, "Lower middle-income", "Low-income")))</f>
        <v>Lower middle-income</v>
      </c>
      <c r="N579" s="3">
        <v>1057462</v>
      </c>
      <c r="O579" s="3">
        <v>22.262</v>
      </c>
      <c r="P579" s="3">
        <v>1.373886618760856</v>
      </c>
      <c r="Q579">
        <v>1.0118566908314437</v>
      </c>
      <c r="R579">
        <v>45.274999999999999</v>
      </c>
    </row>
    <row r="580" spans="1:18" x14ac:dyDescent="0.35">
      <c r="A580" s="3" t="s">
        <v>53</v>
      </c>
      <c r="B580" s="3">
        <v>2010</v>
      </c>
      <c r="C580" s="3" t="s">
        <v>75</v>
      </c>
      <c r="D580" s="3">
        <v>5</v>
      </c>
      <c r="E580">
        <v>0.23727020924521</v>
      </c>
      <c r="F580">
        <v>1.2871006627989627</v>
      </c>
      <c r="G580">
        <v>89750000</v>
      </c>
      <c r="H580">
        <v>3.0562555894177765</v>
      </c>
      <c r="I580">
        <v>1.7630977846365603</v>
      </c>
      <c r="J580">
        <v>26.400197296858934</v>
      </c>
      <c r="K580">
        <v>57.4</v>
      </c>
      <c r="L580" s="3">
        <v>3304.4397915632117</v>
      </c>
      <c r="M580" s="3" t="str">
        <f>IF(Table13[[#This Row],[gdppc]]&gt;13205, "High-income", IF(Table13[[#This Row],[gdppc]]&gt;=4256, "Upper middle-income", IF(Table13[[#This Row],[gdppc]]&gt;=1086, "Lower middle-income", "Low-income")))</f>
        <v>Lower middle-income</v>
      </c>
      <c r="N580" s="3">
        <v>1064841</v>
      </c>
      <c r="O580" s="3">
        <v>22.48</v>
      </c>
      <c r="P580" s="3">
        <v>1.3468774227729983</v>
      </c>
      <c r="Q580">
        <v>0.9484984143172549</v>
      </c>
      <c r="R580">
        <v>46.600999999999999</v>
      </c>
    </row>
    <row r="581" spans="1:18" x14ac:dyDescent="0.35">
      <c r="A581" s="3" t="s">
        <v>53</v>
      </c>
      <c r="B581" s="3">
        <v>2011</v>
      </c>
      <c r="C581" s="3" t="s">
        <v>75</v>
      </c>
      <c r="D581" s="3">
        <v>5</v>
      </c>
      <c r="E581">
        <v>0.2381966827436264</v>
      </c>
      <c r="F581">
        <v>1.1161171501170537</v>
      </c>
      <c r="G581">
        <v>116700000</v>
      </c>
      <c r="H581">
        <v>2.0476781094662626</v>
      </c>
      <c r="I581">
        <v>1.8916145340725155</v>
      </c>
      <c r="J581">
        <v>21.901596015342321</v>
      </c>
      <c r="K581">
        <v>59.1</v>
      </c>
      <c r="L581" s="3">
        <v>3356.043831351863</v>
      </c>
      <c r="M581" s="3" t="str">
        <f>IF(Table13[[#This Row],[gdppc]]&gt;13205, "High-income", IF(Table13[[#This Row],[gdppc]]&gt;=4256, "Upper middle-income", IF(Table13[[#This Row],[gdppc]]&gt;=1086, "Lower middle-income", "Low-income")))</f>
        <v>Lower middle-income</v>
      </c>
      <c r="N581" s="3">
        <v>1072029</v>
      </c>
      <c r="O581" s="3">
        <v>22.7</v>
      </c>
      <c r="P581" s="3">
        <v>1.3599201553403661</v>
      </c>
      <c r="Q581">
        <v>0.95146679800639722</v>
      </c>
      <c r="R581">
        <v>48.140999999999998</v>
      </c>
    </row>
    <row r="582" spans="1:18" x14ac:dyDescent="0.35">
      <c r="A582" s="3" t="s">
        <v>53</v>
      </c>
      <c r="B582" s="3">
        <v>2012</v>
      </c>
      <c r="C582" s="3" t="s">
        <v>75</v>
      </c>
      <c r="D582" s="3">
        <v>5</v>
      </c>
      <c r="E582">
        <v>0.23700477566053019</v>
      </c>
      <c r="F582">
        <v>0.99927486691758405</v>
      </c>
      <c r="G582">
        <v>78790000</v>
      </c>
      <c r="H582">
        <v>0.54189754075171415</v>
      </c>
      <c r="I582">
        <v>2.1774773572283515</v>
      </c>
      <c r="J582">
        <v>21.436741085270064</v>
      </c>
      <c r="K582">
        <v>57.2</v>
      </c>
      <c r="L582" s="3">
        <v>3513.3769239422786</v>
      </c>
      <c r="M582" s="3" t="str">
        <f>IF(Table13[[#This Row],[gdppc]]&gt;13205, "High-income", IF(Table13[[#This Row],[gdppc]]&gt;=4256, "Upper middle-income", IF(Table13[[#This Row],[gdppc]]&gt;=1086, "Lower middle-income", "Low-income")))</f>
        <v>Lower middle-income</v>
      </c>
      <c r="N582" s="3">
        <v>1079285</v>
      </c>
      <c r="O582" s="3">
        <v>22.849</v>
      </c>
      <c r="P582" s="3">
        <v>1.3729628879077349</v>
      </c>
      <c r="Q582">
        <v>0.98213168903487036</v>
      </c>
      <c r="R582">
        <v>49.862000000000002</v>
      </c>
    </row>
    <row r="583" spans="1:18" x14ac:dyDescent="0.35">
      <c r="A583" s="3" t="s">
        <v>53</v>
      </c>
      <c r="B583" s="3">
        <v>2013</v>
      </c>
      <c r="C583" s="3" t="s">
        <v>75</v>
      </c>
      <c r="D583" s="3">
        <v>5</v>
      </c>
      <c r="E583">
        <v>0.24031516159882049</v>
      </c>
      <c r="F583">
        <v>0.87928287490204737</v>
      </c>
      <c r="G583">
        <v>113150000</v>
      </c>
      <c r="H583">
        <v>1.7790013831044975</v>
      </c>
      <c r="I583">
        <v>2.2714869736786403</v>
      </c>
      <c r="J583">
        <v>22.96524096717371</v>
      </c>
      <c r="K583">
        <v>57.2</v>
      </c>
      <c r="L583" s="3">
        <v>3623.660207860124</v>
      </c>
      <c r="M583" s="3" t="str">
        <f>IF(Table13[[#This Row],[gdppc]]&gt;13205, "High-income", IF(Table13[[#This Row],[gdppc]]&gt;=4256, "Upper middle-income", IF(Table13[[#This Row],[gdppc]]&gt;=1086, "Lower middle-income", "Low-income")))</f>
        <v>Lower middle-income</v>
      </c>
      <c r="N583" s="3">
        <v>1086843</v>
      </c>
      <c r="O583" s="3">
        <v>22.998999999999999</v>
      </c>
      <c r="P583" s="3">
        <v>1.3860056204751043</v>
      </c>
      <c r="Q583">
        <v>1.4261489469960242</v>
      </c>
      <c r="R583">
        <v>51.698999999999998</v>
      </c>
    </row>
    <row r="584" spans="1:18" x14ac:dyDescent="0.35">
      <c r="A584" s="3" t="s">
        <v>53</v>
      </c>
      <c r="B584" s="3">
        <v>2014</v>
      </c>
      <c r="C584" s="3" t="s">
        <v>75</v>
      </c>
      <c r="D584" s="3">
        <v>5</v>
      </c>
      <c r="E584">
        <v>0.24197974589902921</v>
      </c>
      <c r="F584">
        <v>0.85243197278445859</v>
      </c>
      <c r="G584">
        <v>80660000</v>
      </c>
      <c r="H584">
        <v>0.58292606212046083</v>
      </c>
      <c r="I584">
        <v>2.2343093831303911</v>
      </c>
      <c r="J584">
        <v>17.472898295085209</v>
      </c>
      <c r="K584">
        <v>61.2</v>
      </c>
      <c r="L584" s="3">
        <v>3629.7990168818346</v>
      </c>
      <c r="M584" s="3" t="str">
        <f>IF(Table13[[#This Row],[gdppc]]&gt;13205, "High-income", IF(Table13[[#This Row],[gdppc]]&gt;=4256, "Upper middle-income", IF(Table13[[#This Row],[gdppc]]&gt;=1086, "Lower middle-income", "Low-income")))</f>
        <v>Lower middle-income</v>
      </c>
      <c r="N584" s="3">
        <v>1095022</v>
      </c>
      <c r="O584" s="3">
        <v>23.149000000000001</v>
      </c>
      <c r="P584" s="3">
        <v>1.399048353042472</v>
      </c>
      <c r="Q584">
        <v>0.87669471480938277</v>
      </c>
      <c r="R584">
        <v>53.569000000000003</v>
      </c>
    </row>
    <row r="585" spans="1:18" x14ac:dyDescent="0.35">
      <c r="A585" s="3" t="s">
        <v>53</v>
      </c>
      <c r="B585" s="3">
        <v>2015</v>
      </c>
      <c r="C585" s="3" t="s">
        <v>75</v>
      </c>
      <c r="D585" s="3">
        <v>5</v>
      </c>
      <c r="E585">
        <v>0.24315051531898191</v>
      </c>
      <c r="F585">
        <v>0.89890809490393353</v>
      </c>
      <c r="G585">
        <v>88000000</v>
      </c>
      <c r="H585">
        <v>0.77519542056808288</v>
      </c>
      <c r="I585">
        <v>2.7523006993938739</v>
      </c>
      <c r="J585">
        <v>13.315470979884021</v>
      </c>
      <c r="K585">
        <v>59.9</v>
      </c>
      <c r="L585" s="3">
        <v>3680.3494728377518</v>
      </c>
      <c r="M585" s="3" t="str">
        <f>IF(Table13[[#This Row],[gdppc]]&gt;13205, "High-income", IF(Table13[[#This Row],[gdppc]]&gt;=4256, "Upper middle-income", IF(Table13[[#This Row],[gdppc]]&gt;=1086, "Lower middle-income", "Low-income")))</f>
        <v>Lower middle-income</v>
      </c>
      <c r="N585" s="3">
        <v>1104038</v>
      </c>
      <c r="O585" s="3">
        <v>23.3</v>
      </c>
      <c r="P585" s="3">
        <v>1.4120910856098403</v>
      </c>
      <c r="Q585">
        <v>0.93293890246531364</v>
      </c>
      <c r="R585">
        <v>55.359000000000002</v>
      </c>
    </row>
    <row r="586" spans="1:18" x14ac:dyDescent="0.35">
      <c r="A586" s="3" t="s">
        <v>53</v>
      </c>
      <c r="B586" s="3">
        <v>2016</v>
      </c>
      <c r="C586" s="3" t="s">
        <v>75</v>
      </c>
      <c r="D586" s="3">
        <v>5</v>
      </c>
      <c r="E586">
        <v>0.24163354491187669</v>
      </c>
      <c r="F586">
        <v>1.1387490812132486</v>
      </c>
      <c r="G586">
        <v>123860000</v>
      </c>
      <c r="H586">
        <v>0.7036667325944258</v>
      </c>
      <c r="I586">
        <v>3.9455377735257211</v>
      </c>
      <c r="J586">
        <v>11.155455618669169</v>
      </c>
      <c r="K586">
        <v>59.7</v>
      </c>
      <c r="L586" s="3">
        <v>3686.2156654165524</v>
      </c>
      <c r="M586" s="3" t="str">
        <f>IF(Table13[[#This Row],[gdppc]]&gt;13205, "High-income", IF(Table13[[#This Row],[gdppc]]&gt;=4256, "Upper middle-income", IF(Table13[[#This Row],[gdppc]]&gt;=1086, "Lower middle-income", "Low-income")))</f>
        <v>Lower middle-income</v>
      </c>
      <c r="N586" s="3">
        <v>1113994</v>
      </c>
      <c r="O586" s="3">
        <v>23.459</v>
      </c>
      <c r="P586" s="3">
        <v>1.4275183795319377</v>
      </c>
      <c r="Q586">
        <v>1.1041352107821047</v>
      </c>
      <c r="R586">
        <v>56.962000000000003</v>
      </c>
    </row>
    <row r="587" spans="1:18" x14ac:dyDescent="0.35">
      <c r="A587" s="3" t="s">
        <v>53</v>
      </c>
      <c r="B587" s="3">
        <v>2017</v>
      </c>
      <c r="C587" s="3" t="s">
        <v>75</v>
      </c>
      <c r="D587" s="3">
        <v>5</v>
      </c>
      <c r="E587">
        <v>0.24414922212505741</v>
      </c>
      <c r="F587">
        <v>1.1825578008640787</v>
      </c>
      <c r="G587">
        <v>132940000</v>
      </c>
      <c r="H587">
        <v>-1.309289037352358</v>
      </c>
      <c r="I587">
        <v>3.6124263750062346</v>
      </c>
      <c r="J587">
        <v>6.3786037634079795</v>
      </c>
      <c r="K587">
        <v>61.1</v>
      </c>
      <c r="L587" s="3">
        <v>3724.7619041917924</v>
      </c>
      <c r="M587" s="3" t="str">
        <f>IF(Table13[[#This Row],[gdppc]]&gt;13205, "High-income", IF(Table13[[#This Row],[gdppc]]&gt;=4256, "Upper middle-income", IF(Table13[[#This Row],[gdppc]]&gt;=1086, "Lower middle-income", "Low-income")))</f>
        <v>Lower middle-income</v>
      </c>
      <c r="N587" s="3">
        <v>1124808</v>
      </c>
      <c r="O587" s="3">
        <v>23.625</v>
      </c>
      <c r="P587" s="3">
        <v>1.4429456734540331</v>
      </c>
      <c r="Q587">
        <v>0.92460224322728857</v>
      </c>
      <c r="R587">
        <v>58.319000000000003</v>
      </c>
    </row>
    <row r="588" spans="1:18" x14ac:dyDescent="0.35">
      <c r="A588" s="3" t="s">
        <v>53</v>
      </c>
      <c r="B588" s="3">
        <v>2018</v>
      </c>
      <c r="C588" s="3" t="s">
        <v>75</v>
      </c>
      <c r="D588" s="3">
        <v>5</v>
      </c>
      <c r="E588">
        <v>0.26731516803554523</v>
      </c>
      <c r="F588">
        <v>1.0664490499374391</v>
      </c>
      <c r="G588">
        <v>97800000</v>
      </c>
      <c r="H588">
        <v>0.66707228226851889</v>
      </c>
      <c r="I588">
        <v>2.6687560883713521</v>
      </c>
      <c r="J588">
        <v>6.2697372590260994</v>
      </c>
      <c r="K588">
        <v>55.9</v>
      </c>
      <c r="L588" s="3">
        <v>3774.6212428640165</v>
      </c>
      <c r="M588" s="3" t="str">
        <f>IF(Table13[[#This Row],[gdppc]]&gt;13205, "High-income", IF(Table13[[#This Row],[gdppc]]&gt;=4256, "Upper middle-income", IF(Table13[[#This Row],[gdppc]]&gt;=1086, "Lower middle-income", "Low-income")))</f>
        <v>Lower middle-income</v>
      </c>
      <c r="N588" s="3">
        <v>1136274</v>
      </c>
      <c r="O588" s="3">
        <v>23.798999999999999</v>
      </c>
      <c r="P588" s="3">
        <v>1.4583729673761288</v>
      </c>
      <c r="Q588">
        <v>0.95927566766466543</v>
      </c>
      <c r="R588">
        <v>59.401000000000003</v>
      </c>
    </row>
    <row r="589" spans="1:18" x14ac:dyDescent="0.35">
      <c r="A589" s="3" t="s">
        <v>53</v>
      </c>
      <c r="B589" s="3">
        <v>2019</v>
      </c>
      <c r="C589" s="3" t="s">
        <v>75</v>
      </c>
      <c r="D589" s="3">
        <v>5</v>
      </c>
      <c r="E589">
        <v>0.26780480530976691</v>
      </c>
      <c r="F589">
        <v>1.4025348217199292</v>
      </c>
      <c r="G589">
        <v>76550000</v>
      </c>
      <c r="H589">
        <v>2.8654056163571124</v>
      </c>
      <c r="I589">
        <v>3.1315145496884091</v>
      </c>
      <c r="J589">
        <v>8.2155458610771177</v>
      </c>
      <c r="K589">
        <v>54.7</v>
      </c>
      <c r="L589" s="3">
        <v>3833.2468151795556</v>
      </c>
      <c r="M589" s="3" t="str">
        <f>IF(Table13[[#This Row],[gdppc]]&gt;13205, "High-income", IF(Table13[[#This Row],[gdppc]]&gt;=4256, "Upper middle-income", IF(Table13[[#This Row],[gdppc]]&gt;=1086, "Lower middle-income", "Low-income")))</f>
        <v>Lower middle-income</v>
      </c>
      <c r="N589" s="3">
        <v>1148133</v>
      </c>
      <c r="O589" s="3">
        <v>23.981000000000002</v>
      </c>
      <c r="P589" s="3">
        <v>1.4738002612982255</v>
      </c>
      <c r="Q589"/>
      <c r="R589">
        <v>60.194000000000003</v>
      </c>
    </row>
    <row r="590" spans="1:18" x14ac:dyDescent="0.35">
      <c r="A590" s="3" t="s">
        <v>53</v>
      </c>
      <c r="B590" s="3">
        <v>2020</v>
      </c>
      <c r="C590" s="3" t="s">
        <v>75</v>
      </c>
      <c r="D590" s="3">
        <v>5</v>
      </c>
      <c r="E590">
        <v>0.26986870356983661</v>
      </c>
      <c r="F590">
        <v>1.761657050552089</v>
      </c>
      <c r="G590">
        <v>102300000</v>
      </c>
      <c r="H590">
        <v>1.1059303745450797</v>
      </c>
      <c r="I590">
        <v>3.5183116666672349</v>
      </c>
      <c r="J590">
        <v>9.2262960386855539</v>
      </c>
      <c r="K590">
        <v>55.3</v>
      </c>
      <c r="L590" s="3">
        <v>3723.2961419149578</v>
      </c>
      <c r="M590" s="3" t="str">
        <f>IF(Table13[[#This Row],[gdppc]]&gt;13205, "High-income", IF(Table13[[#This Row],[gdppc]]&gt;=4256, "Upper middle-income", IF(Table13[[#This Row],[gdppc]]&gt;=1086, "Lower middle-income", "Low-income")))</f>
        <v>Lower middle-income</v>
      </c>
      <c r="N590" s="3">
        <v>1160164</v>
      </c>
      <c r="O590" s="3">
        <v>24.170999999999999</v>
      </c>
      <c r="P590" s="3">
        <v>1.4892275552203214</v>
      </c>
      <c r="Q590"/>
      <c r="R590"/>
    </row>
    <row r="591" spans="1:18" x14ac:dyDescent="0.35">
      <c r="A591" s="3" t="s">
        <v>6</v>
      </c>
      <c r="B591" s="3">
        <v>1990</v>
      </c>
      <c r="C591" s="3" t="s">
        <v>73</v>
      </c>
      <c r="D591" s="3">
        <v>3</v>
      </c>
      <c r="E591">
        <v>0.15597554918344231</v>
      </c>
      <c r="F591">
        <v>1.9504120119027242</v>
      </c>
      <c r="G591">
        <v>604010000</v>
      </c>
      <c r="H591">
        <v>0</v>
      </c>
      <c r="I591">
        <v>11.952289710075037</v>
      </c>
      <c r="J591">
        <v>74.56806153699732</v>
      </c>
      <c r="L591" s="3">
        <v>276.15577083499346</v>
      </c>
      <c r="M591" s="3" t="str">
        <f>IF(Table13[[#This Row],[gdppc]]&gt;13205, "High-income", IF(Table13[[#This Row],[gdppc]]&gt;=4256, "Upper middle-income", IF(Table13[[#This Row],[gdppc]]&gt;=1086, "Lower middle-income", "Low-income")))</f>
        <v>Low-income</v>
      </c>
      <c r="N591" s="3">
        <v>47887864</v>
      </c>
      <c r="O591" s="3">
        <v>12.621</v>
      </c>
      <c r="P591" s="3">
        <v>42.074597149260399</v>
      </c>
      <c r="Q591">
        <v>4.8237691286460382E-2</v>
      </c>
      <c r="R591">
        <v>47.098999999999997</v>
      </c>
    </row>
    <row r="592" spans="1:18" x14ac:dyDescent="0.35">
      <c r="A592" s="3" t="s">
        <v>6</v>
      </c>
      <c r="B592" s="3">
        <v>1991</v>
      </c>
      <c r="C592" s="3" t="s">
        <v>73</v>
      </c>
      <c r="D592" s="3">
        <v>3</v>
      </c>
      <c r="E592">
        <v>0.2001029260673314</v>
      </c>
      <c r="F592">
        <v>1.0299917150143743</v>
      </c>
      <c r="G592">
        <v>781600000</v>
      </c>
      <c r="H592">
        <v>0</v>
      </c>
      <c r="I592">
        <v>11.24540807224337</v>
      </c>
      <c r="J592">
        <v>87.05101154252462</v>
      </c>
      <c r="L592" s="3">
        <v>247.54322155017041</v>
      </c>
      <c r="M592" s="3" t="str">
        <f>IF(Table13[[#This Row],[gdppc]]&gt;13205, "High-income", IF(Table13[[#This Row],[gdppc]]&gt;=4256, "Upper middle-income", IF(Table13[[#This Row],[gdppc]]&gt;=1086, "Lower middle-income", "Low-income")))</f>
        <v>Low-income</v>
      </c>
      <c r="N592" s="3">
        <v>49609976</v>
      </c>
      <c r="O592" s="3">
        <v>12.867000000000001</v>
      </c>
      <c r="P592" s="3">
        <v>42.918974468082098</v>
      </c>
      <c r="Q592">
        <v>4.6966360153046637E-2</v>
      </c>
      <c r="R592">
        <v>47.503999999999998</v>
      </c>
    </row>
    <row r="593" spans="1:18" x14ac:dyDescent="0.35">
      <c r="A593" s="3" t="s">
        <v>6</v>
      </c>
      <c r="B593" s="3">
        <v>1992</v>
      </c>
      <c r="C593" s="3" t="s">
        <v>73</v>
      </c>
      <c r="D593" s="3">
        <v>3</v>
      </c>
      <c r="E593">
        <v>0.21111237816976111</v>
      </c>
      <c r="F593">
        <v>1.0503553261707255</v>
      </c>
      <c r="G593">
        <v>886660000</v>
      </c>
      <c r="H593">
        <v>1.6201287730071847E-3</v>
      </c>
      <c r="I593">
        <v>15.117001773717378</v>
      </c>
      <c r="J593">
        <v>86.922048151326692</v>
      </c>
      <c r="L593" s="3">
        <v>218.10183445403317</v>
      </c>
      <c r="M593" s="3" t="str">
        <f>IF(Table13[[#This Row],[gdppc]]&gt;13205, "High-income", IF(Table13[[#This Row],[gdppc]]&gt;=4256, "Upper middle-income", IF(Table13[[#This Row],[gdppc]]&gt;=1086, "Lower middle-income", "Low-income")))</f>
        <v>Low-income</v>
      </c>
      <c r="N593" s="3">
        <v>51423591</v>
      </c>
      <c r="O593" s="3">
        <v>13.116</v>
      </c>
      <c r="P593" s="3">
        <v>43.788351786903682</v>
      </c>
      <c r="Q593">
        <v>2.9558418042022777E-2</v>
      </c>
      <c r="R593">
        <v>47.911000000000001</v>
      </c>
    </row>
    <row r="594" spans="1:18" x14ac:dyDescent="0.35">
      <c r="A594" s="3" t="s">
        <v>6</v>
      </c>
      <c r="B594" s="3">
        <v>1993</v>
      </c>
      <c r="C594" s="3" t="s">
        <v>73</v>
      </c>
      <c r="D594" s="3">
        <v>3</v>
      </c>
      <c r="E594">
        <v>0.21507370562931041</v>
      </c>
      <c r="F594">
        <v>1.0876498683373952</v>
      </c>
      <c r="G594">
        <v>561920000</v>
      </c>
      <c r="H594">
        <v>3.9634400001346687E-2</v>
      </c>
      <c r="I594">
        <v>14.725132888359576</v>
      </c>
      <c r="J594">
        <v>79.637156736393379</v>
      </c>
      <c r="L594" s="3">
        <v>238.09911146472581</v>
      </c>
      <c r="M594" s="3" t="str">
        <f>IF(Table13[[#This Row],[gdppc]]&gt;13205, "High-income", IF(Table13[[#This Row],[gdppc]]&gt;=4256, "Upper middle-income", IF(Table13[[#This Row],[gdppc]]&gt;=1086, "Lower middle-income", "Low-income")))</f>
        <v>Low-income</v>
      </c>
      <c r="N594" s="3">
        <v>53295556</v>
      </c>
      <c r="O594" s="3">
        <v>13.37</v>
      </c>
      <c r="P594" s="3">
        <v>44.657729105725394</v>
      </c>
      <c r="Q594">
        <v>3.6400783585032868E-2</v>
      </c>
      <c r="R594">
        <v>48.344000000000001</v>
      </c>
    </row>
    <row r="595" spans="1:18" x14ac:dyDescent="0.35">
      <c r="A595" s="3" t="s">
        <v>6</v>
      </c>
      <c r="B595" s="3">
        <v>1994</v>
      </c>
      <c r="C595" s="3" t="s">
        <v>73</v>
      </c>
      <c r="D595" s="3">
        <v>3</v>
      </c>
      <c r="E595">
        <v>0.28114466878550382</v>
      </c>
      <c r="F595">
        <v>1.639154926069061</v>
      </c>
      <c r="G595">
        <v>638750000</v>
      </c>
      <c r="H595">
        <v>0.2484140127680248</v>
      </c>
      <c r="I595">
        <v>23.137122704985629</v>
      </c>
      <c r="J595">
        <v>82.842310925924394</v>
      </c>
      <c r="L595" s="3">
        <v>237.29944578367852</v>
      </c>
      <c r="M595" s="3" t="str">
        <f>IF(Table13[[#This Row],[gdppc]]&gt;13205, "High-income", IF(Table13[[#This Row],[gdppc]]&gt;=4256, "Upper middle-income", IF(Table13[[#This Row],[gdppc]]&gt;=1086, "Lower middle-income", "Low-income")))</f>
        <v>Low-income</v>
      </c>
      <c r="N595" s="3">
        <v>55180993</v>
      </c>
      <c r="O595" s="3">
        <v>13.627000000000001</v>
      </c>
      <c r="P595" s="3">
        <v>45.439606424547073</v>
      </c>
      <c r="Q595">
        <v>4.0956131398360303E-2</v>
      </c>
      <c r="R595">
        <v>48.81</v>
      </c>
    </row>
    <row r="596" spans="1:18" x14ac:dyDescent="0.35">
      <c r="A596" s="3" t="s">
        <v>6</v>
      </c>
      <c r="B596" s="3">
        <v>1995</v>
      </c>
      <c r="C596" s="3" t="s">
        <v>73</v>
      </c>
      <c r="D596" s="3">
        <v>3</v>
      </c>
      <c r="E596">
        <v>0.34025331271711112</v>
      </c>
      <c r="F596">
        <v>2.0335108661833403</v>
      </c>
      <c r="G596">
        <v>476020000</v>
      </c>
      <c r="H596">
        <v>0.18449932766334115</v>
      </c>
      <c r="I596">
        <v>31.88040165438349</v>
      </c>
      <c r="J596">
        <v>79.852287744813765</v>
      </c>
      <c r="K596">
        <v>42.6</v>
      </c>
      <c r="L596" s="3">
        <v>243.59844301661462</v>
      </c>
      <c r="M596" s="3" t="str">
        <f>IF(Table13[[#This Row],[gdppc]]&gt;13205, "High-income", IF(Table13[[#This Row],[gdppc]]&gt;=4256, "Upper middle-income", IF(Table13[[#This Row],[gdppc]]&gt;=1086, "Lower middle-income", "Low-income")))</f>
        <v>Low-income</v>
      </c>
      <c r="N596" s="3">
        <v>57047906</v>
      </c>
      <c r="O596" s="3">
        <v>13.827</v>
      </c>
      <c r="P596" s="3">
        <v>46.171483743368768</v>
      </c>
      <c r="Q596">
        <v>4.504985686941778E-2</v>
      </c>
      <c r="R596">
        <v>49.302999999999997</v>
      </c>
    </row>
    <row r="597" spans="1:18" x14ac:dyDescent="0.35">
      <c r="A597" s="3" t="s">
        <v>6</v>
      </c>
      <c r="B597" s="3">
        <v>1996</v>
      </c>
      <c r="C597" s="3" t="s">
        <v>73</v>
      </c>
      <c r="D597" s="3">
        <v>3</v>
      </c>
      <c r="E597">
        <v>0.34039256446615029</v>
      </c>
      <c r="F597">
        <v>4.0926807461735599</v>
      </c>
      <c r="G597">
        <v>393610000</v>
      </c>
      <c r="H597">
        <v>0.25655304893451519</v>
      </c>
      <c r="I597">
        <v>28.789990785564125</v>
      </c>
      <c r="J597">
        <v>79.155285409346561</v>
      </c>
      <c r="K597">
        <v>45.9</v>
      </c>
      <c r="L597" s="3">
        <v>265.33088250606687</v>
      </c>
      <c r="M597" s="3" t="str">
        <f>IF(Table13[[#This Row],[gdppc]]&gt;13205, "High-income", IF(Table13[[#This Row],[gdppc]]&gt;=4256, "Upper middle-income", IF(Table13[[#This Row],[gdppc]]&gt;=1086, "Lower middle-income", "Low-income")))</f>
        <v>Low-income</v>
      </c>
      <c r="N597" s="3">
        <v>58883531</v>
      </c>
      <c r="O597" s="3">
        <v>14.006</v>
      </c>
      <c r="P597" s="3">
        <v>47.882853164197769</v>
      </c>
      <c r="Q597">
        <v>4.8740283594745699E-2</v>
      </c>
      <c r="R597">
        <v>49.81</v>
      </c>
    </row>
    <row r="598" spans="1:18" x14ac:dyDescent="0.35">
      <c r="A598" s="3" t="s">
        <v>6</v>
      </c>
      <c r="B598" s="3">
        <v>1997</v>
      </c>
      <c r="C598" s="3" t="s">
        <v>73</v>
      </c>
      <c r="D598" s="3">
        <v>3</v>
      </c>
      <c r="E598">
        <v>0.34142453091180858</v>
      </c>
      <c r="F598">
        <v>1.1772606727178863</v>
      </c>
      <c r="G598">
        <v>357960000</v>
      </c>
      <c r="H598">
        <v>3.3587483982430721</v>
      </c>
      <c r="I598">
        <v>27.371697394851097</v>
      </c>
      <c r="J598">
        <v>81.731510633487176</v>
      </c>
      <c r="K598">
        <v>48.1</v>
      </c>
      <c r="L598" s="3">
        <v>265.4683314944038</v>
      </c>
      <c r="M598" s="3" t="str">
        <f>IF(Table13[[#This Row],[gdppc]]&gt;13205, "High-income", IF(Table13[[#This Row],[gdppc]]&gt;=4256, "Upper middle-income", IF(Table13[[#This Row],[gdppc]]&gt;=1086, "Lower middle-income", "Low-income")))</f>
        <v>Low-income</v>
      </c>
      <c r="N598" s="3">
        <v>60697443</v>
      </c>
      <c r="O598" s="3">
        <v>14.186</v>
      </c>
      <c r="P598" s="3">
        <v>49.594222585026849</v>
      </c>
      <c r="Q598">
        <v>5.0413985314010673E-2</v>
      </c>
      <c r="R598">
        <v>50.32</v>
      </c>
    </row>
    <row r="599" spans="1:18" x14ac:dyDescent="0.35">
      <c r="A599" s="3" t="s">
        <v>6</v>
      </c>
      <c r="B599" s="3">
        <v>1998</v>
      </c>
      <c r="C599" s="3" t="s">
        <v>73</v>
      </c>
      <c r="D599" s="3">
        <v>3</v>
      </c>
      <c r="E599">
        <v>0.34201314252141252</v>
      </c>
      <c r="F599">
        <v>1.5351904420575009</v>
      </c>
      <c r="G599">
        <v>430370000</v>
      </c>
      <c r="H599">
        <v>3.3341327878011273</v>
      </c>
      <c r="I599">
        <v>31.470544261087614</v>
      </c>
      <c r="J599">
        <v>83.756283838705428</v>
      </c>
      <c r="K599">
        <v>49.2</v>
      </c>
      <c r="L599" s="3">
        <v>248.86572981922976</v>
      </c>
      <c r="M599" s="3" t="str">
        <f>IF(Table13[[#This Row],[gdppc]]&gt;13205, "High-income", IF(Table13[[#This Row],[gdppc]]&gt;=4256, "Upper middle-income", IF(Table13[[#This Row],[gdppc]]&gt;=1086, "Lower middle-income", "Low-income")))</f>
        <v>Low-income</v>
      </c>
      <c r="N599" s="3">
        <v>62507724</v>
      </c>
      <c r="O599" s="3">
        <v>14.369</v>
      </c>
      <c r="P599" s="3">
        <v>51.305592005855843</v>
      </c>
      <c r="Q599">
        <v>5.1673613968091364E-2</v>
      </c>
      <c r="R599">
        <v>50.835000000000001</v>
      </c>
    </row>
    <row r="600" spans="1:18" x14ac:dyDescent="0.35">
      <c r="A600" s="3" t="s">
        <v>6</v>
      </c>
      <c r="B600" s="3">
        <v>1999</v>
      </c>
      <c r="C600" s="3" t="s">
        <v>73</v>
      </c>
      <c r="D600" s="3">
        <v>3</v>
      </c>
      <c r="E600">
        <v>0.3396075491770098</v>
      </c>
      <c r="F600">
        <v>2.0450297232043746</v>
      </c>
      <c r="G600">
        <v>356790000</v>
      </c>
      <c r="H600">
        <v>0.90873280357919728</v>
      </c>
      <c r="I600">
        <v>19.717078897437212</v>
      </c>
      <c r="J600">
        <v>70.708088899343565</v>
      </c>
      <c r="K600">
        <v>46.7</v>
      </c>
      <c r="L600" s="3">
        <v>254.24759941853779</v>
      </c>
      <c r="M600" s="3" t="str">
        <f>IF(Table13[[#This Row],[gdppc]]&gt;13205, "High-income", IF(Table13[[#This Row],[gdppc]]&gt;=4256, "Upper middle-income", IF(Table13[[#This Row],[gdppc]]&gt;=1086, "Lower middle-income", "Low-income")))</f>
        <v>Low-income</v>
      </c>
      <c r="N600" s="3">
        <v>64343008</v>
      </c>
      <c r="O600" s="3">
        <v>14.553000000000001</v>
      </c>
      <c r="P600" s="3">
        <v>53.016961426684922</v>
      </c>
      <c r="Q600">
        <v>4.9422619470945471E-2</v>
      </c>
      <c r="R600">
        <v>51.366</v>
      </c>
    </row>
    <row r="601" spans="1:18" x14ac:dyDescent="0.35">
      <c r="A601" s="3" t="s">
        <v>6</v>
      </c>
      <c r="B601" s="3">
        <v>2000</v>
      </c>
      <c r="C601" s="3" t="s">
        <v>73</v>
      </c>
      <c r="D601" s="3">
        <v>3</v>
      </c>
      <c r="E601">
        <v>0.3306911345227318</v>
      </c>
      <c r="F601">
        <v>1.6933651373157075</v>
      </c>
      <c r="G601">
        <v>426640000</v>
      </c>
      <c r="H601">
        <v>1.6335063681316124</v>
      </c>
      <c r="I601">
        <v>18.586817065820146</v>
      </c>
      <c r="J601">
        <v>81.721231507422814</v>
      </c>
      <c r="K601">
        <v>50.2</v>
      </c>
      <c r="L601" s="3">
        <v>262.02531336497526</v>
      </c>
      <c r="M601" s="3" t="str">
        <f>IF(Table13[[#This Row],[gdppc]]&gt;13205, "High-income", IF(Table13[[#This Row],[gdppc]]&gt;=4256, "Upper middle-income", IF(Table13[[#This Row],[gdppc]]&gt;=1086, "Lower middle-income", "Low-income")))</f>
        <v>Low-income</v>
      </c>
      <c r="N601" s="3">
        <v>66224809</v>
      </c>
      <c r="O601" s="3">
        <v>14.74</v>
      </c>
      <c r="P601" s="3">
        <v>54.728330847513924</v>
      </c>
      <c r="Q601">
        <v>5.3756289429237922E-2</v>
      </c>
      <c r="R601">
        <v>51.941000000000003</v>
      </c>
    </row>
    <row r="602" spans="1:18" x14ac:dyDescent="0.35">
      <c r="A602" s="3" t="s">
        <v>6</v>
      </c>
      <c r="B602" s="3">
        <v>2001</v>
      </c>
      <c r="C602" s="3" t="s">
        <v>73</v>
      </c>
      <c r="D602" s="3">
        <v>3</v>
      </c>
      <c r="E602">
        <v>0.33475637129107028</v>
      </c>
      <c r="F602">
        <v>2.2374269390570172</v>
      </c>
      <c r="G602">
        <v>449920000</v>
      </c>
      <c r="H602">
        <v>4.2447595830936393</v>
      </c>
      <c r="I602">
        <v>18.223003060171468</v>
      </c>
      <c r="J602">
        <v>39.739820898971431</v>
      </c>
      <c r="K602">
        <v>48.9</v>
      </c>
      <c r="L602" s="3">
        <v>275.72221557981658</v>
      </c>
      <c r="M602" s="3" t="str">
        <f>IF(Table13[[#This Row],[gdppc]]&gt;13205, "High-income", IF(Table13[[#This Row],[gdppc]]&gt;=4256, "Upper middle-income", IF(Table13[[#This Row],[gdppc]]&gt;=1086, "Lower middle-income", "Low-income")))</f>
        <v>Low-income</v>
      </c>
      <c r="N602" s="3">
        <v>68159422</v>
      </c>
      <c r="O602" s="3">
        <v>14.927</v>
      </c>
      <c r="P602" s="3">
        <v>57.033508860498031</v>
      </c>
      <c r="Q602">
        <v>6.4554538035841921E-2</v>
      </c>
      <c r="R602">
        <v>52.594999999999999</v>
      </c>
    </row>
    <row r="603" spans="1:18" x14ac:dyDescent="0.35">
      <c r="A603" s="3" t="s">
        <v>6</v>
      </c>
      <c r="B603" s="3">
        <v>2002</v>
      </c>
      <c r="C603" s="3" t="s">
        <v>73</v>
      </c>
      <c r="D603" s="3">
        <v>3</v>
      </c>
      <c r="E603">
        <v>0.33475451386748922</v>
      </c>
      <c r="F603">
        <v>1.1001832505462628</v>
      </c>
      <c r="G603">
        <v>566340000</v>
      </c>
      <c r="H603">
        <v>3.2480726995032017</v>
      </c>
      <c r="I603">
        <v>23.343898774355811</v>
      </c>
      <c r="J603">
        <v>72.758607984773676</v>
      </c>
      <c r="K603">
        <v>49.8</v>
      </c>
      <c r="L603" s="3">
        <v>271.98690915836033</v>
      </c>
      <c r="M603" s="3" t="str">
        <f>IF(Table13[[#This Row],[gdppc]]&gt;13205, "High-income", IF(Table13[[#This Row],[gdppc]]&gt;=4256, "Upper middle-income", IF(Table13[[#This Row],[gdppc]]&gt;=1086, "Lower middle-income", "Low-income")))</f>
        <v>Low-income</v>
      </c>
      <c r="N603" s="3">
        <v>70142090</v>
      </c>
      <c r="O603" s="3">
        <v>15.118</v>
      </c>
      <c r="P603" s="3">
        <v>59.338686873482153</v>
      </c>
      <c r="Q603">
        <v>6.5153462065359047E-2</v>
      </c>
      <c r="R603">
        <v>53.348999999999997</v>
      </c>
    </row>
    <row r="604" spans="1:18" x14ac:dyDescent="0.35">
      <c r="A604" s="3" t="s">
        <v>6</v>
      </c>
      <c r="B604" s="3">
        <v>2003</v>
      </c>
      <c r="C604" s="3" t="s">
        <v>73</v>
      </c>
      <c r="D604" s="3">
        <v>3</v>
      </c>
      <c r="E604">
        <v>0.3319473283609477</v>
      </c>
      <c r="F604">
        <v>1.0837169262370032</v>
      </c>
      <c r="G604">
        <v>1294370000</v>
      </c>
      <c r="H604">
        <v>5.3921225125231533</v>
      </c>
      <c r="I604">
        <v>36.396099547152289</v>
      </c>
      <c r="J604">
        <v>63.635983573069197</v>
      </c>
      <c r="K604">
        <v>48.8</v>
      </c>
      <c r="L604" s="3">
        <v>258.62881557324931</v>
      </c>
      <c r="M604" s="3" t="str">
        <f>IF(Table13[[#This Row],[gdppc]]&gt;13205, "High-income", IF(Table13[[#This Row],[gdppc]]&gt;=4256, "Upper middle-income", IF(Table13[[#This Row],[gdppc]]&gt;=1086, "Lower middle-income", "Low-income")))</f>
        <v>Low-income</v>
      </c>
      <c r="N604" s="3">
        <v>72170581</v>
      </c>
      <c r="O604" s="3">
        <v>15.31</v>
      </c>
      <c r="P604" s="3">
        <v>61.643864886466176</v>
      </c>
      <c r="Q604">
        <v>6.9557428116035255E-2</v>
      </c>
      <c r="R604">
        <v>54.210999999999999</v>
      </c>
    </row>
    <row r="605" spans="1:18" x14ac:dyDescent="0.35">
      <c r="A605" s="3" t="s">
        <v>6</v>
      </c>
      <c r="B605" s="3">
        <v>2004</v>
      </c>
      <c r="C605" s="3" t="s">
        <v>73</v>
      </c>
      <c r="D605" s="3">
        <v>3</v>
      </c>
      <c r="E605">
        <v>0.33374946630719993</v>
      </c>
      <c r="F605">
        <v>0.95874505352671269</v>
      </c>
      <c r="G605">
        <v>1491310000</v>
      </c>
      <c r="H605">
        <v>5.3804157985962471</v>
      </c>
      <c r="I605">
        <v>27.973085851254577</v>
      </c>
      <c r="J605">
        <v>76.729613023566742</v>
      </c>
      <c r="K605">
        <v>54.5</v>
      </c>
      <c r="L605" s="3">
        <v>285.54568879308869</v>
      </c>
      <c r="M605" s="3" t="str">
        <f>IF(Table13[[#This Row],[gdppc]]&gt;13205, "High-income", IF(Table13[[#This Row],[gdppc]]&gt;=4256, "Upper middle-income", IF(Table13[[#This Row],[gdppc]]&gt;=1086, "Lower middle-income", "Low-income")))</f>
        <v>Low-income</v>
      </c>
      <c r="N605" s="3">
        <v>74239508</v>
      </c>
      <c r="O605" s="3">
        <v>15.504</v>
      </c>
      <c r="P605" s="3">
        <v>63.949042899450326</v>
      </c>
      <c r="Q605">
        <v>7.1794656828814113E-2</v>
      </c>
      <c r="R605">
        <v>55.173999999999999</v>
      </c>
    </row>
    <row r="606" spans="1:18" x14ac:dyDescent="0.35">
      <c r="A606" s="3" t="s">
        <v>6</v>
      </c>
      <c r="B606" s="3">
        <v>2005</v>
      </c>
      <c r="C606" s="3" t="s">
        <v>73</v>
      </c>
      <c r="D606" s="3">
        <v>3</v>
      </c>
      <c r="E606">
        <v>0.38625093797818272</v>
      </c>
      <c r="F606">
        <v>0.71420452809480539</v>
      </c>
      <c r="G606">
        <v>1494820000</v>
      </c>
      <c r="H606">
        <v>2.1378009372955842</v>
      </c>
      <c r="I606">
        <v>23.324382365000815</v>
      </c>
      <c r="J606">
        <v>71.472066165626657</v>
      </c>
      <c r="K606">
        <v>51.1</v>
      </c>
      <c r="L606" s="3">
        <v>310.48264976352567</v>
      </c>
      <c r="M606" s="3" t="str">
        <f>IF(Table13[[#This Row],[gdppc]]&gt;13205, "High-income", IF(Table13[[#This Row],[gdppc]]&gt;=4256, "Upper middle-income", IF(Table13[[#This Row],[gdppc]]&gt;=1086, "Lower middle-income", "Low-income")))</f>
        <v>Low-income</v>
      </c>
      <c r="N606" s="3">
        <v>76346310</v>
      </c>
      <c r="O606" s="3">
        <v>15.7</v>
      </c>
      <c r="P606" s="3">
        <v>66.254220912434377</v>
      </c>
      <c r="Q606">
        <v>6.6145960426902101E-2</v>
      </c>
      <c r="R606">
        <v>56.222999999999999</v>
      </c>
    </row>
    <row r="607" spans="1:18" x14ac:dyDescent="0.35">
      <c r="A607" s="3" t="s">
        <v>6</v>
      </c>
      <c r="B607" s="3">
        <v>2006</v>
      </c>
      <c r="C607" s="3" t="s">
        <v>73</v>
      </c>
      <c r="D607" s="3">
        <v>3</v>
      </c>
      <c r="E607">
        <v>0.38461037861000558</v>
      </c>
      <c r="F607">
        <v>0.87678503238893157</v>
      </c>
      <c r="G607">
        <v>5611410000</v>
      </c>
      <c r="H607">
        <v>3.5682352741624088</v>
      </c>
      <c r="I607">
        <v>18.83521390151882</v>
      </c>
      <c r="J607">
        <v>73.529637270492785</v>
      </c>
      <c r="K607">
        <v>50.9</v>
      </c>
      <c r="L607" s="3">
        <v>334.72743803557438</v>
      </c>
      <c r="M607" s="3" t="str">
        <f>IF(Table13[[#This Row],[gdppc]]&gt;13205, "High-income", IF(Table13[[#This Row],[gdppc]]&gt;=4256, "Upper middle-income", IF(Table13[[#This Row],[gdppc]]&gt;=1086, "Lower middle-income", "Low-income")))</f>
        <v>Low-income</v>
      </c>
      <c r="N607" s="3">
        <v>78489205</v>
      </c>
      <c r="O607" s="3">
        <v>15.898999999999999</v>
      </c>
      <c r="P607" s="3">
        <v>70.320640341223339</v>
      </c>
      <c r="Q607">
        <v>6.8799269912340172E-2</v>
      </c>
      <c r="R607">
        <v>57.334000000000003</v>
      </c>
    </row>
    <row r="608" spans="1:18" x14ac:dyDescent="0.35">
      <c r="A608" s="3" t="s">
        <v>6</v>
      </c>
      <c r="B608" s="3">
        <v>2007</v>
      </c>
      <c r="C608" s="3" t="s">
        <v>73</v>
      </c>
      <c r="D608" s="3">
        <v>3</v>
      </c>
      <c r="E608">
        <v>0.37936845311577427</v>
      </c>
      <c r="F608">
        <v>0.64349469877432697</v>
      </c>
      <c r="G608">
        <v>2073730000</v>
      </c>
      <c r="H608">
        <v>1.1264709251968568</v>
      </c>
      <c r="I608">
        <v>21.855474796275036</v>
      </c>
      <c r="J608">
        <v>75.841041511168498</v>
      </c>
      <c r="K608">
        <v>53.6</v>
      </c>
      <c r="L608" s="3">
        <v>362.96931343090529</v>
      </c>
      <c r="M608" s="3" t="str">
        <f>IF(Table13[[#This Row],[gdppc]]&gt;13205, "High-income", IF(Table13[[#This Row],[gdppc]]&gt;=4256, "Upper middle-income", IF(Table13[[#This Row],[gdppc]]&gt;=1086, "Lower middle-income", "Low-income")))</f>
        <v>Low-income</v>
      </c>
      <c r="N608" s="3">
        <v>80674343</v>
      </c>
      <c r="O608" s="3">
        <v>16.116</v>
      </c>
      <c r="P608" s="3">
        <v>74.387059770012172</v>
      </c>
      <c r="Q608">
        <v>7.5240773885199161E-2</v>
      </c>
      <c r="R608">
        <v>58.466999999999999</v>
      </c>
    </row>
    <row r="609" spans="1:18" x14ac:dyDescent="0.35">
      <c r="A609" s="3" t="s">
        <v>6</v>
      </c>
      <c r="B609" s="3">
        <v>2008</v>
      </c>
      <c r="C609" s="3" t="s">
        <v>73</v>
      </c>
      <c r="D609" s="3">
        <v>3</v>
      </c>
      <c r="E609">
        <v>0.38335815295130982</v>
      </c>
      <c r="F609">
        <v>0.38200328589493043</v>
      </c>
      <c r="G609">
        <v>2868220000</v>
      </c>
      <c r="H609">
        <v>0.40099713413269156</v>
      </c>
      <c r="I609">
        <v>18.722746865543744</v>
      </c>
      <c r="J609">
        <v>77.396200061606223</v>
      </c>
      <c r="K609">
        <v>52.5</v>
      </c>
      <c r="L609" s="3">
        <v>391.25557207597694</v>
      </c>
      <c r="M609" s="3" t="str">
        <f>IF(Table13[[#This Row],[gdppc]]&gt;13205, "High-income", IF(Table13[[#This Row],[gdppc]]&gt;=4256, "Upper middle-income", IF(Table13[[#This Row],[gdppc]]&gt;=1086, "Lower middle-income", "Low-income")))</f>
        <v>Low-income</v>
      </c>
      <c r="N609" s="3">
        <v>82916236</v>
      </c>
      <c r="O609" s="3">
        <v>16.510000000000002</v>
      </c>
      <c r="P609" s="3">
        <v>78.453479198801034</v>
      </c>
      <c r="Q609">
        <v>8.2975305343093483E-2</v>
      </c>
      <c r="R609">
        <v>59.581000000000003</v>
      </c>
    </row>
    <row r="610" spans="1:18" x14ac:dyDescent="0.35">
      <c r="A610" s="3" t="s">
        <v>6</v>
      </c>
      <c r="B610" s="3">
        <v>2009</v>
      </c>
      <c r="C610" s="3" t="s">
        <v>73</v>
      </c>
      <c r="D610" s="3">
        <v>3</v>
      </c>
      <c r="E610">
        <v>0.38500990115429568</v>
      </c>
      <c r="F610">
        <v>0.29573486235069679</v>
      </c>
      <c r="G610">
        <v>2729760000</v>
      </c>
      <c r="H610">
        <v>0.68272936693443009</v>
      </c>
      <c r="I610">
        <v>16.412019002378013</v>
      </c>
      <c r="J610">
        <v>60.664930877929443</v>
      </c>
      <c r="K610">
        <v>53</v>
      </c>
      <c r="L610" s="3">
        <v>414.12049410820498</v>
      </c>
      <c r="M610" s="3" t="str">
        <f>IF(Table13[[#This Row],[gdppc]]&gt;13205, "High-income", IF(Table13[[#This Row],[gdppc]]&gt;=4256, "Upper middle-income", IF(Table13[[#This Row],[gdppc]]&gt;=1086, "Lower middle-income", "Low-income")))</f>
        <v>Low-income</v>
      </c>
      <c r="N610" s="3">
        <v>85233923</v>
      </c>
      <c r="O610" s="3">
        <v>16.91</v>
      </c>
      <c r="P610" s="3">
        <v>82.519898627589981</v>
      </c>
      <c r="Q610">
        <v>8.1305655730524104E-2</v>
      </c>
      <c r="R610">
        <v>60.645000000000003</v>
      </c>
    </row>
    <row r="611" spans="1:18" x14ac:dyDescent="0.35">
      <c r="A611" s="3" t="s">
        <v>6</v>
      </c>
      <c r="B611" s="3">
        <v>2010</v>
      </c>
      <c r="C611" s="3" t="s">
        <v>73</v>
      </c>
      <c r="D611" s="3">
        <v>3</v>
      </c>
      <c r="E611">
        <v>0.32391215310690608</v>
      </c>
      <c r="F611">
        <v>0.601299423503035</v>
      </c>
      <c r="G611">
        <v>2643330000</v>
      </c>
      <c r="H611">
        <v>0.96303062535993655</v>
      </c>
      <c r="I611">
        <v>15.788916825308311</v>
      </c>
      <c r="J611">
        <v>63.853934861020747</v>
      </c>
      <c r="K611">
        <v>51.2</v>
      </c>
      <c r="L611" s="3">
        <v>453.29882929108993</v>
      </c>
      <c r="M611" s="3" t="str">
        <f>IF(Table13[[#This Row],[gdppc]]&gt;13205, "High-income", IF(Table13[[#This Row],[gdppc]]&gt;=4256, "Upper middle-income", IF(Table13[[#This Row],[gdppc]]&gt;=1086, "Lower middle-income", "Low-income")))</f>
        <v>Low-income</v>
      </c>
      <c r="N611" s="3">
        <v>87639962</v>
      </c>
      <c r="O611" s="3">
        <v>17.318999999999999</v>
      </c>
      <c r="P611" s="3">
        <v>86.586318056378843</v>
      </c>
      <c r="Q611">
        <v>7.3824769572583784E-2</v>
      </c>
      <c r="R611">
        <v>61.627000000000002</v>
      </c>
    </row>
    <row r="612" spans="1:18" x14ac:dyDescent="0.35">
      <c r="A612" s="3" t="s">
        <v>6</v>
      </c>
      <c r="B612" s="3">
        <v>2011</v>
      </c>
      <c r="C612" s="3" t="s">
        <v>73</v>
      </c>
      <c r="D612" s="3">
        <v>3</v>
      </c>
      <c r="E612">
        <v>0.32642345357359531</v>
      </c>
      <c r="F612">
        <v>1.078775489654715</v>
      </c>
      <c r="G612">
        <v>2683390000</v>
      </c>
      <c r="H612">
        <v>1.9673566390525439</v>
      </c>
      <c r="I612">
        <v>17.285089405238438</v>
      </c>
      <c r="J612">
        <v>67.635241259550867</v>
      </c>
      <c r="K612">
        <v>50.5</v>
      </c>
      <c r="L612" s="3">
        <v>489.99267249616702</v>
      </c>
      <c r="M612" s="3" t="str">
        <f>IF(Table13[[#This Row],[gdppc]]&gt;13205, "High-income", IF(Table13[[#This Row],[gdppc]]&gt;=4256, "Upper middle-income", IF(Table13[[#This Row],[gdppc]]&gt;=1086, "Lower middle-income", "Low-income")))</f>
        <v>Low-income</v>
      </c>
      <c r="N612" s="3">
        <v>90139928</v>
      </c>
      <c r="O612" s="3">
        <v>17.734999999999999</v>
      </c>
      <c r="P612" s="3">
        <v>89.358060553774735</v>
      </c>
      <c r="Q612">
        <v>8.3647726011052498E-2</v>
      </c>
      <c r="R612">
        <v>62.505000000000003</v>
      </c>
    </row>
    <row r="613" spans="1:18" x14ac:dyDescent="0.35">
      <c r="A613" s="3" t="s">
        <v>6</v>
      </c>
      <c r="B613" s="3">
        <v>2012</v>
      </c>
      <c r="C613" s="3" t="s">
        <v>73</v>
      </c>
      <c r="D613" s="3">
        <v>3</v>
      </c>
      <c r="E613">
        <v>0.32744572091501428</v>
      </c>
      <c r="F613">
        <v>0.99111865557921142</v>
      </c>
      <c r="G613">
        <v>2412140000</v>
      </c>
      <c r="H613">
        <v>0.643172898229037</v>
      </c>
      <c r="I613">
        <v>14.805723798249405</v>
      </c>
      <c r="J613">
        <v>58.856331809153296</v>
      </c>
      <c r="K613">
        <v>52</v>
      </c>
      <c r="L613" s="3">
        <v>517.51346095388965</v>
      </c>
      <c r="M613" s="3" t="str">
        <f>IF(Table13[[#This Row],[gdppc]]&gt;13205, "High-income", IF(Table13[[#This Row],[gdppc]]&gt;=4256, "Upper middle-income", IF(Table13[[#This Row],[gdppc]]&gt;=1086, "Lower middle-income", "Low-income")))</f>
        <v>Low-income</v>
      </c>
      <c r="N613" s="3">
        <v>92726982</v>
      </c>
      <c r="O613" s="3">
        <v>18.16</v>
      </c>
      <c r="P613" s="3">
        <v>92.129803051170569</v>
      </c>
      <c r="Q613">
        <v>9.1235580168024882E-2</v>
      </c>
      <c r="R613">
        <v>63.280999999999999</v>
      </c>
    </row>
    <row r="614" spans="1:18" x14ac:dyDescent="0.35">
      <c r="A614" s="3" t="s">
        <v>6</v>
      </c>
      <c r="B614" s="3">
        <v>2013</v>
      </c>
      <c r="C614" s="3" t="s">
        <v>73</v>
      </c>
      <c r="D614" s="3">
        <v>3</v>
      </c>
      <c r="E614">
        <v>0.32637984273102361</v>
      </c>
      <c r="F614">
        <v>1.378793566475939</v>
      </c>
      <c r="G614">
        <v>2493980000</v>
      </c>
      <c r="H614">
        <v>2.8204123339994132</v>
      </c>
      <c r="I614">
        <v>13.860715575158995</v>
      </c>
      <c r="J614">
        <v>43.55348767607245</v>
      </c>
      <c r="K614">
        <v>49.4</v>
      </c>
      <c r="L614" s="3">
        <v>556.32628782593952</v>
      </c>
      <c r="M614" s="3" t="str">
        <f>IF(Table13[[#This Row],[gdppc]]&gt;13205, "High-income", IF(Table13[[#This Row],[gdppc]]&gt;=4256, "Upper middle-income", IF(Table13[[#This Row],[gdppc]]&gt;=1086, "Lower middle-income", "Low-income")))</f>
        <v>Low-income</v>
      </c>
      <c r="N614" s="3">
        <v>95385793</v>
      </c>
      <c r="O614" s="3">
        <v>18.574999999999999</v>
      </c>
      <c r="P614" s="3">
        <v>94.901545548566389</v>
      </c>
      <c r="Q614">
        <v>0.10777286298809718</v>
      </c>
      <c r="R614">
        <v>63.960999999999999</v>
      </c>
    </row>
    <row r="615" spans="1:18" x14ac:dyDescent="0.35">
      <c r="A615" s="3" t="s">
        <v>6</v>
      </c>
      <c r="B615" s="3">
        <v>2014</v>
      </c>
      <c r="C615" s="3" t="s">
        <v>73</v>
      </c>
      <c r="D615" s="3">
        <v>3</v>
      </c>
      <c r="E615">
        <v>0.32984072868336017</v>
      </c>
      <c r="F615">
        <v>1.368971942896549</v>
      </c>
      <c r="G615">
        <v>2323580000</v>
      </c>
      <c r="H615">
        <v>3.3356911106881486</v>
      </c>
      <c r="I615">
        <v>13.361092155315006</v>
      </c>
      <c r="J615">
        <v>44.385138836210267</v>
      </c>
      <c r="K615">
        <v>50</v>
      </c>
      <c r="L615" s="3">
        <v>596.45512800806239</v>
      </c>
      <c r="M615" s="3" t="str">
        <f>IF(Table13[[#This Row],[gdppc]]&gt;13205, "High-income", IF(Table13[[#This Row],[gdppc]]&gt;=4256, "Upper middle-income", IF(Table13[[#This Row],[gdppc]]&gt;=1086, "Lower middle-income", "Low-income")))</f>
        <v>Low-income</v>
      </c>
      <c r="N615" s="3">
        <v>98094264</v>
      </c>
      <c r="O615" s="3">
        <v>18.998000000000001</v>
      </c>
      <c r="P615" s="3">
        <v>97.673288045962281</v>
      </c>
      <c r="Q615">
        <v>0.12569542292503463</v>
      </c>
      <c r="R615">
        <v>64.546999999999997</v>
      </c>
    </row>
    <row r="616" spans="1:18" x14ac:dyDescent="0.35">
      <c r="A616" s="3" t="s">
        <v>6</v>
      </c>
      <c r="B616" s="3">
        <v>2015</v>
      </c>
      <c r="C616" s="3" t="s">
        <v>73</v>
      </c>
      <c r="D616" s="3">
        <v>3</v>
      </c>
      <c r="E616">
        <v>0.33165661209846781</v>
      </c>
      <c r="F616">
        <v>1.7136261577721819</v>
      </c>
      <c r="G616">
        <v>2205700000</v>
      </c>
      <c r="H616">
        <v>4.0664885606502095</v>
      </c>
      <c r="I616">
        <v>12.213910460190807</v>
      </c>
      <c r="J616">
        <v>49.130079492754838</v>
      </c>
      <c r="K616">
        <v>51.5</v>
      </c>
      <c r="L616" s="3">
        <v>640.54192307542189</v>
      </c>
      <c r="M616" s="3" t="str">
        <f>IF(Table13[[#This Row],[gdppc]]&gt;13205, "High-income", IF(Table13[[#This Row],[gdppc]]&gt;=4256, "Upper middle-income", IF(Table13[[#This Row],[gdppc]]&gt;=1086, "Lower middle-income", "Low-income")))</f>
        <v>Low-income</v>
      </c>
      <c r="N616" s="3">
        <v>100835453</v>
      </c>
      <c r="O616" s="3">
        <v>19.428000000000001</v>
      </c>
      <c r="P616" s="3">
        <v>100.44503054335811</v>
      </c>
      <c r="Q616">
        <v>0.1277328520555166</v>
      </c>
      <c r="R616">
        <v>65.048000000000002</v>
      </c>
    </row>
    <row r="617" spans="1:18" x14ac:dyDescent="0.35">
      <c r="A617" s="3" t="s">
        <v>6</v>
      </c>
      <c r="B617" s="3">
        <v>2016</v>
      </c>
      <c r="C617" s="3" t="s">
        <v>73</v>
      </c>
      <c r="D617" s="3">
        <v>3</v>
      </c>
      <c r="E617">
        <v>0.33211998948080512</v>
      </c>
      <c r="F617">
        <v>1.6729679175922421</v>
      </c>
      <c r="G617">
        <v>2441490000</v>
      </c>
      <c r="H617">
        <v>5.576212728332786</v>
      </c>
      <c r="I617">
        <v>11.240198644728084</v>
      </c>
      <c r="J617">
        <v>42.239732704776713</v>
      </c>
      <c r="K617">
        <v>51.5</v>
      </c>
      <c r="L617" s="3">
        <v>682.23935774542645</v>
      </c>
      <c r="M617" s="3" t="str">
        <f>IF(Table13[[#This Row],[gdppc]]&gt;13205, "High-income", IF(Table13[[#This Row],[gdppc]]&gt;=4256, "Upper middle-income", IF(Table13[[#This Row],[gdppc]]&gt;=1086, "Lower middle-income", "Low-income")))</f>
        <v>Low-income</v>
      </c>
      <c r="N617" s="3">
        <v>103603461</v>
      </c>
      <c r="O617" s="3">
        <v>19.866</v>
      </c>
      <c r="P617" s="3">
        <v>102.18473908724818</v>
      </c>
      <c r="Q617">
        <v>0.14430019861981253</v>
      </c>
      <c r="R617">
        <v>65.481999999999999</v>
      </c>
    </row>
    <row r="618" spans="1:18" x14ac:dyDescent="0.35">
      <c r="A618" s="3" t="s">
        <v>6</v>
      </c>
      <c r="B618" s="3">
        <v>2017</v>
      </c>
      <c r="C618" s="3" t="s">
        <v>73</v>
      </c>
      <c r="D618" s="3">
        <v>3</v>
      </c>
      <c r="E618">
        <v>0.33062043862662782</v>
      </c>
      <c r="F618">
        <v>1.8235635602018629</v>
      </c>
      <c r="G618">
        <v>2686820000</v>
      </c>
      <c r="H618">
        <v>4.9127071755400227</v>
      </c>
      <c r="I618">
        <v>9.9105446247202966</v>
      </c>
      <c r="J618">
        <v>46.288903130180159</v>
      </c>
      <c r="K618">
        <v>52.7</v>
      </c>
      <c r="L618" s="3">
        <v>727.84405434963674</v>
      </c>
      <c r="M618" s="3" t="str">
        <f>IF(Table13[[#This Row],[gdppc]]&gt;13205, "High-income", IF(Table13[[#This Row],[gdppc]]&gt;=4256, "Upper middle-income", IF(Table13[[#This Row],[gdppc]]&gt;=1086, "Lower middle-income", "Low-income")))</f>
        <v>Low-income</v>
      </c>
      <c r="N618" s="3">
        <v>106399926</v>
      </c>
      <c r="O618" s="3">
        <v>20.309999999999999</v>
      </c>
      <c r="P618" s="3">
        <v>103.92444763113822</v>
      </c>
      <c r="Q618">
        <v>0.14530085293480374</v>
      </c>
      <c r="R618">
        <v>65.872</v>
      </c>
    </row>
    <row r="619" spans="1:18" x14ac:dyDescent="0.35">
      <c r="A619" s="3" t="s">
        <v>6</v>
      </c>
      <c r="B619" s="3">
        <v>2018</v>
      </c>
      <c r="C619" s="3" t="s">
        <v>73</v>
      </c>
      <c r="D619" s="3">
        <v>3</v>
      </c>
      <c r="E619">
        <v>0.35671958202556708</v>
      </c>
      <c r="F619">
        <v>1.9702640846314128</v>
      </c>
      <c r="G619">
        <v>2971350000</v>
      </c>
      <c r="H619">
        <v>3.9877125376588358</v>
      </c>
      <c r="I619">
        <v>5.9234397183708802</v>
      </c>
      <c r="J619">
        <v>44.022790440565352</v>
      </c>
      <c r="K619">
        <v>52.8</v>
      </c>
      <c r="L619" s="3">
        <v>757.35041670678959</v>
      </c>
      <c r="M619" s="3" t="str">
        <f>IF(Table13[[#This Row],[gdppc]]&gt;13205, "High-income", IF(Table13[[#This Row],[gdppc]]&gt;=4256, "Upper middle-income", IF(Table13[[#This Row],[gdppc]]&gt;=1086, "Lower middle-income", "Low-income")))</f>
        <v>Low-income</v>
      </c>
      <c r="N619" s="3">
        <v>109224410</v>
      </c>
      <c r="O619" s="3">
        <v>20.763000000000002</v>
      </c>
      <c r="P619" s="3">
        <v>105.6641561750281</v>
      </c>
      <c r="Q619">
        <v>0.14905093101441333</v>
      </c>
      <c r="R619">
        <v>66.239999999999995</v>
      </c>
    </row>
    <row r="620" spans="1:18" x14ac:dyDescent="0.35">
      <c r="A620" s="3" t="s">
        <v>6</v>
      </c>
      <c r="B620" s="3">
        <v>2019</v>
      </c>
      <c r="C620" s="3" t="s">
        <v>73</v>
      </c>
      <c r="D620" s="3">
        <v>3</v>
      </c>
      <c r="E620">
        <v>0.36277367580225472</v>
      </c>
      <c r="F620">
        <v>2.2716529642838204</v>
      </c>
      <c r="G620">
        <v>3147410000</v>
      </c>
      <c r="H620">
        <v>2.6573606349964716</v>
      </c>
      <c r="I620">
        <v>5.5223745091374257</v>
      </c>
      <c r="J620">
        <v>46.423058549954213</v>
      </c>
      <c r="K620">
        <v>53.6</v>
      </c>
      <c r="L620" s="3">
        <v>799.79513425773735</v>
      </c>
      <c r="M620" s="3" t="str">
        <f>IF(Table13[[#This Row],[gdppc]]&gt;13205, "High-income", IF(Table13[[#This Row],[gdppc]]&gt;=4256, "Upper middle-income", IF(Table13[[#This Row],[gdppc]]&gt;=1086, "Lower middle-income", "Low-income")))</f>
        <v>Low-income</v>
      </c>
      <c r="N620" s="3">
        <v>112078727</v>
      </c>
      <c r="O620" s="3">
        <v>21.225000000000001</v>
      </c>
      <c r="P620" s="3">
        <v>107.40386471891814</v>
      </c>
      <c r="Q620"/>
      <c r="R620">
        <v>66.596999999999994</v>
      </c>
    </row>
    <row r="621" spans="1:18" x14ac:dyDescent="0.35">
      <c r="A621" s="3" t="s">
        <v>6</v>
      </c>
      <c r="B621" s="3">
        <v>2020</v>
      </c>
      <c r="C621" s="3" t="s">
        <v>73</v>
      </c>
      <c r="D621" s="3">
        <v>3</v>
      </c>
      <c r="E621">
        <v>0.35128561028626848</v>
      </c>
      <c r="F621">
        <v>1.8659603429273197</v>
      </c>
      <c r="G621">
        <v>3583650000</v>
      </c>
      <c r="H621">
        <v>2.2253857506664652</v>
      </c>
      <c r="I621">
        <v>5.1323688641248859</v>
      </c>
      <c r="J621">
        <v>49.292275062496913</v>
      </c>
      <c r="K621">
        <v>53.6</v>
      </c>
      <c r="L621" s="3">
        <v>826.9503390416121</v>
      </c>
      <c r="M621" s="3" t="str">
        <f>IF(Table13[[#This Row],[gdppc]]&gt;13205, "High-income", IF(Table13[[#This Row],[gdppc]]&gt;=4256, "Upper middle-income", IF(Table13[[#This Row],[gdppc]]&gt;=1086, "Lower middle-income", "Low-income")))</f>
        <v>Low-income</v>
      </c>
      <c r="N621" s="3">
        <v>114963583</v>
      </c>
      <c r="O621" s="3">
        <v>21.695</v>
      </c>
      <c r="P621" s="3">
        <v>109.14357326280823</v>
      </c>
      <c r="Q621"/>
      <c r="R621"/>
    </row>
    <row r="622" spans="1:18" x14ac:dyDescent="0.35">
      <c r="A622" s="3" t="s">
        <v>48</v>
      </c>
      <c r="B622" s="3">
        <v>1990</v>
      </c>
      <c r="C622" s="3" t="s">
        <v>74</v>
      </c>
      <c r="D622" s="3">
        <v>4</v>
      </c>
      <c r="E622">
        <v>0.257267859089993</v>
      </c>
      <c r="F622">
        <v>3.2957197363766886</v>
      </c>
      <c r="G622">
        <v>29770000</v>
      </c>
      <c r="H622">
        <v>1.234110823132007</v>
      </c>
      <c r="I622">
        <v>31.567786922921112</v>
      </c>
      <c r="J622">
        <v>91.966092603731624</v>
      </c>
      <c r="L622" s="3">
        <v>8655.5378699841749</v>
      </c>
      <c r="M622" s="3" t="str">
        <f>IF(Table13[[#This Row],[gdppc]]&gt;13205, "High-income", IF(Table13[[#This Row],[gdppc]]&gt;=4256, "Upper middle-income", IF(Table13[[#This Row],[gdppc]]&gt;=1086, "Lower middle-income", "Low-income")))</f>
        <v>Upper middle-income</v>
      </c>
      <c r="N622" s="3">
        <v>949493</v>
      </c>
      <c r="O622" s="3">
        <v>69.143000000000001</v>
      </c>
      <c r="P622" s="3">
        <v>1.9660940512141298</v>
      </c>
      <c r="Q622">
        <v>4.3496897818098716</v>
      </c>
      <c r="R622">
        <v>60.965000000000003</v>
      </c>
    </row>
    <row r="623" spans="1:18" x14ac:dyDescent="0.35">
      <c r="A623" s="3" t="s">
        <v>48</v>
      </c>
      <c r="B623" s="3">
        <v>1991</v>
      </c>
      <c r="C623" s="3" t="s">
        <v>74</v>
      </c>
      <c r="D623" s="3">
        <v>4</v>
      </c>
      <c r="E623">
        <v>0.3254680624182586</v>
      </c>
      <c r="F623">
        <v>6.3754625857289247</v>
      </c>
      <c r="G623">
        <v>27970000</v>
      </c>
      <c r="H623">
        <v>-1.010365399257267</v>
      </c>
      <c r="I623">
        <v>20.541697838676402</v>
      </c>
      <c r="J623">
        <v>93.89173395374732</v>
      </c>
      <c r="L623" s="3">
        <v>8937.1336220120174</v>
      </c>
      <c r="M623" s="3" t="str">
        <f>IF(Table13[[#This Row],[gdppc]]&gt;13205, "High-income", IF(Table13[[#This Row],[gdppc]]&gt;=4256, "Upper middle-income", IF(Table13[[#This Row],[gdppc]]&gt;=1086, "Lower middle-income", "Low-income")))</f>
        <v>Upper middle-income</v>
      </c>
      <c r="N623" s="3">
        <v>975785</v>
      </c>
      <c r="O623" s="3">
        <v>70.462000000000003</v>
      </c>
      <c r="P623" s="3">
        <v>1.9079192744279563</v>
      </c>
      <c r="Q623">
        <v>4.4579492408676087</v>
      </c>
      <c r="R623">
        <v>60.944000000000003</v>
      </c>
    </row>
    <row r="624" spans="1:18" x14ac:dyDescent="0.35">
      <c r="A624" s="3" t="s">
        <v>48</v>
      </c>
      <c r="B624" s="3">
        <v>1992</v>
      </c>
      <c r="C624" s="3" t="s">
        <v>74</v>
      </c>
      <c r="D624" s="3">
        <v>4</v>
      </c>
      <c r="E624">
        <v>0.34179431548748651</v>
      </c>
      <c r="F624">
        <v>8.8989363897502205</v>
      </c>
      <c r="G624">
        <v>29650000</v>
      </c>
      <c r="H624">
        <v>2.269871502622606</v>
      </c>
      <c r="I624">
        <v>23.713683543475128</v>
      </c>
      <c r="J624">
        <v>94.696771131234996</v>
      </c>
      <c r="L624" s="3">
        <v>8429.548723844995</v>
      </c>
      <c r="M624" s="3" t="str">
        <f>IF(Table13[[#This Row],[gdppc]]&gt;13205, "High-income", IF(Table13[[#This Row],[gdppc]]&gt;=4256, "Upper middle-income", IF(Table13[[#This Row],[gdppc]]&gt;=1086, "Lower middle-income", "Low-income")))</f>
        <v>Upper middle-income</v>
      </c>
      <c r="N624" s="3">
        <v>1002573</v>
      </c>
      <c r="O624" s="3">
        <v>71.748999999999995</v>
      </c>
      <c r="P624" s="3">
        <v>1.8497444976417834</v>
      </c>
      <c r="Q624">
        <v>4.5981689113909914</v>
      </c>
      <c r="R624">
        <v>60.832999999999998</v>
      </c>
    </row>
    <row r="625" spans="1:18" x14ac:dyDescent="0.35">
      <c r="A625" s="3" t="s">
        <v>48</v>
      </c>
      <c r="B625" s="3">
        <v>1993</v>
      </c>
      <c r="C625" s="3" t="s">
        <v>74</v>
      </c>
      <c r="D625" s="3">
        <v>4</v>
      </c>
      <c r="E625">
        <v>0.37328234328997217</v>
      </c>
      <c r="F625">
        <v>4.1869739338565655</v>
      </c>
      <c r="G625">
        <v>64590000</v>
      </c>
      <c r="H625">
        <v>-2.5970497408274085</v>
      </c>
      <c r="I625">
        <v>31.065421831679259</v>
      </c>
      <c r="J625">
        <v>92.777775846858816</v>
      </c>
      <c r="L625" s="3">
        <v>8530.816821407454</v>
      </c>
      <c r="M625" s="3" t="str">
        <f>IF(Table13[[#This Row],[gdppc]]&gt;13205, "High-income", IF(Table13[[#This Row],[gdppc]]&gt;=4256, "Upper middle-income", IF(Table13[[#This Row],[gdppc]]&gt;=1086, "Lower middle-income", "Low-income")))</f>
        <v>Upper middle-income</v>
      </c>
      <c r="N625" s="3">
        <v>1029769</v>
      </c>
      <c r="O625" s="3">
        <v>72.998999999999995</v>
      </c>
      <c r="P625" s="3">
        <v>1.7915697208556107</v>
      </c>
      <c r="Q625">
        <v>4.5641304020610445</v>
      </c>
      <c r="R625">
        <v>60.658999999999999</v>
      </c>
    </row>
    <row r="626" spans="1:18" x14ac:dyDescent="0.35">
      <c r="A626" s="3" t="s">
        <v>48</v>
      </c>
      <c r="B626" s="3">
        <v>1994</v>
      </c>
      <c r="C626" s="3" t="s">
        <v>74</v>
      </c>
      <c r="D626" s="3">
        <v>4</v>
      </c>
      <c r="E626">
        <v>0.37294512902966648</v>
      </c>
      <c r="F626">
        <v>7.2392556431732116</v>
      </c>
      <c r="G626">
        <v>146820000</v>
      </c>
      <c r="H626">
        <v>-2.3766928739547284</v>
      </c>
      <c r="I626">
        <v>26.731340314339583</v>
      </c>
      <c r="J626">
        <v>87.812782230807557</v>
      </c>
      <c r="L626" s="3">
        <v>8617.5554239483226</v>
      </c>
      <c r="M626" s="3" t="str">
        <f>IF(Table13[[#This Row],[gdppc]]&gt;13205, "High-income", IF(Table13[[#This Row],[gdppc]]&gt;=4256, "Upper middle-income", IF(Table13[[#This Row],[gdppc]]&gt;=1086, "Lower middle-income", "Low-income")))</f>
        <v>Upper middle-income</v>
      </c>
      <c r="N626" s="3">
        <v>1057252</v>
      </c>
      <c r="O626" s="3">
        <v>73.921000000000006</v>
      </c>
      <c r="P626" s="3">
        <v>1.7333949440694378</v>
      </c>
      <c r="Q626">
        <v>4.1995664231422589</v>
      </c>
      <c r="R626">
        <v>60.439</v>
      </c>
    </row>
    <row r="627" spans="1:18" x14ac:dyDescent="0.35">
      <c r="A627" s="3" t="s">
        <v>48</v>
      </c>
      <c r="B627" s="3">
        <v>1995</v>
      </c>
      <c r="C627" s="3" t="s">
        <v>74</v>
      </c>
      <c r="D627" s="3">
        <v>4</v>
      </c>
      <c r="E627">
        <v>0.3735022734189678</v>
      </c>
      <c r="F627">
        <v>10.625097991360223</v>
      </c>
      <c r="G627">
        <v>87160000</v>
      </c>
      <c r="H627">
        <v>-3.9423882892846165</v>
      </c>
      <c r="I627">
        <v>28.655575450500372</v>
      </c>
      <c r="J627">
        <v>85.4880079176246</v>
      </c>
      <c r="K627">
        <v>57.5</v>
      </c>
      <c r="L627" s="3">
        <v>8815.2288730637156</v>
      </c>
      <c r="M627" s="3" t="str">
        <f>IF(Table13[[#This Row],[gdppc]]&gt;13205, "High-income", IF(Table13[[#This Row],[gdppc]]&gt;=4256, "Upper middle-income", IF(Table13[[#This Row],[gdppc]]&gt;=1086, "Lower middle-income", "Low-income")))</f>
        <v>Upper middle-income</v>
      </c>
      <c r="N627" s="3">
        <v>1084951</v>
      </c>
      <c r="O627" s="3">
        <v>74.796999999999997</v>
      </c>
      <c r="P627" s="3">
        <v>1.5934405302843717</v>
      </c>
      <c r="Q627">
        <v>4.2490398183881108</v>
      </c>
      <c r="R627">
        <v>60.174999999999997</v>
      </c>
    </row>
    <row r="628" spans="1:18" x14ac:dyDescent="0.35">
      <c r="A628" s="3" t="s">
        <v>48</v>
      </c>
      <c r="B628" s="3">
        <v>1996</v>
      </c>
      <c r="C628" s="3" t="s">
        <v>74</v>
      </c>
      <c r="D628" s="3">
        <v>4</v>
      </c>
      <c r="E628">
        <v>0.38487002675497511</v>
      </c>
      <c r="F628">
        <v>7.7791606055990696</v>
      </c>
      <c r="G628">
        <v>77830000</v>
      </c>
      <c r="H628">
        <v>-5.007209261498442</v>
      </c>
      <c r="I628">
        <v>27.93579987904371</v>
      </c>
      <c r="J628">
        <v>82.243008183478793</v>
      </c>
      <c r="K628">
        <v>55.7</v>
      </c>
      <c r="L628" s="3">
        <v>8905.0252141770961</v>
      </c>
      <c r="M628" s="3" t="str">
        <f>IF(Table13[[#This Row],[gdppc]]&gt;13205, "High-income", IF(Table13[[#This Row],[gdppc]]&gt;=4256, "Upper middle-income", IF(Table13[[#This Row],[gdppc]]&gt;=1086, "Lower middle-income", "Low-income")))</f>
        <v>Upper middle-income</v>
      </c>
      <c r="N628" s="3">
        <v>1112944</v>
      </c>
      <c r="O628" s="3">
        <v>75.653999999999996</v>
      </c>
      <c r="P628" s="3">
        <v>1.4308097290784789</v>
      </c>
      <c r="Q628">
        <v>4.241004039736052</v>
      </c>
      <c r="R628">
        <v>59.853999999999999</v>
      </c>
    </row>
    <row r="629" spans="1:18" x14ac:dyDescent="0.35">
      <c r="A629" s="3" t="s">
        <v>48</v>
      </c>
      <c r="B629" s="3">
        <v>1997</v>
      </c>
      <c r="C629" s="3" t="s">
        <v>74</v>
      </c>
      <c r="D629" s="3">
        <v>4</v>
      </c>
      <c r="E629">
        <v>0.38606936731102282</v>
      </c>
      <c r="F629">
        <v>9.3858624817643665</v>
      </c>
      <c r="G629">
        <v>58380000</v>
      </c>
      <c r="H629">
        <v>-2.1534850333345035</v>
      </c>
      <c r="I629">
        <v>26.029455823930409</v>
      </c>
      <c r="J629">
        <v>79.38901556785332</v>
      </c>
      <c r="K629">
        <v>58.8</v>
      </c>
      <c r="L629" s="3">
        <v>9181.8263006306624</v>
      </c>
      <c r="M629" s="3" t="str">
        <f>IF(Table13[[#This Row],[gdppc]]&gt;13205, "High-income", IF(Table13[[#This Row],[gdppc]]&gt;=4256, "Upper middle-income", IF(Table13[[#This Row],[gdppc]]&gt;=1086, "Lower middle-income", "Low-income")))</f>
        <v>Upper middle-income</v>
      </c>
      <c r="N629" s="3">
        <v>1141332</v>
      </c>
      <c r="O629" s="3">
        <v>76.489999999999995</v>
      </c>
      <c r="P629" s="3">
        <v>1.2681789278725815</v>
      </c>
      <c r="Q629">
        <v>4.2318974671699383</v>
      </c>
      <c r="R629">
        <v>59.478999999999999</v>
      </c>
    </row>
    <row r="630" spans="1:18" x14ac:dyDescent="0.35">
      <c r="A630" s="3" t="s">
        <v>48</v>
      </c>
      <c r="B630" s="3">
        <v>1998</v>
      </c>
      <c r="C630" s="3" t="s">
        <v>74</v>
      </c>
      <c r="D630" s="3">
        <v>4</v>
      </c>
      <c r="E630">
        <v>0.38299185573088562</v>
      </c>
      <c r="F630">
        <v>7.7359686375771313</v>
      </c>
      <c r="G630">
        <v>52000000</v>
      </c>
      <c r="H630">
        <v>2.9576938893201525</v>
      </c>
      <c r="I630">
        <v>13.672445121116395</v>
      </c>
      <c r="J630">
        <v>77.750695004329799</v>
      </c>
      <c r="K630">
        <v>59.2</v>
      </c>
      <c r="L630" s="3">
        <v>9267.8690850813127</v>
      </c>
      <c r="M630" s="3" t="str">
        <f>IF(Table13[[#This Row],[gdppc]]&gt;13205, "High-income", IF(Table13[[#This Row],[gdppc]]&gt;=4256, "Upper middle-income", IF(Table13[[#This Row],[gdppc]]&gt;=1086, "Lower middle-income", "Low-income")))</f>
        <v>Upper middle-income</v>
      </c>
      <c r="N630" s="3">
        <v>1170061</v>
      </c>
      <c r="O630" s="3">
        <v>77.305999999999997</v>
      </c>
      <c r="P630" s="3">
        <v>1.105548126666684</v>
      </c>
      <c r="Q630">
        <v>4.2134555377882004</v>
      </c>
      <c r="R630">
        <v>59.066000000000003</v>
      </c>
    </row>
    <row r="631" spans="1:18" x14ac:dyDescent="0.35">
      <c r="A631" s="3" t="s">
        <v>48</v>
      </c>
      <c r="B631" s="3">
        <v>1999</v>
      </c>
      <c r="C631" s="3" t="s">
        <v>74</v>
      </c>
      <c r="D631" s="3">
        <v>4</v>
      </c>
      <c r="E631">
        <v>0.3829506599928314</v>
      </c>
      <c r="F631">
        <v>13.141410150528475</v>
      </c>
      <c r="G631">
        <v>38470000</v>
      </c>
      <c r="H631">
        <v>1.918355873906449</v>
      </c>
      <c r="I631">
        <v>22.644854578677919</v>
      </c>
      <c r="J631">
        <v>80.232490324716963</v>
      </c>
      <c r="K631">
        <v>60.5</v>
      </c>
      <c r="L631" s="3">
        <v>8235.8993800684293</v>
      </c>
      <c r="M631" s="3" t="str">
        <f>IF(Table13[[#This Row],[gdppc]]&gt;13205, "High-income", IF(Table13[[#This Row],[gdppc]]&gt;=4256, "Upper middle-income", IF(Table13[[#This Row],[gdppc]]&gt;=1086, "Lower middle-income", "Low-income")))</f>
        <v>Upper middle-income</v>
      </c>
      <c r="N631" s="3">
        <v>1199058</v>
      </c>
      <c r="O631" s="3">
        <v>78.102000000000004</v>
      </c>
      <c r="P631" s="3">
        <v>0.94291732546078821</v>
      </c>
      <c r="Q631">
        <v>4.0198222271149522</v>
      </c>
      <c r="R631">
        <v>58.646000000000001</v>
      </c>
    </row>
    <row r="632" spans="1:18" x14ac:dyDescent="0.35">
      <c r="A632" s="3" t="s">
        <v>48</v>
      </c>
      <c r="B632" s="3">
        <v>2000</v>
      </c>
      <c r="C632" s="3" t="s">
        <v>74</v>
      </c>
      <c r="D632" s="3">
        <v>4</v>
      </c>
      <c r="E632">
        <v>0.38192991065436471</v>
      </c>
      <c r="F632">
        <v>8.1959319210974275</v>
      </c>
      <c r="G632">
        <v>39170000</v>
      </c>
      <c r="H632">
        <v>5.4731254208000006</v>
      </c>
      <c r="I632">
        <v>32.719114304055978</v>
      </c>
      <c r="J632">
        <v>87.277055237875786</v>
      </c>
      <c r="K632">
        <v>58.2</v>
      </c>
      <c r="L632" s="3">
        <v>7888.062091007786</v>
      </c>
      <c r="M632" s="3" t="str">
        <f>IF(Table13[[#This Row],[gdppc]]&gt;13205, "High-income", IF(Table13[[#This Row],[gdppc]]&gt;=4256, "Upper middle-income", IF(Table13[[#This Row],[gdppc]]&gt;=1086, "Lower middle-income", "Low-income")))</f>
        <v>Upper middle-income</v>
      </c>
      <c r="N632" s="3">
        <v>1228359</v>
      </c>
      <c r="O632" s="3">
        <v>78.879000000000005</v>
      </c>
      <c r="P632" s="3">
        <v>0.78028652425489031</v>
      </c>
      <c r="Q632">
        <v>3.8018201519262691</v>
      </c>
      <c r="R632">
        <v>58.264000000000003</v>
      </c>
    </row>
    <row r="633" spans="1:18" x14ac:dyDescent="0.35">
      <c r="A633" s="3" t="s">
        <v>48</v>
      </c>
      <c r="B633" s="3">
        <v>2001</v>
      </c>
      <c r="C633" s="3" t="s">
        <v>74</v>
      </c>
      <c r="D633" s="3">
        <v>4</v>
      </c>
      <c r="E633">
        <v>0.38171133902050219</v>
      </c>
      <c r="F633">
        <v>10.379316482428356</v>
      </c>
      <c r="G633">
        <v>35890000</v>
      </c>
      <c r="H633">
        <v>-2.002988966314974</v>
      </c>
      <c r="I633">
        <v>21.622975780106174</v>
      </c>
      <c r="J633">
        <v>86.388392880711308</v>
      </c>
      <c r="K633">
        <v>55</v>
      </c>
      <c r="L633" s="3">
        <v>7866.6135451416221</v>
      </c>
      <c r="M633" s="3" t="str">
        <f>IF(Table13[[#This Row],[gdppc]]&gt;13205, "High-income", IF(Table13[[#This Row],[gdppc]]&gt;=4256, "Upper middle-income", IF(Table13[[#This Row],[gdppc]]&gt;=1086, "Lower middle-income", "Low-income")))</f>
        <v>Upper middle-income</v>
      </c>
      <c r="N633" s="3">
        <v>1258008</v>
      </c>
      <c r="O633" s="3">
        <v>79.632999999999996</v>
      </c>
      <c r="P633" s="3">
        <v>0.79260648162941871</v>
      </c>
      <c r="Q633">
        <v>3.6406763708974821</v>
      </c>
      <c r="R633">
        <v>57.968000000000004</v>
      </c>
    </row>
    <row r="634" spans="1:18" x14ac:dyDescent="0.35">
      <c r="A634" s="3" t="s">
        <v>48</v>
      </c>
      <c r="B634" s="3">
        <v>2002</v>
      </c>
      <c r="C634" s="3" t="s">
        <v>74</v>
      </c>
      <c r="D634" s="3">
        <v>4</v>
      </c>
      <c r="E634">
        <v>0.38160431499646508</v>
      </c>
      <c r="F634">
        <v>8.3761931470011639</v>
      </c>
      <c r="G634">
        <v>55910000</v>
      </c>
      <c r="H634">
        <v>2.1754641608230721E-2</v>
      </c>
      <c r="I634">
        <v>20.171952360839324</v>
      </c>
      <c r="J634">
        <v>81.481315897453115</v>
      </c>
      <c r="K634">
        <v>58</v>
      </c>
      <c r="L634" s="3">
        <v>7662.4553065227246</v>
      </c>
      <c r="M634" s="3" t="str">
        <f>IF(Table13[[#This Row],[gdppc]]&gt;13205, "High-income", IF(Table13[[#This Row],[gdppc]]&gt;=4256, "Upper middle-income", IF(Table13[[#This Row],[gdppc]]&gt;=1086, "Lower middle-income", "Low-income")))</f>
        <v>Upper middle-income</v>
      </c>
      <c r="N634" s="3">
        <v>1288310</v>
      </c>
      <c r="O634" s="3">
        <v>80.367999999999995</v>
      </c>
      <c r="P634" s="3">
        <v>0.80492643900394723</v>
      </c>
      <c r="Q634">
        <v>3.3609923077520163</v>
      </c>
      <c r="R634">
        <v>57.790999999999997</v>
      </c>
    </row>
    <row r="635" spans="1:18" x14ac:dyDescent="0.35">
      <c r="A635" s="3" t="s">
        <v>48</v>
      </c>
      <c r="B635" s="3">
        <v>2003</v>
      </c>
      <c r="C635" s="3" t="s">
        <v>74</v>
      </c>
      <c r="D635" s="3">
        <v>4</v>
      </c>
      <c r="E635">
        <v>0.38428522243304619</v>
      </c>
      <c r="F635">
        <v>6.4668189007459258</v>
      </c>
      <c r="G635">
        <v>85510000</v>
      </c>
      <c r="H635">
        <v>1.5305225517190859</v>
      </c>
      <c r="I635">
        <v>20.197549116581911</v>
      </c>
      <c r="J635">
        <v>88.157598678645385</v>
      </c>
      <c r="K635">
        <v>58.7</v>
      </c>
      <c r="L635" s="3">
        <v>7646.8776944629635</v>
      </c>
      <c r="M635" s="3" t="str">
        <f>IF(Table13[[#This Row],[gdppc]]&gt;13205, "High-income", IF(Table13[[#This Row],[gdppc]]&gt;=4256, "Upper middle-income", IF(Table13[[#This Row],[gdppc]]&gt;=1086, "Lower middle-income", "Low-income")))</f>
        <v>Upper middle-income</v>
      </c>
      <c r="N635" s="3">
        <v>1319946</v>
      </c>
      <c r="O635" s="3">
        <v>81.082999999999998</v>
      </c>
      <c r="P635" s="3">
        <v>0.81724639637847574</v>
      </c>
      <c r="Q635">
        <v>3.3258936350426453</v>
      </c>
      <c r="R635">
        <v>57.759</v>
      </c>
    </row>
    <row r="636" spans="1:18" x14ac:dyDescent="0.35">
      <c r="A636" s="3" t="s">
        <v>48</v>
      </c>
      <c r="B636" s="3">
        <v>2004</v>
      </c>
      <c r="C636" s="3" t="s">
        <v>74</v>
      </c>
      <c r="D636" s="3">
        <v>4</v>
      </c>
      <c r="E636">
        <v>0.38189888537316391</v>
      </c>
      <c r="F636">
        <v>3.627418375471962</v>
      </c>
      <c r="G636">
        <v>33490000.000000004</v>
      </c>
      <c r="H636">
        <v>4.0406939965959658</v>
      </c>
      <c r="I636">
        <v>26.508610207197954</v>
      </c>
      <c r="J636">
        <v>84.063827507078798</v>
      </c>
      <c r="K636">
        <v>57.1</v>
      </c>
      <c r="L636" s="3">
        <v>7507.1314096988381</v>
      </c>
      <c r="M636" s="3" t="str">
        <f>IF(Table13[[#This Row],[gdppc]]&gt;13205, "High-income", IF(Table13[[#This Row],[gdppc]]&gt;=4256, "Upper middle-income", IF(Table13[[#This Row],[gdppc]]&gt;=1086, "Lower middle-income", "Low-income")))</f>
        <v>Upper middle-income</v>
      </c>
      <c r="N636" s="3">
        <v>1353788</v>
      </c>
      <c r="O636" s="3">
        <v>81.778000000000006</v>
      </c>
      <c r="P636" s="3">
        <v>0.82956635375300491</v>
      </c>
      <c r="Q636">
        <v>3.272299651053193</v>
      </c>
      <c r="R636">
        <v>57.884999999999998</v>
      </c>
    </row>
    <row r="637" spans="1:18" x14ac:dyDescent="0.35">
      <c r="A637" s="3" t="s">
        <v>48</v>
      </c>
      <c r="B637" s="3">
        <v>2005</v>
      </c>
      <c r="C637" s="3" t="s">
        <v>74</v>
      </c>
      <c r="D637" s="3">
        <v>4</v>
      </c>
      <c r="E637">
        <v>0.38732985368541989</v>
      </c>
      <c r="F637">
        <v>2.2938635234479787</v>
      </c>
      <c r="G637">
        <v>47200000</v>
      </c>
      <c r="H637">
        <v>3.403623634816153</v>
      </c>
      <c r="I637">
        <v>31.553298379100159</v>
      </c>
      <c r="J637">
        <v>86.093678169021672</v>
      </c>
      <c r="K637">
        <v>54.8</v>
      </c>
      <c r="L637" s="3">
        <v>7504.2599586809356</v>
      </c>
      <c r="M637" s="3" t="str">
        <f>IF(Table13[[#This Row],[gdppc]]&gt;13205, "High-income", IF(Table13[[#This Row],[gdppc]]&gt;=4256, "Upper middle-income", IF(Table13[[#This Row],[gdppc]]&gt;=1086, "Lower middle-income", "Low-income")))</f>
        <v>Upper middle-income</v>
      </c>
      <c r="N637" s="3">
        <v>1390550</v>
      </c>
      <c r="O637" s="3">
        <v>82.451999999999998</v>
      </c>
      <c r="P637" s="3">
        <v>0.84188631112753332</v>
      </c>
      <c r="Q637">
        <v>3.3296177771385422</v>
      </c>
      <c r="R637">
        <v>58.180999999999997</v>
      </c>
    </row>
    <row r="638" spans="1:18" x14ac:dyDescent="0.35">
      <c r="A638" s="3" t="s">
        <v>48</v>
      </c>
      <c r="B638" s="3">
        <v>2006</v>
      </c>
      <c r="C638" s="3" t="s">
        <v>74</v>
      </c>
      <c r="D638" s="3">
        <v>4</v>
      </c>
      <c r="E638">
        <v>0.38374891758006391</v>
      </c>
      <c r="F638">
        <v>1.9846455221738082</v>
      </c>
      <c r="G638">
        <v>22690000</v>
      </c>
      <c r="H638">
        <v>2.5931003437371305</v>
      </c>
      <c r="I638">
        <v>32.700565982892094</v>
      </c>
      <c r="J638">
        <v>79.194262205740159</v>
      </c>
      <c r="K638">
        <v>56.1</v>
      </c>
      <c r="L638" s="3">
        <v>7091.7200419884548</v>
      </c>
      <c r="M638" s="3" t="str">
        <f>IF(Table13[[#This Row],[gdppc]]&gt;13205, "High-income", IF(Table13[[#This Row],[gdppc]]&gt;=4256, "Upper middle-income", IF(Table13[[#This Row],[gdppc]]&gt;=1086, "Lower middle-income", "Low-income")))</f>
        <v>Upper middle-income</v>
      </c>
      <c r="N638" s="3">
        <v>1430144</v>
      </c>
      <c r="O638" s="3">
        <v>83.106999999999999</v>
      </c>
      <c r="P638" s="3">
        <v>0.85244328205946696</v>
      </c>
      <c r="Q638">
        <v>2.8248903606909517</v>
      </c>
      <c r="R638">
        <v>58.640999999999998</v>
      </c>
    </row>
    <row r="639" spans="1:18" x14ac:dyDescent="0.35">
      <c r="A639" s="3" t="s">
        <v>48</v>
      </c>
      <c r="B639" s="3">
        <v>2007</v>
      </c>
      <c r="C639" s="3" t="s">
        <v>74</v>
      </c>
      <c r="D639" s="3">
        <v>4</v>
      </c>
      <c r="E639">
        <v>0.38477714490157983</v>
      </c>
      <c r="F639">
        <v>8.2111126509324333</v>
      </c>
      <c r="G639">
        <v>31130000</v>
      </c>
      <c r="H639">
        <v>5.2572221569425874</v>
      </c>
      <c r="I639">
        <v>32.053522997636534</v>
      </c>
      <c r="J639">
        <v>79.042488599353007</v>
      </c>
      <c r="K639">
        <v>54.8</v>
      </c>
      <c r="L639" s="3">
        <v>7301.2288424219651</v>
      </c>
      <c r="M639" s="3" t="str">
        <f>IF(Table13[[#This Row],[gdppc]]&gt;13205, "High-income", IF(Table13[[#This Row],[gdppc]]&gt;=4256, "Upper middle-income", IF(Table13[[#This Row],[gdppc]]&gt;=1086, "Lower middle-income", "Low-income")))</f>
        <v>Upper middle-income</v>
      </c>
      <c r="N639" s="3">
        <v>1472565</v>
      </c>
      <c r="O639" s="3">
        <v>83.742000000000004</v>
      </c>
      <c r="P639" s="3">
        <v>0.86300025299140137</v>
      </c>
      <c r="Q639">
        <v>2.7503030426500694</v>
      </c>
      <c r="R639">
        <v>59.228999999999999</v>
      </c>
    </row>
    <row r="640" spans="1:18" x14ac:dyDescent="0.35">
      <c r="A640" s="3" t="s">
        <v>48</v>
      </c>
      <c r="B640" s="3">
        <v>2008</v>
      </c>
      <c r="C640" s="3" t="s">
        <v>74</v>
      </c>
      <c r="D640" s="3">
        <v>4</v>
      </c>
      <c r="E640">
        <v>0.38483177247967121</v>
      </c>
      <c r="F640">
        <v>19.773006144621895</v>
      </c>
      <c r="G640">
        <v>28470000</v>
      </c>
      <c r="H640">
        <v>4.4537647601204693</v>
      </c>
      <c r="I640">
        <v>35.88889673178597</v>
      </c>
      <c r="J640">
        <v>73.810828043958807</v>
      </c>
      <c r="K640">
        <v>54.2</v>
      </c>
      <c r="L640" s="3">
        <v>6845.9445878896622</v>
      </c>
      <c r="M640" s="3" t="str">
        <f>IF(Table13[[#This Row],[gdppc]]&gt;13205, "High-income", IF(Table13[[#This Row],[gdppc]]&gt;=4256, "Upper middle-income", IF(Table13[[#This Row],[gdppc]]&gt;=1086, "Lower middle-income", "Low-income")))</f>
        <v>Upper middle-income</v>
      </c>
      <c r="N640" s="3">
        <v>1518538</v>
      </c>
      <c r="O640" s="3">
        <v>84.358999999999995</v>
      </c>
      <c r="P640" s="3">
        <v>0.87355722392333723</v>
      </c>
      <c r="Q640">
        <v>2.7197212055279483</v>
      </c>
      <c r="R640">
        <v>59.904000000000003</v>
      </c>
    </row>
    <row r="641" spans="1:18" x14ac:dyDescent="0.35">
      <c r="A641" s="3" t="s">
        <v>48</v>
      </c>
      <c r="B641" s="3">
        <v>2009</v>
      </c>
      <c r="C641" s="3" t="s">
        <v>74</v>
      </c>
      <c r="D641" s="3">
        <v>4</v>
      </c>
      <c r="E641">
        <v>0.41166344314152292</v>
      </c>
      <c r="F641">
        <v>3.9500304526591949</v>
      </c>
      <c r="G641">
        <v>56340000</v>
      </c>
      <c r="H641">
        <v>5.2475707228544026</v>
      </c>
      <c r="I641">
        <v>21.792276288983118</v>
      </c>
      <c r="J641">
        <v>81.495262653748298</v>
      </c>
      <c r="K641">
        <v>55</v>
      </c>
      <c r="L641" s="3">
        <v>6634.7186770250228</v>
      </c>
      <c r="M641" s="3" t="str">
        <f>IF(Table13[[#This Row],[gdppc]]&gt;13205, "High-income", IF(Table13[[#This Row],[gdppc]]&gt;=4256, "Upper middle-income", IF(Table13[[#This Row],[gdppc]]&gt;=1086, "Lower middle-income", "Low-income")))</f>
        <v>Upper middle-income</v>
      </c>
      <c r="N641" s="3">
        <v>1568925</v>
      </c>
      <c r="O641" s="3">
        <v>84.954999999999998</v>
      </c>
      <c r="P641" s="3">
        <v>0.88411419485527054</v>
      </c>
      <c r="Q641">
        <v>2.6769922080405375</v>
      </c>
      <c r="R641">
        <v>60.637</v>
      </c>
    </row>
    <row r="642" spans="1:18" x14ac:dyDescent="0.35">
      <c r="A642" s="3" t="s">
        <v>48</v>
      </c>
      <c r="B642" s="3">
        <v>2010</v>
      </c>
      <c r="C642" s="3" t="s">
        <v>74</v>
      </c>
      <c r="D642" s="3">
        <v>4</v>
      </c>
      <c r="E642">
        <v>0.41917683985591681</v>
      </c>
      <c r="F642">
        <v>3.6277833535963055</v>
      </c>
      <c r="G642">
        <v>57770000</v>
      </c>
      <c r="H642">
        <v>3.645404456179608</v>
      </c>
      <c r="I642">
        <v>25.14572821006189</v>
      </c>
      <c r="J642">
        <v>82.391223793775254</v>
      </c>
      <c r="K642">
        <v>55.4</v>
      </c>
      <c r="L642" s="3">
        <v>6863.5387637098811</v>
      </c>
      <c r="M642" s="3" t="str">
        <f>IF(Table13[[#This Row],[gdppc]]&gt;13205, "High-income", IF(Table13[[#This Row],[gdppc]]&gt;=4256, "Upper middle-income", IF(Table13[[#This Row],[gdppc]]&gt;=1086, "Lower middle-income", "Low-income")))</f>
        <v>Upper middle-income</v>
      </c>
      <c r="N642" s="3">
        <v>1624146</v>
      </c>
      <c r="O642" s="3">
        <v>85.533000000000001</v>
      </c>
      <c r="P642" s="3">
        <v>0.89467116578720618</v>
      </c>
      <c r="Q642">
        <v>2.9369280840515573</v>
      </c>
      <c r="R642">
        <v>61.4</v>
      </c>
    </row>
    <row r="643" spans="1:18" x14ac:dyDescent="0.35">
      <c r="A643" s="3" t="s">
        <v>48</v>
      </c>
      <c r="B643" s="3">
        <v>2011</v>
      </c>
      <c r="C643" s="3" t="s">
        <v>74</v>
      </c>
      <c r="D643" s="3">
        <v>4</v>
      </c>
      <c r="E643">
        <v>0.41563063542899548</v>
      </c>
      <c r="F643">
        <v>2.6718454137573029</v>
      </c>
      <c r="G643">
        <v>59720000</v>
      </c>
      <c r="H643">
        <v>6.1697851174016858</v>
      </c>
      <c r="I643">
        <v>29.205174557232489</v>
      </c>
      <c r="J643">
        <v>88.495341658347556</v>
      </c>
      <c r="K643">
        <v>56.7</v>
      </c>
      <c r="L643" s="3">
        <v>7086.3877821135793</v>
      </c>
      <c r="M643" s="3" t="str">
        <f>IF(Table13[[#This Row],[gdppc]]&gt;13205, "High-income", IF(Table13[[#This Row],[gdppc]]&gt;=4256, "Upper middle-income", IF(Table13[[#This Row],[gdppc]]&gt;=1086, "Lower middle-income", "Low-income")))</f>
        <v>Upper middle-income</v>
      </c>
      <c r="N643" s="3">
        <v>1684629</v>
      </c>
      <c r="O643" s="3">
        <v>86.091999999999999</v>
      </c>
      <c r="P643" s="3">
        <v>0.90510939917618305</v>
      </c>
      <c r="Q643">
        <v>3.3479181469629218</v>
      </c>
      <c r="R643">
        <v>62.167999999999999</v>
      </c>
    </row>
    <row r="644" spans="1:18" x14ac:dyDescent="0.35">
      <c r="A644" s="3" t="s">
        <v>48</v>
      </c>
      <c r="B644" s="3">
        <v>2012</v>
      </c>
      <c r="C644" s="3" t="s">
        <v>74</v>
      </c>
      <c r="D644" s="3">
        <v>4</v>
      </c>
      <c r="E644">
        <v>0.4182706428347554</v>
      </c>
      <c r="F644">
        <v>2.7394263930279208</v>
      </c>
      <c r="G644">
        <v>25640000</v>
      </c>
      <c r="H644">
        <v>3.944723418653838</v>
      </c>
      <c r="I644">
        <v>27.208818790824797</v>
      </c>
      <c r="J644">
        <v>87.824209540134049</v>
      </c>
      <c r="K644">
        <v>56.4</v>
      </c>
      <c r="L644" s="3">
        <v>7181.2137204502269</v>
      </c>
      <c r="M644" s="3" t="str">
        <f>IF(Table13[[#This Row],[gdppc]]&gt;13205, "High-income", IF(Table13[[#This Row],[gdppc]]&gt;=4256, "Upper middle-income", IF(Table13[[#This Row],[gdppc]]&gt;=1086, "Lower middle-income", "Low-income")))</f>
        <v>Upper middle-income</v>
      </c>
      <c r="N644" s="3">
        <v>1749677</v>
      </c>
      <c r="O644" s="3">
        <v>86.634</v>
      </c>
      <c r="P644" s="3">
        <v>0.91554763256515992</v>
      </c>
      <c r="Q644">
        <v>3.3320435714706202</v>
      </c>
      <c r="R644">
        <v>62.923999999999999</v>
      </c>
    </row>
    <row r="645" spans="1:18" x14ac:dyDescent="0.35">
      <c r="A645" s="3" t="s">
        <v>48</v>
      </c>
      <c r="B645" s="3">
        <v>2013</v>
      </c>
      <c r="C645" s="3" t="s">
        <v>74</v>
      </c>
      <c r="D645" s="3">
        <v>4</v>
      </c>
      <c r="E645">
        <v>0.41428906983501251</v>
      </c>
      <c r="F645">
        <v>7.323173946947434</v>
      </c>
      <c r="G645">
        <v>26230000</v>
      </c>
      <c r="H645">
        <v>1.8415385674994695</v>
      </c>
      <c r="I645">
        <v>23.250977504904668</v>
      </c>
      <c r="J645">
        <v>82.673492047336765</v>
      </c>
      <c r="K645">
        <v>57.8</v>
      </c>
      <c r="L645" s="3">
        <v>7304.7796637869415</v>
      </c>
      <c r="M645" s="3" t="str">
        <f>IF(Table13[[#This Row],[gdppc]]&gt;13205, "High-income", IF(Table13[[#This Row],[gdppc]]&gt;=4256, "Upper middle-income", IF(Table13[[#This Row],[gdppc]]&gt;=1086, "Lower middle-income", "Low-income")))</f>
        <v>Upper middle-income</v>
      </c>
      <c r="N645" s="3">
        <v>1817070</v>
      </c>
      <c r="O645" s="3">
        <v>87.156000000000006</v>
      </c>
      <c r="P645" s="3">
        <v>0.9259858659541369</v>
      </c>
      <c r="Q645">
        <v>3.13691822549489</v>
      </c>
      <c r="R645">
        <v>63.648000000000003</v>
      </c>
    </row>
    <row r="646" spans="1:18" x14ac:dyDescent="0.35">
      <c r="A646" s="3" t="s">
        <v>48</v>
      </c>
      <c r="B646" s="3">
        <v>2014</v>
      </c>
      <c r="C646" s="3" t="s">
        <v>74</v>
      </c>
      <c r="D646" s="3">
        <v>4</v>
      </c>
      <c r="E646">
        <v>0.41559693967289318</v>
      </c>
      <c r="F646">
        <v>3.028407531577479</v>
      </c>
      <c r="G646">
        <v>25670000</v>
      </c>
      <c r="H646">
        <v>6.9386468213891241</v>
      </c>
      <c r="I646">
        <v>18.226814367420605</v>
      </c>
      <c r="J646">
        <v>75.038023417342487</v>
      </c>
      <c r="K646">
        <v>57.8</v>
      </c>
      <c r="L646" s="3">
        <v>7350.0512981634511</v>
      </c>
      <c r="M646" s="3" t="str">
        <f>IF(Table13[[#This Row],[gdppc]]&gt;13205, "High-income", IF(Table13[[#This Row],[gdppc]]&gt;=4256, "Upper middle-income", IF(Table13[[#This Row],[gdppc]]&gt;=1086, "Lower middle-income", "Low-income")))</f>
        <v>Upper middle-income</v>
      </c>
      <c r="N646" s="3">
        <v>1883801</v>
      </c>
      <c r="O646" s="3">
        <v>87.650999999999996</v>
      </c>
      <c r="P646" s="3">
        <v>0.93642409934311388</v>
      </c>
      <c r="Q646">
        <v>2.919628984165525</v>
      </c>
      <c r="R646">
        <v>64.317999999999998</v>
      </c>
    </row>
    <row r="647" spans="1:18" x14ac:dyDescent="0.35">
      <c r="A647" s="3" t="s">
        <v>48</v>
      </c>
      <c r="B647" s="3">
        <v>2015</v>
      </c>
      <c r="C647" s="3" t="s">
        <v>74</v>
      </c>
      <c r="D647" s="3">
        <v>4</v>
      </c>
      <c r="E647">
        <v>0.4176796137056315</v>
      </c>
      <c r="F647">
        <v>3.5741993601863928</v>
      </c>
      <c r="G647">
        <v>28230000</v>
      </c>
      <c r="H647">
        <v>0.28997698658514653</v>
      </c>
      <c r="I647">
        <v>9.5592127146254526</v>
      </c>
      <c r="J647">
        <v>77.76310379955369</v>
      </c>
      <c r="K647">
        <v>58.3</v>
      </c>
      <c r="L647" s="3">
        <v>7384.7007039307146</v>
      </c>
      <c r="M647" s="3" t="str">
        <f>IF(Table13[[#This Row],[gdppc]]&gt;13205, "High-income", IF(Table13[[#This Row],[gdppc]]&gt;=4256, "Upper middle-income", IF(Table13[[#This Row],[gdppc]]&gt;=1086, "Lower middle-income", "Low-income")))</f>
        <v>Upper middle-income</v>
      </c>
      <c r="N647" s="3">
        <v>1947690</v>
      </c>
      <c r="O647" s="3">
        <v>88.117999999999995</v>
      </c>
      <c r="P647" s="3">
        <v>0.94686233273209286</v>
      </c>
      <c r="Q647">
        <v>2.813589431583055</v>
      </c>
      <c r="R647">
        <v>64.912999999999997</v>
      </c>
    </row>
    <row r="648" spans="1:18" x14ac:dyDescent="0.35">
      <c r="A648" s="3" t="s">
        <v>48</v>
      </c>
      <c r="B648" s="3">
        <v>2016</v>
      </c>
      <c r="C648" s="3" t="s">
        <v>74</v>
      </c>
      <c r="D648" s="3">
        <v>4</v>
      </c>
      <c r="E648">
        <v>0.42847663786625451</v>
      </c>
      <c r="F648">
        <v>2.8759357853634611</v>
      </c>
      <c r="G648">
        <v>24880000</v>
      </c>
      <c r="H648">
        <v>8.8681535912891469</v>
      </c>
      <c r="I648">
        <v>9.351641591926672</v>
      </c>
      <c r="J648">
        <v>67.889016624127024</v>
      </c>
      <c r="K648">
        <v>59</v>
      </c>
      <c r="L648" s="3">
        <v>7313.1399652145119</v>
      </c>
      <c r="M648" s="3" t="str">
        <f>IF(Table13[[#This Row],[gdppc]]&gt;13205, "High-income", IF(Table13[[#This Row],[gdppc]]&gt;=4256, "Upper middle-income", IF(Table13[[#This Row],[gdppc]]&gt;=1086, "Lower middle-income", "Low-income")))</f>
        <v>Upper middle-income</v>
      </c>
      <c r="N648" s="3">
        <v>2007882</v>
      </c>
      <c r="O648" s="3">
        <v>88.558999999999997</v>
      </c>
      <c r="P648" s="3">
        <v>0.96129575007799439</v>
      </c>
      <c r="Q648">
        <v>2.8437926133109412</v>
      </c>
      <c r="R648">
        <v>65.418000000000006</v>
      </c>
    </row>
    <row r="649" spans="1:18" x14ac:dyDescent="0.35">
      <c r="A649" s="3" t="s">
        <v>48</v>
      </c>
      <c r="B649" s="3">
        <v>2017</v>
      </c>
      <c r="C649" s="3" t="s">
        <v>74</v>
      </c>
      <c r="D649" s="3">
        <v>4</v>
      </c>
      <c r="E649">
        <v>0.43183138878405258</v>
      </c>
      <c r="F649">
        <v>4.4626140599467687</v>
      </c>
      <c r="G649">
        <v>25930000</v>
      </c>
      <c r="H649">
        <v>8.8015694971169331</v>
      </c>
      <c r="I649">
        <v>14.445214469247055</v>
      </c>
      <c r="J649">
        <v>54.870958838960618</v>
      </c>
      <c r="K649">
        <v>58.6</v>
      </c>
      <c r="L649" s="3">
        <v>7145.1175638576151</v>
      </c>
      <c r="M649" s="3" t="str">
        <f>IF(Table13[[#This Row],[gdppc]]&gt;13205, "High-income", IF(Table13[[#This Row],[gdppc]]&gt;=4256, "Upper middle-income", IF(Table13[[#This Row],[gdppc]]&gt;=1086, "Lower middle-income", "Low-income")))</f>
        <v>Upper middle-income</v>
      </c>
      <c r="N649" s="3">
        <v>2064812</v>
      </c>
      <c r="O649" s="3">
        <v>88.975999999999999</v>
      </c>
      <c r="P649" s="3">
        <v>0.97572916742389626</v>
      </c>
      <c r="Q649">
        <v>2.2762362868871358</v>
      </c>
      <c r="R649">
        <v>65.838999999999999</v>
      </c>
    </row>
    <row r="650" spans="1:18" x14ac:dyDescent="0.35">
      <c r="A650" s="3" t="s">
        <v>48</v>
      </c>
      <c r="B650" s="3">
        <v>2018</v>
      </c>
      <c r="C650" s="3" t="s">
        <v>74</v>
      </c>
      <c r="D650" s="3">
        <v>4</v>
      </c>
      <c r="E650">
        <v>0.42451014390365288</v>
      </c>
      <c r="F650">
        <v>4.5853441773973653</v>
      </c>
      <c r="G650">
        <v>20810000</v>
      </c>
      <c r="H650">
        <v>8.1759900014543572</v>
      </c>
      <c r="I650">
        <v>16.078789271744327</v>
      </c>
      <c r="J650">
        <v>53.521436281604295</v>
      </c>
      <c r="K650">
        <v>58</v>
      </c>
      <c r="L650" s="3">
        <v>7019.8275539347951</v>
      </c>
      <c r="M650" s="3" t="str">
        <f>IF(Table13[[#This Row],[gdppc]]&gt;13205, "High-income", IF(Table13[[#This Row],[gdppc]]&gt;=4256, "Upper middle-income", IF(Table13[[#This Row],[gdppc]]&gt;=1086, "Lower middle-income", "Low-income")))</f>
        <v>Upper middle-income</v>
      </c>
      <c r="N650" s="3">
        <v>2119275</v>
      </c>
      <c r="O650" s="3">
        <v>89.37</v>
      </c>
      <c r="P650" s="3">
        <v>0.99016258476979979</v>
      </c>
      <c r="Q650">
        <v>2.1752722039376673</v>
      </c>
      <c r="R650">
        <v>66.186999999999998</v>
      </c>
    </row>
    <row r="651" spans="1:18" x14ac:dyDescent="0.35">
      <c r="A651" s="3" t="s">
        <v>48</v>
      </c>
      <c r="B651" s="3">
        <v>2019</v>
      </c>
      <c r="C651" s="3" t="s">
        <v>74</v>
      </c>
      <c r="D651" s="3">
        <v>4</v>
      </c>
      <c r="E651">
        <v>0.42257188813046009</v>
      </c>
      <c r="F651">
        <v>4.4885346552292393</v>
      </c>
      <c r="G651">
        <v>13750000</v>
      </c>
      <c r="H651">
        <v>9.2040981481478248</v>
      </c>
      <c r="I651">
        <v>16.82423691977084</v>
      </c>
      <c r="J651">
        <v>39.135580505523784</v>
      </c>
      <c r="K651">
        <v>56.3</v>
      </c>
      <c r="L651" s="3">
        <v>7116.0812678880748</v>
      </c>
      <c r="M651" s="3" t="str">
        <f>IF(Table13[[#This Row],[gdppc]]&gt;13205, "High-income", IF(Table13[[#This Row],[gdppc]]&gt;=4256, "Upper middle-income", IF(Table13[[#This Row],[gdppc]]&gt;=1086, "Lower middle-income", "Low-income")))</f>
        <v>Upper middle-income</v>
      </c>
      <c r="N651" s="3">
        <v>2172578</v>
      </c>
      <c r="O651" s="3">
        <v>89.741</v>
      </c>
      <c r="P651" s="3">
        <v>1.0045960021157014</v>
      </c>
      <c r="Q651"/>
      <c r="R651">
        <v>66.466999999999999</v>
      </c>
    </row>
    <row r="652" spans="1:18" x14ac:dyDescent="0.35">
      <c r="A652" s="3" t="s">
        <v>48</v>
      </c>
      <c r="B652" s="3">
        <v>2020</v>
      </c>
      <c r="C652" s="3" t="s">
        <v>74</v>
      </c>
      <c r="D652" s="3">
        <v>4</v>
      </c>
      <c r="E652">
        <v>0.41425037203599041</v>
      </c>
      <c r="F652">
        <v>9.7395411566607919</v>
      </c>
      <c r="G652">
        <v>18710000</v>
      </c>
      <c r="H652">
        <v>11.206706436757727</v>
      </c>
      <c r="I652">
        <v>13.101183524121737</v>
      </c>
      <c r="J652">
        <v>45.052892528112096</v>
      </c>
      <c r="K652">
        <v>56.7</v>
      </c>
      <c r="L652" s="3">
        <v>6818.496837406271</v>
      </c>
      <c r="M652" s="3" t="str">
        <f>IF(Table13[[#This Row],[gdppc]]&gt;13205, "High-income", IF(Table13[[#This Row],[gdppc]]&gt;=4256, "Upper middle-income", IF(Table13[[#This Row],[gdppc]]&gt;=1086, "Lower middle-income", "Low-income")))</f>
        <v>Upper middle-income</v>
      </c>
      <c r="N652" s="3">
        <v>2225728</v>
      </c>
      <c r="O652" s="3">
        <v>90.091999999999999</v>
      </c>
      <c r="P652" s="3">
        <v>1.0190294194616034</v>
      </c>
      <c r="Q652"/>
      <c r="R652"/>
    </row>
    <row r="653" spans="1:18" x14ac:dyDescent="0.35">
      <c r="A653" s="3" t="s">
        <v>46</v>
      </c>
      <c r="B653" s="3">
        <v>1990</v>
      </c>
      <c r="C653" s="3" t="s">
        <v>72</v>
      </c>
      <c r="D653" s="3">
        <v>2</v>
      </c>
      <c r="E653">
        <v>0.59980977599185226</v>
      </c>
      <c r="F653">
        <v>12.940237845747992</v>
      </c>
      <c r="G653">
        <v>44650000</v>
      </c>
      <c r="H653">
        <v>4.4530874460708265</v>
      </c>
      <c r="I653">
        <v>4.73526117928012</v>
      </c>
      <c r="J653">
        <v>47.721178535508599</v>
      </c>
      <c r="L653" s="3">
        <v>727.02364704439458</v>
      </c>
      <c r="M653" s="3" t="str">
        <f>IF(Table13[[#This Row],[gdppc]]&gt;13205, "High-income", IF(Table13[[#This Row],[gdppc]]&gt;=4256, "Upper middle-income", IF(Table13[[#This Row],[gdppc]]&gt;=1086, "Lower middle-income", "Low-income")))</f>
        <v>Low-income</v>
      </c>
      <c r="N653" s="3">
        <v>955595</v>
      </c>
      <c r="O653" s="3">
        <v>38.311999999999998</v>
      </c>
      <c r="P653" s="3">
        <v>2.8755382814322572</v>
      </c>
      <c r="Q653">
        <v>0.1988290018260874</v>
      </c>
      <c r="R653">
        <v>52.220999999999997</v>
      </c>
    </row>
    <row r="654" spans="1:18" x14ac:dyDescent="0.35">
      <c r="A654" s="3" t="s">
        <v>46</v>
      </c>
      <c r="B654" s="3">
        <v>1991</v>
      </c>
      <c r="C654" s="3" t="s">
        <v>72</v>
      </c>
      <c r="D654" s="3">
        <v>2</v>
      </c>
      <c r="E654">
        <v>0.60032911062337191</v>
      </c>
      <c r="F654">
        <v>4.6088873051238801</v>
      </c>
      <c r="G654">
        <v>43790000</v>
      </c>
      <c r="H654">
        <v>1.3429293080540299</v>
      </c>
      <c r="I654">
        <v>2.1732882076066899</v>
      </c>
      <c r="J654">
        <v>36.548283146145948</v>
      </c>
      <c r="L654" s="3">
        <v>721.61472564776057</v>
      </c>
      <c r="M654" s="3" t="str">
        <f>IF(Table13[[#This Row],[gdppc]]&gt;13205, "High-income", IF(Table13[[#This Row],[gdppc]]&gt;=4256, "Upper middle-income", IF(Table13[[#This Row],[gdppc]]&gt;=1086, "Lower middle-income", "Low-income")))</f>
        <v>Low-income</v>
      </c>
      <c r="N654" s="3">
        <v>992671</v>
      </c>
      <c r="O654" s="3">
        <v>39.409999999999997</v>
      </c>
      <c r="P654" s="3">
        <v>4.4338258573304667</v>
      </c>
      <c r="Q654">
        <v>0.20147662216383877</v>
      </c>
      <c r="R654">
        <v>52.527999999999999</v>
      </c>
    </row>
    <row r="655" spans="1:18" x14ac:dyDescent="0.35">
      <c r="A655" s="3" t="s">
        <v>46</v>
      </c>
      <c r="B655" s="3">
        <v>1992</v>
      </c>
      <c r="C655" s="3" t="s">
        <v>72</v>
      </c>
      <c r="D655" s="3">
        <v>2</v>
      </c>
      <c r="E655">
        <v>0.59574098420054711</v>
      </c>
      <c r="F655">
        <v>4.2628493665398706</v>
      </c>
      <c r="G655">
        <v>43930000</v>
      </c>
      <c r="H655">
        <v>0.88529518302363397</v>
      </c>
      <c r="I655">
        <v>2.3739188225247299</v>
      </c>
      <c r="J655">
        <v>42.726612180416346</v>
      </c>
      <c r="L655" s="3">
        <v>720.72577654042982</v>
      </c>
      <c r="M655" s="3" t="str">
        <f>IF(Table13[[#This Row],[gdppc]]&gt;13205, "High-income", IF(Table13[[#This Row],[gdppc]]&gt;=4256, "Upper middle-income", IF(Table13[[#This Row],[gdppc]]&gt;=1086, "Lower middle-income", "Low-income")))</f>
        <v>Low-income</v>
      </c>
      <c r="N655" s="3">
        <v>1027476</v>
      </c>
      <c r="O655" s="3">
        <v>40.520000000000003</v>
      </c>
      <c r="P655" s="3">
        <v>4.5741726849313427</v>
      </c>
      <c r="Q655">
        <v>0.19465174855665729</v>
      </c>
      <c r="R655">
        <v>52.834000000000003</v>
      </c>
    </row>
    <row r="656" spans="1:18" x14ac:dyDescent="0.35">
      <c r="A656" s="3" t="s">
        <v>46</v>
      </c>
      <c r="B656" s="3">
        <v>1993</v>
      </c>
      <c r="C656" s="3" t="s">
        <v>72</v>
      </c>
      <c r="D656" s="3">
        <v>2</v>
      </c>
      <c r="E656">
        <v>0.58552477728935337</v>
      </c>
      <c r="F656">
        <v>3.8005580936353311</v>
      </c>
      <c r="G656">
        <v>44460000</v>
      </c>
      <c r="H656">
        <v>1.4225981972165165</v>
      </c>
      <c r="I656">
        <v>2.2092665747085798</v>
      </c>
      <c r="J656">
        <v>77.882271891685008</v>
      </c>
      <c r="L656" s="3">
        <v>719.07055234812776</v>
      </c>
      <c r="M656" s="3" t="str">
        <f>IF(Table13[[#This Row],[gdppc]]&gt;13205, "High-income", IF(Table13[[#This Row],[gdppc]]&gt;=4256, "Upper middle-income", IF(Table13[[#This Row],[gdppc]]&gt;=1086, "Lower middle-income", "Low-income")))</f>
        <v>Low-income</v>
      </c>
      <c r="N656" s="3">
        <v>1060861</v>
      </c>
      <c r="O656" s="3">
        <v>41.585999999999999</v>
      </c>
      <c r="P656" s="3">
        <v>4.7145195125322186</v>
      </c>
      <c r="Q656">
        <v>0.19795241789452153</v>
      </c>
      <c r="R656">
        <v>53.156999999999996</v>
      </c>
    </row>
    <row r="657" spans="1:18" x14ac:dyDescent="0.35">
      <c r="A657" s="3" t="s">
        <v>46</v>
      </c>
      <c r="B657" s="3">
        <v>1994</v>
      </c>
      <c r="C657" s="3" t="s">
        <v>72</v>
      </c>
      <c r="D657" s="3">
        <v>2</v>
      </c>
      <c r="E657">
        <v>0.3952056953212324</v>
      </c>
      <c r="F657">
        <v>4.2714040781522069</v>
      </c>
      <c r="G657">
        <v>37690000</v>
      </c>
      <c r="H657">
        <v>1.3016041259269842</v>
      </c>
      <c r="I657">
        <v>2.4309318139367599</v>
      </c>
      <c r="J657">
        <v>59.948074856128073</v>
      </c>
      <c r="L657" s="3">
        <v>698.2252259809469</v>
      </c>
      <c r="M657" s="3" t="str">
        <f>IF(Table13[[#This Row],[gdppc]]&gt;13205, "High-income", IF(Table13[[#This Row],[gdppc]]&gt;=4256, "Upper middle-income", IF(Table13[[#This Row],[gdppc]]&gt;=1086, "Lower middle-income", "Low-income")))</f>
        <v>Low-income</v>
      </c>
      <c r="N657" s="3">
        <v>1094219</v>
      </c>
      <c r="O657" s="3">
        <v>42.472000000000001</v>
      </c>
      <c r="P657" s="3">
        <v>4.4659215942481767</v>
      </c>
      <c r="Q657">
        <v>0.19191770568780109</v>
      </c>
      <c r="R657">
        <v>53.508000000000003</v>
      </c>
    </row>
    <row r="658" spans="1:18" x14ac:dyDescent="0.35">
      <c r="A658" s="3" t="s">
        <v>46</v>
      </c>
      <c r="B658" s="3">
        <v>1995</v>
      </c>
      <c r="C658" s="3" t="s">
        <v>72</v>
      </c>
      <c r="D658" s="3">
        <v>2</v>
      </c>
      <c r="E658">
        <v>0.33875468512513479</v>
      </c>
      <c r="F658">
        <v>3.6402586302381841</v>
      </c>
      <c r="G658">
        <v>17640000</v>
      </c>
      <c r="H658">
        <v>0.9833687971354631</v>
      </c>
      <c r="I658">
        <v>3.0975273952196898</v>
      </c>
      <c r="J658">
        <v>63.499364228376606</v>
      </c>
      <c r="L658" s="3">
        <v>682.93854015387512</v>
      </c>
      <c r="M658" s="3" t="str">
        <f>IF(Table13[[#This Row],[gdppc]]&gt;13205, "High-income", IF(Table13[[#This Row],[gdppc]]&gt;=4256, "Upper middle-income", IF(Table13[[#This Row],[gdppc]]&gt;=1086, "Lower middle-income", "Low-income")))</f>
        <v>Low-income</v>
      </c>
      <c r="N658" s="3">
        <v>1128577</v>
      </c>
      <c r="O658" s="3">
        <v>43.362000000000002</v>
      </c>
      <c r="P658" s="3">
        <v>3.9074485315506555</v>
      </c>
      <c r="Q658">
        <v>0.19493574651973236</v>
      </c>
      <c r="R658">
        <v>53.889000000000003</v>
      </c>
    </row>
    <row r="659" spans="1:18" x14ac:dyDescent="0.35">
      <c r="A659" s="3" t="s">
        <v>46</v>
      </c>
      <c r="B659" s="3">
        <v>1996</v>
      </c>
      <c r="C659" s="3" t="s">
        <v>72</v>
      </c>
      <c r="D659" s="3">
        <v>2</v>
      </c>
      <c r="E659">
        <v>0.28939534184316779</v>
      </c>
      <c r="F659">
        <v>3.361945735545</v>
      </c>
      <c r="G659">
        <v>13160000</v>
      </c>
      <c r="H659">
        <v>1.2561480596060999</v>
      </c>
      <c r="I659">
        <v>2.7497917346529102</v>
      </c>
      <c r="J659">
        <v>76.74209959807547</v>
      </c>
      <c r="L659" s="3">
        <v>676.825676492718</v>
      </c>
      <c r="M659" s="3" t="str">
        <f>IF(Table13[[#This Row],[gdppc]]&gt;13205, "High-income", IF(Table13[[#This Row],[gdppc]]&gt;=4256, "Upper middle-income", IF(Table13[[#This Row],[gdppc]]&gt;=1086, "Lower middle-income", "Low-income")))</f>
        <v>Low-income</v>
      </c>
      <c r="N659" s="3">
        <v>1164091</v>
      </c>
      <c r="O659" s="3">
        <v>44.258000000000003</v>
      </c>
      <c r="P659" s="3">
        <v>3.3455283726638667</v>
      </c>
      <c r="Q659">
        <v>0.18898866153934699</v>
      </c>
      <c r="R659">
        <v>54.295999999999999</v>
      </c>
    </row>
    <row r="660" spans="1:18" x14ac:dyDescent="0.35">
      <c r="A660" s="3" t="s">
        <v>46</v>
      </c>
      <c r="B660" s="3">
        <v>1997</v>
      </c>
      <c r="C660" s="3" t="s">
        <v>72</v>
      </c>
      <c r="D660" s="3">
        <v>2</v>
      </c>
      <c r="E660">
        <v>0.36657256711946262</v>
      </c>
      <c r="F660">
        <v>3.4174584103702688</v>
      </c>
      <c r="G660">
        <v>17780000</v>
      </c>
      <c r="H660">
        <v>1.451720973388837</v>
      </c>
      <c r="I660">
        <v>2.6886051419820798</v>
      </c>
      <c r="J660">
        <v>76.243141859482591</v>
      </c>
      <c r="K660">
        <v>52.9</v>
      </c>
      <c r="L660" s="3">
        <v>688.44479219206164</v>
      </c>
      <c r="M660" s="3" t="str">
        <f>IF(Table13[[#This Row],[gdppc]]&gt;13205, "High-income", IF(Table13[[#This Row],[gdppc]]&gt;=4256, "Upper middle-income", IF(Table13[[#This Row],[gdppc]]&gt;=1086, "Lower middle-income", "Low-income")))</f>
        <v>Low-income</v>
      </c>
      <c r="N660" s="3">
        <v>1200522</v>
      </c>
      <c r="O660" s="3">
        <v>45.155000000000001</v>
      </c>
      <c r="P660" s="3">
        <v>2.7878260222939586</v>
      </c>
      <c r="Q660">
        <v>0.19158332791902191</v>
      </c>
      <c r="R660">
        <v>54.715000000000003</v>
      </c>
    </row>
    <row r="661" spans="1:18" x14ac:dyDescent="0.35">
      <c r="A661" s="3" t="s">
        <v>46</v>
      </c>
      <c r="B661" s="3">
        <v>1998</v>
      </c>
      <c r="C661" s="3" t="s">
        <v>72</v>
      </c>
      <c r="D661" s="3">
        <v>2</v>
      </c>
      <c r="E661">
        <v>0.37609826796778728</v>
      </c>
      <c r="F661">
        <v>3.1587862075088005</v>
      </c>
      <c r="G661">
        <v>24240000</v>
      </c>
      <c r="H661">
        <v>2.8204707255448729</v>
      </c>
      <c r="I661">
        <v>2.6259551311362301</v>
      </c>
      <c r="J661">
        <v>82.994716478503378</v>
      </c>
      <c r="K661">
        <v>53.4</v>
      </c>
      <c r="L661" s="3">
        <v>690.90040031771946</v>
      </c>
      <c r="M661" s="3" t="str">
        <f>IF(Table13[[#This Row],[gdppc]]&gt;13205, "High-income", IF(Table13[[#This Row],[gdppc]]&gt;=4256, "Upper middle-income", IF(Table13[[#This Row],[gdppc]]&gt;=1086, "Lower middle-income", "Low-income")))</f>
        <v>Low-income</v>
      </c>
      <c r="N661" s="3">
        <v>1238124</v>
      </c>
      <c r="O661" s="3">
        <v>46.057000000000002</v>
      </c>
      <c r="P661" s="3">
        <v>2.2290837302502582</v>
      </c>
      <c r="Q661">
        <v>0.20191838620364358</v>
      </c>
      <c r="R661">
        <v>55.133000000000003</v>
      </c>
    </row>
    <row r="662" spans="1:18" x14ac:dyDescent="0.35">
      <c r="A662" s="3" t="s">
        <v>46</v>
      </c>
      <c r="B662" s="3">
        <v>1999</v>
      </c>
      <c r="C662" s="3" t="s">
        <v>72</v>
      </c>
      <c r="D662" s="3">
        <v>2</v>
      </c>
      <c r="E662">
        <v>0.37569704298295098</v>
      </c>
      <c r="F662">
        <v>2.719953865362541</v>
      </c>
      <c r="G662">
        <v>14060000</v>
      </c>
      <c r="H662">
        <v>6.0732263552243211</v>
      </c>
      <c r="I662">
        <v>2.0748921521328199</v>
      </c>
      <c r="J662">
        <v>77.219944987386057</v>
      </c>
      <c r="K662">
        <v>52.1</v>
      </c>
      <c r="L662" s="3">
        <v>712.67280127664685</v>
      </c>
      <c r="M662" s="3" t="str">
        <f>IF(Table13[[#This Row],[gdppc]]&gt;13205, "High-income", IF(Table13[[#This Row],[gdppc]]&gt;=4256, "Upper middle-income", IF(Table13[[#This Row],[gdppc]]&gt;=1086, "Lower middle-income", "Low-income")))</f>
        <v>Low-income</v>
      </c>
      <c r="N662" s="3">
        <v>1277118</v>
      </c>
      <c r="O662" s="3">
        <v>46.960999999999999</v>
      </c>
      <c r="P662" s="3">
        <v>1.6694292528510239</v>
      </c>
      <c r="Q662">
        <v>0.20358338070561999</v>
      </c>
      <c r="R662">
        <v>55.546999999999997</v>
      </c>
    </row>
    <row r="663" spans="1:18" x14ac:dyDescent="0.35">
      <c r="A663" s="3" t="s">
        <v>46</v>
      </c>
      <c r="B663" s="3">
        <v>2000</v>
      </c>
      <c r="C663" s="3" t="s">
        <v>72</v>
      </c>
      <c r="D663" s="3">
        <v>2</v>
      </c>
      <c r="E663">
        <v>0.37588276295763667</v>
      </c>
      <c r="F663">
        <v>2.9022976705417274</v>
      </c>
      <c r="G663">
        <v>21740000</v>
      </c>
      <c r="H663">
        <v>5.5587104130814531</v>
      </c>
      <c r="I663">
        <v>2.3464601808450101</v>
      </c>
      <c r="J663">
        <v>34.126694493719341</v>
      </c>
      <c r="K663">
        <v>52.7</v>
      </c>
      <c r="L663" s="3">
        <v>728.709595778378</v>
      </c>
      <c r="M663" s="3" t="str">
        <f>IF(Table13[[#This Row],[gdppc]]&gt;13205, "High-income", IF(Table13[[#This Row],[gdppc]]&gt;=4256, "Upper middle-income", IF(Table13[[#This Row],[gdppc]]&gt;=1086, "Lower middle-income", "Low-income")))</f>
        <v>Low-income</v>
      </c>
      <c r="N663" s="3">
        <v>1317708</v>
      </c>
      <c r="O663" s="3">
        <v>47.868000000000002</v>
      </c>
      <c r="P663" s="3">
        <v>1.1089713124911826</v>
      </c>
      <c r="Q663">
        <v>0.18213443342531122</v>
      </c>
      <c r="R663">
        <v>55.956000000000003</v>
      </c>
    </row>
    <row r="664" spans="1:18" x14ac:dyDescent="0.35">
      <c r="A664" s="3" t="s">
        <v>46</v>
      </c>
      <c r="B664" s="3">
        <v>2001</v>
      </c>
      <c r="C664" s="3" t="s">
        <v>72</v>
      </c>
      <c r="D664" s="3">
        <v>2</v>
      </c>
      <c r="E664">
        <v>0.3563647104456516</v>
      </c>
      <c r="F664">
        <v>2.2108887832956627</v>
      </c>
      <c r="G664">
        <v>18950000</v>
      </c>
      <c r="H664">
        <v>5.1614119081686818</v>
      </c>
      <c r="I664">
        <v>2.6080290870472802</v>
      </c>
      <c r="J664">
        <v>87.393851274201779</v>
      </c>
      <c r="K664">
        <v>56.6</v>
      </c>
      <c r="L664" s="3">
        <v>746.96126029064544</v>
      </c>
      <c r="M664" s="3" t="str">
        <f>IF(Table13[[#This Row],[gdppc]]&gt;13205, "High-income", IF(Table13[[#This Row],[gdppc]]&gt;=4256, "Upper middle-income", IF(Table13[[#This Row],[gdppc]]&gt;=1086, "Lower middle-income", "Low-income")))</f>
        <v>Low-income</v>
      </c>
      <c r="N664" s="3">
        <v>1360070</v>
      </c>
      <c r="O664" s="3">
        <v>48.774999999999999</v>
      </c>
      <c r="P664" s="3">
        <v>0.85826913042967423</v>
      </c>
      <c r="Q664">
        <v>0.22792944480798782</v>
      </c>
      <c r="R664">
        <v>56.359000000000002</v>
      </c>
    </row>
    <row r="665" spans="1:18" x14ac:dyDescent="0.35">
      <c r="A665" s="3" t="s">
        <v>46</v>
      </c>
      <c r="B665" s="3">
        <v>2002</v>
      </c>
      <c r="C665" s="3" t="s">
        <v>72</v>
      </c>
      <c r="D665" s="3">
        <v>2</v>
      </c>
      <c r="E665">
        <v>0.38260005631196797</v>
      </c>
      <c r="F665">
        <v>2.7578743833163677</v>
      </c>
      <c r="G665">
        <v>25320000</v>
      </c>
      <c r="H665">
        <v>7.4064910002152695</v>
      </c>
      <c r="I665">
        <v>3.7619314402164101</v>
      </c>
      <c r="J665">
        <v>82.126888096167946</v>
      </c>
      <c r="K665">
        <v>57.7</v>
      </c>
      <c r="L665" s="3">
        <v>699.94168665052905</v>
      </c>
      <c r="M665" s="3" t="str">
        <f>IF(Table13[[#This Row],[gdppc]]&gt;13205, "High-income", IF(Table13[[#This Row],[gdppc]]&gt;=4256, "Upper middle-income", IF(Table13[[#This Row],[gdppc]]&gt;=1086, "Lower middle-income", "Low-income")))</f>
        <v>Low-income</v>
      </c>
      <c r="N665" s="3">
        <v>1404263</v>
      </c>
      <c r="O665" s="3">
        <v>49.683</v>
      </c>
      <c r="P665" s="3">
        <v>0.88999945200609287</v>
      </c>
      <c r="Q665">
        <v>0.2136351951165843</v>
      </c>
      <c r="R665">
        <v>56.761000000000003</v>
      </c>
    </row>
    <row r="666" spans="1:18" x14ac:dyDescent="0.35">
      <c r="A666" s="3" t="s">
        <v>46</v>
      </c>
      <c r="B666" s="3">
        <v>2003</v>
      </c>
      <c r="C666" s="3" t="s">
        <v>72</v>
      </c>
      <c r="D666" s="3">
        <v>2</v>
      </c>
      <c r="E666">
        <v>0.38214999581533737</v>
      </c>
      <c r="F666">
        <v>4.4165742099270373</v>
      </c>
      <c r="G666">
        <v>23020000</v>
      </c>
      <c r="H666">
        <v>3.7517995550887551</v>
      </c>
      <c r="I666">
        <v>6.4224332129946298</v>
      </c>
      <c r="J666">
        <v>69.200744714183742</v>
      </c>
      <c r="K666">
        <v>56.3</v>
      </c>
      <c r="L666" s="3">
        <v>724.47029399239159</v>
      </c>
      <c r="M666" s="3" t="str">
        <f>IF(Table13[[#This Row],[gdppc]]&gt;13205, "High-income", IF(Table13[[#This Row],[gdppc]]&gt;=4256, "Upper middle-income", IF(Table13[[#This Row],[gdppc]]&gt;=1086, "Lower middle-income", "Low-income")))</f>
        <v>Low-income</v>
      </c>
      <c r="N666" s="3">
        <v>1449925</v>
      </c>
      <c r="O666" s="3">
        <v>50.555</v>
      </c>
      <c r="P666" s="3">
        <v>0.9217297735825114</v>
      </c>
      <c r="Q666">
        <v>0.20690725382347364</v>
      </c>
      <c r="R666">
        <v>57.158999999999999</v>
      </c>
    </row>
    <row r="667" spans="1:18" x14ac:dyDescent="0.35">
      <c r="A667" s="3" t="s">
        <v>46</v>
      </c>
      <c r="B667" s="3">
        <v>2004</v>
      </c>
      <c r="C667" s="3" t="s">
        <v>72</v>
      </c>
      <c r="D667" s="3">
        <v>2</v>
      </c>
      <c r="E667">
        <v>0.38015084100497498</v>
      </c>
      <c r="F667">
        <v>4.0153911009574008</v>
      </c>
      <c r="G667">
        <v>34850000</v>
      </c>
      <c r="H667">
        <v>5.7725660952623352</v>
      </c>
      <c r="I667">
        <v>2.6056750864558098</v>
      </c>
      <c r="J667">
        <v>86.273817925194081</v>
      </c>
      <c r="K667">
        <v>55.3</v>
      </c>
      <c r="L667" s="3">
        <v>751.39639336916787</v>
      </c>
      <c r="M667" s="3" t="str">
        <f>IF(Table13[[#This Row],[gdppc]]&gt;13205, "High-income", IF(Table13[[#This Row],[gdppc]]&gt;=4256, "Upper middle-income", IF(Table13[[#This Row],[gdppc]]&gt;=1086, "Lower middle-income", "Low-income")))</f>
        <v>Low-income</v>
      </c>
      <c r="N667" s="3">
        <v>1496524</v>
      </c>
      <c r="O667" s="3">
        <v>51.287999999999997</v>
      </c>
      <c r="P667" s="3">
        <v>0.95346009515892893</v>
      </c>
      <c r="Q667">
        <v>0.21382884604590371</v>
      </c>
      <c r="R667">
        <v>57.552999999999997</v>
      </c>
    </row>
    <row r="668" spans="1:18" x14ac:dyDescent="0.35">
      <c r="A668" s="3" t="s">
        <v>46</v>
      </c>
      <c r="B668" s="3">
        <v>2005</v>
      </c>
      <c r="C668" s="3" t="s">
        <v>72</v>
      </c>
      <c r="D668" s="3">
        <v>2</v>
      </c>
      <c r="E668">
        <v>0.38509236200941138</v>
      </c>
      <c r="F668">
        <v>2.8538454616994109</v>
      </c>
      <c r="G668">
        <v>26450000</v>
      </c>
      <c r="H668">
        <v>5.2204108524704953</v>
      </c>
      <c r="I668">
        <v>2.6722744464464498</v>
      </c>
      <c r="J668">
        <v>78.535053317212686</v>
      </c>
      <c r="K668">
        <v>56.5</v>
      </c>
      <c r="L668" s="3">
        <v>711.28194456693723</v>
      </c>
      <c r="M668" s="3" t="str">
        <f>IF(Table13[[#This Row],[gdppc]]&gt;13205, "High-income", IF(Table13[[#This Row],[gdppc]]&gt;=4256, "Upper middle-income", IF(Table13[[#This Row],[gdppc]]&gt;=1086, "Lower middle-income", "Low-income")))</f>
        <v>Low-income</v>
      </c>
      <c r="N668" s="3">
        <v>1543745</v>
      </c>
      <c r="O668" s="3">
        <v>52.02</v>
      </c>
      <c r="P668" s="3">
        <v>0.98519041673534768</v>
      </c>
      <c r="Q668">
        <v>0.22024362831944397</v>
      </c>
      <c r="R668">
        <v>57.939</v>
      </c>
    </row>
    <row r="669" spans="1:18" x14ac:dyDescent="0.35">
      <c r="A669" s="3" t="s">
        <v>46</v>
      </c>
      <c r="B669" s="3">
        <v>2006</v>
      </c>
      <c r="C669" s="3" t="s">
        <v>72</v>
      </c>
      <c r="D669" s="3">
        <v>2</v>
      </c>
      <c r="E669">
        <v>0.34589097352765519</v>
      </c>
      <c r="F669">
        <v>2.9484091504522922</v>
      </c>
      <c r="G669">
        <v>33600000</v>
      </c>
      <c r="H669">
        <v>7.7987909559587409</v>
      </c>
      <c r="I669">
        <v>2.7961430661501701</v>
      </c>
      <c r="J669">
        <v>57.846710355098999</v>
      </c>
      <c r="K669">
        <v>57.3</v>
      </c>
      <c r="L669" s="3">
        <v>686.12998985025808</v>
      </c>
      <c r="M669" s="3" t="str">
        <f>IF(Table13[[#This Row],[gdppc]]&gt;13205, "High-income", IF(Table13[[#This Row],[gdppc]]&gt;=4256, "Upper middle-income", IF(Table13[[#This Row],[gdppc]]&gt;=1086, "Lower middle-income", "Low-income")))</f>
        <v>Low-income</v>
      </c>
      <c r="N669" s="3">
        <v>1591444</v>
      </c>
      <c r="O669" s="3">
        <v>52.750999999999998</v>
      </c>
      <c r="P669" s="3">
        <v>1.1660515606613466</v>
      </c>
      <c r="Q669">
        <v>0.22620965613618826</v>
      </c>
      <c r="R669">
        <v>58.313000000000002</v>
      </c>
    </row>
    <row r="670" spans="1:18" x14ac:dyDescent="0.35">
      <c r="A670" s="3" t="s">
        <v>46</v>
      </c>
      <c r="B670" s="3">
        <v>2007</v>
      </c>
      <c r="C670" s="3" t="s">
        <v>72</v>
      </c>
      <c r="D670" s="3">
        <v>2</v>
      </c>
      <c r="E670">
        <v>0.3517112388757741</v>
      </c>
      <c r="F670">
        <v>2.7063941476113258</v>
      </c>
      <c r="G670">
        <v>268260000</v>
      </c>
      <c r="H670">
        <v>6.1025655546106101</v>
      </c>
      <c r="I670">
        <v>3.1036330109635299</v>
      </c>
      <c r="J670">
        <v>75.179905244772343</v>
      </c>
      <c r="K670">
        <v>57.7</v>
      </c>
      <c r="L670" s="3">
        <v>686.14237972024182</v>
      </c>
      <c r="M670" s="3" t="str">
        <f>IF(Table13[[#This Row],[gdppc]]&gt;13205, "High-income", IF(Table13[[#This Row],[gdppc]]&gt;=4256, "Upper middle-income", IF(Table13[[#This Row],[gdppc]]&gt;=1086, "Lower middle-income", "Low-income")))</f>
        <v>Low-income</v>
      </c>
      <c r="N670" s="3">
        <v>1639846</v>
      </c>
      <c r="O670" s="3">
        <v>53.481000000000002</v>
      </c>
      <c r="P670" s="3">
        <v>1.3471997612204747</v>
      </c>
      <c r="Q670">
        <v>0.24392534420915135</v>
      </c>
      <c r="R670">
        <v>58.670999999999999</v>
      </c>
    </row>
    <row r="671" spans="1:18" x14ac:dyDescent="0.35">
      <c r="A671" s="3" t="s">
        <v>46</v>
      </c>
      <c r="B671" s="3">
        <v>2008</v>
      </c>
      <c r="C671" s="3" t="s">
        <v>72</v>
      </c>
      <c r="D671" s="3">
        <v>2</v>
      </c>
      <c r="E671">
        <v>0.34882395376132991</v>
      </c>
      <c r="F671">
        <v>1.1139939929504257</v>
      </c>
      <c r="G671">
        <v>57720000</v>
      </c>
      <c r="H671">
        <v>4.5328492550207358</v>
      </c>
      <c r="I671">
        <v>3.2379461594989101</v>
      </c>
      <c r="J671">
        <v>60.870540653218043</v>
      </c>
      <c r="K671">
        <v>56.9</v>
      </c>
      <c r="L671" s="3">
        <v>707.72850679348744</v>
      </c>
      <c r="M671" s="3" t="str">
        <f>IF(Table13[[#This Row],[gdppc]]&gt;13205, "High-income", IF(Table13[[#This Row],[gdppc]]&gt;=4256, "Upper middle-income", IF(Table13[[#This Row],[gdppc]]&gt;=1086, "Lower middle-income", "Low-income")))</f>
        <v>Low-income</v>
      </c>
      <c r="N671" s="3">
        <v>1689288</v>
      </c>
      <c r="O671" s="3">
        <v>54.210999999999999</v>
      </c>
      <c r="P671" s="3">
        <v>1.5283479617796036</v>
      </c>
      <c r="Q671">
        <v>0.25454511012923786</v>
      </c>
      <c r="R671">
        <v>59.012</v>
      </c>
    </row>
    <row r="672" spans="1:18" x14ac:dyDescent="0.35">
      <c r="A672" s="3" t="s">
        <v>46</v>
      </c>
      <c r="B672" s="3">
        <v>2009</v>
      </c>
      <c r="C672" s="3" t="s">
        <v>72</v>
      </c>
      <c r="D672" s="3">
        <v>2</v>
      </c>
      <c r="E672">
        <v>0.35226937869225028</v>
      </c>
      <c r="F672">
        <v>1.3722062795399943</v>
      </c>
      <c r="G672">
        <v>82370000</v>
      </c>
      <c r="H672">
        <v>2.720243094391992</v>
      </c>
      <c r="I672">
        <v>3.3624059168007201</v>
      </c>
      <c r="J672">
        <v>42.894741510823643</v>
      </c>
      <c r="K672">
        <v>55.8</v>
      </c>
      <c r="L672" s="3">
        <v>732.78554252966455</v>
      </c>
      <c r="M672" s="3" t="str">
        <f>IF(Table13[[#This Row],[gdppc]]&gt;13205, "High-income", IF(Table13[[#This Row],[gdppc]]&gt;=4256, "Upper middle-income", IF(Table13[[#This Row],[gdppc]]&gt;=1086, "Lower middle-income", "Low-income")))</f>
        <v>Low-income</v>
      </c>
      <c r="N672" s="3">
        <v>1740277</v>
      </c>
      <c r="O672" s="3">
        <v>54.936999999999998</v>
      </c>
      <c r="P672" s="3">
        <v>1.7094961623387293</v>
      </c>
      <c r="Q672">
        <v>0.27581815998257747</v>
      </c>
      <c r="R672">
        <v>59.334000000000003</v>
      </c>
    </row>
    <row r="673" spans="1:18" x14ac:dyDescent="0.35">
      <c r="A673" s="3" t="s">
        <v>46</v>
      </c>
      <c r="B673" s="3">
        <v>2010</v>
      </c>
      <c r="C673" s="3" t="s">
        <v>72</v>
      </c>
      <c r="D673" s="3">
        <v>2</v>
      </c>
      <c r="E673">
        <v>0.34836570413315332</v>
      </c>
      <c r="F673">
        <v>1.5927126234522657</v>
      </c>
      <c r="G673">
        <v>95000000</v>
      </c>
      <c r="H673">
        <v>2.4066008484562085</v>
      </c>
      <c r="I673">
        <v>3.0902066278840699</v>
      </c>
      <c r="J673">
        <v>40.237697914194612</v>
      </c>
      <c r="K673">
        <v>55.1</v>
      </c>
      <c r="L673" s="3">
        <v>753.17679058796989</v>
      </c>
      <c r="M673" s="3" t="str">
        <f>IF(Table13[[#This Row],[gdppc]]&gt;13205, "High-income", IF(Table13[[#This Row],[gdppc]]&gt;=4256, "Upper middle-income", IF(Table13[[#This Row],[gdppc]]&gt;=1086, "Lower middle-income", "Low-income")))</f>
        <v>Low-income</v>
      </c>
      <c r="N673" s="3">
        <v>1793199</v>
      </c>
      <c r="O673" s="3">
        <v>55.661999999999999</v>
      </c>
      <c r="P673" s="3">
        <v>1.890644362897858</v>
      </c>
      <c r="Q673">
        <v>0.24537153991274813</v>
      </c>
      <c r="R673">
        <v>59.637</v>
      </c>
    </row>
    <row r="674" spans="1:18" x14ac:dyDescent="0.35">
      <c r="A674" s="3" t="s">
        <v>46</v>
      </c>
      <c r="B674" s="3">
        <v>2011</v>
      </c>
      <c r="C674" s="3" t="s">
        <v>72</v>
      </c>
      <c r="D674" s="3">
        <v>2</v>
      </c>
      <c r="E674">
        <v>0.35663096264480182</v>
      </c>
      <c r="F674">
        <v>1.9862135413845461</v>
      </c>
      <c r="G674">
        <v>102910000</v>
      </c>
      <c r="H674">
        <v>2.5592165324981249</v>
      </c>
      <c r="I674">
        <v>4.5702319477583204</v>
      </c>
      <c r="J674">
        <v>6.7769184429953544</v>
      </c>
      <c r="K674">
        <v>57.4</v>
      </c>
      <c r="L674" s="3">
        <v>671.36963718236973</v>
      </c>
      <c r="M674" s="3" t="str">
        <f>IF(Table13[[#This Row],[gdppc]]&gt;13205, "High-income", IF(Table13[[#This Row],[gdppc]]&gt;=4256, "Upper middle-income", IF(Table13[[#This Row],[gdppc]]&gt;=1086, "Lower middle-income", "Low-income")))</f>
        <v>Low-income</v>
      </c>
      <c r="N674" s="3">
        <v>1848142</v>
      </c>
      <c r="O674" s="3">
        <v>56.384</v>
      </c>
      <c r="P674" s="3">
        <v>1.8719312427115626</v>
      </c>
      <c r="Q674">
        <v>0.24348778394733739</v>
      </c>
      <c r="R674">
        <v>59.917000000000002</v>
      </c>
    </row>
    <row r="675" spans="1:18" x14ac:dyDescent="0.35">
      <c r="A675" s="3" t="s">
        <v>46</v>
      </c>
      <c r="B675" s="3">
        <v>2012</v>
      </c>
      <c r="C675" s="3" t="s">
        <v>72</v>
      </c>
      <c r="D675" s="3">
        <v>2</v>
      </c>
      <c r="E675">
        <v>0.35643030513372492</v>
      </c>
      <c r="F675">
        <v>1.9052570809272009</v>
      </c>
      <c r="G675">
        <v>96240000</v>
      </c>
      <c r="H675">
        <v>2.9104788841976137</v>
      </c>
      <c r="I675">
        <v>5.8986206376707999</v>
      </c>
      <c r="J675">
        <v>5.2482072949802134</v>
      </c>
      <c r="K675">
        <v>58.8</v>
      </c>
      <c r="L675" s="3">
        <v>685.4642489917793</v>
      </c>
      <c r="M675" s="3" t="str">
        <f>IF(Table13[[#This Row],[gdppc]]&gt;13205, "High-income", IF(Table13[[#This Row],[gdppc]]&gt;=4256, "Upper middle-income", IF(Table13[[#This Row],[gdppc]]&gt;=1086, "Lower middle-income", "Low-income")))</f>
        <v>Low-income</v>
      </c>
      <c r="N675" s="3">
        <v>1905020</v>
      </c>
      <c r="O675" s="3">
        <v>57.104999999999997</v>
      </c>
      <c r="P675" s="3">
        <v>1.8535260735590879</v>
      </c>
      <c r="Q675">
        <v>0.24146728118339966</v>
      </c>
      <c r="R675">
        <v>60.177999999999997</v>
      </c>
    </row>
    <row r="676" spans="1:18" x14ac:dyDescent="0.35">
      <c r="A676" s="3" t="s">
        <v>46</v>
      </c>
      <c r="B676" s="3">
        <v>2013</v>
      </c>
      <c r="C676" s="3" t="s">
        <v>72</v>
      </c>
      <c r="D676" s="3">
        <v>2</v>
      </c>
      <c r="E676">
        <v>0.35588957295376489</v>
      </c>
      <c r="F676">
        <v>2.1966306993945</v>
      </c>
      <c r="G676">
        <v>84850000</v>
      </c>
      <c r="H676">
        <v>4.9680050479177345</v>
      </c>
      <c r="I676">
        <v>5.8492625805943002</v>
      </c>
      <c r="J676">
        <v>2.7603144622160447</v>
      </c>
      <c r="K676">
        <v>58.8</v>
      </c>
      <c r="L676" s="3">
        <v>684.08153462318785</v>
      </c>
      <c r="M676" s="3" t="str">
        <f>IF(Table13[[#This Row],[gdppc]]&gt;13205, "High-income", IF(Table13[[#This Row],[gdppc]]&gt;=4256, "Upper middle-income", IF(Table13[[#This Row],[gdppc]]&gt;=1086, "Lower middle-income", "Low-income")))</f>
        <v>Low-income</v>
      </c>
      <c r="N676" s="3">
        <v>1963708</v>
      </c>
      <c r="O676" s="3">
        <v>57.82</v>
      </c>
      <c r="P676" s="3">
        <v>1.835120904406615</v>
      </c>
      <c r="Q676">
        <v>0.22406589981809921</v>
      </c>
      <c r="R676">
        <v>60.426000000000002</v>
      </c>
    </row>
    <row r="677" spans="1:18" x14ac:dyDescent="0.35">
      <c r="A677" s="3" t="s">
        <v>46</v>
      </c>
      <c r="B677" s="3">
        <v>2014</v>
      </c>
      <c r="C677" s="3" t="s">
        <v>72</v>
      </c>
      <c r="D677" s="3">
        <v>2</v>
      </c>
      <c r="E677">
        <v>0.35450350486306609</v>
      </c>
      <c r="F677">
        <v>4.1341188686231138</v>
      </c>
      <c r="G677">
        <v>77880000</v>
      </c>
      <c r="H677">
        <v>1.8718852809503059</v>
      </c>
      <c r="I677">
        <v>5.3672498976632497</v>
      </c>
      <c r="J677">
        <v>2.6716206332985952</v>
      </c>
      <c r="K677">
        <v>59.5</v>
      </c>
      <c r="L677" s="3">
        <v>654.35093385072764</v>
      </c>
      <c r="M677" s="3" t="str">
        <f>IF(Table13[[#This Row],[gdppc]]&gt;13205, "High-income", IF(Table13[[#This Row],[gdppc]]&gt;=4256, "Upper middle-income", IF(Table13[[#This Row],[gdppc]]&gt;=1086, "Lower middle-income", "Low-income")))</f>
        <v>Low-income</v>
      </c>
      <c r="N677" s="3">
        <v>2024037</v>
      </c>
      <c r="O677" s="3">
        <v>58.527999999999999</v>
      </c>
      <c r="P677" s="3">
        <v>1.8167157352541421</v>
      </c>
      <c r="Q677">
        <v>0.25691229952812128</v>
      </c>
      <c r="R677">
        <v>60.667000000000002</v>
      </c>
    </row>
    <row r="678" spans="1:18" x14ac:dyDescent="0.35">
      <c r="A678" s="3" t="s">
        <v>46</v>
      </c>
      <c r="B678" s="3">
        <v>2015</v>
      </c>
      <c r="C678" s="3" t="s">
        <v>72</v>
      </c>
      <c r="D678" s="3">
        <v>2</v>
      </c>
      <c r="E678">
        <v>0.35340215568802602</v>
      </c>
      <c r="F678">
        <v>3.0614815199076859</v>
      </c>
      <c r="G678">
        <v>51240000</v>
      </c>
      <c r="H678">
        <v>5.2225554903833418</v>
      </c>
      <c r="I678">
        <v>5.69546446095287</v>
      </c>
      <c r="J678">
        <v>13.069595609313033</v>
      </c>
      <c r="K678">
        <v>57.5</v>
      </c>
      <c r="L678" s="3">
        <v>660.72357124432176</v>
      </c>
      <c r="M678" s="3" t="str">
        <f>IF(Table13[[#This Row],[gdppc]]&gt;13205, "High-income", IF(Table13[[#This Row],[gdppc]]&gt;=4256, "Upper middle-income", IF(Table13[[#This Row],[gdppc]]&gt;=1086, "Lower middle-income", "Low-income")))</f>
        <v>Low-income</v>
      </c>
      <c r="N678" s="3">
        <v>2085860</v>
      </c>
      <c r="O678" s="3">
        <v>59.228000000000002</v>
      </c>
      <c r="P678" s="3">
        <v>1.7983105661016685</v>
      </c>
      <c r="Q678">
        <v>0.25409183741957753</v>
      </c>
      <c r="R678">
        <v>60.91</v>
      </c>
    </row>
    <row r="679" spans="1:18" x14ac:dyDescent="0.35">
      <c r="A679" s="3" t="s">
        <v>46</v>
      </c>
      <c r="B679" s="3">
        <v>2016</v>
      </c>
      <c r="C679" s="3" t="s">
        <v>72</v>
      </c>
      <c r="D679" s="3">
        <v>2</v>
      </c>
      <c r="E679">
        <v>0.39074326937661408</v>
      </c>
      <c r="F679">
        <v>2.9140258033037272</v>
      </c>
      <c r="G679">
        <v>67630000</v>
      </c>
      <c r="H679">
        <v>4.7036993313357209</v>
      </c>
      <c r="I679">
        <v>6.6863773548860603</v>
      </c>
      <c r="J679">
        <v>6.0979074516156029</v>
      </c>
      <c r="K679">
        <v>57.1</v>
      </c>
      <c r="L679" s="3">
        <v>653.73299270596692</v>
      </c>
      <c r="M679" s="3" t="str">
        <f>IF(Table13[[#This Row],[gdppc]]&gt;13205, "High-income", IF(Table13[[#This Row],[gdppc]]&gt;=4256, "Upper middle-income", IF(Table13[[#This Row],[gdppc]]&gt;=1086, "Lower middle-income", "Low-income")))</f>
        <v>Low-income</v>
      </c>
      <c r="N679" s="3">
        <v>2149134</v>
      </c>
      <c r="O679" s="3">
        <v>59.917999999999999</v>
      </c>
      <c r="P679" s="3">
        <v>1.8270103804437836</v>
      </c>
      <c r="Q679">
        <v>0.24661096050781384</v>
      </c>
      <c r="R679">
        <v>61.165999999999997</v>
      </c>
    </row>
    <row r="680" spans="1:18" x14ac:dyDescent="0.35">
      <c r="A680" s="3" t="s">
        <v>46</v>
      </c>
      <c r="B680" s="3">
        <v>2017</v>
      </c>
      <c r="C680" s="3" t="s">
        <v>72</v>
      </c>
      <c r="D680" s="3">
        <v>2</v>
      </c>
      <c r="E680">
        <v>0.51937448128488972</v>
      </c>
      <c r="F680">
        <v>3.0109996479194168</v>
      </c>
      <c r="G680">
        <v>174160000</v>
      </c>
      <c r="H680">
        <v>4.2752408172377292</v>
      </c>
      <c r="I680">
        <v>6.6178236474010204</v>
      </c>
      <c r="J680">
        <v>13.251217076618662</v>
      </c>
      <c r="K680">
        <v>53.4</v>
      </c>
      <c r="L680" s="3">
        <v>665.21322145684599</v>
      </c>
      <c r="M680" s="3" t="str">
        <f>IF(Table13[[#This Row],[gdppc]]&gt;13205, "High-income", IF(Table13[[#This Row],[gdppc]]&gt;=4256, "Upper middle-income", IF(Table13[[#This Row],[gdppc]]&gt;=1086, "Lower middle-income", "Low-income")))</f>
        <v>Low-income</v>
      </c>
      <c r="N680" s="3">
        <v>2213900</v>
      </c>
      <c r="O680" s="3">
        <v>60.598999999999997</v>
      </c>
      <c r="P680" s="3">
        <v>1.8559601860851833</v>
      </c>
      <c r="Q680">
        <v>0.24391345589231672</v>
      </c>
      <c r="R680">
        <v>61.44</v>
      </c>
    </row>
    <row r="681" spans="1:18" x14ac:dyDescent="0.35">
      <c r="A681" s="3" t="s">
        <v>46</v>
      </c>
      <c r="B681" s="3">
        <v>2018</v>
      </c>
      <c r="C681" s="3" t="s">
        <v>72</v>
      </c>
      <c r="D681" s="3">
        <v>2</v>
      </c>
      <c r="E681">
        <v>0.52367885996437935</v>
      </c>
      <c r="F681">
        <v>2.8879116965299003</v>
      </c>
      <c r="G681">
        <v>145630000</v>
      </c>
      <c r="H681">
        <v>4.896536949724176</v>
      </c>
      <c r="I681">
        <v>2.6077469189183899</v>
      </c>
      <c r="J681">
        <v>13.795563366564418</v>
      </c>
      <c r="K681">
        <v>52.3</v>
      </c>
      <c r="L681" s="3">
        <v>692.63209818195526</v>
      </c>
      <c r="M681" s="3" t="str">
        <f>IF(Table13[[#This Row],[gdppc]]&gt;13205, "High-income", IF(Table13[[#This Row],[gdppc]]&gt;=4256, "Upper middle-income", IF(Table13[[#This Row],[gdppc]]&gt;=1086, "Lower middle-income", "Low-income")))</f>
        <v>Low-income</v>
      </c>
      <c r="N681" s="3">
        <v>2280092</v>
      </c>
      <c r="O681" s="3">
        <v>61.27</v>
      </c>
      <c r="P681" s="3">
        <v>1.8849099917265832</v>
      </c>
      <c r="Q681">
        <v>0.24998991268773366</v>
      </c>
      <c r="R681">
        <v>61.734999999999999</v>
      </c>
    </row>
    <row r="682" spans="1:18" x14ac:dyDescent="0.35">
      <c r="A682" s="3" t="s">
        <v>46</v>
      </c>
      <c r="B682" s="3">
        <v>2019</v>
      </c>
      <c r="C682" s="3" t="s">
        <v>72</v>
      </c>
      <c r="D682" s="3">
        <v>2</v>
      </c>
      <c r="E682">
        <v>0.52869731561731559</v>
      </c>
      <c r="F682">
        <v>2.6707820513894491</v>
      </c>
      <c r="G682">
        <v>146010000</v>
      </c>
      <c r="H682">
        <v>3.9194409655261735</v>
      </c>
      <c r="I682">
        <v>2.8599643646495698</v>
      </c>
      <c r="J682">
        <v>6.5041184877092162</v>
      </c>
      <c r="K682">
        <v>52.4</v>
      </c>
      <c r="L682" s="3">
        <v>714.08182994429444</v>
      </c>
      <c r="M682" s="3" t="str">
        <f>IF(Table13[[#This Row],[gdppc]]&gt;13205, "High-income", IF(Table13[[#This Row],[gdppc]]&gt;=4256, "Upper middle-income", IF(Table13[[#This Row],[gdppc]]&gt;=1086, "Lower middle-income", "Low-income")))</f>
        <v>Low-income</v>
      </c>
      <c r="N682" s="3">
        <v>2347696</v>
      </c>
      <c r="O682" s="3">
        <v>61.930999999999997</v>
      </c>
      <c r="P682" s="3">
        <v>1.9138597973679838</v>
      </c>
      <c r="Q682"/>
      <c r="R682">
        <v>62.05</v>
      </c>
    </row>
    <row r="683" spans="1:18" x14ac:dyDescent="0.35">
      <c r="A683" s="3" t="s">
        <v>46</v>
      </c>
      <c r="B683" s="3">
        <v>2020</v>
      </c>
      <c r="C683" s="3" t="s">
        <v>72</v>
      </c>
      <c r="D683" s="3">
        <v>2</v>
      </c>
      <c r="E683">
        <v>0.52031851663755668</v>
      </c>
      <c r="F683">
        <v>1.8169413924117366</v>
      </c>
      <c r="G683">
        <v>214820000</v>
      </c>
      <c r="H683">
        <v>10.357017285085393</v>
      </c>
      <c r="I683">
        <v>2.8658715801630898</v>
      </c>
      <c r="J683">
        <v>3.4961453005880818</v>
      </c>
      <c r="K683">
        <v>56.3</v>
      </c>
      <c r="L683" s="3">
        <v>692.20753799666011</v>
      </c>
      <c r="M683" s="3" t="str">
        <f>IF(Table13[[#This Row],[gdppc]]&gt;13205, "High-income", IF(Table13[[#This Row],[gdppc]]&gt;=4256, "Upper middle-income", IF(Table13[[#This Row],[gdppc]]&gt;=1086, "Lower middle-income", "Low-income")))</f>
        <v>Low-income</v>
      </c>
      <c r="N683" s="3">
        <v>2416664</v>
      </c>
      <c r="O683" s="3">
        <v>62.582000000000001</v>
      </c>
      <c r="P683" s="3">
        <v>1.9428096030093838</v>
      </c>
      <c r="Q683"/>
      <c r="R683"/>
    </row>
    <row r="684" spans="1:18" x14ac:dyDescent="0.35">
      <c r="A684" s="3" t="s">
        <v>18</v>
      </c>
      <c r="B684" s="3">
        <v>1990</v>
      </c>
      <c r="C684" s="3" t="s">
        <v>72</v>
      </c>
      <c r="D684" s="3">
        <v>2</v>
      </c>
      <c r="E684">
        <v>0</v>
      </c>
      <c r="F684">
        <v>6.3710435877051967</v>
      </c>
      <c r="G684">
        <v>448730000</v>
      </c>
      <c r="H684">
        <v>0.25130855236202171</v>
      </c>
      <c r="I684">
        <v>6.6951255581169793</v>
      </c>
      <c r="J684">
        <v>83.937576672460921</v>
      </c>
      <c r="L684" s="3">
        <v>891.30475225244538</v>
      </c>
      <c r="M684" s="3" t="str">
        <f>IF(Table13[[#This Row],[gdppc]]&gt;13205, "High-income", IF(Table13[[#This Row],[gdppc]]&gt;=4256, "Upper middle-income", IF(Table13[[#This Row],[gdppc]]&gt;=1086, "Lower middle-income", "Low-income")))</f>
        <v>Low-income</v>
      </c>
      <c r="N684" s="3">
        <v>14773274</v>
      </c>
      <c r="O684" s="3">
        <v>36.441000000000003</v>
      </c>
      <c r="P684" s="3">
        <v>4.5422276742614311</v>
      </c>
      <c r="Q684">
        <v>0.188854549099949</v>
      </c>
      <c r="R684">
        <v>56.776000000000003</v>
      </c>
    </row>
    <row r="685" spans="1:18" x14ac:dyDescent="0.35">
      <c r="A685" s="3" t="s">
        <v>18</v>
      </c>
      <c r="B685" s="3">
        <v>1991</v>
      </c>
      <c r="C685" s="3" t="s">
        <v>72</v>
      </c>
      <c r="D685" s="3">
        <v>2</v>
      </c>
      <c r="E685">
        <v>0</v>
      </c>
      <c r="F685">
        <v>4.6554198776038147</v>
      </c>
      <c r="G685">
        <v>470100000</v>
      </c>
      <c r="H685">
        <v>0.30318896293308961</v>
      </c>
      <c r="I685">
        <v>6.0068403841575284</v>
      </c>
      <c r="J685">
        <v>92.73836674398413</v>
      </c>
      <c r="L685" s="3">
        <v>911.59630924578369</v>
      </c>
      <c r="M685" s="3" t="str">
        <f>IF(Table13[[#This Row],[gdppc]]&gt;13205, "High-income", IF(Table13[[#This Row],[gdppc]]&gt;=4256, "Upper middle-income", IF(Table13[[#This Row],[gdppc]]&gt;=1086, "Lower middle-income", "Low-income")))</f>
        <v>Low-income</v>
      </c>
      <c r="N685" s="3">
        <v>15207360</v>
      </c>
      <c r="O685" s="3">
        <v>37.17</v>
      </c>
      <c r="P685" s="3">
        <v>5.1213777301028678</v>
      </c>
      <c r="Q685">
        <v>0.16833954085390232</v>
      </c>
      <c r="R685">
        <v>57.182000000000002</v>
      </c>
    </row>
    <row r="686" spans="1:18" x14ac:dyDescent="0.35">
      <c r="A686" s="3" t="s">
        <v>18</v>
      </c>
      <c r="B686" s="3">
        <v>1992</v>
      </c>
      <c r="C686" s="3" t="s">
        <v>72</v>
      </c>
      <c r="D686" s="3">
        <v>2</v>
      </c>
      <c r="E686">
        <v>0.33704048794108549</v>
      </c>
      <c r="F686">
        <v>5.0580561310859631</v>
      </c>
      <c r="G686">
        <v>219380000</v>
      </c>
      <c r="H686">
        <v>0.35080051732595996</v>
      </c>
      <c r="I686">
        <v>7.2503034201474881</v>
      </c>
      <c r="J686">
        <v>76.492814522772264</v>
      </c>
      <c r="L686" s="3">
        <v>919.98075035817601</v>
      </c>
      <c r="M686" s="3" t="str">
        <f>IF(Table13[[#This Row],[gdppc]]&gt;13205, "High-income", IF(Table13[[#This Row],[gdppc]]&gt;=4256, "Upper middle-income", IF(Table13[[#This Row],[gdppc]]&gt;=1086, "Lower middle-income", "Low-income")))</f>
        <v>Low-income</v>
      </c>
      <c r="N686" s="3">
        <v>15653345</v>
      </c>
      <c r="O686" s="3">
        <v>37.905000000000001</v>
      </c>
      <c r="P686" s="3">
        <v>5.1397777859443012</v>
      </c>
      <c r="Q686">
        <v>0.19676305607523503</v>
      </c>
      <c r="R686">
        <v>57.462000000000003</v>
      </c>
    </row>
    <row r="687" spans="1:18" x14ac:dyDescent="0.35">
      <c r="A687" s="3" t="s">
        <v>18</v>
      </c>
      <c r="B687" s="3">
        <v>1993</v>
      </c>
      <c r="C687" s="3" t="s">
        <v>72</v>
      </c>
      <c r="D687" s="3">
        <v>2</v>
      </c>
      <c r="E687">
        <v>0.49330398545193599</v>
      </c>
      <c r="F687">
        <v>5.2647388016429737</v>
      </c>
      <c r="G687">
        <v>223900000</v>
      </c>
      <c r="H687">
        <v>2.0951163451357147</v>
      </c>
      <c r="I687">
        <v>9.0917255335016343</v>
      </c>
      <c r="J687">
        <v>70.916575162249543</v>
      </c>
      <c r="L687" s="3">
        <v>937.4459883966548</v>
      </c>
      <c r="M687" s="3" t="str">
        <f>IF(Table13[[#This Row],[gdppc]]&gt;13205, "High-income", IF(Table13[[#This Row],[gdppc]]&gt;=4256, "Upper middle-income", IF(Table13[[#This Row],[gdppc]]&gt;=1086, "Lower middle-income", "Low-income")))</f>
        <v>Low-income</v>
      </c>
      <c r="N687" s="3">
        <v>16106756</v>
      </c>
      <c r="O687" s="3">
        <v>38.643999999999998</v>
      </c>
      <c r="P687" s="3">
        <v>5.4249278417857241</v>
      </c>
      <c r="Q687">
        <v>0.19805353728584452</v>
      </c>
      <c r="R687">
        <v>57.604999999999997</v>
      </c>
    </row>
    <row r="688" spans="1:18" x14ac:dyDescent="0.35">
      <c r="A688" s="3" t="s">
        <v>18</v>
      </c>
      <c r="B688" s="3">
        <v>1994</v>
      </c>
      <c r="C688" s="3" t="s">
        <v>72</v>
      </c>
      <c r="D688" s="3">
        <v>2</v>
      </c>
      <c r="E688">
        <v>0.490852153448949</v>
      </c>
      <c r="F688">
        <v>6.9167185812276823</v>
      </c>
      <c r="G688">
        <v>219920000</v>
      </c>
      <c r="H688">
        <v>4.2795004803073962</v>
      </c>
      <c r="I688">
        <v>12.901194840298004</v>
      </c>
      <c r="J688">
        <v>71.435552101946271</v>
      </c>
      <c r="L688" s="3">
        <v>941.78191099187973</v>
      </c>
      <c r="M688" s="3" t="str">
        <f>IF(Table13[[#This Row],[gdppc]]&gt;13205, "High-income", IF(Table13[[#This Row],[gdppc]]&gt;=4256, "Upper middle-income", IF(Table13[[#This Row],[gdppc]]&gt;=1086, "Lower middle-income", "Low-income")))</f>
        <v>Low-income</v>
      </c>
      <c r="N688" s="3">
        <v>16561677</v>
      </c>
      <c r="O688" s="3">
        <v>39.39</v>
      </c>
      <c r="P688" s="3">
        <v>5.7793278976271587</v>
      </c>
      <c r="Q688">
        <v>0.20891604153371668</v>
      </c>
      <c r="R688">
        <v>57.62</v>
      </c>
    </row>
    <row r="689" spans="1:18" x14ac:dyDescent="0.35">
      <c r="A689" s="3" t="s">
        <v>18</v>
      </c>
      <c r="B689" s="3">
        <v>1995</v>
      </c>
      <c r="C689" s="3" t="s">
        <v>72</v>
      </c>
      <c r="D689" s="3">
        <v>2</v>
      </c>
      <c r="E689">
        <v>0.49339197857521622</v>
      </c>
      <c r="F689">
        <v>6.409737396568187</v>
      </c>
      <c r="G689">
        <v>239840000</v>
      </c>
      <c r="H689">
        <v>1.6472967220093657</v>
      </c>
      <c r="I689">
        <v>12.746400254752645</v>
      </c>
      <c r="J689">
        <v>76.544822145719465</v>
      </c>
      <c r="K689">
        <v>55.6</v>
      </c>
      <c r="L689" s="3">
        <v>954.44143086044471</v>
      </c>
      <c r="M689" s="3" t="str">
        <f>IF(Table13[[#This Row],[gdppc]]&gt;13205, "High-income", IF(Table13[[#This Row],[gdppc]]&gt;=4256, "Upper middle-income", IF(Table13[[#This Row],[gdppc]]&gt;=1086, "Lower middle-income", "Low-income")))</f>
        <v>Low-income</v>
      </c>
      <c r="N689" s="3">
        <v>17014058</v>
      </c>
      <c r="O689" s="3">
        <v>40.14</v>
      </c>
      <c r="P689" s="3">
        <v>6.1742279534685931</v>
      </c>
      <c r="Q689">
        <v>0.21805497547968861</v>
      </c>
      <c r="R689">
        <v>57.527999999999999</v>
      </c>
    </row>
    <row r="690" spans="1:18" x14ac:dyDescent="0.35">
      <c r="A690" s="3" t="s">
        <v>18</v>
      </c>
      <c r="B690" s="3">
        <v>1996</v>
      </c>
      <c r="C690" s="3" t="s">
        <v>72</v>
      </c>
      <c r="D690" s="3">
        <v>2</v>
      </c>
      <c r="E690">
        <v>0.58157631020658218</v>
      </c>
      <c r="F690">
        <v>7.1053504950351494</v>
      </c>
      <c r="G690">
        <v>217850000</v>
      </c>
      <c r="H690">
        <v>1.730357095610608</v>
      </c>
      <c r="I690">
        <v>13.361541989900996</v>
      </c>
      <c r="J690">
        <v>74.786351964396928</v>
      </c>
      <c r="K690">
        <v>57.7</v>
      </c>
      <c r="L690" s="3">
        <v>972.73059654382791</v>
      </c>
      <c r="M690" s="3" t="str">
        <f>IF(Table13[[#This Row],[gdppc]]&gt;13205, "High-income", IF(Table13[[#This Row],[gdppc]]&gt;=4256, "Upper middle-income", IF(Table13[[#This Row],[gdppc]]&gt;=1086, "Lower middle-income", "Low-income")))</f>
        <v>Low-income</v>
      </c>
      <c r="N690" s="3">
        <v>17462504</v>
      </c>
      <c r="O690" s="3">
        <v>40.896000000000001</v>
      </c>
      <c r="P690" s="3">
        <v>6.4992177054521116</v>
      </c>
      <c r="Q690">
        <v>0.23421612387318563</v>
      </c>
      <c r="R690">
        <v>57.366</v>
      </c>
    </row>
    <row r="691" spans="1:18" x14ac:dyDescent="0.35">
      <c r="A691" s="3" t="s">
        <v>18</v>
      </c>
      <c r="B691" s="3">
        <v>1997</v>
      </c>
      <c r="C691" s="3" t="s">
        <v>72</v>
      </c>
      <c r="D691" s="3">
        <v>2</v>
      </c>
      <c r="E691">
        <v>0.58961794865910788</v>
      </c>
      <c r="F691">
        <v>8.2728155990005057</v>
      </c>
      <c r="G691">
        <v>163600000</v>
      </c>
      <c r="H691">
        <v>1.187002423228988</v>
      </c>
      <c r="I691">
        <v>12.214184902273329</v>
      </c>
      <c r="J691">
        <v>75.498699613024812</v>
      </c>
      <c r="K691">
        <v>56.7</v>
      </c>
      <c r="L691" s="3">
        <v>988.28192686199623</v>
      </c>
      <c r="M691" s="3" t="str">
        <f>IF(Table13[[#This Row],[gdppc]]&gt;13205, "High-income", IF(Table13[[#This Row],[gdppc]]&gt;=4256, "Upper middle-income", IF(Table13[[#This Row],[gdppc]]&gt;=1086, "Lower middle-income", "Low-income")))</f>
        <v>Low-income</v>
      </c>
      <c r="N691" s="3">
        <v>17908977</v>
      </c>
      <c r="O691" s="3">
        <v>41.654000000000003</v>
      </c>
      <c r="P691" s="3">
        <v>7.272207457435619</v>
      </c>
      <c r="Q691">
        <v>0.2395446708095052</v>
      </c>
      <c r="R691">
        <v>57.186999999999998</v>
      </c>
    </row>
    <row r="692" spans="1:18" x14ac:dyDescent="0.35">
      <c r="A692" s="3" t="s">
        <v>18</v>
      </c>
      <c r="B692" s="3">
        <v>1998</v>
      </c>
      <c r="C692" s="3" t="s">
        <v>72</v>
      </c>
      <c r="D692" s="3">
        <v>2</v>
      </c>
      <c r="E692">
        <v>0.58900031628007976</v>
      </c>
      <c r="F692">
        <v>7.9451719681464859</v>
      </c>
      <c r="G692">
        <v>242170000</v>
      </c>
      <c r="H692">
        <v>2.2376780758556891</v>
      </c>
      <c r="I692">
        <v>11.819710342985239</v>
      </c>
      <c r="J692">
        <v>78.839743918045272</v>
      </c>
      <c r="K692">
        <v>57</v>
      </c>
      <c r="L692" s="3">
        <v>1009.4724365055789</v>
      </c>
      <c r="M692" s="3" t="str">
        <f>IF(Table13[[#This Row],[gdppc]]&gt;13205, "High-income", IF(Table13[[#This Row],[gdppc]]&gt;=4256, "Upper middle-income", IF(Table13[[#This Row],[gdppc]]&gt;=1086, "Lower middle-income", "Low-income")))</f>
        <v>Low-income</v>
      </c>
      <c r="N692" s="3">
        <v>18357159</v>
      </c>
      <c r="O692" s="3">
        <v>42.417999999999999</v>
      </c>
      <c r="P692" s="3">
        <v>7.4771972094191366</v>
      </c>
      <c r="Q692">
        <v>0.33229542763125819</v>
      </c>
      <c r="R692">
        <v>57.045000000000002</v>
      </c>
    </row>
    <row r="693" spans="1:18" x14ac:dyDescent="0.35">
      <c r="A693" s="3" t="s">
        <v>18</v>
      </c>
      <c r="B693" s="3">
        <v>1999</v>
      </c>
      <c r="C693" s="3" t="s">
        <v>72</v>
      </c>
      <c r="D693" s="3">
        <v>2</v>
      </c>
      <c r="E693">
        <v>0.59238616055916726</v>
      </c>
      <c r="F693">
        <v>6.9639779422123089</v>
      </c>
      <c r="G693">
        <v>258060000</v>
      </c>
      <c r="H693">
        <v>3.1569995821145005</v>
      </c>
      <c r="I693">
        <v>7.6364588306767782</v>
      </c>
      <c r="J693">
        <v>74.05793024554599</v>
      </c>
      <c r="K693">
        <v>57.9</v>
      </c>
      <c r="L693" s="3">
        <v>1028.3878367359134</v>
      </c>
      <c r="M693" s="3" t="str">
        <f>IF(Table13[[#This Row],[gdppc]]&gt;13205, "High-income", IF(Table13[[#This Row],[gdppc]]&gt;=4256, "Upper middle-income", IF(Table13[[#This Row],[gdppc]]&gt;=1086, "Lower middle-income", "Low-income")))</f>
        <v>Low-income</v>
      </c>
      <c r="N693" s="3">
        <v>18812369</v>
      </c>
      <c r="O693" s="3">
        <v>43.183999999999997</v>
      </c>
      <c r="P693" s="3">
        <v>7.7016869614026442</v>
      </c>
      <c r="Q693">
        <v>0.34976987746731952</v>
      </c>
      <c r="R693">
        <v>56.972000000000001</v>
      </c>
    </row>
    <row r="694" spans="1:18" x14ac:dyDescent="0.35">
      <c r="A694" s="3" t="s">
        <v>18</v>
      </c>
      <c r="B694" s="3">
        <v>2000</v>
      </c>
      <c r="C694" s="3" t="s">
        <v>72</v>
      </c>
      <c r="D694" s="3">
        <v>2</v>
      </c>
      <c r="E694">
        <v>0.67256980963904989</v>
      </c>
      <c r="F694">
        <v>9.669044394974259</v>
      </c>
      <c r="G694">
        <v>227700000</v>
      </c>
      <c r="H694">
        <v>3.3293033790627016</v>
      </c>
      <c r="I694">
        <v>13.247114849395514</v>
      </c>
      <c r="J694">
        <v>82.598971483168796</v>
      </c>
      <c r="K694">
        <v>58.1</v>
      </c>
      <c r="L694" s="3">
        <v>1040.634099004614</v>
      </c>
      <c r="M694" s="3" t="str">
        <f>IF(Table13[[#This Row],[gdppc]]&gt;13205, "High-income", IF(Table13[[#This Row],[gdppc]]&gt;=4256, "Upper middle-income", IF(Table13[[#This Row],[gdppc]]&gt;=1086, "Lower middle-income", "Low-income")))</f>
        <v>Low-income</v>
      </c>
      <c r="N694" s="3">
        <v>19278850</v>
      </c>
      <c r="O694" s="3">
        <v>43.929000000000002</v>
      </c>
      <c r="P694" s="3">
        <v>8.1111767133861541</v>
      </c>
      <c r="Q694">
        <v>0.29773560144925659</v>
      </c>
      <c r="R694">
        <v>57.002000000000002</v>
      </c>
    </row>
    <row r="695" spans="1:18" x14ac:dyDescent="0.35">
      <c r="A695" s="3" t="s">
        <v>18</v>
      </c>
      <c r="B695" s="3">
        <v>2001</v>
      </c>
      <c r="C695" s="3" t="s">
        <v>72</v>
      </c>
      <c r="D695" s="3">
        <v>2</v>
      </c>
      <c r="E695">
        <v>0.68894458736400754</v>
      </c>
      <c r="F695">
        <v>5.9976503572763535</v>
      </c>
      <c r="G695">
        <v>312010000</v>
      </c>
      <c r="H695">
        <v>1.6805552826714507</v>
      </c>
      <c r="I695">
        <v>12.174835635921649</v>
      </c>
      <c r="J695">
        <v>84.53448380466962</v>
      </c>
      <c r="K695">
        <v>58</v>
      </c>
      <c r="L695" s="3">
        <v>1056.0709042014803</v>
      </c>
      <c r="M695" s="3" t="str">
        <f>IF(Table13[[#This Row],[gdppc]]&gt;13205, "High-income", IF(Table13[[#This Row],[gdppc]]&gt;=4256, "Upper middle-income", IF(Table13[[#This Row],[gdppc]]&gt;=1086, "Lower middle-income", "Low-income")))</f>
        <v>Low-income</v>
      </c>
      <c r="N695" s="3">
        <v>19756929</v>
      </c>
      <c r="O695" s="3">
        <v>44.600999999999999</v>
      </c>
      <c r="P695" s="3">
        <v>8.7668986120254182</v>
      </c>
      <c r="Q695">
        <v>0.31432010511350222</v>
      </c>
      <c r="R695">
        <v>57.158000000000001</v>
      </c>
    </row>
    <row r="696" spans="1:18" x14ac:dyDescent="0.35">
      <c r="A696" s="3" t="s">
        <v>18</v>
      </c>
      <c r="B696" s="3">
        <v>2002</v>
      </c>
      <c r="C696" s="3" t="s">
        <v>72</v>
      </c>
      <c r="D696" s="3">
        <v>2</v>
      </c>
      <c r="E696">
        <v>0.68681414774349803</v>
      </c>
      <c r="F696">
        <v>3.6790066675771325</v>
      </c>
      <c r="G696">
        <v>424040000</v>
      </c>
      <c r="H696">
        <v>0.95567377512177154</v>
      </c>
      <c r="I696">
        <v>12.832977928342368</v>
      </c>
      <c r="J696">
        <v>85.93738101400848</v>
      </c>
      <c r="K696">
        <v>57.2</v>
      </c>
      <c r="L696" s="3">
        <v>1076.9152012962261</v>
      </c>
      <c r="M696" s="3" t="str">
        <f>IF(Table13[[#This Row],[gdppc]]&gt;13205, "High-income", IF(Table13[[#This Row],[gdppc]]&gt;=4256, "Upper middle-income", IF(Table13[[#This Row],[gdppc]]&gt;=1086, "Lower middle-income", "Low-income")))</f>
        <v>Low-income</v>
      </c>
      <c r="N696" s="3">
        <v>20246376</v>
      </c>
      <c r="O696" s="3">
        <v>45.274999999999999</v>
      </c>
      <c r="P696" s="3">
        <v>9.239120510664673</v>
      </c>
      <c r="Q696">
        <v>0.36648534038881819</v>
      </c>
      <c r="R696">
        <v>57.424999999999997</v>
      </c>
    </row>
    <row r="697" spans="1:18" x14ac:dyDescent="0.35">
      <c r="A697" s="3" t="s">
        <v>18</v>
      </c>
      <c r="B697" s="3">
        <v>2003</v>
      </c>
      <c r="C697" s="3" t="s">
        <v>72</v>
      </c>
      <c r="D697" s="3">
        <v>2</v>
      </c>
      <c r="E697">
        <v>0.68758715576803486</v>
      </c>
      <c r="F697">
        <v>6.7251159113041528</v>
      </c>
      <c r="G697">
        <v>543730000</v>
      </c>
      <c r="H697">
        <v>1.7917153528614207</v>
      </c>
      <c r="I697">
        <v>15.544337785269203</v>
      </c>
      <c r="J697">
        <v>86.471014550075552</v>
      </c>
      <c r="K697">
        <v>58.2</v>
      </c>
      <c r="L697" s="3">
        <v>1105.4013694172156</v>
      </c>
      <c r="M697" s="3" t="str">
        <f>IF(Table13[[#This Row],[gdppc]]&gt;13205, "High-income", IF(Table13[[#This Row],[gdppc]]&gt;=4256, "Upper middle-income", IF(Table13[[#This Row],[gdppc]]&gt;=1086, "Lower middle-income", "Low-income")))</f>
        <v>Lower middle-income</v>
      </c>
      <c r="N697" s="3">
        <v>20750308</v>
      </c>
      <c r="O697" s="3">
        <v>45.951000000000001</v>
      </c>
      <c r="P697" s="3">
        <v>9.4883424093039395</v>
      </c>
      <c r="Q697">
        <v>0.34360935750929578</v>
      </c>
      <c r="R697">
        <v>57.784999999999997</v>
      </c>
    </row>
    <row r="698" spans="1:18" x14ac:dyDescent="0.35">
      <c r="A698" s="3" t="s">
        <v>18</v>
      </c>
      <c r="B698" s="3">
        <v>2004</v>
      </c>
      <c r="C698" s="3" t="s">
        <v>72</v>
      </c>
      <c r="D698" s="3">
        <v>2</v>
      </c>
      <c r="E698">
        <v>0.74483588317863503</v>
      </c>
      <c r="F698">
        <v>3.1929985117793054</v>
      </c>
      <c r="G698">
        <v>1931070000</v>
      </c>
      <c r="H698">
        <v>1.5681141864895449</v>
      </c>
      <c r="I698">
        <v>12.394975424107347</v>
      </c>
      <c r="J698">
        <v>82.114465079029983</v>
      </c>
      <c r="K698">
        <v>59.1</v>
      </c>
      <c r="L698" s="3">
        <v>1138.6583703550698</v>
      </c>
      <c r="M698" s="3" t="str">
        <f>IF(Table13[[#This Row],[gdppc]]&gt;13205, "High-income", IF(Table13[[#This Row],[gdppc]]&gt;=4256, "Upper middle-income", IF(Table13[[#This Row],[gdppc]]&gt;=1086, "Lower middle-income", "Low-income")))</f>
        <v>Lower middle-income</v>
      </c>
      <c r="N698" s="3">
        <v>21272328</v>
      </c>
      <c r="O698" s="3">
        <v>46.63</v>
      </c>
      <c r="P698" s="3">
        <v>9.8558143079431968</v>
      </c>
      <c r="Q698">
        <v>0.31120242222665989</v>
      </c>
      <c r="R698">
        <v>58.225000000000001</v>
      </c>
    </row>
    <row r="699" spans="1:18" x14ac:dyDescent="0.35">
      <c r="A699" s="3" t="s">
        <v>18</v>
      </c>
      <c r="B699" s="3">
        <v>2005</v>
      </c>
      <c r="C699" s="3" t="s">
        <v>72</v>
      </c>
      <c r="D699" s="3">
        <v>2</v>
      </c>
      <c r="E699">
        <v>0.74504345289487284</v>
      </c>
      <c r="F699">
        <v>3.2081033611888938</v>
      </c>
      <c r="G699">
        <v>1029520000</v>
      </c>
      <c r="H699">
        <v>1.3492264509442653</v>
      </c>
      <c r="I699">
        <v>11.30286229633297</v>
      </c>
      <c r="J699">
        <v>52.483607072997337</v>
      </c>
      <c r="K699">
        <v>56.5</v>
      </c>
      <c r="L699" s="3">
        <v>1175.8616597791931</v>
      </c>
      <c r="M699" s="3" t="str">
        <f>IF(Table13[[#This Row],[gdppc]]&gt;13205, "High-income", IF(Table13[[#This Row],[gdppc]]&gt;=4256, "Upper middle-income", IF(Table13[[#This Row],[gdppc]]&gt;=1086, "Lower middle-income", "Low-income")))</f>
        <v>Lower middle-income</v>
      </c>
      <c r="N699" s="3">
        <v>21814648</v>
      </c>
      <c r="O699" s="3">
        <v>47.308</v>
      </c>
      <c r="P699" s="3">
        <v>10.064286206582466</v>
      </c>
      <c r="Q699">
        <v>0.32180212121689972</v>
      </c>
      <c r="R699">
        <v>58.719000000000001</v>
      </c>
    </row>
    <row r="700" spans="1:18" x14ac:dyDescent="0.35">
      <c r="A700" s="3" t="s">
        <v>18</v>
      </c>
      <c r="B700" s="3">
        <v>2006</v>
      </c>
      <c r="C700" s="3" t="s">
        <v>72</v>
      </c>
      <c r="D700" s="3">
        <v>2</v>
      </c>
      <c r="E700">
        <v>0.74398599134096344</v>
      </c>
      <c r="F700">
        <v>1.4227385203387783</v>
      </c>
      <c r="G700">
        <v>5341110000</v>
      </c>
      <c r="H700">
        <v>3.1114589732756768</v>
      </c>
      <c r="I700">
        <v>7.0546815088255705</v>
      </c>
      <c r="J700">
        <v>49.962463982356269</v>
      </c>
      <c r="K700">
        <v>55.6</v>
      </c>
      <c r="L700" s="3">
        <v>1219.5621250926192</v>
      </c>
      <c r="M700" s="3" t="str">
        <f>IF(Table13[[#This Row],[gdppc]]&gt;13205, "High-income", IF(Table13[[#This Row],[gdppc]]&gt;=4256, "Upper middle-income", IF(Table13[[#This Row],[gdppc]]&gt;=1086, "Lower middle-income", "Low-income")))</f>
        <v>Lower middle-income</v>
      </c>
      <c r="N700" s="3">
        <v>22379057</v>
      </c>
      <c r="O700" s="3">
        <v>47.988</v>
      </c>
      <c r="P700" s="3">
        <v>10.407948972304444</v>
      </c>
      <c r="Q700">
        <v>0.37669147542722647</v>
      </c>
      <c r="R700">
        <v>59.234000000000002</v>
      </c>
    </row>
    <row r="701" spans="1:18" x14ac:dyDescent="0.35">
      <c r="A701" s="3" t="s">
        <v>18</v>
      </c>
      <c r="B701" s="3">
        <v>2007</v>
      </c>
      <c r="C701" s="3" t="s">
        <v>72</v>
      </c>
      <c r="D701" s="3">
        <v>2</v>
      </c>
      <c r="E701">
        <v>0.74514304082578142</v>
      </c>
      <c r="F701">
        <v>0.95138497902414709</v>
      </c>
      <c r="G701">
        <v>748620000</v>
      </c>
      <c r="H701">
        <v>5.5710752691674212</v>
      </c>
      <c r="I701">
        <v>8.1143678587544876</v>
      </c>
      <c r="J701">
        <v>43.718555699090636</v>
      </c>
      <c r="K701">
        <v>57.6</v>
      </c>
      <c r="L701" s="3">
        <v>1240.1619673887676</v>
      </c>
      <c r="M701" s="3" t="str">
        <f>IF(Table13[[#This Row],[gdppc]]&gt;13205, "High-income", IF(Table13[[#This Row],[gdppc]]&gt;=4256, "Upper middle-income", IF(Table13[[#This Row],[gdppc]]&gt;=1086, "Lower middle-income", "Low-income")))</f>
        <v>Lower middle-income</v>
      </c>
      <c r="N701" s="3">
        <v>22963946</v>
      </c>
      <c r="O701" s="3">
        <v>48.668999999999997</v>
      </c>
      <c r="P701" s="3">
        <v>10.853857912718105</v>
      </c>
      <c r="Q701">
        <v>0.39409603210179994</v>
      </c>
      <c r="R701">
        <v>59.741</v>
      </c>
    </row>
    <row r="702" spans="1:18" x14ac:dyDescent="0.35">
      <c r="A702" s="3" t="s">
        <v>18</v>
      </c>
      <c r="B702" s="3">
        <v>2008</v>
      </c>
      <c r="C702" s="3" t="s">
        <v>72</v>
      </c>
      <c r="D702" s="3">
        <v>2</v>
      </c>
      <c r="E702">
        <v>0.76711006564600925</v>
      </c>
      <c r="F702">
        <v>0.80898840140371098</v>
      </c>
      <c r="G702">
        <v>780050000</v>
      </c>
      <c r="H702">
        <v>9.4666639864293174</v>
      </c>
      <c r="I702">
        <v>8.4970642252820614</v>
      </c>
      <c r="J702">
        <v>33.897436802107997</v>
      </c>
      <c r="K702">
        <v>57</v>
      </c>
      <c r="L702" s="3">
        <v>1319.1735889645124</v>
      </c>
      <c r="M702" s="3" t="str">
        <f>IF(Table13[[#This Row],[gdppc]]&gt;13205, "High-income", IF(Table13[[#This Row],[gdppc]]&gt;=4256, "Upper middle-income", IF(Table13[[#This Row],[gdppc]]&gt;=1086, "Lower middle-income", "Low-income")))</f>
        <v>Lower middle-income</v>
      </c>
      <c r="N702" s="3">
        <v>23563832</v>
      </c>
      <c r="O702" s="3">
        <v>49.350999999999999</v>
      </c>
      <c r="P702" s="3">
        <v>11.299766853131779</v>
      </c>
      <c r="Q702">
        <v>0.36326858891202418</v>
      </c>
      <c r="R702">
        <v>60.216000000000001</v>
      </c>
    </row>
    <row r="703" spans="1:18" x14ac:dyDescent="0.35">
      <c r="A703" s="3" t="s">
        <v>18</v>
      </c>
      <c r="B703" s="3">
        <v>2009</v>
      </c>
      <c r="C703" s="3" t="s">
        <v>72</v>
      </c>
      <c r="D703" s="3">
        <v>2</v>
      </c>
      <c r="E703">
        <v>0.76890623727419505</v>
      </c>
      <c r="F703">
        <v>0.99633113863083067</v>
      </c>
      <c r="G703">
        <v>983410000</v>
      </c>
      <c r="H703">
        <v>9.1083006226201988</v>
      </c>
      <c r="I703">
        <v>9.929197188965432</v>
      </c>
      <c r="J703">
        <v>34.92145913439176</v>
      </c>
      <c r="K703">
        <v>58.1</v>
      </c>
      <c r="L703" s="3">
        <v>1348.3414033665072</v>
      </c>
      <c r="M703" s="3" t="str">
        <f>IF(Table13[[#This Row],[gdppc]]&gt;13205, "High-income", IF(Table13[[#This Row],[gdppc]]&gt;=4256, "Upper middle-income", IF(Table13[[#This Row],[gdppc]]&gt;=1086, "Lower middle-income", "Low-income")))</f>
        <v>Lower middle-income</v>
      </c>
      <c r="N703" s="3">
        <v>24170943</v>
      </c>
      <c r="O703" s="3">
        <v>50.030999999999999</v>
      </c>
      <c r="P703" s="3">
        <v>11.745675793545432</v>
      </c>
      <c r="Q703">
        <v>0.41165129552454777</v>
      </c>
      <c r="R703">
        <v>60.645000000000003</v>
      </c>
    </row>
    <row r="704" spans="1:18" x14ac:dyDescent="0.35">
      <c r="A704" s="3" t="s">
        <v>18</v>
      </c>
      <c r="B704" s="3">
        <v>2010</v>
      </c>
      <c r="C704" s="3" t="s">
        <v>72</v>
      </c>
      <c r="D704" s="3">
        <v>2</v>
      </c>
      <c r="E704">
        <v>0.76471273793048966</v>
      </c>
      <c r="F704">
        <v>1.0119149373272958</v>
      </c>
      <c r="G704">
        <v>932880000</v>
      </c>
      <c r="H704">
        <v>7.8495778692770788</v>
      </c>
      <c r="I704">
        <v>9.151825895355147</v>
      </c>
      <c r="J704">
        <v>32.187088247723331</v>
      </c>
      <c r="K704">
        <v>60.2</v>
      </c>
      <c r="L704" s="3">
        <v>1419.1203017923397</v>
      </c>
      <c r="M704" s="3" t="str">
        <f>IF(Table13[[#This Row],[gdppc]]&gt;13205, "High-income", IF(Table13[[#This Row],[gdppc]]&gt;=4256, "Upper middle-income", IF(Table13[[#This Row],[gdppc]]&gt;=1086, "Lower middle-income", "Low-income")))</f>
        <v>Lower middle-income</v>
      </c>
      <c r="N704" s="3">
        <v>24779614</v>
      </c>
      <c r="O704" s="3">
        <v>50.713000000000001</v>
      </c>
      <c r="P704" s="3">
        <v>12.1915847339591</v>
      </c>
      <c r="Q704">
        <v>0.44996665404069652</v>
      </c>
      <c r="R704">
        <v>61.03</v>
      </c>
    </row>
    <row r="705" spans="1:18" x14ac:dyDescent="0.35">
      <c r="A705" s="3" t="s">
        <v>18</v>
      </c>
      <c r="B705" s="3">
        <v>2011</v>
      </c>
      <c r="C705" s="3" t="s">
        <v>72</v>
      </c>
      <c r="D705" s="3">
        <v>2</v>
      </c>
      <c r="E705">
        <v>0.76889337339442532</v>
      </c>
      <c r="F705">
        <v>0.92442200435424704</v>
      </c>
      <c r="G705">
        <v>904110000</v>
      </c>
      <c r="H705">
        <v>8.2557439817399416</v>
      </c>
      <c r="I705">
        <v>13.353934599128792</v>
      </c>
      <c r="J705">
        <v>40.692460056004329</v>
      </c>
      <c r="K705">
        <v>59.4</v>
      </c>
      <c r="L705" s="3">
        <v>1579.6995927153962</v>
      </c>
      <c r="M705" s="3" t="str">
        <f>IF(Table13[[#This Row],[gdppc]]&gt;13205, "High-income", IF(Table13[[#This Row],[gdppc]]&gt;=4256, "Upper middle-income", IF(Table13[[#This Row],[gdppc]]&gt;=1086, "Lower middle-income", "Low-income")))</f>
        <v>Lower middle-income</v>
      </c>
      <c r="N705" s="3">
        <v>25387713</v>
      </c>
      <c r="O705" s="3">
        <v>51.393999999999998</v>
      </c>
      <c r="P705" s="3">
        <v>13.582860745886769</v>
      </c>
      <c r="Q705">
        <v>0.48094131204334944</v>
      </c>
      <c r="R705">
        <v>61.381</v>
      </c>
    </row>
    <row r="706" spans="1:18" x14ac:dyDescent="0.35">
      <c r="A706" s="3" t="s">
        <v>18</v>
      </c>
      <c r="B706" s="3">
        <v>2012</v>
      </c>
      <c r="C706" s="3" t="s">
        <v>72</v>
      </c>
      <c r="D706" s="3">
        <v>2</v>
      </c>
      <c r="E706">
        <v>0.73431081627641914</v>
      </c>
      <c r="F706">
        <v>1.2870436746010987</v>
      </c>
      <c r="G706">
        <v>1060770000</v>
      </c>
      <c r="H706">
        <v>7.9826600110774475</v>
      </c>
      <c r="I706">
        <v>13.49484812980451</v>
      </c>
      <c r="J706">
        <v>49.897387193891134</v>
      </c>
      <c r="K706">
        <v>60.7</v>
      </c>
      <c r="L706" s="3">
        <v>1686.0695443220698</v>
      </c>
      <c r="M706" s="3" t="str">
        <f>IF(Table13[[#This Row],[gdppc]]&gt;13205, "High-income", IF(Table13[[#This Row],[gdppc]]&gt;=4256, "Upper middle-income", IF(Table13[[#This Row],[gdppc]]&gt;=1086, "Lower middle-income", "Low-income")))</f>
        <v>Lower middle-income</v>
      </c>
      <c r="N706" s="3">
        <v>25996454</v>
      </c>
      <c r="O706" s="3">
        <v>52.073</v>
      </c>
      <c r="P706" s="3">
        <v>14.974136757814414</v>
      </c>
      <c r="Q706">
        <v>0.54699767899114238</v>
      </c>
      <c r="R706">
        <v>61.72</v>
      </c>
    </row>
    <row r="707" spans="1:18" x14ac:dyDescent="0.35">
      <c r="A707" s="3" t="s">
        <v>18</v>
      </c>
      <c r="B707" s="3">
        <v>2013</v>
      </c>
      <c r="C707" s="3" t="s">
        <v>72</v>
      </c>
      <c r="D707" s="3">
        <v>2</v>
      </c>
      <c r="E707">
        <v>0.73618265408314953</v>
      </c>
      <c r="F707">
        <v>1.1566545025566757</v>
      </c>
      <c r="G707">
        <v>768880000</v>
      </c>
      <c r="H707">
        <v>5.136650199690421</v>
      </c>
      <c r="I707">
        <v>9.6231837231596593</v>
      </c>
      <c r="J707">
        <v>57.134773554406436</v>
      </c>
      <c r="K707">
        <v>61.3</v>
      </c>
      <c r="L707" s="3">
        <v>1767.8020699499257</v>
      </c>
      <c r="M707" s="3" t="str">
        <f>IF(Table13[[#This Row],[gdppc]]&gt;13205, "High-income", IF(Table13[[#This Row],[gdppc]]&gt;=4256, "Upper middle-income", IF(Table13[[#This Row],[gdppc]]&gt;=1086, "Lower middle-income", "Low-income")))</f>
        <v>Lower middle-income</v>
      </c>
      <c r="N707" s="3">
        <v>26607641</v>
      </c>
      <c r="O707" s="3">
        <v>52.747999999999998</v>
      </c>
      <c r="P707" s="3">
        <v>16.365412769742111</v>
      </c>
      <c r="Q707">
        <v>0.56412366658134028</v>
      </c>
      <c r="R707">
        <v>62.064</v>
      </c>
    </row>
    <row r="708" spans="1:18" x14ac:dyDescent="0.35">
      <c r="A708" s="3" t="s">
        <v>18</v>
      </c>
      <c r="B708" s="3">
        <v>2014</v>
      </c>
      <c r="C708" s="3" t="s">
        <v>72</v>
      </c>
      <c r="D708" s="3">
        <v>2</v>
      </c>
      <c r="E708">
        <v>0.73818136378456134</v>
      </c>
      <c r="F708">
        <v>1.554360478025139</v>
      </c>
      <c r="G708">
        <v>579920000</v>
      </c>
      <c r="H708">
        <v>6.1394936233278461</v>
      </c>
      <c r="I708">
        <v>11.848188642292619</v>
      </c>
      <c r="J708">
        <v>51.670252585147267</v>
      </c>
      <c r="K708">
        <v>64.2</v>
      </c>
      <c r="L708" s="3">
        <v>1777.0967065452583</v>
      </c>
      <c r="M708" s="3" t="str">
        <f>IF(Table13[[#This Row],[gdppc]]&gt;13205, "High-income", IF(Table13[[#This Row],[gdppc]]&gt;=4256, "Upper middle-income", IF(Table13[[#This Row],[gdppc]]&gt;=1086, "Lower middle-income", "Low-income")))</f>
        <v>Lower middle-income</v>
      </c>
      <c r="N708" s="3">
        <v>27224480</v>
      </c>
      <c r="O708" s="3">
        <v>53.418999999999997</v>
      </c>
      <c r="P708" s="3">
        <v>17.756688781669766</v>
      </c>
      <c r="Q708">
        <v>0.52783377313359159</v>
      </c>
      <c r="R708">
        <v>62.415999999999997</v>
      </c>
    </row>
    <row r="709" spans="1:18" x14ac:dyDescent="0.35">
      <c r="A709" s="3" t="s">
        <v>18</v>
      </c>
      <c r="B709" s="3">
        <v>2015</v>
      </c>
      <c r="C709" s="3" t="s">
        <v>72</v>
      </c>
      <c r="D709" s="3">
        <v>2</v>
      </c>
      <c r="E709">
        <v>0.73597057195687521</v>
      </c>
      <c r="F709">
        <v>2.1996317291544178</v>
      </c>
      <c r="G709">
        <v>772750000</v>
      </c>
      <c r="H709">
        <v>6.4613281838022045</v>
      </c>
      <c r="I709">
        <v>10.25512338533996</v>
      </c>
      <c r="J709">
        <v>52.976563927843344</v>
      </c>
      <c r="K709">
        <v>63</v>
      </c>
      <c r="L709" s="3">
        <v>1774.0747709250811</v>
      </c>
      <c r="M709" s="3" t="str">
        <f>IF(Table13[[#This Row],[gdppc]]&gt;13205, "High-income", IF(Table13[[#This Row],[gdppc]]&gt;=4256, "Upper middle-income", IF(Table13[[#This Row],[gdppc]]&gt;=1086, "Lower middle-income", "Low-income")))</f>
        <v>Lower middle-income</v>
      </c>
      <c r="N709" s="3">
        <v>27849203</v>
      </c>
      <c r="O709" s="3">
        <v>54.085999999999999</v>
      </c>
      <c r="P709" s="3">
        <v>19.147964793597431</v>
      </c>
      <c r="Q709">
        <v>0.54328305194227644</v>
      </c>
      <c r="R709">
        <v>62.771999999999998</v>
      </c>
    </row>
    <row r="710" spans="1:18" x14ac:dyDescent="0.35">
      <c r="A710" s="3" t="s">
        <v>18</v>
      </c>
      <c r="B710" s="3">
        <v>2016</v>
      </c>
      <c r="C710" s="3" t="s">
        <v>72</v>
      </c>
      <c r="D710" s="3">
        <v>2</v>
      </c>
      <c r="E710">
        <v>0.75339157245302901</v>
      </c>
      <c r="F710">
        <v>3.1256364398464402</v>
      </c>
      <c r="G710">
        <v>635120000</v>
      </c>
      <c r="H710">
        <v>6.2055063474215588</v>
      </c>
      <c r="I710">
        <v>9.1798810990198945</v>
      </c>
      <c r="J710">
        <v>49.055141859176125</v>
      </c>
      <c r="K710">
        <v>63</v>
      </c>
      <c r="L710" s="3">
        <v>1793.1808558183961</v>
      </c>
      <c r="M710" s="3" t="str">
        <f>IF(Table13[[#This Row],[gdppc]]&gt;13205, "High-income", IF(Table13[[#This Row],[gdppc]]&gt;=4256, "Upper middle-income", IF(Table13[[#This Row],[gdppc]]&gt;=1086, "Lower middle-income", "Low-income")))</f>
        <v>Lower middle-income</v>
      </c>
      <c r="N710" s="3">
        <v>28481947</v>
      </c>
      <c r="O710" s="3">
        <v>54.749000000000002</v>
      </c>
      <c r="P710" s="3">
        <v>19.863509916093495</v>
      </c>
      <c r="Q710">
        <v>0.49540152574541335</v>
      </c>
      <c r="R710">
        <v>63.124000000000002</v>
      </c>
    </row>
    <row r="711" spans="1:18" x14ac:dyDescent="0.35">
      <c r="A711" s="3" t="s">
        <v>18</v>
      </c>
      <c r="B711" s="3">
        <v>2017</v>
      </c>
      <c r="C711" s="3" t="s">
        <v>72</v>
      </c>
      <c r="D711" s="3">
        <v>2</v>
      </c>
      <c r="E711">
        <v>0.75725933389580335</v>
      </c>
      <c r="F711">
        <v>3.631921645621766</v>
      </c>
      <c r="G711">
        <v>638290000</v>
      </c>
      <c r="H711">
        <v>5.3884868515772189</v>
      </c>
      <c r="I711">
        <v>10.15135350323585</v>
      </c>
      <c r="J711">
        <v>42.542341539844784</v>
      </c>
      <c r="K711">
        <v>56.2</v>
      </c>
      <c r="L711" s="3">
        <v>1896.3667317950542</v>
      </c>
      <c r="M711" s="3" t="str">
        <f>IF(Table13[[#This Row],[gdppc]]&gt;13205, "High-income", IF(Table13[[#This Row],[gdppc]]&gt;=4256, "Upper middle-income", IF(Table13[[#This Row],[gdppc]]&gt;=1086, "Lower middle-income", "Low-income")))</f>
        <v>Lower middle-income</v>
      </c>
      <c r="N711" s="3">
        <v>29121464</v>
      </c>
      <c r="O711" s="3">
        <v>55.406999999999996</v>
      </c>
      <c r="P711" s="3">
        <v>20.579055038589562</v>
      </c>
      <c r="Q711">
        <v>0.50752942915232557</v>
      </c>
      <c r="R711">
        <v>63.463000000000001</v>
      </c>
    </row>
    <row r="712" spans="1:18" x14ac:dyDescent="0.35">
      <c r="A712" s="3" t="s">
        <v>18</v>
      </c>
      <c r="B712" s="3">
        <v>2018</v>
      </c>
      <c r="C712" s="3" t="s">
        <v>72</v>
      </c>
      <c r="D712" s="3">
        <v>2</v>
      </c>
      <c r="E712">
        <v>0.75485654701669813</v>
      </c>
      <c r="F712">
        <v>4.2094666308893602</v>
      </c>
      <c r="G712">
        <v>713520000</v>
      </c>
      <c r="H712">
        <v>4.4414070549013944</v>
      </c>
      <c r="I712">
        <v>9.4942578955609207</v>
      </c>
      <c r="J712">
        <v>41.361904333923263</v>
      </c>
      <c r="K712">
        <v>56</v>
      </c>
      <c r="L712" s="3">
        <v>1970.2608292313382</v>
      </c>
      <c r="M712" s="3" t="str">
        <f>IF(Table13[[#This Row],[gdppc]]&gt;13205, "High-income", IF(Table13[[#This Row],[gdppc]]&gt;=4256, "Upper middle-income", IF(Table13[[#This Row],[gdppc]]&gt;=1086, "Lower middle-income", "Low-income")))</f>
        <v>Lower middle-income</v>
      </c>
      <c r="N712" s="3">
        <v>29767108</v>
      </c>
      <c r="O712" s="3">
        <v>56.06</v>
      </c>
      <c r="P712" s="3">
        <v>21.294600161085622</v>
      </c>
      <c r="Q712">
        <v>0.54120138241175464</v>
      </c>
      <c r="R712">
        <v>63.78</v>
      </c>
    </row>
    <row r="713" spans="1:18" x14ac:dyDescent="0.35">
      <c r="A713" s="3" t="s">
        <v>18</v>
      </c>
      <c r="B713" s="3">
        <v>2019</v>
      </c>
      <c r="C713" s="3" t="s">
        <v>72</v>
      </c>
      <c r="D713" s="3">
        <v>2</v>
      </c>
      <c r="E713">
        <v>0.75601627417101791</v>
      </c>
      <c r="F713">
        <v>3.8998056058285977</v>
      </c>
      <c r="G713">
        <v>616510000</v>
      </c>
      <c r="H713">
        <v>5.677452822721758</v>
      </c>
      <c r="I713">
        <v>9.5130452404389203</v>
      </c>
      <c r="J713">
        <v>47.039671606823276</v>
      </c>
      <c r="K713">
        <v>57.5</v>
      </c>
      <c r="L713" s="3">
        <v>2053.5867310637541</v>
      </c>
      <c r="M713" s="3" t="str">
        <f>IF(Table13[[#This Row],[gdppc]]&gt;13205, "High-income", IF(Table13[[#This Row],[gdppc]]&gt;=4256, "Upper middle-income", IF(Table13[[#This Row],[gdppc]]&gt;=1086, "Lower middle-income", "Low-income")))</f>
        <v>Lower middle-income</v>
      </c>
      <c r="N713" s="3">
        <v>30417858</v>
      </c>
      <c r="O713" s="3">
        <v>56.707000000000001</v>
      </c>
      <c r="P713" s="3">
        <v>22.0101452835817</v>
      </c>
      <c r="Q713"/>
      <c r="R713">
        <v>64.073999999999998</v>
      </c>
    </row>
    <row r="714" spans="1:18" x14ac:dyDescent="0.35">
      <c r="A714" s="3" t="s">
        <v>18</v>
      </c>
      <c r="B714" s="3">
        <v>2020</v>
      </c>
      <c r="C714" s="3" t="s">
        <v>72</v>
      </c>
      <c r="D714" s="3">
        <v>2</v>
      </c>
      <c r="E714">
        <v>0.72577097371421184</v>
      </c>
      <c r="F714">
        <v>3.8816077206973256</v>
      </c>
      <c r="G714">
        <v>749790000</v>
      </c>
      <c r="H714">
        <v>2.6780372091202862</v>
      </c>
      <c r="I714">
        <v>7.5734663892638494</v>
      </c>
      <c r="J714">
        <v>52.587600436555562</v>
      </c>
      <c r="K714">
        <v>59.4</v>
      </c>
      <c r="L714" s="3">
        <v>2018.6240674251649</v>
      </c>
      <c r="M714" s="3" t="str">
        <f>IF(Table13[[#This Row],[gdppc]]&gt;13205, "High-income", IF(Table13[[#This Row],[gdppc]]&gt;=4256, "Upper middle-income", IF(Table13[[#This Row],[gdppc]]&gt;=1086, "Lower middle-income", "Low-income")))</f>
        <v>Lower middle-income</v>
      </c>
      <c r="N714" s="3">
        <v>31072945</v>
      </c>
      <c r="O714" s="3">
        <v>57.348999999999997</v>
      </c>
      <c r="P714" s="3">
        <v>22.725690406077767</v>
      </c>
      <c r="Q714"/>
      <c r="R714"/>
    </row>
    <row r="715" spans="1:18" x14ac:dyDescent="0.35">
      <c r="A715" s="3" t="s">
        <v>31</v>
      </c>
      <c r="B715" s="3">
        <v>1990</v>
      </c>
      <c r="C715" s="3" t="s">
        <v>72</v>
      </c>
      <c r="D715" s="3">
        <v>2</v>
      </c>
      <c r="E715">
        <v>0.1645262400841955</v>
      </c>
      <c r="F715">
        <v>6.7340568816658548</v>
      </c>
      <c r="G715">
        <v>93510000</v>
      </c>
      <c r="H715">
        <v>0.66972889872195396</v>
      </c>
      <c r="I715">
        <v>9.9325192129499484</v>
      </c>
      <c r="J715">
        <v>74.898112141558769</v>
      </c>
      <c r="L715" s="3">
        <v>555.45827849245347</v>
      </c>
      <c r="M715" s="3" t="str">
        <f>IF(Table13[[#This Row],[gdppc]]&gt;13205, "High-income", IF(Table13[[#This Row],[gdppc]]&gt;=4256, "Upper middle-income", IF(Table13[[#This Row],[gdppc]]&gt;=1086, "Lower middle-income", "Low-income")))</f>
        <v>Low-income</v>
      </c>
      <c r="N715" s="3">
        <v>6352282</v>
      </c>
      <c r="O715" s="3">
        <v>28.026</v>
      </c>
      <c r="P715" s="3">
        <v>3.7939415392272364</v>
      </c>
      <c r="Q715">
        <v>0.15742374157822336</v>
      </c>
      <c r="R715">
        <v>49.987000000000002</v>
      </c>
    </row>
    <row r="716" spans="1:18" x14ac:dyDescent="0.35">
      <c r="A716" s="3" t="s">
        <v>31</v>
      </c>
      <c r="B716" s="3">
        <v>1991</v>
      </c>
      <c r="C716" s="3" t="s">
        <v>72</v>
      </c>
      <c r="D716" s="3">
        <v>2</v>
      </c>
      <c r="E716">
        <v>0.18013337244871669</v>
      </c>
      <c r="F716">
        <v>4.7761655818171791</v>
      </c>
      <c r="G716">
        <v>154430000</v>
      </c>
      <c r="H716">
        <v>1.285879018366634</v>
      </c>
      <c r="I716">
        <v>9.0862484552974987</v>
      </c>
      <c r="J716">
        <v>75.830122058943957</v>
      </c>
      <c r="L716" s="3">
        <v>554.04373714628639</v>
      </c>
      <c r="M716" s="3" t="str">
        <f>IF(Table13[[#This Row],[gdppc]]&gt;13205, "High-income", IF(Table13[[#This Row],[gdppc]]&gt;=4256, "Upper middle-income", IF(Table13[[#This Row],[gdppc]]&gt;=1086, "Lower middle-income", "Low-income")))</f>
        <v>Low-income</v>
      </c>
      <c r="N716" s="3">
        <v>6534936</v>
      </c>
      <c r="O716" s="3">
        <v>28.312000000000001</v>
      </c>
      <c r="P716" s="3">
        <v>3.9825358965761728</v>
      </c>
      <c r="Q716">
        <v>0.15608416057938443</v>
      </c>
      <c r="R716">
        <v>50.593000000000004</v>
      </c>
    </row>
    <row r="717" spans="1:18" x14ac:dyDescent="0.35">
      <c r="A717" s="3" t="s">
        <v>31</v>
      </c>
      <c r="B717" s="3">
        <v>1992</v>
      </c>
      <c r="C717" s="3" t="s">
        <v>72</v>
      </c>
      <c r="D717" s="3">
        <v>2</v>
      </c>
      <c r="E717">
        <v>0.19444145401990909</v>
      </c>
      <c r="F717">
        <v>2.7516387941462646</v>
      </c>
      <c r="G717">
        <v>221540000</v>
      </c>
      <c r="H717">
        <v>0.59946041683824258</v>
      </c>
      <c r="I717">
        <v>6.6878996173683536</v>
      </c>
      <c r="J717">
        <v>70.203034410144085</v>
      </c>
      <c r="L717" s="3">
        <v>556.73790739602089</v>
      </c>
      <c r="M717" s="3" t="str">
        <f>IF(Table13[[#This Row],[gdppc]]&gt;13205, "High-income", IF(Table13[[#This Row],[gdppc]]&gt;=4256, "Upper middle-income", IF(Table13[[#This Row],[gdppc]]&gt;=1086, "Lower middle-income", "Low-income")))</f>
        <v>Low-income</v>
      </c>
      <c r="N717" s="3">
        <v>6716032</v>
      </c>
      <c r="O717" s="3">
        <v>28.600999999999999</v>
      </c>
      <c r="P717" s="3">
        <v>4.1711302539250994</v>
      </c>
      <c r="Q717">
        <v>0.15634231641540719</v>
      </c>
      <c r="R717">
        <v>51.066000000000003</v>
      </c>
    </row>
    <row r="718" spans="1:18" x14ac:dyDescent="0.35">
      <c r="A718" s="3" t="s">
        <v>31</v>
      </c>
      <c r="B718" s="3">
        <v>1993</v>
      </c>
      <c r="C718" s="3" t="s">
        <v>72</v>
      </c>
      <c r="D718" s="3">
        <v>2</v>
      </c>
      <c r="E718">
        <v>0.24953716137815871</v>
      </c>
      <c r="F718">
        <v>2.6916689126848232</v>
      </c>
      <c r="G718">
        <v>165990000</v>
      </c>
      <c r="H718">
        <v>8.2949675677314649E-2</v>
      </c>
      <c r="I718">
        <v>5.6172745428337514</v>
      </c>
      <c r="J718">
        <v>76.912411218572814</v>
      </c>
      <c r="L718" s="3">
        <v>569.46154835249229</v>
      </c>
      <c r="M718" s="3" t="str">
        <f>IF(Table13[[#This Row],[gdppc]]&gt;13205, "High-income", IF(Table13[[#This Row],[gdppc]]&gt;=4256, "Upper middle-income", IF(Table13[[#This Row],[gdppc]]&gt;=1086, "Lower middle-income", "Low-income")))</f>
        <v>Low-income</v>
      </c>
      <c r="N718" s="3">
        <v>6897171</v>
      </c>
      <c r="O718" s="3">
        <v>28.89</v>
      </c>
      <c r="P718" s="3">
        <v>4.3597246112740269</v>
      </c>
      <c r="Q718">
        <v>0.15658593936557466</v>
      </c>
      <c r="R718">
        <v>51.412999999999997</v>
      </c>
    </row>
    <row r="719" spans="1:18" x14ac:dyDescent="0.35">
      <c r="A719" s="3" t="s">
        <v>31</v>
      </c>
      <c r="B719" s="3">
        <v>1994</v>
      </c>
      <c r="C719" s="3" t="s">
        <v>72</v>
      </c>
      <c r="D719" s="3">
        <v>2</v>
      </c>
      <c r="E719">
        <v>0.25876207202702189</v>
      </c>
      <c r="F719">
        <v>3.1000974492973543</v>
      </c>
      <c r="G719">
        <v>162280000</v>
      </c>
      <c r="H719">
        <v>6.2073378030778935E-3</v>
      </c>
      <c r="I719">
        <v>6.2641007294103277</v>
      </c>
      <c r="J719">
        <v>58.1759712539315</v>
      </c>
      <c r="L719" s="3">
        <v>576.68939251604365</v>
      </c>
      <c r="M719" s="3" t="str">
        <f>IF(Table13[[#This Row],[gdppc]]&gt;13205, "High-income", IF(Table13[[#This Row],[gdppc]]&gt;=4256, "Upper middle-income", IF(Table13[[#This Row],[gdppc]]&gt;=1086, "Lower middle-income", "Low-income")))</f>
        <v>Low-income</v>
      </c>
      <c r="N719" s="3">
        <v>7081119</v>
      </c>
      <c r="O719" s="3">
        <v>29.181999999999999</v>
      </c>
      <c r="P719" s="3">
        <v>4.5483189686229526</v>
      </c>
      <c r="Q719">
        <v>0.15816709195255721</v>
      </c>
      <c r="R719">
        <v>51.64</v>
      </c>
    </row>
    <row r="720" spans="1:18" x14ac:dyDescent="0.35">
      <c r="A720" s="3" t="s">
        <v>31</v>
      </c>
      <c r="B720" s="3">
        <v>1995</v>
      </c>
      <c r="C720" s="3" t="s">
        <v>72</v>
      </c>
      <c r="D720" s="3">
        <v>2</v>
      </c>
      <c r="E720">
        <v>0.31271209574520409</v>
      </c>
      <c r="F720">
        <v>4.893238361762867</v>
      </c>
      <c r="G720">
        <v>235200000</v>
      </c>
      <c r="H720">
        <v>2.0819173379938997E-2</v>
      </c>
      <c r="I720">
        <v>11.131552865737984</v>
      </c>
      <c r="J720">
        <v>77.159697484025685</v>
      </c>
      <c r="K720">
        <v>59.4</v>
      </c>
      <c r="L720" s="3">
        <v>587.61791948794144</v>
      </c>
      <c r="M720" s="3" t="str">
        <f>IF(Table13[[#This Row],[gdppc]]&gt;13205, "High-income", IF(Table13[[#This Row],[gdppc]]&gt;=4256, "Upper middle-income", IF(Table13[[#This Row],[gdppc]]&gt;=1086, "Lower middle-income", "Low-income")))</f>
        <v>Low-income</v>
      </c>
      <c r="N720" s="3">
        <v>7269631</v>
      </c>
      <c r="O720" s="3">
        <v>29.475000000000001</v>
      </c>
      <c r="P720" s="3">
        <v>4.7369133259718792</v>
      </c>
      <c r="Q720">
        <v>0.15956793405332403</v>
      </c>
      <c r="R720">
        <v>51.744</v>
      </c>
    </row>
    <row r="721" spans="1:18" x14ac:dyDescent="0.35">
      <c r="A721" s="3" t="s">
        <v>31</v>
      </c>
      <c r="B721" s="3">
        <v>1996</v>
      </c>
      <c r="C721" s="3" t="s">
        <v>72</v>
      </c>
      <c r="D721" s="3">
        <v>2</v>
      </c>
      <c r="E721">
        <v>0.31108550668310447</v>
      </c>
      <c r="F721">
        <v>3.0814985390092557</v>
      </c>
      <c r="G721">
        <v>149500000</v>
      </c>
      <c r="H721">
        <v>0.61447905862167784</v>
      </c>
      <c r="I721">
        <v>10.623973239664565</v>
      </c>
      <c r="J721">
        <v>83.916129023721894</v>
      </c>
      <c r="K721">
        <v>58.5</v>
      </c>
      <c r="L721" s="3">
        <v>597.86760470763409</v>
      </c>
      <c r="M721" s="3" t="str">
        <f>IF(Table13[[#This Row],[gdppc]]&gt;13205, "High-income", IF(Table13[[#This Row],[gdppc]]&gt;=4256, "Upper middle-income", IF(Table13[[#This Row],[gdppc]]&gt;=1086, "Lower middle-income", "Low-income")))</f>
        <v>Low-income</v>
      </c>
      <c r="N721" s="3">
        <v>7463782</v>
      </c>
      <c r="O721" s="3">
        <v>29.77</v>
      </c>
      <c r="P721" s="3">
        <v>4.9145834784765983</v>
      </c>
      <c r="Q721">
        <v>0.16479580995264867</v>
      </c>
      <c r="R721">
        <v>51.726999999999997</v>
      </c>
    </row>
    <row r="722" spans="1:18" x14ac:dyDescent="0.35">
      <c r="A722" s="3" t="s">
        <v>31</v>
      </c>
      <c r="B722" s="3">
        <v>1997</v>
      </c>
      <c r="C722" s="3" t="s">
        <v>72</v>
      </c>
      <c r="D722" s="3">
        <v>2</v>
      </c>
      <c r="E722">
        <v>0.3123305191898732</v>
      </c>
      <c r="F722">
        <v>4.3237378202636272</v>
      </c>
      <c r="G722">
        <v>125090000</v>
      </c>
      <c r="H722">
        <v>0.45725078333723734</v>
      </c>
      <c r="I722">
        <v>7.5478998838559379</v>
      </c>
      <c r="J722">
        <v>91.914224593146727</v>
      </c>
      <c r="K722">
        <v>52.9</v>
      </c>
      <c r="L722" s="3">
        <v>612.57262272183618</v>
      </c>
      <c r="M722" s="3" t="str">
        <f>IF(Table13[[#This Row],[gdppc]]&gt;13205, "High-income", IF(Table13[[#This Row],[gdppc]]&gt;=4256, "Upper middle-income", IF(Table13[[#This Row],[gdppc]]&gt;=1086, "Lower middle-income", "Low-income")))</f>
        <v>Low-income</v>
      </c>
      <c r="N722" s="3">
        <v>7662071</v>
      </c>
      <c r="O722" s="3">
        <v>30.052</v>
      </c>
      <c r="P722" s="3">
        <v>5.0922536309813173</v>
      </c>
      <c r="Q722">
        <v>0.16836179147909228</v>
      </c>
      <c r="R722">
        <v>51.616</v>
      </c>
    </row>
    <row r="723" spans="1:18" x14ac:dyDescent="0.35">
      <c r="A723" s="3" t="s">
        <v>31</v>
      </c>
      <c r="B723" s="3">
        <v>1998</v>
      </c>
      <c r="C723" s="3" t="s">
        <v>72</v>
      </c>
      <c r="D723" s="3">
        <v>2</v>
      </c>
      <c r="E723">
        <v>0.30769756698612649</v>
      </c>
      <c r="F723">
        <v>4.6787281353174146</v>
      </c>
      <c r="G723">
        <v>172730000</v>
      </c>
      <c r="H723">
        <v>0.49632487222514965</v>
      </c>
      <c r="I723">
        <v>8.3656504941076211</v>
      </c>
      <c r="J723">
        <v>90.870262374776914</v>
      </c>
      <c r="K723">
        <v>61</v>
      </c>
      <c r="L723" s="3">
        <v>618.84691337334095</v>
      </c>
      <c r="M723" s="3" t="str">
        <f>IF(Table13[[#This Row],[gdppc]]&gt;13205, "High-income", IF(Table13[[#This Row],[gdppc]]&gt;=4256, "Upper middle-income", IF(Table13[[#This Row],[gdppc]]&gt;=1086, "Lower middle-income", "Low-income")))</f>
        <v>Low-income</v>
      </c>
      <c r="N723" s="3">
        <v>7860772</v>
      </c>
      <c r="O723" s="3">
        <v>30.323</v>
      </c>
      <c r="P723" s="3">
        <v>5.2699237834860355</v>
      </c>
      <c r="Q723">
        <v>0.17301099688427549</v>
      </c>
      <c r="R723">
        <v>51.456000000000003</v>
      </c>
    </row>
    <row r="724" spans="1:18" x14ac:dyDescent="0.35">
      <c r="A724" s="3" t="s">
        <v>31</v>
      </c>
      <c r="B724" s="3">
        <v>1999</v>
      </c>
      <c r="C724" s="3" t="s">
        <v>72</v>
      </c>
      <c r="D724" s="3">
        <v>2</v>
      </c>
      <c r="E724">
        <v>0.31920614708266087</v>
      </c>
      <c r="F724">
        <v>4.0710681483375684</v>
      </c>
      <c r="G724">
        <v>158660000</v>
      </c>
      <c r="H724">
        <v>1.8332056458672741</v>
      </c>
      <c r="I724">
        <v>7.7499949133207</v>
      </c>
      <c r="J724">
        <v>89.950430908502781</v>
      </c>
      <c r="K724">
        <v>59.4</v>
      </c>
      <c r="L724" s="3">
        <v>626.96631482646649</v>
      </c>
      <c r="M724" s="3" t="str">
        <f>IF(Table13[[#This Row],[gdppc]]&gt;13205, "High-income", IF(Table13[[#This Row],[gdppc]]&gt;=4256, "Upper middle-income", IF(Table13[[#This Row],[gdppc]]&gt;=1086, "Lower middle-income", "Low-income")))</f>
        <v>Low-income</v>
      </c>
      <c r="N724" s="3">
        <v>8054745</v>
      </c>
      <c r="O724" s="3">
        <v>30.594999999999999</v>
      </c>
      <c r="P724" s="3">
        <v>5.4475939359907564</v>
      </c>
      <c r="Q724">
        <v>0.1775351050840219</v>
      </c>
      <c r="R724">
        <v>51.295000000000002</v>
      </c>
    </row>
    <row r="725" spans="1:18" x14ac:dyDescent="0.35">
      <c r="A725" s="3" t="s">
        <v>31</v>
      </c>
      <c r="B725" s="3">
        <v>2000</v>
      </c>
      <c r="C725" s="3" t="s">
        <v>72</v>
      </c>
      <c r="D725" s="3">
        <v>2</v>
      </c>
      <c r="E725">
        <v>0.24177683112612611</v>
      </c>
      <c r="F725">
        <v>5.8853856061753849</v>
      </c>
      <c r="G725">
        <v>112190000</v>
      </c>
      <c r="H725">
        <v>0.3319132329366386</v>
      </c>
      <c r="I725">
        <v>8.4809711205340612</v>
      </c>
      <c r="J725">
        <v>81.4099010414632</v>
      </c>
      <c r="K725">
        <v>58.2</v>
      </c>
      <c r="L725" s="3">
        <v>628.15509711935795</v>
      </c>
      <c r="M725" s="3" t="str">
        <f>IF(Table13[[#This Row],[gdppc]]&gt;13205, "High-income", IF(Table13[[#This Row],[gdppc]]&gt;=4256, "Upper middle-income", IF(Table13[[#This Row],[gdppc]]&gt;=1086, "Lower middle-income", "Low-income")))</f>
        <v>Low-income</v>
      </c>
      <c r="N725" s="3">
        <v>8240735</v>
      </c>
      <c r="O725" s="3">
        <v>30.869</v>
      </c>
      <c r="P725" s="3">
        <v>5.6252640884954737</v>
      </c>
      <c r="Q725">
        <v>0.18080911472095632</v>
      </c>
      <c r="R725">
        <v>51.203000000000003</v>
      </c>
    </row>
    <row r="726" spans="1:18" x14ac:dyDescent="0.35">
      <c r="A726" s="3" t="s">
        <v>31</v>
      </c>
      <c r="B726" s="3">
        <v>2001</v>
      </c>
      <c r="C726" s="3" t="s">
        <v>72</v>
      </c>
      <c r="D726" s="3">
        <v>2</v>
      </c>
      <c r="E726">
        <v>0.24272635610748089</v>
      </c>
      <c r="F726">
        <v>4.0530132656320683</v>
      </c>
      <c r="G726">
        <v>178370000</v>
      </c>
      <c r="H726">
        <v>5.9269763506687681E-2</v>
      </c>
      <c r="I726">
        <v>8.290775707101707</v>
      </c>
      <c r="J726">
        <v>84.499491706893764</v>
      </c>
      <c r="K726">
        <v>58.4</v>
      </c>
      <c r="L726" s="3">
        <v>637.49319833076197</v>
      </c>
      <c r="M726" s="3" t="str">
        <f>IF(Table13[[#This Row],[gdppc]]&gt;13205, "High-income", IF(Table13[[#This Row],[gdppc]]&gt;=4256, "Upper middle-income", IF(Table13[[#This Row],[gdppc]]&gt;=1086, "Lower middle-income", "Low-income")))</f>
        <v>Low-income</v>
      </c>
      <c r="N726" s="3">
        <v>8417082</v>
      </c>
      <c r="O726" s="3">
        <v>31.143999999999998</v>
      </c>
      <c r="P726" s="3">
        <v>5.827131276395173</v>
      </c>
      <c r="Q726">
        <v>0.18652544908080973</v>
      </c>
      <c r="R726">
        <v>51.255000000000003</v>
      </c>
    </row>
    <row r="727" spans="1:18" x14ac:dyDescent="0.35">
      <c r="A727" s="3" t="s">
        <v>31</v>
      </c>
      <c r="B727" s="3">
        <v>2002</v>
      </c>
      <c r="C727" s="3" t="s">
        <v>72</v>
      </c>
      <c r="D727" s="3">
        <v>2</v>
      </c>
      <c r="E727">
        <v>0.30453392422924058</v>
      </c>
      <c r="F727">
        <v>3.5758552266779091</v>
      </c>
      <c r="G727">
        <v>195660000</v>
      </c>
      <c r="H727">
        <v>1.0168806771929704</v>
      </c>
      <c r="I727">
        <v>9.6084553233482701</v>
      </c>
      <c r="J727">
        <v>75.126012921583211</v>
      </c>
      <c r="K727">
        <v>52.9</v>
      </c>
      <c r="L727" s="3">
        <v>657.22178117850717</v>
      </c>
      <c r="M727" s="3" t="str">
        <f>IF(Table13[[#This Row],[gdppc]]&gt;13205, "High-income", IF(Table13[[#This Row],[gdppc]]&gt;=4256, "Upper middle-income", IF(Table13[[#This Row],[gdppc]]&gt;=1086, "Lower middle-income", "Low-income")))</f>
        <v>Low-income</v>
      </c>
      <c r="N727" s="3">
        <v>8586077</v>
      </c>
      <c r="O727" s="3">
        <v>31.42</v>
      </c>
      <c r="P727" s="3">
        <v>6.02899846429486</v>
      </c>
      <c r="Q727">
        <v>0.18984222946055573</v>
      </c>
      <c r="R727">
        <v>51.484000000000002</v>
      </c>
    </row>
    <row r="728" spans="1:18" x14ac:dyDescent="0.35">
      <c r="A728" s="3" t="s">
        <v>31</v>
      </c>
      <c r="B728" s="3">
        <v>2003</v>
      </c>
      <c r="C728" s="3" t="s">
        <v>72</v>
      </c>
      <c r="D728" s="3">
        <v>2</v>
      </c>
      <c r="E728">
        <v>0.30609177451104752</v>
      </c>
      <c r="F728">
        <v>3.3554710223871886</v>
      </c>
      <c r="G728">
        <v>193510000</v>
      </c>
      <c r="H728">
        <v>2.2912327240485606</v>
      </c>
      <c r="I728">
        <v>13.262224899238371</v>
      </c>
      <c r="J728">
        <v>76.683259485790174</v>
      </c>
      <c r="K728">
        <v>54.6</v>
      </c>
      <c r="L728" s="3">
        <v>652.73066769780348</v>
      </c>
      <c r="M728" s="3" t="str">
        <f>IF(Table13[[#This Row],[gdppc]]&gt;13205, "High-income", IF(Table13[[#This Row],[gdppc]]&gt;=4256, "Upper middle-income", IF(Table13[[#This Row],[gdppc]]&gt;=1086, "Lower middle-income", "Low-income")))</f>
        <v>Low-income</v>
      </c>
      <c r="N728" s="3">
        <v>8753097</v>
      </c>
      <c r="O728" s="3">
        <v>31.698</v>
      </c>
      <c r="P728" s="3">
        <v>6.2308656521945576</v>
      </c>
      <c r="Q728">
        <v>0.19421697257553525</v>
      </c>
      <c r="R728">
        <v>51.901000000000003</v>
      </c>
    </row>
    <row r="729" spans="1:18" x14ac:dyDescent="0.35">
      <c r="A729" s="3" t="s">
        <v>31</v>
      </c>
      <c r="B729" s="3">
        <v>2004</v>
      </c>
      <c r="C729" s="3" t="s">
        <v>72</v>
      </c>
      <c r="D729" s="3">
        <v>2</v>
      </c>
      <c r="E729">
        <v>0.3086357344054883</v>
      </c>
      <c r="F729">
        <v>5.1815238342511414</v>
      </c>
      <c r="G729">
        <v>212010000</v>
      </c>
      <c r="H729">
        <v>2.6929205736321395</v>
      </c>
      <c r="I729">
        <v>10.599982834116851</v>
      </c>
      <c r="J729">
        <v>64.562651015154415</v>
      </c>
      <c r="K729">
        <v>56.1</v>
      </c>
      <c r="L729" s="3">
        <v>655.08547920952049</v>
      </c>
      <c r="M729" s="3" t="str">
        <f>IF(Table13[[#This Row],[gdppc]]&gt;13205, "High-income", IF(Table13[[#This Row],[gdppc]]&gt;=4256, "Upper middle-income", IF(Table13[[#This Row],[gdppc]]&gt;=1086, "Lower middle-income", "Low-income")))</f>
        <v>Low-income</v>
      </c>
      <c r="N729" s="3">
        <v>8925729</v>
      </c>
      <c r="O729" s="3">
        <v>31.977</v>
      </c>
      <c r="P729" s="3">
        <v>6.4327328400942552</v>
      </c>
      <c r="Q729">
        <v>0.19830313019810483</v>
      </c>
      <c r="R729">
        <v>52.499000000000002</v>
      </c>
    </row>
    <row r="730" spans="1:18" x14ac:dyDescent="0.35">
      <c r="A730" s="3" t="s">
        <v>31</v>
      </c>
      <c r="B730" s="3">
        <v>2005</v>
      </c>
      <c r="C730" s="3" t="s">
        <v>72</v>
      </c>
      <c r="D730" s="3">
        <v>2</v>
      </c>
      <c r="E730">
        <v>0.30995119000096322</v>
      </c>
      <c r="F730">
        <v>6.31561901164602</v>
      </c>
      <c r="G730">
        <v>137140000</v>
      </c>
      <c r="H730">
        <v>3.5749892519005906</v>
      </c>
      <c r="I730">
        <v>15.141966795100789</v>
      </c>
      <c r="J730">
        <v>71.897021342724614</v>
      </c>
      <c r="K730">
        <v>57.4</v>
      </c>
      <c r="L730" s="3">
        <v>661.10250319425995</v>
      </c>
      <c r="M730" s="3" t="str">
        <f>IF(Table13[[#This Row],[gdppc]]&gt;13205, "High-income", IF(Table13[[#This Row],[gdppc]]&gt;=4256, "Upper middle-income", IF(Table13[[#This Row],[gdppc]]&gt;=1086, "Lower middle-income", "Low-income")))</f>
        <v>Low-income</v>
      </c>
      <c r="N730" s="3">
        <v>9109585</v>
      </c>
      <c r="O730" s="3">
        <v>32.256999999999998</v>
      </c>
      <c r="P730" s="3">
        <v>6.6346000279939545</v>
      </c>
      <c r="Q730">
        <v>0.20198505200840652</v>
      </c>
      <c r="R730">
        <v>53.238</v>
      </c>
    </row>
    <row r="731" spans="1:18" x14ac:dyDescent="0.35">
      <c r="A731" s="3" t="s">
        <v>31</v>
      </c>
      <c r="B731" s="3">
        <v>2006</v>
      </c>
      <c r="C731" s="3" t="s">
        <v>72</v>
      </c>
      <c r="D731" s="3">
        <v>2</v>
      </c>
      <c r="E731">
        <v>0.30389185691953868</v>
      </c>
      <c r="F731">
        <v>4.0021094708567277</v>
      </c>
      <c r="G731">
        <v>137830000</v>
      </c>
      <c r="H731">
        <v>2.9620718013265543</v>
      </c>
      <c r="I731">
        <v>9.3825334682895267</v>
      </c>
      <c r="J731">
        <v>63.612973704981087</v>
      </c>
      <c r="K731">
        <v>52.8</v>
      </c>
      <c r="L731" s="3">
        <v>654.74768817124675</v>
      </c>
      <c r="M731" s="3" t="str">
        <f>IF(Table13[[#This Row],[gdppc]]&gt;13205, "High-income", IF(Table13[[#This Row],[gdppc]]&gt;=4256, "Upper middle-income", IF(Table13[[#This Row],[gdppc]]&gt;=1086, "Lower middle-income", "Low-income")))</f>
        <v>Low-income</v>
      </c>
      <c r="N731" s="3">
        <v>9307421</v>
      </c>
      <c r="O731" s="3">
        <v>32.539000000000001</v>
      </c>
      <c r="P731" s="3">
        <v>6.9440401597650165</v>
      </c>
      <c r="Q731">
        <v>0.20413818177989371</v>
      </c>
      <c r="R731">
        <v>54.052</v>
      </c>
    </row>
    <row r="732" spans="1:18" x14ac:dyDescent="0.35">
      <c r="A732" s="3" t="s">
        <v>31</v>
      </c>
      <c r="B732" s="3">
        <v>2007</v>
      </c>
      <c r="C732" s="3" t="s">
        <v>72</v>
      </c>
      <c r="D732" s="3">
        <v>2</v>
      </c>
      <c r="E732">
        <v>0.30548810456777292</v>
      </c>
      <c r="F732">
        <v>2.6081314156819997</v>
      </c>
      <c r="G732">
        <v>180860000</v>
      </c>
      <c r="H732">
        <v>6.143028628167519</v>
      </c>
      <c r="I732">
        <v>8.7050777134618311</v>
      </c>
      <c r="J732">
        <v>72.605344277608836</v>
      </c>
      <c r="K732">
        <v>54.5</v>
      </c>
      <c r="L732" s="3">
        <v>683.90011611182797</v>
      </c>
      <c r="M732" s="3" t="str">
        <f>IF(Table13[[#This Row],[gdppc]]&gt;13205, "High-income", IF(Table13[[#This Row],[gdppc]]&gt;=4256, "Upper middle-income", IF(Table13[[#This Row],[gdppc]]&gt;=1086, "Lower middle-income", "Low-income")))</f>
        <v>Low-income</v>
      </c>
      <c r="N732" s="3">
        <v>9518159</v>
      </c>
      <c r="O732" s="3">
        <v>32.822000000000003</v>
      </c>
      <c r="P732" s="3">
        <v>7.2534802915360759</v>
      </c>
      <c r="Q732">
        <v>0.20802342133599577</v>
      </c>
      <c r="R732">
        <v>54.863999999999997</v>
      </c>
    </row>
    <row r="733" spans="1:18" x14ac:dyDescent="0.35">
      <c r="A733" s="3" t="s">
        <v>31</v>
      </c>
      <c r="B733" s="3">
        <v>2008</v>
      </c>
      <c r="C733" s="3" t="s">
        <v>72</v>
      </c>
      <c r="D733" s="3">
        <v>2</v>
      </c>
      <c r="E733">
        <v>0.27870822317679872</v>
      </c>
      <c r="F733">
        <v>1.8741958249633772</v>
      </c>
      <c r="G733">
        <v>300460000</v>
      </c>
      <c r="H733">
        <v>5.4834889995012466</v>
      </c>
      <c r="I733">
        <v>9.2845485317341598</v>
      </c>
      <c r="J733">
        <v>69.666815766021244</v>
      </c>
      <c r="K733">
        <v>52.8</v>
      </c>
      <c r="L733" s="3">
        <v>696.0313211031737</v>
      </c>
      <c r="M733" s="3" t="str">
        <f>IF(Table13[[#This Row],[gdppc]]&gt;13205, "High-income", IF(Table13[[#This Row],[gdppc]]&gt;=4256, "Upper middle-income", IF(Table13[[#This Row],[gdppc]]&gt;=1086, "Lower middle-income", "Low-income")))</f>
        <v>Low-income</v>
      </c>
      <c r="N733" s="3">
        <v>9738796</v>
      </c>
      <c r="O733" s="3">
        <v>33.106000000000002</v>
      </c>
      <c r="P733" s="3">
        <v>7.5629204233071379</v>
      </c>
      <c r="Q733">
        <v>0.20639101589149214</v>
      </c>
      <c r="R733">
        <v>55.613999999999997</v>
      </c>
    </row>
    <row r="734" spans="1:18" x14ac:dyDescent="0.35">
      <c r="A734" s="3" t="s">
        <v>31</v>
      </c>
      <c r="B734" s="3">
        <v>2009</v>
      </c>
      <c r="C734" s="3" t="s">
        <v>72</v>
      </c>
      <c r="D734" s="3">
        <v>2</v>
      </c>
      <c r="E734">
        <v>0</v>
      </c>
      <c r="F734">
        <v>1.8295950972553106</v>
      </c>
      <c r="G734">
        <v>213530000</v>
      </c>
      <c r="H734">
        <v>1.3552373577452759</v>
      </c>
      <c r="I734">
        <v>8.9422359036683492</v>
      </c>
      <c r="J734">
        <v>79.983159407642873</v>
      </c>
      <c r="K734">
        <v>51</v>
      </c>
      <c r="L734" s="3">
        <v>672.63072834657157</v>
      </c>
      <c r="M734" s="3" t="str">
        <f>IF(Table13[[#This Row],[gdppc]]&gt;13205, "High-income", IF(Table13[[#This Row],[gdppc]]&gt;=4256, "Upper middle-income", IF(Table13[[#This Row],[gdppc]]&gt;=1086, "Lower middle-income", "Low-income")))</f>
        <v>Low-income</v>
      </c>
      <c r="N734" s="3">
        <v>9964470</v>
      </c>
      <c r="O734" s="3">
        <v>33.390999999999998</v>
      </c>
      <c r="P734" s="3">
        <v>7.872360555078199</v>
      </c>
      <c r="Q734">
        <v>0.21275592179012029</v>
      </c>
      <c r="R734">
        <v>56.279000000000003</v>
      </c>
    </row>
    <row r="735" spans="1:18" x14ac:dyDescent="0.35">
      <c r="A735" s="3" t="s">
        <v>31</v>
      </c>
      <c r="B735" s="3">
        <v>2010</v>
      </c>
      <c r="C735" s="3" t="s">
        <v>72</v>
      </c>
      <c r="D735" s="3">
        <v>2</v>
      </c>
      <c r="E735">
        <v>0.32705538803984291</v>
      </c>
      <c r="F735">
        <v>1.1837996087114113</v>
      </c>
      <c r="G735">
        <v>174050000</v>
      </c>
      <c r="H735">
        <v>0</v>
      </c>
      <c r="I735">
        <v>9.1365530604588692</v>
      </c>
      <c r="J735">
        <v>75.111365644319108</v>
      </c>
      <c r="K735">
        <v>51.8</v>
      </c>
      <c r="L735" s="3">
        <v>689.25668865477326</v>
      </c>
      <c r="M735" s="3" t="str">
        <f>IF(Table13[[#This Row],[gdppc]]&gt;13205, "High-income", IF(Table13[[#This Row],[gdppc]]&gt;=4256, "Upper middle-income", IF(Table13[[#This Row],[gdppc]]&gt;=1086, "Lower middle-income", "Low-income")))</f>
        <v>Low-income</v>
      </c>
      <c r="N735" s="3">
        <v>10192168</v>
      </c>
      <c r="O735" s="3">
        <v>33.677999999999997</v>
      </c>
      <c r="P735" s="3">
        <v>8.181800686849261</v>
      </c>
      <c r="Q735">
        <v>0.24528638067975334</v>
      </c>
      <c r="R735">
        <v>56.860999999999997</v>
      </c>
    </row>
    <row r="736" spans="1:18" x14ac:dyDescent="0.35">
      <c r="A736" s="3" t="s">
        <v>31</v>
      </c>
      <c r="B736" s="3">
        <v>2011</v>
      </c>
      <c r="C736" s="3" t="s">
        <v>72</v>
      </c>
      <c r="D736" s="3">
        <v>2</v>
      </c>
      <c r="E736">
        <v>0.44696277027913622</v>
      </c>
      <c r="F736">
        <v>2.6736298157196692</v>
      </c>
      <c r="G736">
        <v>308690000</v>
      </c>
      <c r="H736">
        <v>14.09050363545726</v>
      </c>
      <c r="I736">
        <v>9.5095815893172091</v>
      </c>
      <c r="J736">
        <v>79.406842816030249</v>
      </c>
      <c r="K736">
        <v>51.7</v>
      </c>
      <c r="L736" s="3">
        <v>711.99087158097302</v>
      </c>
      <c r="M736" s="3" t="str">
        <f>IF(Table13[[#This Row],[gdppc]]&gt;13205, "High-income", IF(Table13[[#This Row],[gdppc]]&gt;=4256, "Upper middle-income", IF(Table13[[#This Row],[gdppc]]&gt;=1086, "Lower middle-income", "Low-income")))</f>
        <v>Low-income</v>
      </c>
      <c r="N736" s="3">
        <v>10420459</v>
      </c>
      <c r="O736" s="3">
        <v>33.966000000000001</v>
      </c>
      <c r="P736" s="3">
        <v>8.4085236921969866</v>
      </c>
      <c r="Q736">
        <v>0.2514284639477013</v>
      </c>
      <c r="R736">
        <v>57.387</v>
      </c>
    </row>
    <row r="737" spans="1:18" x14ac:dyDescent="0.35">
      <c r="A737" s="3" t="s">
        <v>31</v>
      </c>
      <c r="B737" s="3">
        <v>2012</v>
      </c>
      <c r="C737" s="3" t="s">
        <v>72</v>
      </c>
      <c r="D737" s="3">
        <v>2</v>
      </c>
      <c r="E737">
        <v>0.4489957806492717</v>
      </c>
      <c r="F737">
        <v>1.6904993438265996</v>
      </c>
      <c r="G737">
        <v>603650000</v>
      </c>
      <c r="H737">
        <v>7.928206495619909</v>
      </c>
      <c r="I737">
        <v>9.7276736068481213</v>
      </c>
      <c r="J737">
        <v>80.866508769587</v>
      </c>
      <c r="K737">
        <v>50.8</v>
      </c>
      <c r="L737" s="3">
        <v>737.71305220930662</v>
      </c>
      <c r="M737" s="3" t="str">
        <f>IF(Table13[[#This Row],[gdppc]]&gt;13205, "High-income", IF(Table13[[#This Row],[gdppc]]&gt;=4256, "Upper middle-income", IF(Table13[[#This Row],[gdppc]]&gt;=1086, "Lower middle-income", "Low-income")))</f>
        <v>Low-income</v>
      </c>
      <c r="N737" s="3">
        <v>10652032</v>
      </c>
      <c r="O737" s="3">
        <v>34.255000000000003</v>
      </c>
      <c r="P737" s="3">
        <v>8.6352466975447157</v>
      </c>
      <c r="Q737">
        <v>0.23375821627272619</v>
      </c>
      <c r="R737">
        <v>57.905000000000001</v>
      </c>
    </row>
    <row r="738" spans="1:18" x14ac:dyDescent="0.35">
      <c r="A738" s="3" t="s">
        <v>31</v>
      </c>
      <c r="B738" s="3">
        <v>2013</v>
      </c>
      <c r="C738" s="3" t="s">
        <v>72</v>
      </c>
      <c r="D738" s="3">
        <v>2</v>
      </c>
      <c r="E738">
        <v>0.45712728843856298</v>
      </c>
      <c r="F738">
        <v>0.4901281919129144</v>
      </c>
      <c r="G738">
        <v>551090000</v>
      </c>
      <c r="H738">
        <v>2.2682196357014833E-3</v>
      </c>
      <c r="I738">
        <v>9.12568575271432</v>
      </c>
      <c r="J738">
        <v>78.763281531289763</v>
      </c>
      <c r="K738">
        <v>51.2</v>
      </c>
      <c r="L738" s="3">
        <v>749.87007646583868</v>
      </c>
      <c r="M738" s="3" t="str">
        <f>IF(Table13[[#This Row],[gdppc]]&gt;13205, "High-income", IF(Table13[[#This Row],[gdppc]]&gt;=4256, "Upper middle-income", IF(Table13[[#This Row],[gdppc]]&gt;=1086, "Lower middle-income", "Low-income")))</f>
        <v>Low-income</v>
      </c>
      <c r="N738" s="3">
        <v>10892821</v>
      </c>
      <c r="O738" s="3">
        <v>34.545000000000002</v>
      </c>
      <c r="P738" s="3">
        <v>8.8619697028924342</v>
      </c>
      <c r="Q738">
        <v>0.20013181158489615</v>
      </c>
      <c r="R738">
        <v>58.447000000000003</v>
      </c>
    </row>
    <row r="739" spans="1:18" x14ac:dyDescent="0.35">
      <c r="A739" s="3" t="s">
        <v>31</v>
      </c>
      <c r="B739" s="3">
        <v>2014</v>
      </c>
      <c r="C739" s="3" t="s">
        <v>72</v>
      </c>
      <c r="D739" s="3">
        <v>2</v>
      </c>
      <c r="E739">
        <v>0.4678808526856108</v>
      </c>
      <c r="F739">
        <v>0.6097682307380029</v>
      </c>
      <c r="G739">
        <v>381790000</v>
      </c>
      <c r="H739">
        <v>-0.84022128336028712</v>
      </c>
      <c r="I739">
        <v>10.365163390075441</v>
      </c>
      <c r="J739">
        <v>53.859916449407422</v>
      </c>
      <c r="K739">
        <v>53.5</v>
      </c>
      <c r="L739" s="3">
        <v>759.5878624120661</v>
      </c>
      <c r="M739" s="3" t="str">
        <f>IF(Table13[[#This Row],[gdppc]]&gt;13205, "High-income", IF(Table13[[#This Row],[gdppc]]&gt;=4256, "Upper middle-income", IF(Table13[[#This Row],[gdppc]]&gt;=1086, "Lower middle-income", "Low-income")))</f>
        <v>Low-income</v>
      </c>
      <c r="N739" s="3">
        <v>11150970</v>
      </c>
      <c r="O739" s="3">
        <v>34.835999999999999</v>
      </c>
      <c r="P739" s="3">
        <v>9.088692708240167</v>
      </c>
      <c r="Q739">
        <v>0.20087938538082337</v>
      </c>
      <c r="R739">
        <v>59.015999999999998</v>
      </c>
    </row>
    <row r="740" spans="1:18" x14ac:dyDescent="0.35">
      <c r="A740" s="3" t="s">
        <v>31</v>
      </c>
      <c r="B740" s="3">
        <v>2015</v>
      </c>
      <c r="C740" s="3" t="s">
        <v>72</v>
      </c>
      <c r="D740" s="3">
        <v>2</v>
      </c>
      <c r="E740">
        <v>0.46688376765588652</v>
      </c>
      <c r="F740">
        <v>0.89083406267883636</v>
      </c>
      <c r="G740">
        <v>441490000</v>
      </c>
      <c r="H740">
        <v>0.60576793361883929</v>
      </c>
      <c r="I740">
        <v>10.330580822072911</v>
      </c>
      <c r="J740">
        <v>45.171952518145496</v>
      </c>
      <c r="K740">
        <v>52.1</v>
      </c>
      <c r="L740" s="3">
        <v>769.25547543282175</v>
      </c>
      <c r="M740" s="3" t="str">
        <f>IF(Table13[[#This Row],[gdppc]]&gt;13205, "High-income", IF(Table13[[#This Row],[gdppc]]&gt;=4256, "Upper middle-income", IF(Table13[[#This Row],[gdppc]]&gt;=1086, "Lower middle-income", "Low-income")))</f>
        <v>Low-income</v>
      </c>
      <c r="N740" s="3">
        <v>11432096</v>
      </c>
      <c r="O740" s="3">
        <v>35.140999999999998</v>
      </c>
      <c r="P740" s="3">
        <v>9.3154157135878783</v>
      </c>
      <c r="Q740">
        <v>0.2221814792318049</v>
      </c>
      <c r="R740">
        <v>59.597999999999999</v>
      </c>
    </row>
    <row r="741" spans="1:18" x14ac:dyDescent="0.35">
      <c r="A741" s="3" t="s">
        <v>31</v>
      </c>
      <c r="B741" s="3">
        <v>2016</v>
      </c>
      <c r="C741" s="3" t="s">
        <v>72</v>
      </c>
      <c r="D741" s="3">
        <v>2</v>
      </c>
      <c r="E741">
        <v>0.46523517753913562</v>
      </c>
      <c r="F741">
        <v>0.68424980157741311</v>
      </c>
      <c r="G741">
        <v>417110000</v>
      </c>
      <c r="H741">
        <v>18.828008648638793</v>
      </c>
      <c r="I741">
        <v>12.40012973981057</v>
      </c>
      <c r="J741">
        <v>59.706043693515035</v>
      </c>
      <c r="K741">
        <v>53.3</v>
      </c>
      <c r="L741" s="3">
        <v>830.24616388842298</v>
      </c>
      <c r="M741" s="3" t="str">
        <f>IF(Table13[[#This Row],[gdppc]]&gt;13205, "High-income", IF(Table13[[#This Row],[gdppc]]&gt;=4256, "Upper middle-income", IF(Table13[[#This Row],[gdppc]]&gt;=1086, "Lower middle-income", "Low-income")))</f>
        <v>Low-income</v>
      </c>
      <c r="N741" s="3">
        <v>11738434</v>
      </c>
      <c r="O741" s="3">
        <v>35.46</v>
      </c>
      <c r="P741" s="3">
        <v>9.5221407338741884</v>
      </c>
      <c r="Q741">
        <v>0.24108837686526158</v>
      </c>
      <c r="R741">
        <v>60.17</v>
      </c>
    </row>
    <row r="742" spans="1:18" x14ac:dyDescent="0.35">
      <c r="A742" s="3" t="s">
        <v>31</v>
      </c>
      <c r="B742" s="3">
        <v>2017</v>
      </c>
      <c r="C742" s="3" t="s">
        <v>72</v>
      </c>
      <c r="D742" s="3">
        <v>2</v>
      </c>
      <c r="E742">
        <v>0.46535095243115882</v>
      </c>
      <c r="F742">
        <v>0.79530518258257632</v>
      </c>
      <c r="G742">
        <v>365250000</v>
      </c>
      <c r="H742">
        <v>5.5942717488457205</v>
      </c>
      <c r="I742">
        <v>10.52580137735692</v>
      </c>
      <c r="J742">
        <v>49.157987175635661</v>
      </c>
      <c r="K742">
        <v>47.6</v>
      </c>
      <c r="L742" s="3">
        <v>890.7886424955343</v>
      </c>
      <c r="M742" s="3" t="str">
        <f>IF(Table13[[#This Row],[gdppc]]&gt;13205, "High-income", IF(Table13[[#This Row],[gdppc]]&gt;=4256, "Upper middle-income", IF(Table13[[#This Row],[gdppc]]&gt;=1086, "Lower middle-income", "Low-income")))</f>
        <v>Low-income</v>
      </c>
      <c r="N742" s="3">
        <v>12067516</v>
      </c>
      <c r="O742" s="3">
        <v>35.792999999999999</v>
      </c>
      <c r="P742" s="3">
        <v>9.7288657541604877</v>
      </c>
      <c r="Q742">
        <v>0.24611527343324011</v>
      </c>
      <c r="R742">
        <v>60.706000000000003</v>
      </c>
    </row>
    <row r="743" spans="1:18" x14ac:dyDescent="0.35">
      <c r="A743" s="3" t="s">
        <v>31</v>
      </c>
      <c r="B743" s="3">
        <v>2018</v>
      </c>
      <c r="C743" s="3" t="s">
        <v>72</v>
      </c>
      <c r="D743" s="3">
        <v>2</v>
      </c>
      <c r="E743">
        <v>0.46545526884249322</v>
      </c>
      <c r="F743">
        <v>1.0051504231782795</v>
      </c>
      <c r="G743">
        <v>384440000</v>
      </c>
      <c r="H743">
        <v>2.9751125702473185</v>
      </c>
      <c r="I743">
        <v>6.3223992351726794</v>
      </c>
      <c r="J743">
        <v>43.635574819485605</v>
      </c>
      <c r="K743">
        <v>52.2</v>
      </c>
      <c r="L743" s="3">
        <v>920.96424331929097</v>
      </c>
      <c r="M743" s="3" t="str">
        <f>IF(Table13[[#This Row],[gdppc]]&gt;13205, "High-income", IF(Table13[[#This Row],[gdppc]]&gt;=4256, "Upper middle-income", IF(Table13[[#This Row],[gdppc]]&gt;=1086, "Lower middle-income", "Low-income")))</f>
        <v>Low-income</v>
      </c>
      <c r="N743" s="3">
        <v>12414292</v>
      </c>
      <c r="O743" s="3">
        <v>36.14</v>
      </c>
      <c r="P743" s="3">
        <v>9.9355907744467888</v>
      </c>
      <c r="Q743">
        <v>0.25132323293184983</v>
      </c>
      <c r="R743">
        <v>61.185000000000002</v>
      </c>
    </row>
    <row r="744" spans="1:18" x14ac:dyDescent="0.35">
      <c r="A744" s="3" t="s">
        <v>31</v>
      </c>
      <c r="B744" s="3">
        <v>2019</v>
      </c>
      <c r="C744" s="3" t="s">
        <v>72</v>
      </c>
      <c r="D744" s="3">
        <v>2</v>
      </c>
      <c r="E744">
        <v>0.45266072770212262</v>
      </c>
      <c r="F744">
        <v>0.89259076471432974</v>
      </c>
      <c r="G744">
        <v>347330000</v>
      </c>
      <c r="H744">
        <v>0.33028682312753482</v>
      </c>
      <c r="I744">
        <v>4.7289182617246599</v>
      </c>
      <c r="J744">
        <v>55.157765029251458</v>
      </c>
      <c r="K744">
        <v>55.7</v>
      </c>
      <c r="L744" s="3">
        <v>945.76934873572657</v>
      </c>
      <c r="M744" s="3" t="str">
        <f>IF(Table13[[#This Row],[gdppc]]&gt;13205, "High-income", IF(Table13[[#This Row],[gdppc]]&gt;=4256, "Upper middle-income", IF(Table13[[#This Row],[gdppc]]&gt;=1086, "Lower middle-income", "Low-income")))</f>
        <v>Low-income</v>
      </c>
      <c r="N744" s="3">
        <v>12771246</v>
      </c>
      <c r="O744" s="3">
        <v>36.5</v>
      </c>
      <c r="P744" s="3">
        <v>10.142315794733097</v>
      </c>
      <c r="Q744"/>
      <c r="R744">
        <v>61.601999999999997</v>
      </c>
    </row>
    <row r="745" spans="1:18" x14ac:dyDescent="0.35">
      <c r="A745" s="3" t="s">
        <v>31</v>
      </c>
      <c r="B745" s="3">
        <v>2020</v>
      </c>
      <c r="C745" s="3" t="s">
        <v>72</v>
      </c>
      <c r="D745" s="3">
        <v>2</v>
      </c>
      <c r="E745">
        <v>0.4097992905182376</v>
      </c>
      <c r="F745">
        <v>1.0649613479093512</v>
      </c>
      <c r="G745">
        <v>356210000</v>
      </c>
      <c r="H745">
        <v>1.2445635465185443</v>
      </c>
      <c r="I745">
        <v>4.5114656588066202</v>
      </c>
      <c r="J745">
        <v>49.722038405655134</v>
      </c>
      <c r="K745">
        <v>56.5</v>
      </c>
      <c r="L745" s="3">
        <v>984.0083450167989</v>
      </c>
      <c r="M745" s="3" t="str">
        <f>IF(Table13[[#This Row],[gdppc]]&gt;13205, "High-income", IF(Table13[[#This Row],[gdppc]]&gt;=4256, "Upper middle-income", IF(Table13[[#This Row],[gdppc]]&gt;=1086, "Lower middle-income", "Low-income")))</f>
        <v>Low-income</v>
      </c>
      <c r="N745" s="3">
        <v>13132792</v>
      </c>
      <c r="O745" s="3">
        <v>36.875</v>
      </c>
      <c r="P745" s="3">
        <v>10.349040815019388</v>
      </c>
      <c r="Q745"/>
      <c r="R745"/>
    </row>
    <row r="746" spans="1:18" x14ac:dyDescent="0.35">
      <c r="A746" s="3" t="s">
        <v>50</v>
      </c>
      <c r="B746" s="3">
        <v>1990</v>
      </c>
      <c r="C746" s="3" t="s">
        <v>72</v>
      </c>
      <c r="D746" s="3">
        <v>2</v>
      </c>
      <c r="E746"/>
      <c r="F746">
        <v>3.6111984544996969</v>
      </c>
      <c r="G746">
        <v>60230000</v>
      </c>
      <c r="H746">
        <v>0.82799781816629314</v>
      </c>
      <c r="I746">
        <v>18.9124452968457</v>
      </c>
      <c r="J746">
        <v>55.574184340270108</v>
      </c>
      <c r="L746" s="3">
        <v>668.63062304371408</v>
      </c>
      <c r="M746" s="3" t="str">
        <f>IF(Table13[[#This Row],[gdppc]]&gt;13205, "High-income", IF(Table13[[#This Row],[gdppc]]&gt;=4256, "Upper middle-income", IF(Table13[[#This Row],[gdppc]]&gt;=1086, "Lower middle-income", "Low-income")))</f>
        <v>Low-income</v>
      </c>
      <c r="N746" s="3">
        <v>975265</v>
      </c>
      <c r="O746" s="3">
        <v>30.83</v>
      </c>
      <c r="P746" s="3">
        <v>0.77263770645797569</v>
      </c>
      <c r="Q746">
        <v>0.17431159736071733</v>
      </c>
      <c r="R746">
        <v>47.094999999999999</v>
      </c>
    </row>
    <row r="747" spans="1:18" x14ac:dyDescent="0.35">
      <c r="A747" s="3" t="s">
        <v>50</v>
      </c>
      <c r="B747" s="3">
        <v>1991</v>
      </c>
      <c r="C747" s="3" t="s">
        <v>72</v>
      </c>
      <c r="D747" s="3">
        <v>2</v>
      </c>
      <c r="E747"/>
      <c r="F747">
        <v>9.5744582656911206</v>
      </c>
      <c r="G747">
        <v>50310000</v>
      </c>
      <c r="H747">
        <v>0.81275398006359389</v>
      </c>
      <c r="I747">
        <v>18.525702745778698</v>
      </c>
      <c r="J747">
        <v>24.806394972585728</v>
      </c>
      <c r="L747" s="3">
        <v>687.05125200749944</v>
      </c>
      <c r="M747" s="3" t="str">
        <f>IF(Table13[[#This Row],[gdppc]]&gt;13205, "High-income", IF(Table13[[#This Row],[gdppc]]&gt;=4256, "Upper middle-income", IF(Table13[[#This Row],[gdppc]]&gt;=1086, "Lower middle-income", "Low-income")))</f>
        <v>Low-income</v>
      </c>
      <c r="N747" s="3">
        <v>997522</v>
      </c>
      <c r="O747" s="3">
        <v>32.39</v>
      </c>
      <c r="P747" s="3">
        <v>0.7905726750666292</v>
      </c>
      <c r="Q747">
        <v>0.17042230647544618</v>
      </c>
      <c r="R747">
        <v>47.411000000000001</v>
      </c>
    </row>
    <row r="748" spans="1:18" x14ac:dyDescent="0.35">
      <c r="A748" s="3" t="s">
        <v>50</v>
      </c>
      <c r="B748" s="3">
        <v>1992</v>
      </c>
      <c r="C748" s="3" t="s">
        <v>72</v>
      </c>
      <c r="D748" s="3">
        <v>2</v>
      </c>
      <c r="E748"/>
      <c r="F748">
        <v>3.123149011967429</v>
      </c>
      <c r="G748">
        <v>31790000</v>
      </c>
      <c r="H748">
        <v>2.5760732121878398</v>
      </c>
      <c r="I748">
        <v>21.040529340297699</v>
      </c>
      <c r="J748">
        <v>53.196336666524232</v>
      </c>
      <c r="L748" s="3">
        <v>679.06653377471127</v>
      </c>
      <c r="M748" s="3" t="str">
        <f>IF(Table13[[#This Row],[gdppc]]&gt;13205, "High-income", IF(Table13[[#This Row],[gdppc]]&gt;=4256, "Upper middle-income", IF(Table13[[#This Row],[gdppc]]&gt;=1086, "Lower middle-income", "Low-income")))</f>
        <v>Low-income</v>
      </c>
      <c r="N748" s="3">
        <v>1020353</v>
      </c>
      <c r="O748" s="3">
        <v>33.271000000000001</v>
      </c>
      <c r="P748" s="3">
        <v>0.80850764367528127</v>
      </c>
      <c r="Q748">
        <v>0.17640953669955398</v>
      </c>
      <c r="R748">
        <v>47.725999999999999</v>
      </c>
    </row>
    <row r="749" spans="1:18" x14ac:dyDescent="0.35">
      <c r="A749" s="3" t="s">
        <v>50</v>
      </c>
      <c r="B749" s="3">
        <v>1993</v>
      </c>
      <c r="C749" s="3" t="s">
        <v>72</v>
      </c>
      <c r="D749" s="3">
        <v>2</v>
      </c>
      <c r="E749"/>
      <c r="F749">
        <v>1.7112974344092393</v>
      </c>
      <c r="G749">
        <v>34470000</v>
      </c>
      <c r="H749">
        <v>1.3931055612374066</v>
      </c>
      <c r="I749">
        <v>17.0752040021694</v>
      </c>
      <c r="J749">
        <v>58.837549654392141</v>
      </c>
      <c r="L749" s="3">
        <v>677.99882694338885</v>
      </c>
      <c r="M749" s="3" t="str">
        <f>IF(Table13[[#This Row],[gdppc]]&gt;13205, "High-income", IF(Table13[[#This Row],[gdppc]]&gt;=4256, "Upper middle-income", IF(Table13[[#This Row],[gdppc]]&gt;=1086, "Lower middle-income", "Low-income")))</f>
        <v>Low-income</v>
      </c>
      <c r="N749" s="3">
        <v>1043421</v>
      </c>
      <c r="O749" s="3">
        <v>33.634999999999998</v>
      </c>
      <c r="P749" s="3">
        <v>0.82644261228393368</v>
      </c>
      <c r="Q749">
        <v>0.18209332570458137</v>
      </c>
      <c r="R749">
        <v>48.037999999999997</v>
      </c>
    </row>
    <row r="750" spans="1:18" x14ac:dyDescent="0.35">
      <c r="A750" s="3" t="s">
        <v>50</v>
      </c>
      <c r="B750" s="3">
        <v>1994</v>
      </c>
      <c r="C750" s="3" t="s">
        <v>72</v>
      </c>
      <c r="D750" s="3">
        <v>2</v>
      </c>
      <c r="E750">
        <v>0.36554613372061379</v>
      </c>
      <c r="F750">
        <v>3.467653642169465</v>
      </c>
      <c r="G750">
        <v>52120000</v>
      </c>
      <c r="H750">
        <v>0.18249720762754543</v>
      </c>
      <c r="I750">
        <v>20.218405762556099</v>
      </c>
      <c r="J750">
        <v>55.32920813407096</v>
      </c>
      <c r="L750" s="3">
        <v>684.65293784002813</v>
      </c>
      <c r="M750" s="3" t="str">
        <f>IF(Table13[[#This Row],[gdppc]]&gt;13205, "High-income", IF(Table13[[#This Row],[gdppc]]&gt;=4256, "Upper middle-income", IF(Table13[[#This Row],[gdppc]]&gt;=1086, "Lower middle-income", "Low-income")))</f>
        <v>Low-income</v>
      </c>
      <c r="N750" s="3">
        <v>1066345</v>
      </c>
      <c r="O750" s="3">
        <v>34.002000000000002</v>
      </c>
      <c r="P750" s="3">
        <v>0.84437758089258608</v>
      </c>
      <c r="Q750">
        <v>0.16880090402261932</v>
      </c>
      <c r="R750">
        <v>48.347999999999999</v>
      </c>
    </row>
    <row r="751" spans="1:18" x14ac:dyDescent="0.35">
      <c r="A751" s="3" t="s">
        <v>50</v>
      </c>
      <c r="B751" s="3">
        <v>1995</v>
      </c>
      <c r="C751" s="3" t="s">
        <v>72</v>
      </c>
      <c r="D751" s="3">
        <v>2</v>
      </c>
      <c r="E751">
        <v>0.42919633482320779</v>
      </c>
      <c r="F751">
        <v>6.5718194568043229</v>
      </c>
      <c r="G751">
        <v>54100000</v>
      </c>
      <c r="H751">
        <v>1.5750082586024197E-2</v>
      </c>
      <c r="I751">
        <v>28.052210371648499</v>
      </c>
      <c r="J751">
        <v>56.509223316329106</v>
      </c>
      <c r="L751" s="3">
        <v>700.00421682299589</v>
      </c>
      <c r="M751" s="3" t="str">
        <f>IF(Table13[[#This Row],[gdppc]]&gt;13205, "High-income", IF(Table13[[#This Row],[gdppc]]&gt;=4256, "Upper middle-income", IF(Table13[[#This Row],[gdppc]]&gt;=1086, "Lower middle-income", "Low-income")))</f>
        <v>Low-income</v>
      </c>
      <c r="N751" s="3">
        <v>1088850</v>
      </c>
      <c r="O751" s="3">
        <v>34.371000000000002</v>
      </c>
      <c r="P751" s="3">
        <v>0.86231254950123826</v>
      </c>
      <c r="Q751">
        <v>0.16531202644992424</v>
      </c>
      <c r="R751">
        <v>48.658000000000001</v>
      </c>
    </row>
    <row r="752" spans="1:18" x14ac:dyDescent="0.35">
      <c r="A752" s="3" t="s">
        <v>50</v>
      </c>
      <c r="B752" s="3">
        <v>1996</v>
      </c>
      <c r="C752" s="3" t="s">
        <v>72</v>
      </c>
      <c r="D752" s="3">
        <v>2</v>
      </c>
      <c r="E752">
        <v>0.43023608060151591</v>
      </c>
      <c r="F752">
        <v>4.4133656414275597</v>
      </c>
      <c r="G752">
        <v>54600000</v>
      </c>
      <c r="H752">
        <v>0.38088929819274553</v>
      </c>
      <c r="I752">
        <v>25.956180069630999</v>
      </c>
      <c r="J752">
        <v>80.228909465818418</v>
      </c>
      <c r="L752" s="3">
        <v>765.74355693865186</v>
      </c>
      <c r="M752" s="3" t="str">
        <f>IF(Table13[[#This Row],[gdppc]]&gt;13205, "High-income", IF(Table13[[#This Row],[gdppc]]&gt;=4256, "Upper middle-income", IF(Table13[[#This Row],[gdppc]]&gt;=1086, "Lower middle-income", "Low-income")))</f>
        <v>Low-income</v>
      </c>
      <c r="N752" s="3">
        <v>1110835</v>
      </c>
      <c r="O752" s="3">
        <v>34.741999999999997</v>
      </c>
      <c r="P752" s="3">
        <v>0.88151554734752668</v>
      </c>
      <c r="Q752">
        <v>0.16204026700635107</v>
      </c>
      <c r="R752">
        <v>48.972999999999999</v>
      </c>
    </row>
    <row r="753" spans="1:18" x14ac:dyDescent="0.35">
      <c r="A753" s="3" t="s">
        <v>50</v>
      </c>
      <c r="B753" s="3">
        <v>1997</v>
      </c>
      <c r="C753" s="3" t="s">
        <v>72</v>
      </c>
      <c r="D753" s="3">
        <v>2</v>
      </c>
      <c r="E753">
        <v>0.43238185292600823</v>
      </c>
      <c r="F753">
        <v>3.4346631176214379</v>
      </c>
      <c r="G753">
        <v>52370000</v>
      </c>
      <c r="H753">
        <v>4.2744614155671439</v>
      </c>
      <c r="I753">
        <v>24.1986624107148</v>
      </c>
      <c r="J753">
        <v>43.41548822595729</v>
      </c>
      <c r="L753" s="3">
        <v>799.91232041944534</v>
      </c>
      <c r="M753" s="3" t="str">
        <f>IF(Table13[[#This Row],[gdppc]]&gt;13205, "High-income", IF(Table13[[#This Row],[gdppc]]&gt;=4256, "Upper middle-income", IF(Table13[[#This Row],[gdppc]]&gt;=1086, "Lower middle-income", "Low-income")))</f>
        <v>Low-income</v>
      </c>
      <c r="N753" s="3">
        <v>1132505</v>
      </c>
      <c r="O753" s="3">
        <v>35.113999999999997</v>
      </c>
      <c r="P753" s="3">
        <v>0.90071854519381511</v>
      </c>
      <c r="Q753">
        <v>0.17659966181164763</v>
      </c>
      <c r="R753">
        <v>49.301000000000002</v>
      </c>
    </row>
    <row r="754" spans="1:18" x14ac:dyDescent="0.35">
      <c r="A754" s="3" t="s">
        <v>50</v>
      </c>
      <c r="B754" s="3">
        <v>1998</v>
      </c>
      <c r="C754" s="3" t="s">
        <v>72</v>
      </c>
      <c r="D754" s="3">
        <v>2</v>
      </c>
      <c r="E754">
        <v>0.43940922803499011</v>
      </c>
      <c r="F754">
        <v>3.6702280180353708</v>
      </c>
      <c r="G754">
        <v>48510000</v>
      </c>
      <c r="H754">
        <v>2.1346462347608868</v>
      </c>
      <c r="I754">
        <v>33.916145911723</v>
      </c>
      <c r="J754">
        <v>55.82403241674109</v>
      </c>
      <c r="L754" s="3">
        <v>564.24243197568558</v>
      </c>
      <c r="M754" s="3" t="str">
        <f>IF(Table13[[#This Row],[gdppc]]&gt;13205, "High-income", IF(Table13[[#This Row],[gdppc]]&gt;=4256, "Upper middle-income", IF(Table13[[#This Row],[gdppc]]&gt;=1086, "Lower middle-income", "Low-income")))</f>
        <v>Low-income</v>
      </c>
      <c r="N754" s="3">
        <v>1154372</v>
      </c>
      <c r="O754" s="3">
        <v>35.488</v>
      </c>
      <c r="P754" s="3">
        <v>0.91992154304010354</v>
      </c>
      <c r="Q754">
        <v>0.14726621920836611</v>
      </c>
      <c r="R754">
        <v>49.642000000000003</v>
      </c>
    </row>
    <row r="755" spans="1:18" x14ac:dyDescent="0.35">
      <c r="A755" s="3" t="s">
        <v>50</v>
      </c>
      <c r="B755" s="3">
        <v>1999</v>
      </c>
      <c r="C755" s="3" t="s">
        <v>72</v>
      </c>
      <c r="D755" s="3">
        <v>2</v>
      </c>
      <c r="E755">
        <v>0.48276628628792168</v>
      </c>
      <c r="F755">
        <v>4.0537735376319661</v>
      </c>
      <c r="G755">
        <v>41390000</v>
      </c>
      <c r="H755">
        <v>0.32563487512983719</v>
      </c>
      <c r="I755">
        <v>20.5800017455946</v>
      </c>
      <c r="J755">
        <v>46.154820188264232</v>
      </c>
      <c r="K755">
        <v>33.5</v>
      </c>
      <c r="L755" s="3">
        <v>559.00689058519765</v>
      </c>
      <c r="M755" s="3" t="str">
        <f>IF(Table13[[#This Row],[gdppc]]&gt;13205, "High-income", IF(Table13[[#This Row],[gdppc]]&gt;=4256, "Upper middle-income", IF(Table13[[#This Row],[gdppc]]&gt;=1086, "Lower middle-income", "Low-income")))</f>
        <v>Low-income</v>
      </c>
      <c r="N755" s="3">
        <v>1177133</v>
      </c>
      <c r="O755" s="3">
        <v>35.865000000000002</v>
      </c>
      <c r="P755" s="3">
        <v>0.93912454088639319</v>
      </c>
      <c r="Q755">
        <v>0.16140911859577464</v>
      </c>
      <c r="R755">
        <v>49.999000000000002</v>
      </c>
    </row>
    <row r="756" spans="1:18" x14ac:dyDescent="0.35">
      <c r="A756" s="3" t="s">
        <v>50</v>
      </c>
      <c r="B756" s="3">
        <v>2000</v>
      </c>
      <c r="C756" s="3" t="s">
        <v>72</v>
      </c>
      <c r="D756" s="3">
        <v>2</v>
      </c>
      <c r="E756">
        <v>0.54482998500538127</v>
      </c>
      <c r="F756">
        <v>1.4590225015981091</v>
      </c>
      <c r="G756">
        <v>51150000</v>
      </c>
      <c r="H756">
        <v>0.18924261924096478</v>
      </c>
      <c r="I756">
        <v>12.267777784357801</v>
      </c>
      <c r="J756">
        <v>83.239296262558355</v>
      </c>
      <c r="K756">
        <v>34.700000000000003</v>
      </c>
      <c r="L756" s="3">
        <v>577.48566485530102</v>
      </c>
      <c r="M756" s="3" t="str">
        <f>IF(Table13[[#This Row],[gdppc]]&gt;13205, "High-income", IF(Table13[[#This Row],[gdppc]]&gt;=4256, "Upper middle-income", IF(Table13[[#This Row],[gdppc]]&gt;=1086, "Lower middle-income", "Low-income")))</f>
        <v>Low-income</v>
      </c>
      <c r="N756" s="3">
        <v>1201305</v>
      </c>
      <c r="O756" s="3">
        <v>36.243000000000002</v>
      </c>
      <c r="P756" s="3">
        <v>0.95832753873268073</v>
      </c>
      <c r="Q756">
        <v>0.12486421017143855</v>
      </c>
      <c r="R756">
        <v>50.368000000000002</v>
      </c>
    </row>
    <row r="757" spans="1:18" x14ac:dyDescent="0.35">
      <c r="A757" s="3" t="s">
        <v>50</v>
      </c>
      <c r="B757" s="3">
        <v>2001</v>
      </c>
      <c r="C757" s="3" t="s">
        <v>72</v>
      </c>
      <c r="D757" s="3">
        <v>2</v>
      </c>
      <c r="E757">
        <v>0.54401420572549608</v>
      </c>
      <c r="F757">
        <v>1.2800109986708312</v>
      </c>
      <c r="G757">
        <v>47430000</v>
      </c>
      <c r="H757">
        <v>0.10076211090417839</v>
      </c>
      <c r="I757">
        <v>11.492544053783501</v>
      </c>
      <c r="J757">
        <v>27.011899409894585</v>
      </c>
      <c r="K757">
        <v>42.5</v>
      </c>
      <c r="L757" s="3">
        <v>577.71882627686875</v>
      </c>
      <c r="M757" s="3" t="str">
        <f>IF(Table13[[#This Row],[gdppc]]&gt;13205, "High-income", IF(Table13[[#This Row],[gdppc]]&gt;=4256, "Upper middle-income", IF(Table13[[#This Row],[gdppc]]&gt;=1086, "Lower middle-income", "Low-income")))</f>
        <v>Low-income</v>
      </c>
      <c r="N757" s="3">
        <v>1227105</v>
      </c>
      <c r="O757" s="3">
        <v>36.622</v>
      </c>
      <c r="P757" s="3">
        <v>0.96355707327281748</v>
      </c>
      <c r="Q757">
        <v>0.12223892820907746</v>
      </c>
      <c r="R757">
        <v>50.744</v>
      </c>
    </row>
    <row r="758" spans="1:18" x14ac:dyDescent="0.35">
      <c r="A758" s="3" t="s">
        <v>50</v>
      </c>
      <c r="B758" s="3">
        <v>2002</v>
      </c>
      <c r="C758" s="3" t="s">
        <v>72</v>
      </c>
      <c r="D758" s="3">
        <v>2</v>
      </c>
      <c r="E758">
        <v>0.54470607734595067</v>
      </c>
      <c r="F758">
        <v>0.9046377221139611</v>
      </c>
      <c r="G758">
        <v>47240000</v>
      </c>
      <c r="H758">
        <v>0.8485392810343908</v>
      </c>
      <c r="I758">
        <v>12.8479117972312</v>
      </c>
      <c r="J758">
        <v>26.86915235260663</v>
      </c>
      <c r="K758">
        <v>42.3</v>
      </c>
      <c r="L758" s="3">
        <v>559.55620808034701</v>
      </c>
      <c r="M758" s="3" t="str">
        <f>IF(Table13[[#This Row],[gdppc]]&gt;13205, "High-income", IF(Table13[[#This Row],[gdppc]]&gt;=4256, "Upper middle-income", IF(Table13[[#This Row],[gdppc]]&gt;=1086, "Lower middle-income", "Low-income")))</f>
        <v>Low-income</v>
      </c>
      <c r="N758" s="3">
        <v>1254454</v>
      </c>
      <c r="O758" s="3">
        <v>37.003999999999998</v>
      </c>
      <c r="P758" s="3">
        <v>0.96878660781295345</v>
      </c>
      <c r="Q758">
        <v>0.11957393415780888</v>
      </c>
      <c r="R758">
        <v>51.122999999999998</v>
      </c>
    </row>
    <row r="759" spans="1:18" x14ac:dyDescent="0.35">
      <c r="A759" s="3" t="s">
        <v>50</v>
      </c>
      <c r="B759" s="3">
        <v>2003</v>
      </c>
      <c r="C759" s="3" t="s">
        <v>72</v>
      </c>
      <c r="D759" s="3">
        <v>2</v>
      </c>
      <c r="E759">
        <v>0.44632624358747258</v>
      </c>
      <c r="F759">
        <v>1.6946562890770036</v>
      </c>
      <c r="G759">
        <v>117670000</v>
      </c>
      <c r="H759">
        <v>0.83892167775343718</v>
      </c>
      <c r="I759">
        <v>18.2483799630707</v>
      </c>
      <c r="J759">
        <v>46.897458790585411</v>
      </c>
      <c r="K759">
        <v>43.1</v>
      </c>
      <c r="L759" s="3">
        <v>550.08942567607266</v>
      </c>
      <c r="M759" s="3" t="str">
        <f>IF(Table13[[#This Row],[gdppc]]&gt;13205, "High-income", IF(Table13[[#This Row],[gdppc]]&gt;=4256, "Upper middle-income", IF(Table13[[#This Row],[gdppc]]&gt;=1086, "Lower middle-income", "Low-income")))</f>
        <v>Low-income</v>
      </c>
      <c r="N759" s="3">
        <v>1283297</v>
      </c>
      <c r="O759" s="3">
        <v>37.387</v>
      </c>
      <c r="P759" s="3">
        <v>0.9740161423530892</v>
      </c>
      <c r="Q759">
        <v>0.15584856818024198</v>
      </c>
      <c r="R759">
        <v>51.500999999999998</v>
      </c>
    </row>
    <row r="760" spans="1:18" x14ac:dyDescent="0.35">
      <c r="A760" s="3" t="s">
        <v>50</v>
      </c>
      <c r="B760" s="3">
        <v>2004</v>
      </c>
      <c r="C760" s="3" t="s">
        <v>72</v>
      </c>
      <c r="D760" s="3">
        <v>2</v>
      </c>
      <c r="E760">
        <v>0.53144024558803171</v>
      </c>
      <c r="F760">
        <v>1.9015791989051587</v>
      </c>
      <c r="G760">
        <v>51580000</v>
      </c>
      <c r="H760">
        <v>0.36003887008467045</v>
      </c>
      <c r="I760">
        <v>14.4101307329001</v>
      </c>
      <c r="J760">
        <v>12.619790790476445</v>
      </c>
      <c r="K760">
        <v>42.6</v>
      </c>
      <c r="L760" s="3">
        <v>552.28476654177825</v>
      </c>
      <c r="M760" s="3" t="str">
        <f>IF(Table13[[#This Row],[gdppc]]&gt;13205, "High-income", IF(Table13[[#This Row],[gdppc]]&gt;=4256, "Upper middle-income", IF(Table13[[#This Row],[gdppc]]&gt;=1086, "Lower middle-income", "Low-income")))</f>
        <v>Low-income</v>
      </c>
      <c r="N760" s="3">
        <v>1313492</v>
      </c>
      <c r="O760" s="3">
        <v>37.771999999999998</v>
      </c>
      <c r="P760" s="3">
        <v>0.97924567689322617</v>
      </c>
      <c r="Q760">
        <v>0.15987916180684772</v>
      </c>
      <c r="R760">
        <v>51.883000000000003</v>
      </c>
    </row>
    <row r="761" spans="1:18" x14ac:dyDescent="0.35">
      <c r="A761" s="3" t="s">
        <v>50</v>
      </c>
      <c r="B761" s="3">
        <v>2005</v>
      </c>
      <c r="C761" s="3" t="s">
        <v>72</v>
      </c>
      <c r="D761" s="3">
        <v>2</v>
      </c>
      <c r="E761">
        <v>0.54943952886520298</v>
      </c>
      <c r="F761">
        <v>1.1067905889322276</v>
      </c>
      <c r="G761">
        <v>52650000</v>
      </c>
      <c r="H761">
        <v>1.4807560245855622</v>
      </c>
      <c r="I761">
        <v>13.5433919117761</v>
      </c>
      <c r="J761">
        <v>13.03139141164444</v>
      </c>
      <c r="K761">
        <v>46</v>
      </c>
      <c r="L761" s="3">
        <v>562.38485592471341</v>
      </c>
      <c r="M761" s="3" t="str">
        <f>IF(Table13[[#This Row],[gdppc]]&gt;13205, "High-income", IF(Table13[[#This Row],[gdppc]]&gt;=4256, "Upper middle-income", IF(Table13[[#This Row],[gdppc]]&gt;=1086, "Lower middle-income", "Low-income")))</f>
        <v>Low-income</v>
      </c>
      <c r="N761" s="3">
        <v>1344931</v>
      </c>
      <c r="O761" s="3">
        <v>38.156999999999996</v>
      </c>
      <c r="P761" s="3">
        <v>0.98447521143336192</v>
      </c>
      <c r="Q761">
        <v>0.15614183924677177</v>
      </c>
      <c r="R761">
        <v>52.274999999999999</v>
      </c>
    </row>
    <row r="762" spans="1:18" x14ac:dyDescent="0.35">
      <c r="A762" s="3" t="s">
        <v>50</v>
      </c>
      <c r="B762" s="3">
        <v>2006</v>
      </c>
      <c r="C762" s="3" t="s">
        <v>72</v>
      </c>
      <c r="D762" s="3">
        <v>2</v>
      </c>
      <c r="E762">
        <v>0.55100980383342602</v>
      </c>
      <c r="F762">
        <v>1.6752232432948817</v>
      </c>
      <c r="G762">
        <v>81970000</v>
      </c>
      <c r="H762">
        <v>3.0196083133889053</v>
      </c>
      <c r="I762">
        <v>13.4910789507899</v>
      </c>
      <c r="J762">
        <v>17.252170985584147</v>
      </c>
      <c r="K762">
        <v>46.5</v>
      </c>
      <c r="L762" s="3">
        <v>561.73504782579482</v>
      </c>
      <c r="M762" s="3" t="str">
        <f>IF(Table13[[#This Row],[gdppc]]&gt;13205, "High-income", IF(Table13[[#This Row],[gdppc]]&gt;=4256, "Upper middle-income", IF(Table13[[#This Row],[gdppc]]&gt;=1086, "Lower middle-income", "Low-income")))</f>
        <v>Low-income</v>
      </c>
      <c r="N762" s="3">
        <v>1377582</v>
      </c>
      <c r="O762" s="3">
        <v>38.545000000000002</v>
      </c>
      <c r="P762" s="3">
        <v>1.0325148321835902</v>
      </c>
      <c r="Q762">
        <v>0.1597001122256243</v>
      </c>
      <c r="R762">
        <v>52.691000000000003</v>
      </c>
    </row>
    <row r="763" spans="1:18" x14ac:dyDescent="0.35">
      <c r="A763" s="3" t="s">
        <v>50</v>
      </c>
      <c r="B763" s="3">
        <v>2007</v>
      </c>
      <c r="C763" s="3" t="s">
        <v>72</v>
      </c>
      <c r="D763" s="3">
        <v>2</v>
      </c>
      <c r="E763">
        <v>0.54974060193837027</v>
      </c>
      <c r="F763">
        <v>1.5223586328431689</v>
      </c>
      <c r="G763">
        <v>102070000</v>
      </c>
      <c r="H763">
        <v>2.6933313700755144</v>
      </c>
      <c r="I763">
        <v>16.808258440536999</v>
      </c>
      <c r="J763">
        <v>2.0802660261527777</v>
      </c>
      <c r="K763">
        <v>46.1</v>
      </c>
      <c r="L763" s="3">
        <v>566.10736292154058</v>
      </c>
      <c r="M763" s="3" t="str">
        <f>IF(Table13[[#This Row],[gdppc]]&gt;13205, "High-income", IF(Table13[[#This Row],[gdppc]]&gt;=4256, "Upper middle-income", IF(Table13[[#This Row],[gdppc]]&gt;=1086, "Lower middle-income", "Low-income")))</f>
        <v>Low-income</v>
      </c>
      <c r="N763" s="3">
        <v>1411545</v>
      </c>
      <c r="O763" s="3">
        <v>38.933999999999997</v>
      </c>
      <c r="P763" s="3">
        <v>1.0805544529338185</v>
      </c>
      <c r="Q763">
        <v>0.16294202451923248</v>
      </c>
      <c r="R763">
        <v>53.136000000000003</v>
      </c>
    </row>
    <row r="764" spans="1:18" x14ac:dyDescent="0.35">
      <c r="A764" s="3" t="s">
        <v>50</v>
      </c>
      <c r="B764" s="3">
        <v>2008</v>
      </c>
      <c r="C764" s="3" t="s">
        <v>72</v>
      </c>
      <c r="D764" s="3">
        <v>2</v>
      </c>
      <c r="E764">
        <v>0.5556948688836777</v>
      </c>
      <c r="F764">
        <v>1.7541154972656483</v>
      </c>
      <c r="G764">
        <v>112290000</v>
      </c>
      <c r="H764">
        <v>0.76369729527343932</v>
      </c>
      <c r="I764">
        <v>16.235152020154999</v>
      </c>
      <c r="J764">
        <v>3.2584289499966812</v>
      </c>
      <c r="K764">
        <v>44.4</v>
      </c>
      <c r="L764" s="3">
        <v>569.95283551520924</v>
      </c>
      <c r="M764" s="3" t="str">
        <f>IF(Table13[[#This Row],[gdppc]]&gt;13205, "High-income", IF(Table13[[#This Row],[gdppc]]&gt;=4256, "Upper middle-income", IF(Table13[[#This Row],[gdppc]]&gt;=1086, "Lower middle-income", "Low-income")))</f>
        <v>Low-income</v>
      </c>
      <c r="N764" s="3">
        <v>1446936</v>
      </c>
      <c r="O764" s="3">
        <v>39.325000000000003</v>
      </c>
      <c r="P764" s="3">
        <v>1.1285940736840459</v>
      </c>
      <c r="Q764">
        <v>0.15204542564425794</v>
      </c>
      <c r="R764">
        <v>53.612000000000002</v>
      </c>
    </row>
    <row r="765" spans="1:18" x14ac:dyDescent="0.35">
      <c r="A765" s="3" t="s">
        <v>50</v>
      </c>
      <c r="B765" s="3">
        <v>2009</v>
      </c>
      <c r="C765" s="3" t="s">
        <v>72</v>
      </c>
      <c r="D765" s="3">
        <v>2</v>
      </c>
      <c r="E765">
        <v>0.52456743487430568</v>
      </c>
      <c r="F765">
        <v>2.585918875558153</v>
      </c>
      <c r="G765">
        <v>135650000</v>
      </c>
      <c r="H765">
        <v>2.2755809726564604</v>
      </c>
      <c r="I765">
        <v>17.412335738023</v>
      </c>
      <c r="J765">
        <v>2.770784207573481</v>
      </c>
      <c r="K765">
        <v>45.4</v>
      </c>
      <c r="L765" s="3">
        <v>574.47080465111378</v>
      </c>
      <c r="M765" s="3" t="str">
        <f>IF(Table13[[#This Row],[gdppc]]&gt;13205, "High-income", IF(Table13[[#This Row],[gdppc]]&gt;=4256, "Upper middle-income", IF(Table13[[#This Row],[gdppc]]&gt;=1086, "Lower middle-income", "Low-income")))</f>
        <v>Low-income</v>
      </c>
      <c r="N765" s="3">
        <v>1483920</v>
      </c>
      <c r="O765" s="3">
        <v>39.716000000000001</v>
      </c>
      <c r="P765" s="3">
        <v>1.176633694434273</v>
      </c>
      <c r="Q765">
        <v>0.15499487843010407</v>
      </c>
      <c r="R765">
        <v>54.113</v>
      </c>
    </row>
    <row r="766" spans="1:18" x14ac:dyDescent="0.35">
      <c r="A766" s="3" t="s">
        <v>50</v>
      </c>
      <c r="B766" s="3">
        <v>2010</v>
      </c>
      <c r="C766" s="3" t="s">
        <v>72</v>
      </c>
      <c r="D766" s="3">
        <v>2</v>
      </c>
      <c r="E766">
        <v>0.51101190991385881</v>
      </c>
      <c r="F766">
        <v>2.1290477083590309</v>
      </c>
      <c r="G766">
        <v>249850000</v>
      </c>
      <c r="H766">
        <v>3.0875239624888531</v>
      </c>
      <c r="I766">
        <v>14.9949444418661</v>
      </c>
      <c r="J766">
        <v>2.2651794314860441</v>
      </c>
      <c r="K766">
        <v>43.6</v>
      </c>
      <c r="L766" s="3">
        <v>585.69160896524875</v>
      </c>
      <c r="M766" s="3" t="str">
        <f>IF(Table13[[#This Row],[gdppc]]&gt;13205, "High-income", IF(Table13[[#This Row],[gdppc]]&gt;=4256, "Upper middle-income", IF(Table13[[#This Row],[gdppc]]&gt;=1086, "Lower middle-income", "Low-income")))</f>
        <v>Low-income</v>
      </c>
      <c r="N766" s="3">
        <v>1522603</v>
      </c>
      <c r="O766" s="3">
        <v>40.110999999999997</v>
      </c>
      <c r="P766" s="3">
        <v>1.2246733151845013</v>
      </c>
      <c r="Q766">
        <v>0.15762480436463083</v>
      </c>
      <c r="R766">
        <v>54.628</v>
      </c>
    </row>
    <row r="767" spans="1:18" x14ac:dyDescent="0.35">
      <c r="A767" s="3" t="s">
        <v>50</v>
      </c>
      <c r="B767" s="3">
        <v>2011</v>
      </c>
      <c r="C767" s="3" t="s">
        <v>72</v>
      </c>
      <c r="D767" s="3">
        <v>2</v>
      </c>
      <c r="E767">
        <v>0.51145257636210162</v>
      </c>
      <c r="F767">
        <v>0.53772121698141018</v>
      </c>
      <c r="G767">
        <v>94600000</v>
      </c>
      <c r="H767">
        <v>2.2752885071825544</v>
      </c>
      <c r="I767">
        <v>13.1711613678094</v>
      </c>
      <c r="J767">
        <v>1.1526451592166691</v>
      </c>
      <c r="K767">
        <v>46.5</v>
      </c>
      <c r="L767" s="3">
        <v>616.68354244533714</v>
      </c>
      <c r="M767" s="3" t="str">
        <f>IF(Table13[[#This Row],[gdppc]]&gt;13205, "High-income", IF(Table13[[#This Row],[gdppc]]&gt;=4256, "Upper middle-income", IF(Table13[[#This Row],[gdppc]]&gt;=1086, "Lower middle-income", "Low-income")))</f>
        <v>Low-income</v>
      </c>
      <c r="N767" s="3">
        <v>1562996</v>
      </c>
      <c r="O767" s="3">
        <v>40.508000000000003</v>
      </c>
      <c r="P767" s="3">
        <v>1.2252561123318679</v>
      </c>
      <c r="Q767">
        <v>0.15994922571778816</v>
      </c>
      <c r="R767">
        <v>55.143999999999998</v>
      </c>
    </row>
    <row r="768" spans="1:18" x14ac:dyDescent="0.35">
      <c r="A768" s="3" t="s">
        <v>50</v>
      </c>
      <c r="B768" s="3">
        <v>2012</v>
      </c>
      <c r="C768" s="3" t="s">
        <v>72</v>
      </c>
      <c r="D768" s="3">
        <v>2</v>
      </c>
      <c r="E768">
        <v>0.3571875870210473</v>
      </c>
      <c r="F768">
        <v>0.62723341486212048</v>
      </c>
      <c r="G768">
        <v>67360000</v>
      </c>
      <c r="H768">
        <v>0.66967652492786811</v>
      </c>
      <c r="I768">
        <v>17.002686190790399</v>
      </c>
      <c r="J768">
        <v>5.3243611206079677</v>
      </c>
      <c r="K768">
        <v>50.1</v>
      </c>
      <c r="L768" s="3">
        <v>590.26605635468479</v>
      </c>
      <c r="M768" s="3" t="str">
        <f>IF(Table13[[#This Row],[gdppc]]&gt;13205, "High-income", IF(Table13[[#This Row],[gdppc]]&gt;=4256, "Upper middle-income", IF(Table13[[#This Row],[gdppc]]&gt;=1086, "Lower middle-income", "Low-income")))</f>
        <v>Low-income</v>
      </c>
      <c r="N768" s="3">
        <v>1604981</v>
      </c>
      <c r="O768" s="3">
        <v>40.908000000000001</v>
      </c>
      <c r="P768" s="3">
        <v>1.2258389094792346</v>
      </c>
      <c r="Q768">
        <v>0.15576508382342219</v>
      </c>
      <c r="R768">
        <v>55.645000000000003</v>
      </c>
    </row>
    <row r="769" spans="1:18" x14ac:dyDescent="0.35">
      <c r="A769" s="3" t="s">
        <v>50</v>
      </c>
      <c r="B769" s="3">
        <v>2013</v>
      </c>
      <c r="C769" s="3" t="s">
        <v>72</v>
      </c>
      <c r="D769" s="3">
        <v>2</v>
      </c>
      <c r="E769">
        <v>0</v>
      </c>
      <c r="F769">
        <v>0.23315386136200039</v>
      </c>
      <c r="G769">
        <v>100270000</v>
      </c>
      <c r="H769">
        <v>1.8774438408320615</v>
      </c>
      <c r="I769">
        <v>17.102947390255999</v>
      </c>
      <c r="J769">
        <v>1.5500110255014423</v>
      </c>
      <c r="K769">
        <v>51.1</v>
      </c>
      <c r="L769" s="3">
        <v>593.48144257598835</v>
      </c>
      <c r="M769" s="3" t="str">
        <f>IF(Table13[[#This Row],[gdppc]]&gt;13205, "High-income", IF(Table13[[#This Row],[gdppc]]&gt;=4256, "Upper middle-income", IF(Table13[[#This Row],[gdppc]]&gt;=1086, "Lower middle-income", "Low-income")))</f>
        <v>Low-income</v>
      </c>
      <c r="N769" s="3">
        <v>1648259</v>
      </c>
      <c r="O769" s="3">
        <v>41.31</v>
      </c>
      <c r="P769" s="3">
        <v>1.2264217066266014</v>
      </c>
      <c r="Q769">
        <v>0.15774219949655971</v>
      </c>
      <c r="R769">
        <v>56.116999999999997</v>
      </c>
    </row>
    <row r="770" spans="1:18" x14ac:dyDescent="0.35">
      <c r="A770" s="3" t="s">
        <v>50</v>
      </c>
      <c r="B770" s="3">
        <v>2014</v>
      </c>
      <c r="C770" s="3" t="s">
        <v>72</v>
      </c>
      <c r="D770" s="3">
        <v>2</v>
      </c>
      <c r="E770">
        <v>0.59168776145229096</v>
      </c>
      <c r="F770">
        <v>0.36012096551183681</v>
      </c>
      <c r="G770">
        <v>96700000</v>
      </c>
      <c r="H770">
        <v>2.7350743938253346</v>
      </c>
      <c r="I770">
        <v>18.058799942633598</v>
      </c>
      <c r="J770">
        <v>2.8212124741949363</v>
      </c>
      <c r="K770">
        <v>51.3</v>
      </c>
      <c r="L770" s="3">
        <v>583.56612620498947</v>
      </c>
      <c r="M770" s="3" t="str">
        <f>IF(Table13[[#This Row],[gdppc]]&gt;13205, "High-income", IF(Table13[[#This Row],[gdppc]]&gt;=4256, "Upper middle-income", IF(Table13[[#This Row],[gdppc]]&gt;=1086, "Lower middle-income", "Low-income")))</f>
        <v>Low-income</v>
      </c>
      <c r="N770" s="3">
        <v>1692433</v>
      </c>
      <c r="O770" s="3">
        <v>41.715000000000003</v>
      </c>
      <c r="P770" s="3">
        <v>1.2270045037739683</v>
      </c>
      <c r="Q770">
        <v>0.16544229520459597</v>
      </c>
      <c r="R770">
        <v>56.555999999999997</v>
      </c>
    </row>
    <row r="771" spans="1:18" x14ac:dyDescent="0.35">
      <c r="A771" s="3" t="s">
        <v>50</v>
      </c>
      <c r="B771" s="3">
        <v>2015</v>
      </c>
      <c r="C771" s="3" t="s">
        <v>72</v>
      </c>
      <c r="D771" s="3">
        <v>2</v>
      </c>
      <c r="E771">
        <v>0.59573147731141896</v>
      </c>
      <c r="F771">
        <v>0.44708152306371585</v>
      </c>
      <c r="G771">
        <v>75920000</v>
      </c>
      <c r="H771">
        <v>1.7720830366227895</v>
      </c>
      <c r="I771">
        <v>19.398012455437499</v>
      </c>
      <c r="J771">
        <v>2.8142275978386482</v>
      </c>
      <c r="K771">
        <v>52</v>
      </c>
      <c r="L771" s="3">
        <v>603.39938154773279</v>
      </c>
      <c r="M771" s="3" t="str">
        <f>IF(Table13[[#This Row],[gdppc]]&gt;13205, "High-income", IF(Table13[[#This Row],[gdppc]]&gt;=4256, "Upper middle-income", IF(Table13[[#This Row],[gdppc]]&gt;=1086, "Lower middle-income", "Low-income")))</f>
        <v>Low-income</v>
      </c>
      <c r="N771" s="3">
        <v>1737207</v>
      </c>
      <c r="O771" s="3">
        <v>42.122999999999998</v>
      </c>
      <c r="P771" s="3">
        <v>1.2275873009213349</v>
      </c>
      <c r="Q771">
        <v>0.16117825912513592</v>
      </c>
      <c r="R771">
        <v>56.959000000000003</v>
      </c>
    </row>
    <row r="772" spans="1:18" x14ac:dyDescent="0.35">
      <c r="A772" s="3" t="s">
        <v>50</v>
      </c>
      <c r="B772" s="3">
        <v>2016</v>
      </c>
      <c r="C772" s="3" t="s">
        <v>72</v>
      </c>
      <c r="D772" s="3">
        <v>2</v>
      </c>
      <c r="E772">
        <v>0.59668069703788651</v>
      </c>
      <c r="F772">
        <v>0.50163554361068585</v>
      </c>
      <c r="G772">
        <v>179310000</v>
      </c>
      <c r="H772">
        <v>1.2062460048025543</v>
      </c>
      <c r="I772">
        <v>18.2414177748343</v>
      </c>
      <c r="J772">
        <v>4.4902000301924501</v>
      </c>
      <c r="K772">
        <v>51.8</v>
      </c>
      <c r="L772" s="3">
        <v>624.91975228752995</v>
      </c>
      <c r="M772" s="3" t="str">
        <f>IF(Table13[[#This Row],[gdppc]]&gt;13205, "High-income", IF(Table13[[#This Row],[gdppc]]&gt;=4256, "Upper middle-income", IF(Table13[[#This Row],[gdppc]]&gt;=1086, "Lower middle-income", "Low-income")))</f>
        <v>Low-income</v>
      </c>
      <c r="N772" s="3">
        <v>1782434</v>
      </c>
      <c r="O772" s="3">
        <v>42.533000000000001</v>
      </c>
      <c r="P772" s="3">
        <v>1.2512197850498681</v>
      </c>
      <c r="Q772">
        <v>0.16830917722619743</v>
      </c>
      <c r="R772">
        <v>57.328000000000003</v>
      </c>
    </row>
    <row r="773" spans="1:18" x14ac:dyDescent="0.35">
      <c r="A773" s="3" t="s">
        <v>50</v>
      </c>
      <c r="B773" s="3">
        <v>2017</v>
      </c>
      <c r="C773" s="3" t="s">
        <v>72</v>
      </c>
      <c r="D773" s="3">
        <v>2</v>
      </c>
      <c r="E773">
        <v>0.60346477432191403</v>
      </c>
      <c r="F773">
        <v>0.80273154571233807</v>
      </c>
      <c r="G773">
        <v>87570000</v>
      </c>
      <c r="H773">
        <v>1.1621584777203053</v>
      </c>
      <c r="I773">
        <v>15.953163541853501</v>
      </c>
      <c r="J773">
        <v>1.2836232877664633</v>
      </c>
      <c r="K773">
        <v>56.1</v>
      </c>
      <c r="L773" s="3">
        <v>645.35908653775266</v>
      </c>
      <c r="M773" s="3" t="str">
        <f>IF(Table13[[#This Row],[gdppc]]&gt;13205, "High-income", IF(Table13[[#This Row],[gdppc]]&gt;=4256, "Upper middle-income", IF(Table13[[#This Row],[gdppc]]&gt;=1086, "Lower middle-income", "Low-income")))</f>
        <v>Low-income</v>
      </c>
      <c r="N773" s="3">
        <v>1828146</v>
      </c>
      <c r="O773" s="3">
        <v>42.945</v>
      </c>
      <c r="P773" s="3">
        <v>1.2748522691784023</v>
      </c>
      <c r="Q773">
        <v>0.16410067904860992</v>
      </c>
      <c r="R773">
        <v>57.673000000000002</v>
      </c>
    </row>
    <row r="774" spans="1:18" x14ac:dyDescent="0.35">
      <c r="A774" s="3" t="s">
        <v>50</v>
      </c>
      <c r="B774" s="3">
        <v>2018</v>
      </c>
      <c r="C774" s="3" t="s">
        <v>72</v>
      </c>
      <c r="D774" s="3">
        <v>2</v>
      </c>
      <c r="E774">
        <v>0.60965718844602856</v>
      </c>
      <c r="F774">
        <v>0.78217131349663638</v>
      </c>
      <c r="G774">
        <v>87180000</v>
      </c>
      <c r="H774">
        <v>1.3667025490512277</v>
      </c>
      <c r="I774">
        <v>9.5401957962245998</v>
      </c>
      <c r="J774">
        <v>4.3365973303113865</v>
      </c>
      <c r="K774">
        <v>56.9</v>
      </c>
      <c r="L774" s="3">
        <v>637.54668118702853</v>
      </c>
      <c r="M774" s="3" t="str">
        <f>IF(Table13[[#This Row],[gdppc]]&gt;13205, "High-income", IF(Table13[[#This Row],[gdppc]]&gt;=4256, "Upper middle-income", IF(Table13[[#This Row],[gdppc]]&gt;=1086, "Lower middle-income", "Low-income")))</f>
        <v>Low-income</v>
      </c>
      <c r="N774" s="3">
        <v>1874304</v>
      </c>
      <c r="O774" s="3">
        <v>43.36</v>
      </c>
      <c r="P774" s="3">
        <v>1.2984847533069377</v>
      </c>
      <c r="Q774">
        <v>0.16539472785631359</v>
      </c>
      <c r="R774">
        <v>58.003</v>
      </c>
    </row>
    <row r="775" spans="1:18" x14ac:dyDescent="0.35">
      <c r="A775" s="3" t="s">
        <v>50</v>
      </c>
      <c r="B775" s="3">
        <v>2019</v>
      </c>
      <c r="C775" s="3" t="s">
        <v>72</v>
      </c>
      <c r="D775" s="3">
        <v>2</v>
      </c>
      <c r="E775">
        <v>0.61982958990217241</v>
      </c>
      <c r="F775">
        <v>0.89723666356818754</v>
      </c>
      <c r="G775">
        <v>85210000</v>
      </c>
      <c r="H775">
        <v>4.9775470131016197</v>
      </c>
      <c r="I775">
        <v>9.7257653955652792</v>
      </c>
      <c r="J775">
        <v>30.72653864792138</v>
      </c>
      <c r="K775">
        <v>54</v>
      </c>
      <c r="L775" s="3">
        <v>650.06938243414936</v>
      </c>
      <c r="M775" s="3" t="str">
        <f>IF(Table13[[#This Row],[gdppc]]&gt;13205, "High-income", IF(Table13[[#This Row],[gdppc]]&gt;=4256, "Upper middle-income", IF(Table13[[#This Row],[gdppc]]&gt;=1086, "Lower middle-income", "Low-income")))</f>
        <v>Low-income</v>
      </c>
      <c r="N775" s="3">
        <v>1920917</v>
      </c>
      <c r="O775" s="3">
        <v>43.777000000000001</v>
      </c>
      <c r="P775" s="3">
        <v>1.3221172374354719</v>
      </c>
      <c r="Q775"/>
      <c r="R775">
        <v>58.322000000000003</v>
      </c>
    </row>
    <row r="776" spans="1:18" x14ac:dyDescent="0.35">
      <c r="A776" s="3" t="s">
        <v>50</v>
      </c>
      <c r="B776" s="3">
        <v>2020</v>
      </c>
      <c r="C776" s="3" t="s">
        <v>72</v>
      </c>
      <c r="D776" s="3">
        <v>2</v>
      </c>
      <c r="E776">
        <v>0.6233373822731012</v>
      </c>
      <c r="F776">
        <v>1.3579405100220474</v>
      </c>
      <c r="G776">
        <v>87720000</v>
      </c>
      <c r="H776">
        <v>1.4660101814484319</v>
      </c>
      <c r="I776">
        <v>10.3493434394899</v>
      </c>
      <c r="J776">
        <v>5.1347282628436606</v>
      </c>
      <c r="K776">
        <v>53.3</v>
      </c>
      <c r="L776" s="3">
        <v>619.28915783323953</v>
      </c>
      <c r="M776" s="3" t="str">
        <f>IF(Table13[[#This Row],[gdppc]]&gt;13205, "High-income", IF(Table13[[#This Row],[gdppc]]&gt;=4256, "Upper middle-income", IF(Table13[[#This Row],[gdppc]]&gt;=1086, "Lower middle-income", "Low-income")))</f>
        <v>Low-income</v>
      </c>
      <c r="N776" s="3">
        <v>1967998</v>
      </c>
      <c r="O776" s="3">
        <v>44.195999999999998</v>
      </c>
      <c r="P776" s="3">
        <v>1.3457497215640071</v>
      </c>
      <c r="Q776"/>
      <c r="R776"/>
    </row>
    <row r="777" spans="1:18" x14ac:dyDescent="0.35">
      <c r="A777" s="3" t="s">
        <v>11</v>
      </c>
      <c r="B777" s="3">
        <v>1990</v>
      </c>
      <c r="C777" s="3" t="s">
        <v>73</v>
      </c>
      <c r="D777" s="3">
        <v>3</v>
      </c>
      <c r="E777">
        <v>0.27977535078184451</v>
      </c>
      <c r="F777">
        <v>9.6370275634367264</v>
      </c>
      <c r="G777">
        <v>976960000</v>
      </c>
      <c r="H777">
        <v>0.66587382883154544</v>
      </c>
      <c r="I777">
        <v>5.182834619372036</v>
      </c>
      <c r="J777">
        <v>42.755036494257766</v>
      </c>
      <c r="L777" s="3">
        <v>1282.7182813210861</v>
      </c>
      <c r="M777" s="3" t="str">
        <f>IF(Table13[[#This Row],[gdppc]]&gt;13205, "High-income", IF(Table13[[#This Row],[gdppc]]&gt;=4256, "Upper middle-income", IF(Table13[[#This Row],[gdppc]]&gt;=1086, "Lower middle-income", "Low-income")))</f>
        <v>Lower middle-income</v>
      </c>
      <c r="N777" s="3">
        <v>23724574</v>
      </c>
      <c r="O777" s="3">
        <v>16.748000000000001</v>
      </c>
      <c r="P777" s="3">
        <v>20.309442369996269</v>
      </c>
      <c r="Q777">
        <v>0.25880338251805912</v>
      </c>
      <c r="R777">
        <v>57.405999999999999</v>
      </c>
    </row>
    <row r="778" spans="1:18" x14ac:dyDescent="0.35">
      <c r="A778" s="3" t="s">
        <v>11</v>
      </c>
      <c r="B778" s="3">
        <v>1991</v>
      </c>
      <c r="C778" s="3" t="s">
        <v>73</v>
      </c>
      <c r="D778" s="3">
        <v>3</v>
      </c>
      <c r="E778">
        <v>0.30096704595873242</v>
      </c>
      <c r="F778">
        <v>9.2487769557455124</v>
      </c>
      <c r="G778">
        <v>418250000</v>
      </c>
      <c r="H778">
        <v>0.2310130078968976</v>
      </c>
      <c r="I778">
        <v>5.4473073203864031</v>
      </c>
      <c r="J778">
        <v>63.631689739716194</v>
      </c>
      <c r="L778" s="3">
        <v>1258.8704724169877</v>
      </c>
      <c r="M778" s="3" t="str">
        <f>IF(Table13[[#This Row],[gdppc]]&gt;13205, "High-income", IF(Table13[[#This Row],[gdppc]]&gt;=4256, "Upper middle-income", IF(Table13[[#This Row],[gdppc]]&gt;=1086, "Lower middle-income", "Low-income")))</f>
        <v>Lower middle-income</v>
      </c>
      <c r="N778" s="3">
        <v>24521714</v>
      </c>
      <c r="O778" s="3">
        <v>17.042999999999999</v>
      </c>
      <c r="P778" s="3">
        <v>20.195889655358922</v>
      </c>
      <c r="Q778">
        <v>0.24019528161856876</v>
      </c>
      <c r="R778">
        <v>56.735999999999997</v>
      </c>
    </row>
    <row r="779" spans="1:18" x14ac:dyDescent="0.35">
      <c r="A779" s="3" t="s">
        <v>11</v>
      </c>
      <c r="B779" s="3">
        <v>1992</v>
      </c>
      <c r="C779" s="3" t="s">
        <v>73</v>
      </c>
      <c r="D779" s="3">
        <v>3</v>
      </c>
      <c r="E779">
        <v>0.39988591248527661</v>
      </c>
      <c r="F779">
        <v>8.5330368467129194</v>
      </c>
      <c r="G779">
        <v>380210000</v>
      </c>
      <c r="H779">
        <v>7.7512888536203889E-2</v>
      </c>
      <c r="I779">
        <v>5.6198601550512262</v>
      </c>
      <c r="J779">
        <v>62.946596260411184</v>
      </c>
      <c r="L779" s="3">
        <v>1209.1433260501196</v>
      </c>
      <c r="M779" s="3" t="str">
        <f>IF(Table13[[#This Row],[gdppc]]&gt;13205, "High-income", IF(Table13[[#This Row],[gdppc]]&gt;=4256, "Upper middle-income", IF(Table13[[#This Row],[gdppc]]&gt;=1086, "Lower middle-income", "Low-income")))</f>
        <v>Lower middle-income</v>
      </c>
      <c r="N779" s="3">
        <v>25326080</v>
      </c>
      <c r="O779" s="3">
        <v>17.341999999999999</v>
      </c>
      <c r="P779" s="3">
        <v>20.082336940721579</v>
      </c>
      <c r="Q779">
        <v>0.23493568684928737</v>
      </c>
      <c r="R779">
        <v>55.972999999999999</v>
      </c>
    </row>
    <row r="780" spans="1:18" x14ac:dyDescent="0.35">
      <c r="A780" s="3" t="s">
        <v>11</v>
      </c>
      <c r="B780" s="3">
        <v>1993</v>
      </c>
      <c r="C780" s="3" t="s">
        <v>73</v>
      </c>
      <c r="D780" s="3">
        <v>3</v>
      </c>
      <c r="E780">
        <v>0.40236107984783681</v>
      </c>
      <c r="F780">
        <v>11.720903696907623</v>
      </c>
      <c r="G780">
        <v>293350000</v>
      </c>
      <c r="H780">
        <v>2.5323511335721474</v>
      </c>
      <c r="I780">
        <v>7.2143024085286624</v>
      </c>
      <c r="J780">
        <v>47.658817896950964</v>
      </c>
      <c r="L780" s="3">
        <v>1175.8021335106801</v>
      </c>
      <c r="M780" s="3" t="str">
        <f>IF(Table13[[#This Row],[gdppc]]&gt;13205, "High-income", IF(Table13[[#This Row],[gdppc]]&gt;=4256, "Upper middle-income", IF(Table13[[#This Row],[gdppc]]&gt;=1086, "Lower middle-income", "Low-income")))</f>
        <v>Lower middle-income</v>
      </c>
      <c r="N780" s="3">
        <v>26136217</v>
      </c>
      <c r="O780" s="3">
        <v>17.645</v>
      </c>
      <c r="P780" s="3">
        <v>19.968784226084335</v>
      </c>
      <c r="Q780">
        <v>0.22420995356749601</v>
      </c>
      <c r="R780">
        <v>55.151000000000003</v>
      </c>
    </row>
    <row r="781" spans="1:18" x14ac:dyDescent="0.35">
      <c r="A781" s="3" t="s">
        <v>11</v>
      </c>
      <c r="B781" s="3">
        <v>1994</v>
      </c>
      <c r="C781" s="3" t="s">
        <v>73</v>
      </c>
      <c r="D781" s="3">
        <v>3</v>
      </c>
      <c r="E781">
        <v>0.40066508657504868</v>
      </c>
      <c r="F781">
        <v>12.987278927802162</v>
      </c>
      <c r="G781">
        <v>313970000</v>
      </c>
      <c r="H781">
        <v>0.10397679694016859</v>
      </c>
      <c r="I781">
        <v>6.6731822739553222</v>
      </c>
      <c r="J781">
        <v>48.1896383535693</v>
      </c>
      <c r="L781" s="3">
        <v>1170.2970956926331</v>
      </c>
      <c r="M781" s="3" t="str">
        <f>IF(Table13[[#This Row],[gdppc]]&gt;13205, "High-income", IF(Table13[[#This Row],[gdppc]]&gt;=4256, "Upper middle-income", IF(Table13[[#This Row],[gdppc]]&gt;=1086, "Lower middle-income", "Low-income")))</f>
        <v>Lower middle-income</v>
      </c>
      <c r="N781" s="3">
        <v>26950508</v>
      </c>
      <c r="O781" s="3">
        <v>17.952000000000002</v>
      </c>
      <c r="P781" s="3">
        <v>19.855231511446977</v>
      </c>
      <c r="Q781">
        <v>0.21780665507306948</v>
      </c>
      <c r="R781">
        <v>54.31</v>
      </c>
    </row>
    <row r="782" spans="1:18" x14ac:dyDescent="0.35">
      <c r="A782" s="3" t="s">
        <v>11</v>
      </c>
      <c r="B782" s="3">
        <v>1995</v>
      </c>
      <c r="C782" s="3" t="s">
        <v>73</v>
      </c>
      <c r="D782" s="3">
        <v>3</v>
      </c>
      <c r="E782">
        <v>0.4007939693763205</v>
      </c>
      <c r="F782">
        <v>10.364583316044239</v>
      </c>
      <c r="G782">
        <v>243990000</v>
      </c>
      <c r="H782">
        <v>0.46747428931727941</v>
      </c>
      <c r="I782">
        <v>7.5529011169656375</v>
      </c>
      <c r="J782">
        <v>42.933778047777373</v>
      </c>
      <c r="K782">
        <v>54.5</v>
      </c>
      <c r="L782" s="3">
        <v>1185.878499964424</v>
      </c>
      <c r="M782" s="3" t="str">
        <f>IF(Table13[[#This Row],[gdppc]]&gt;13205, "High-income", IF(Table13[[#This Row],[gdppc]]&gt;=4256, "Upper middle-income", IF(Table13[[#This Row],[gdppc]]&gt;=1086, "Lower middle-income", "Low-income")))</f>
        <v>Lower middle-income</v>
      </c>
      <c r="N782" s="3">
        <v>27768297</v>
      </c>
      <c r="O782" s="3">
        <v>18.263000000000002</v>
      </c>
      <c r="P782" s="3">
        <v>19.74167879680963</v>
      </c>
      <c r="Q782">
        <v>0.22939829547343144</v>
      </c>
      <c r="R782">
        <v>53.485999999999997</v>
      </c>
    </row>
    <row r="783" spans="1:18" x14ac:dyDescent="0.35">
      <c r="A783" s="3" t="s">
        <v>11</v>
      </c>
      <c r="B783" s="3">
        <v>1996</v>
      </c>
      <c r="C783" s="3" t="s">
        <v>73</v>
      </c>
      <c r="D783" s="3">
        <v>3</v>
      </c>
      <c r="E783">
        <v>0.40131264627208962</v>
      </c>
      <c r="F783">
        <v>7.0870521791227006</v>
      </c>
      <c r="G783">
        <v>197350000</v>
      </c>
      <c r="H783">
        <v>0.90216012581883565</v>
      </c>
      <c r="I783">
        <v>5.5934855464429702</v>
      </c>
      <c r="J783">
        <v>42.53494700513955</v>
      </c>
      <c r="K783">
        <v>56.4</v>
      </c>
      <c r="L783" s="3">
        <v>1199.5811800126066</v>
      </c>
      <c r="M783" s="3" t="str">
        <f>IF(Table13[[#This Row],[gdppc]]&gt;13205, "High-income", IF(Table13[[#This Row],[gdppc]]&gt;=4256, "Upper middle-income", IF(Table13[[#This Row],[gdppc]]&gt;=1086, "Lower middle-income", "Low-income")))</f>
        <v>Lower middle-income</v>
      </c>
      <c r="N783" s="3">
        <v>28589456</v>
      </c>
      <c r="O783" s="3">
        <v>18.579000000000001</v>
      </c>
      <c r="P783" s="3">
        <v>19.816281204667373</v>
      </c>
      <c r="Q783">
        <v>0.24379617436582213</v>
      </c>
      <c r="R783">
        <v>52.709000000000003</v>
      </c>
    </row>
    <row r="784" spans="1:18" x14ac:dyDescent="0.35">
      <c r="A784" s="3" t="s">
        <v>11</v>
      </c>
      <c r="B784" s="3">
        <v>1997</v>
      </c>
      <c r="C784" s="3" t="s">
        <v>73</v>
      </c>
      <c r="D784" s="3">
        <v>3</v>
      </c>
      <c r="E784">
        <v>0.4317574816735214</v>
      </c>
      <c r="F784">
        <v>5.0741974160071059</v>
      </c>
      <c r="G784">
        <v>203250000</v>
      </c>
      <c r="H784">
        <v>0.4734513649169782</v>
      </c>
      <c r="I784">
        <v>4.7943386419053367</v>
      </c>
      <c r="J784">
        <v>44.759399907144207</v>
      </c>
      <c r="K784">
        <v>60.1</v>
      </c>
      <c r="L784" s="3">
        <v>1171.4251099973012</v>
      </c>
      <c r="M784" s="3" t="str">
        <f>IF(Table13[[#This Row],[gdppc]]&gt;13205, "High-income", IF(Table13[[#This Row],[gdppc]]&gt;=4256, "Upper middle-income", IF(Table13[[#This Row],[gdppc]]&gt;=1086, "Lower middle-income", "Low-income")))</f>
        <v>Lower middle-income</v>
      </c>
      <c r="N784" s="3">
        <v>29415660</v>
      </c>
      <c r="O784" s="3">
        <v>18.898</v>
      </c>
      <c r="P784" s="3">
        <v>19.890883612525112</v>
      </c>
      <c r="Q784">
        <v>0.22573010430498583</v>
      </c>
      <c r="R784">
        <v>52.014000000000003</v>
      </c>
    </row>
    <row r="785" spans="1:18" x14ac:dyDescent="0.35">
      <c r="A785" s="3" t="s">
        <v>11</v>
      </c>
      <c r="B785" s="3">
        <v>1998</v>
      </c>
      <c r="C785" s="3" t="s">
        <v>73</v>
      </c>
      <c r="D785" s="3">
        <v>3</v>
      </c>
      <c r="E785">
        <v>0.43428961554274997</v>
      </c>
      <c r="F785">
        <v>4.7455751402493407</v>
      </c>
      <c r="G785">
        <v>199550000</v>
      </c>
      <c r="H785">
        <v>0.18836560343447561</v>
      </c>
      <c r="I785">
        <v>4.5756274830438946</v>
      </c>
      <c r="J785">
        <v>41.604809307430294</v>
      </c>
      <c r="K785">
        <v>58.4</v>
      </c>
      <c r="L785" s="3">
        <v>1176.5758153348852</v>
      </c>
      <c r="M785" s="3" t="str">
        <f>IF(Table13[[#This Row],[gdppc]]&gt;13205, "High-income", IF(Table13[[#This Row],[gdppc]]&gt;=4256, "Upper middle-income", IF(Table13[[#This Row],[gdppc]]&gt;=1086, "Lower middle-income", "Low-income")))</f>
        <v>Lower middle-income</v>
      </c>
      <c r="N785" s="3">
        <v>30250488</v>
      </c>
      <c r="O785" s="3">
        <v>19.222000000000001</v>
      </c>
      <c r="P785" s="3">
        <v>19.965486020382745</v>
      </c>
      <c r="Q785">
        <v>0.23669039653178489</v>
      </c>
      <c r="R785">
        <v>51.448</v>
      </c>
    </row>
    <row r="786" spans="1:18" x14ac:dyDescent="0.35">
      <c r="A786" s="3" t="s">
        <v>11</v>
      </c>
      <c r="B786" s="3">
        <v>1999</v>
      </c>
      <c r="C786" s="3" t="s">
        <v>73</v>
      </c>
      <c r="D786" s="3">
        <v>3</v>
      </c>
      <c r="E786">
        <v>0.43537348783740271</v>
      </c>
      <c r="F786">
        <v>5.4594776108912848</v>
      </c>
      <c r="G786">
        <v>197550000</v>
      </c>
      <c r="H786">
        <v>0.40286446385022645</v>
      </c>
      <c r="I786">
        <v>3.3105546827606771</v>
      </c>
      <c r="J786">
        <v>52.387271581818119</v>
      </c>
      <c r="K786">
        <v>58.2</v>
      </c>
      <c r="L786" s="3">
        <v>1170.8673531787761</v>
      </c>
      <c r="M786" s="3" t="str">
        <f>IF(Table13[[#This Row],[gdppc]]&gt;13205, "High-income", IF(Table13[[#This Row],[gdppc]]&gt;=4256, "Upper middle-income", IF(Table13[[#This Row],[gdppc]]&gt;=1086, "Lower middle-income", "Low-income")))</f>
        <v>Lower middle-income</v>
      </c>
      <c r="N786" s="3">
        <v>31098763</v>
      </c>
      <c r="O786" s="3">
        <v>19.55</v>
      </c>
      <c r="P786" s="3">
        <v>20.04008842824048</v>
      </c>
      <c r="Q786">
        <v>0.24084559247581649</v>
      </c>
      <c r="R786">
        <v>51.058999999999997</v>
      </c>
    </row>
    <row r="787" spans="1:18" x14ac:dyDescent="0.35">
      <c r="A787" s="3" t="s">
        <v>11</v>
      </c>
      <c r="B787" s="3">
        <v>2000</v>
      </c>
      <c r="C787" s="3" t="s">
        <v>73</v>
      </c>
      <c r="D787" s="3">
        <v>3</v>
      </c>
      <c r="E787">
        <v>0.43526174245265309</v>
      </c>
      <c r="F787">
        <v>4.7144994829909503</v>
      </c>
      <c r="G787">
        <v>206330000</v>
      </c>
      <c r="H787">
        <v>0.8728959721527747</v>
      </c>
      <c r="I787">
        <v>3.3428115578812516</v>
      </c>
      <c r="J787">
        <v>40.647889000430389</v>
      </c>
      <c r="K787">
        <v>59.7</v>
      </c>
      <c r="L787" s="3">
        <v>1145.9846154996253</v>
      </c>
      <c r="M787" s="3" t="str">
        <f>IF(Table13[[#This Row],[gdppc]]&gt;13205, "High-income", IF(Table13[[#This Row],[gdppc]]&gt;=4256, "Upper middle-income", IF(Table13[[#This Row],[gdppc]]&gt;=1086, "Lower middle-income", "Low-income")))</f>
        <v>Lower middle-income</v>
      </c>
      <c r="N787" s="3">
        <v>31964557</v>
      </c>
      <c r="O787" s="3">
        <v>19.891999999999999</v>
      </c>
      <c r="P787" s="3">
        <v>20.114690836098227</v>
      </c>
      <c r="Q787">
        <v>0.2574726751257651</v>
      </c>
      <c r="R787">
        <v>50.920999999999999</v>
      </c>
    </row>
    <row r="788" spans="1:18" x14ac:dyDescent="0.35">
      <c r="A788" s="3" t="s">
        <v>11</v>
      </c>
      <c r="B788" s="3">
        <v>2001</v>
      </c>
      <c r="C788" s="3" t="s">
        <v>73</v>
      </c>
      <c r="D788" s="3">
        <v>3</v>
      </c>
      <c r="E788">
        <v>0.43398477944938568</v>
      </c>
      <c r="F788">
        <v>3.7812007260470284</v>
      </c>
      <c r="G788">
        <v>273640000</v>
      </c>
      <c r="H788">
        <v>4.0833358287157472E-2</v>
      </c>
      <c r="I788">
        <v>3.1702335326803981</v>
      </c>
      <c r="J788">
        <v>36.431025579050967</v>
      </c>
      <c r="K788">
        <v>57.6</v>
      </c>
      <c r="L788" s="3">
        <v>1157.2955879846816</v>
      </c>
      <c r="M788" s="3" t="str">
        <f>IF(Table13[[#This Row],[gdppc]]&gt;13205, "High-income", IF(Table13[[#This Row],[gdppc]]&gt;=4256, "Upper middle-income", IF(Table13[[#This Row],[gdppc]]&gt;=1086, "Lower middle-income", "Low-income")))</f>
        <v>Lower middle-income</v>
      </c>
      <c r="N788" s="3">
        <v>32848569</v>
      </c>
      <c r="O788" s="3">
        <v>20.239000000000001</v>
      </c>
      <c r="P788" s="3">
        <v>20.707097901410322</v>
      </c>
      <c r="Q788">
        <v>0.2316691482055124</v>
      </c>
      <c r="R788">
        <v>51.100999999999999</v>
      </c>
    </row>
    <row r="789" spans="1:18" x14ac:dyDescent="0.35">
      <c r="A789" s="3" t="s">
        <v>11</v>
      </c>
      <c r="B789" s="3">
        <v>2002</v>
      </c>
      <c r="C789" s="3" t="s">
        <v>73</v>
      </c>
      <c r="D789" s="3">
        <v>3</v>
      </c>
      <c r="E789">
        <v>0.54371969445747381</v>
      </c>
      <c r="F789">
        <v>4.0810703903088053</v>
      </c>
      <c r="G789">
        <v>234860000</v>
      </c>
      <c r="H789">
        <v>0.21006225285296892</v>
      </c>
      <c r="I789">
        <v>3.7736442721161585</v>
      </c>
      <c r="J789">
        <v>37.984880636516387</v>
      </c>
      <c r="K789">
        <v>58.2</v>
      </c>
      <c r="L789" s="3">
        <v>1132.4864610463349</v>
      </c>
      <c r="M789" s="3" t="str">
        <f>IF(Table13[[#This Row],[gdppc]]&gt;13205, "High-income", IF(Table13[[#This Row],[gdppc]]&gt;=4256, "Upper middle-income", IF(Table13[[#This Row],[gdppc]]&gt;=1086, "Lower middle-income", "Low-income")))</f>
        <v>Lower middle-income</v>
      </c>
      <c r="N789" s="3">
        <v>33751746</v>
      </c>
      <c r="O789" s="3">
        <v>20.591000000000001</v>
      </c>
      <c r="P789" s="3">
        <v>21.299504966722331</v>
      </c>
      <c r="Q789">
        <v>0.21984047877108343</v>
      </c>
      <c r="R789">
        <v>51.606000000000002</v>
      </c>
    </row>
    <row r="790" spans="1:18" x14ac:dyDescent="0.35">
      <c r="A790" s="3" t="s">
        <v>11</v>
      </c>
      <c r="B790" s="3">
        <v>2003</v>
      </c>
      <c r="C790" s="3" t="s">
        <v>73</v>
      </c>
      <c r="D790" s="3">
        <v>3</v>
      </c>
      <c r="E790">
        <v>0.58307959796727016</v>
      </c>
      <c r="F790">
        <v>3.9436283171259841</v>
      </c>
      <c r="G790">
        <v>330290000</v>
      </c>
      <c r="H790">
        <v>0.54841253207182628</v>
      </c>
      <c r="I790">
        <v>5.1387173073908201</v>
      </c>
      <c r="J790">
        <v>37.490892621492982</v>
      </c>
      <c r="K790">
        <v>58.6</v>
      </c>
      <c r="L790" s="3">
        <v>1134.5348933737596</v>
      </c>
      <c r="M790" s="3" t="str">
        <f>IF(Table13[[#This Row],[gdppc]]&gt;13205, "High-income", IF(Table13[[#This Row],[gdppc]]&gt;=4256, "Upper middle-income", IF(Table13[[#This Row],[gdppc]]&gt;=1086, "Lower middle-income", "Low-income")))</f>
        <v>Lower middle-income</v>
      </c>
      <c r="N790" s="3">
        <v>34678781</v>
      </c>
      <c r="O790" s="3">
        <v>20.948</v>
      </c>
      <c r="P790" s="3">
        <v>21.89191203203443</v>
      </c>
      <c r="Q790">
        <v>0.18829958296400326</v>
      </c>
      <c r="R790">
        <v>52.41</v>
      </c>
    </row>
    <row r="791" spans="1:18" x14ac:dyDescent="0.35">
      <c r="A791" s="3" t="s">
        <v>11</v>
      </c>
      <c r="B791" s="3">
        <v>2004</v>
      </c>
      <c r="C791" s="3" t="s">
        <v>73</v>
      </c>
      <c r="D791" s="3">
        <v>3</v>
      </c>
      <c r="E791">
        <v>0.58383342042016695</v>
      </c>
      <c r="F791">
        <v>2.2467110118159566</v>
      </c>
      <c r="G791">
        <v>403660000</v>
      </c>
      <c r="H791">
        <v>0.28619426350520799</v>
      </c>
      <c r="I791">
        <v>4.1588854110818039</v>
      </c>
      <c r="J791">
        <v>35.874319514179746</v>
      </c>
      <c r="K791">
        <v>57.7</v>
      </c>
      <c r="L791" s="3">
        <v>1160.4385470879615</v>
      </c>
      <c r="M791" s="3" t="str">
        <f>IF(Table13[[#This Row],[gdppc]]&gt;13205, "High-income", IF(Table13[[#This Row],[gdppc]]&gt;=4256, "Upper middle-income", IF(Table13[[#This Row],[gdppc]]&gt;=1086, "Lower middle-income", "Low-income")))</f>
        <v>Lower middle-income</v>
      </c>
      <c r="N791" s="3">
        <v>35635267</v>
      </c>
      <c r="O791" s="3">
        <v>21.31</v>
      </c>
      <c r="P791" s="3">
        <v>22.484319097346539</v>
      </c>
      <c r="Q791">
        <v>0.2085013141616141</v>
      </c>
      <c r="R791">
        <v>53.475000000000001</v>
      </c>
    </row>
    <row r="792" spans="1:18" x14ac:dyDescent="0.35">
      <c r="A792" s="3" t="s">
        <v>11</v>
      </c>
      <c r="B792" s="3">
        <v>2005</v>
      </c>
      <c r="C792" s="3" t="s">
        <v>73</v>
      </c>
      <c r="D792" s="3">
        <v>3</v>
      </c>
      <c r="E792">
        <v>0.58299176398253916</v>
      </c>
      <c r="F792">
        <v>2.8874202112705536</v>
      </c>
      <c r="G792">
        <v>482580000</v>
      </c>
      <c r="H792">
        <v>0.1132020554499792</v>
      </c>
      <c r="I792">
        <v>4.0376062819327396</v>
      </c>
      <c r="J792">
        <v>38.266438198821632</v>
      </c>
      <c r="K792">
        <v>57.9</v>
      </c>
      <c r="L792" s="3">
        <v>1195.773841132914</v>
      </c>
      <c r="M792" s="3" t="str">
        <f>IF(Table13[[#This Row],[gdppc]]&gt;13205, "High-income", IF(Table13[[#This Row],[gdppc]]&gt;=4256, "Upper middle-income", IF(Table13[[#This Row],[gdppc]]&gt;=1086, "Lower middle-income", "Low-income")))</f>
        <v>Lower middle-income</v>
      </c>
      <c r="N792" s="3">
        <v>36624897</v>
      </c>
      <c r="O792" s="3">
        <v>21.675000000000001</v>
      </c>
      <c r="P792" s="3">
        <v>23.076726162658623</v>
      </c>
      <c r="Q792">
        <v>0.227440912666594</v>
      </c>
      <c r="R792">
        <v>54.731999999999999</v>
      </c>
    </row>
    <row r="793" spans="1:18" x14ac:dyDescent="0.35">
      <c r="A793" s="3" t="s">
        <v>11</v>
      </c>
      <c r="B793" s="3">
        <v>2006</v>
      </c>
      <c r="C793" s="3" t="s">
        <v>73</v>
      </c>
      <c r="D793" s="3">
        <v>3</v>
      </c>
      <c r="E793">
        <v>0.58083658966614471</v>
      </c>
      <c r="F793">
        <v>1.6748260516146019</v>
      </c>
      <c r="G793">
        <v>653420000</v>
      </c>
      <c r="H793">
        <v>0.19621953681360749</v>
      </c>
      <c r="I793">
        <v>2.9558448839416598</v>
      </c>
      <c r="J793">
        <v>42.801144706922159</v>
      </c>
      <c r="K793">
        <v>59.7</v>
      </c>
      <c r="L793" s="3">
        <v>1238.5370238512592</v>
      </c>
      <c r="M793" s="3" t="str">
        <f>IF(Table13[[#This Row],[gdppc]]&gt;13205, "High-income", IF(Table13[[#This Row],[gdppc]]&gt;=4256, "Upper middle-income", IF(Table13[[#This Row],[gdppc]]&gt;=1086, "Lower middle-income", "Low-income")))</f>
        <v>Lower middle-income</v>
      </c>
      <c r="N793" s="3">
        <v>37649039</v>
      </c>
      <c r="O793" s="3">
        <v>22.045000000000002</v>
      </c>
      <c r="P793" s="3">
        <v>25.070466854648458</v>
      </c>
      <c r="Q793">
        <v>0.24701825722563597</v>
      </c>
      <c r="R793">
        <v>56.093000000000004</v>
      </c>
    </row>
    <row r="794" spans="1:18" x14ac:dyDescent="0.35">
      <c r="A794" s="3" t="s">
        <v>11</v>
      </c>
      <c r="B794" s="3">
        <v>2007</v>
      </c>
      <c r="C794" s="3" t="s">
        <v>73</v>
      </c>
      <c r="D794" s="3">
        <v>3</v>
      </c>
      <c r="E794">
        <v>0.50976413074681837</v>
      </c>
      <c r="F794">
        <v>1.4367976005614269</v>
      </c>
      <c r="G794">
        <v>930700000</v>
      </c>
      <c r="H794">
        <v>2.2812431737348393</v>
      </c>
      <c r="I794">
        <v>3.6331202162114544</v>
      </c>
      <c r="J794">
        <v>43.431473973826222</v>
      </c>
      <c r="K794">
        <v>59.6</v>
      </c>
      <c r="L794" s="3">
        <v>1287.2497901972656</v>
      </c>
      <c r="M794" s="3" t="str">
        <f>IF(Table13[[#This Row],[gdppc]]&gt;13205, "High-income", IF(Table13[[#This Row],[gdppc]]&gt;=4256, "Upper middle-income", IF(Table13[[#This Row],[gdppc]]&gt;=1086, "Lower middle-income", "Low-income")))</f>
        <v>Lower middle-income</v>
      </c>
      <c r="N794" s="3">
        <v>38705934</v>
      </c>
      <c r="O794" s="3">
        <v>22.42</v>
      </c>
      <c r="P794" s="3">
        <v>27.064207546638379</v>
      </c>
      <c r="Q794">
        <v>0.24208174384837219</v>
      </c>
      <c r="R794">
        <v>57.463000000000001</v>
      </c>
    </row>
    <row r="795" spans="1:18" x14ac:dyDescent="0.35">
      <c r="A795" s="3" t="s">
        <v>11</v>
      </c>
      <c r="B795" s="3">
        <v>2008</v>
      </c>
      <c r="C795" s="3" t="s">
        <v>73</v>
      </c>
      <c r="D795" s="3">
        <v>3</v>
      </c>
      <c r="E795">
        <v>0.46296959827659551</v>
      </c>
      <c r="F795">
        <v>1.153023871988204</v>
      </c>
      <c r="G795">
        <v>1096740000</v>
      </c>
      <c r="H795">
        <v>0.26629132730095545</v>
      </c>
      <c r="I795">
        <v>3.6394240265203206</v>
      </c>
      <c r="J795">
        <v>40.676501925308202</v>
      </c>
      <c r="K795">
        <v>59.3</v>
      </c>
      <c r="L795" s="3">
        <v>1255.0250938291249</v>
      </c>
      <c r="M795" s="3" t="str">
        <f>IF(Table13[[#This Row],[gdppc]]&gt;13205, "High-income", IF(Table13[[#This Row],[gdppc]]&gt;=4256, "Upper middle-income", IF(Table13[[#This Row],[gdppc]]&gt;=1086, "Lower middle-income", "Low-income")))</f>
        <v>Lower middle-income</v>
      </c>
      <c r="N795" s="3">
        <v>39791984</v>
      </c>
      <c r="O795" s="3">
        <v>22.8</v>
      </c>
      <c r="P795" s="3">
        <v>29.057948238628189</v>
      </c>
      <c r="Q795">
        <v>0.24904513431649952</v>
      </c>
      <c r="R795">
        <v>58.76</v>
      </c>
    </row>
    <row r="796" spans="1:18" x14ac:dyDescent="0.35">
      <c r="A796" s="3" t="s">
        <v>11</v>
      </c>
      <c r="B796" s="3">
        <v>2009</v>
      </c>
      <c r="C796" s="3" t="s">
        <v>73</v>
      </c>
      <c r="D796" s="3">
        <v>3</v>
      </c>
      <c r="E796">
        <v>0.46575049765380561</v>
      </c>
      <c r="F796">
        <v>1.0519109736770069</v>
      </c>
      <c r="G796">
        <v>1274700000</v>
      </c>
      <c r="H796">
        <v>0.27453423085651124</v>
      </c>
      <c r="I796">
        <v>3.7083492363620763</v>
      </c>
      <c r="J796">
        <v>40.632362596331213</v>
      </c>
      <c r="K796">
        <v>58.7</v>
      </c>
      <c r="L796" s="3">
        <v>1261.3485148432248</v>
      </c>
      <c r="M796" s="3" t="str">
        <f>IF(Table13[[#This Row],[gdppc]]&gt;13205, "High-income", IF(Table13[[#This Row],[gdppc]]&gt;=4256, "Upper middle-income", IF(Table13[[#This Row],[gdppc]]&gt;=1086, "Lower middle-income", "Low-income")))</f>
        <v>Lower middle-income</v>
      </c>
      <c r="N796" s="3">
        <v>40901798</v>
      </c>
      <c r="O796" s="3">
        <v>23.183</v>
      </c>
      <c r="P796" s="3">
        <v>31.051688930618017</v>
      </c>
      <c r="Q796">
        <v>0.28629548265824406</v>
      </c>
      <c r="R796">
        <v>59.932000000000002</v>
      </c>
    </row>
    <row r="797" spans="1:18" x14ac:dyDescent="0.35">
      <c r="A797" s="3" t="s">
        <v>11</v>
      </c>
      <c r="B797" s="3">
        <v>2010</v>
      </c>
      <c r="C797" s="3" t="s">
        <v>73</v>
      </c>
      <c r="D797" s="3">
        <v>3</v>
      </c>
      <c r="E797">
        <v>0.47288774894437963</v>
      </c>
      <c r="F797">
        <v>1.0085760739913403</v>
      </c>
      <c r="G797">
        <v>1229150000</v>
      </c>
      <c r="H797">
        <v>0.39216452497091486</v>
      </c>
      <c r="I797">
        <v>3.0046076485802469</v>
      </c>
      <c r="J797">
        <v>39.940493184175061</v>
      </c>
      <c r="K797">
        <v>57.5</v>
      </c>
      <c r="L797" s="3">
        <v>1326.3858208442423</v>
      </c>
      <c r="M797" s="3" t="str">
        <f>IF(Table13[[#This Row],[gdppc]]&gt;13205, "High-income", IF(Table13[[#This Row],[gdppc]]&gt;=4256, "Upper middle-income", IF(Table13[[#This Row],[gdppc]]&gt;=1086, "Lower middle-income", "Low-income")))</f>
        <v>Lower middle-income</v>
      </c>
      <c r="N797" s="3">
        <v>42030684</v>
      </c>
      <c r="O797" s="3">
        <v>23.571000000000002</v>
      </c>
      <c r="P797" s="3">
        <v>33.045429622607834</v>
      </c>
      <c r="Q797">
        <v>0.30073267425293387</v>
      </c>
      <c r="R797">
        <v>60.959000000000003</v>
      </c>
    </row>
    <row r="798" spans="1:18" x14ac:dyDescent="0.35">
      <c r="A798" s="3" t="s">
        <v>11</v>
      </c>
      <c r="B798" s="3">
        <v>2011</v>
      </c>
      <c r="C798" s="3" t="s">
        <v>73</v>
      </c>
      <c r="D798" s="3">
        <v>3</v>
      </c>
      <c r="E798">
        <v>0.47174744646945432</v>
      </c>
      <c r="F798">
        <v>1.0530833069442107</v>
      </c>
      <c r="G798">
        <v>1593040000</v>
      </c>
      <c r="H798">
        <v>3.0947120791963778</v>
      </c>
      <c r="I798">
        <v>3.2336216818063228</v>
      </c>
      <c r="J798">
        <v>36.476922820971161</v>
      </c>
      <c r="K798">
        <v>57.4</v>
      </c>
      <c r="L798" s="3">
        <v>1357.2536323582863</v>
      </c>
      <c r="M798" s="3" t="str">
        <f>IF(Table13[[#This Row],[gdppc]]&gt;13205, "High-income", IF(Table13[[#This Row],[gdppc]]&gt;=4256, "Upper middle-income", IF(Table13[[#This Row],[gdppc]]&gt;=1086, "Lower middle-income", "Low-income")))</f>
        <v>Lower middle-income</v>
      </c>
      <c r="N798" s="3">
        <v>43178270</v>
      </c>
      <c r="O798" s="3">
        <v>23.969000000000001</v>
      </c>
      <c r="P798" s="3">
        <v>33.676237620069493</v>
      </c>
      <c r="Q798">
        <v>0.30177216456333245</v>
      </c>
      <c r="R798">
        <v>61.850999999999999</v>
      </c>
    </row>
    <row r="799" spans="1:18" x14ac:dyDescent="0.35">
      <c r="A799" s="3" t="s">
        <v>11</v>
      </c>
      <c r="B799" s="3">
        <v>2012</v>
      </c>
      <c r="C799" s="3" t="s">
        <v>73</v>
      </c>
      <c r="D799" s="3">
        <v>3</v>
      </c>
      <c r="E799">
        <v>0.47294852140703708</v>
      </c>
      <c r="F799">
        <v>1.0674457546866987</v>
      </c>
      <c r="G799">
        <v>1866100000</v>
      </c>
      <c r="H799">
        <v>2.4472593519862627</v>
      </c>
      <c r="I799">
        <v>3.1980840899858669</v>
      </c>
      <c r="J799">
        <v>37.665996186598413</v>
      </c>
      <c r="K799">
        <v>57.5</v>
      </c>
      <c r="L799" s="3">
        <v>1381.968708289264</v>
      </c>
      <c r="M799" s="3" t="str">
        <f>IF(Table13[[#This Row],[gdppc]]&gt;13205, "High-income", IF(Table13[[#This Row],[gdppc]]&gt;=4256, "Upper middle-income", IF(Table13[[#This Row],[gdppc]]&gt;=1086, "Lower middle-income", "Low-income")))</f>
        <v>Lower middle-income</v>
      </c>
      <c r="N799" s="3">
        <v>44343469</v>
      </c>
      <c r="O799" s="3">
        <v>24.376000000000001</v>
      </c>
      <c r="P799" s="3">
        <v>34.307045617531152</v>
      </c>
      <c r="Q799">
        <v>0.2735464832487508</v>
      </c>
      <c r="R799">
        <v>62.658999999999999</v>
      </c>
    </row>
    <row r="800" spans="1:18" x14ac:dyDescent="0.35">
      <c r="A800" s="3" t="s">
        <v>11</v>
      </c>
      <c r="B800" s="3">
        <v>2013</v>
      </c>
      <c r="C800" s="3" t="s">
        <v>73</v>
      </c>
      <c r="D800" s="3">
        <v>3</v>
      </c>
      <c r="E800">
        <v>0.57503433383120761</v>
      </c>
      <c r="F800">
        <v>0.98116905325158732</v>
      </c>
      <c r="G800">
        <v>1918560000</v>
      </c>
      <c r="H800">
        <v>1.8141708148959605</v>
      </c>
      <c r="I800">
        <v>2.9651917462386708</v>
      </c>
      <c r="J800">
        <v>38.625900223147653</v>
      </c>
      <c r="K800">
        <v>55.9</v>
      </c>
      <c r="L800" s="3">
        <v>1397.3786576325615</v>
      </c>
      <c r="M800" s="3" t="str">
        <f>IF(Table13[[#This Row],[gdppc]]&gt;13205, "High-income", IF(Table13[[#This Row],[gdppc]]&gt;=4256, "Upper middle-income", IF(Table13[[#This Row],[gdppc]]&gt;=1086, "Lower middle-income", "Low-income")))</f>
        <v>Lower middle-income</v>
      </c>
      <c r="N800" s="3">
        <v>45519986</v>
      </c>
      <c r="O800" s="3">
        <v>24.794</v>
      </c>
      <c r="P800" s="3">
        <v>34.937853614992711</v>
      </c>
      <c r="Q800">
        <v>0.30975404957286234</v>
      </c>
      <c r="R800">
        <v>63.418999999999997</v>
      </c>
    </row>
    <row r="801" spans="1:18" x14ac:dyDescent="0.35">
      <c r="A801" s="3" t="s">
        <v>11</v>
      </c>
      <c r="B801" s="3">
        <v>2014</v>
      </c>
      <c r="C801" s="3" t="s">
        <v>73</v>
      </c>
      <c r="D801" s="3">
        <v>3</v>
      </c>
      <c r="E801">
        <v>0.57759303822447927</v>
      </c>
      <c r="F801">
        <v>2.2013931897249375</v>
      </c>
      <c r="G801">
        <v>1632140000</v>
      </c>
      <c r="H801">
        <v>1.2022089166436967</v>
      </c>
      <c r="I801">
        <v>2.9515773001415768</v>
      </c>
      <c r="J801">
        <v>41.88652180526099</v>
      </c>
      <c r="K801">
        <v>57.1</v>
      </c>
      <c r="L801" s="3">
        <v>1430.4452248215182</v>
      </c>
      <c r="M801" s="3" t="str">
        <f>IF(Table13[[#This Row],[gdppc]]&gt;13205, "High-income", IF(Table13[[#This Row],[gdppc]]&gt;=4256, "Upper middle-income", IF(Table13[[#This Row],[gdppc]]&gt;=1086, "Lower middle-income", "Low-income")))</f>
        <v>Lower middle-income</v>
      </c>
      <c r="N801" s="3">
        <v>46700063</v>
      </c>
      <c r="O801" s="3">
        <v>25.221</v>
      </c>
      <c r="P801" s="3">
        <v>35.56866161245437</v>
      </c>
      <c r="Q801">
        <v>0.32184110758051865</v>
      </c>
      <c r="R801">
        <v>64.135000000000005</v>
      </c>
    </row>
    <row r="802" spans="1:18" x14ac:dyDescent="0.35">
      <c r="A802" s="3" t="s">
        <v>11</v>
      </c>
      <c r="B802" s="3">
        <v>2015</v>
      </c>
      <c r="C802" s="3" t="s">
        <v>73</v>
      </c>
      <c r="D802" s="3">
        <v>3</v>
      </c>
      <c r="E802">
        <v>0.57726458322154572</v>
      </c>
      <c r="F802">
        <v>1.4085232905043577</v>
      </c>
      <c r="G802">
        <v>1535930000</v>
      </c>
      <c r="H802">
        <v>0.88380035940549651</v>
      </c>
      <c r="I802">
        <v>2.9977147273643441</v>
      </c>
      <c r="J802">
        <v>41.231222522587821</v>
      </c>
      <c r="K802">
        <v>55.6</v>
      </c>
      <c r="L802" s="3">
        <v>1464.5540090432919</v>
      </c>
      <c r="M802" s="3" t="str">
        <f>IF(Table13[[#This Row],[gdppc]]&gt;13205, "High-income", IF(Table13[[#This Row],[gdppc]]&gt;=4256, "Upper middle-income", IF(Table13[[#This Row],[gdppc]]&gt;=1086, "Lower middle-income", "Low-income")))</f>
        <v>Lower middle-income</v>
      </c>
      <c r="N802" s="3">
        <v>47878339</v>
      </c>
      <c r="O802" s="3">
        <v>25.658000000000001</v>
      </c>
      <c r="P802" s="3">
        <v>36.199469609916022</v>
      </c>
      <c r="Q802">
        <v>0.3569463844599956</v>
      </c>
      <c r="R802">
        <v>64.798000000000002</v>
      </c>
    </row>
    <row r="803" spans="1:18" x14ac:dyDescent="0.35">
      <c r="A803" s="3" t="s">
        <v>11</v>
      </c>
      <c r="B803" s="3">
        <v>2016</v>
      </c>
      <c r="C803" s="3" t="s">
        <v>73</v>
      </c>
      <c r="D803" s="3">
        <v>3</v>
      </c>
      <c r="E803">
        <v>0.57871518915512399</v>
      </c>
      <c r="F803">
        <v>1.5139970602123565</v>
      </c>
      <c r="G803">
        <v>1476460000</v>
      </c>
      <c r="H803">
        <v>0.62759145802545402</v>
      </c>
      <c r="I803">
        <v>2.6875937354390147</v>
      </c>
      <c r="J803">
        <v>40.708886115708722</v>
      </c>
      <c r="K803">
        <v>57.5</v>
      </c>
      <c r="L803" s="3">
        <v>1489.7587786331812</v>
      </c>
      <c r="M803" s="3" t="str">
        <f>IF(Table13[[#This Row],[gdppc]]&gt;13205, "High-income", IF(Table13[[#This Row],[gdppc]]&gt;=4256, "Upper middle-income", IF(Table13[[#This Row],[gdppc]]&gt;=1086, "Lower middle-income", "Low-income")))</f>
        <v>Lower middle-income</v>
      </c>
      <c r="N803" s="3">
        <v>49051531</v>
      </c>
      <c r="O803" s="3">
        <v>26.105</v>
      </c>
      <c r="P803" s="3">
        <v>36.489715045085909</v>
      </c>
      <c r="Q803">
        <v>0.38265880019117038</v>
      </c>
      <c r="R803">
        <v>65.393000000000001</v>
      </c>
    </row>
    <row r="804" spans="1:18" x14ac:dyDescent="0.35">
      <c r="A804" s="3" t="s">
        <v>11</v>
      </c>
      <c r="B804" s="3">
        <v>2017</v>
      </c>
      <c r="C804" s="3" t="s">
        <v>73</v>
      </c>
      <c r="D804" s="3">
        <v>3</v>
      </c>
      <c r="E804">
        <v>0.55590471918856887</v>
      </c>
      <c r="F804">
        <v>1.9221506690825179</v>
      </c>
      <c r="G804">
        <v>1679280000</v>
      </c>
      <c r="H804">
        <v>1.6408511052141428</v>
      </c>
      <c r="I804">
        <v>2.3580119173704919</v>
      </c>
      <c r="J804">
        <v>41.525428237298577</v>
      </c>
      <c r="K804">
        <v>53.5</v>
      </c>
      <c r="L804" s="3">
        <v>1510.5813850808609</v>
      </c>
      <c r="M804" s="3" t="str">
        <f>IF(Table13[[#This Row],[gdppc]]&gt;13205, "High-income", IF(Table13[[#This Row],[gdppc]]&gt;=4256, "Upper middle-income", IF(Table13[[#This Row],[gdppc]]&gt;=1086, "Lower middle-income", "Low-income")))</f>
        <v>Lower middle-income</v>
      </c>
      <c r="N804" s="3">
        <v>50221146</v>
      </c>
      <c r="O804" s="3">
        <v>26.562000000000001</v>
      </c>
      <c r="P804" s="3">
        <v>36.779960480255689</v>
      </c>
      <c r="Q804">
        <v>0.37613637888709273</v>
      </c>
      <c r="R804">
        <v>65.909000000000006</v>
      </c>
    </row>
    <row r="805" spans="1:18" x14ac:dyDescent="0.35">
      <c r="A805" s="3" t="s">
        <v>11</v>
      </c>
      <c r="B805" s="3">
        <v>2018</v>
      </c>
      <c r="C805" s="3" t="s">
        <v>73</v>
      </c>
      <c r="D805" s="3">
        <v>3</v>
      </c>
      <c r="E805">
        <v>0.51025404536592234</v>
      </c>
      <c r="F805">
        <v>3.0720710968820586</v>
      </c>
      <c r="G805">
        <v>1506390000</v>
      </c>
      <c r="H805">
        <v>0.83268643150835409</v>
      </c>
      <c r="I805">
        <v>1.2809602697149476</v>
      </c>
      <c r="J805">
        <v>43.932099008510725</v>
      </c>
      <c r="K805">
        <v>54.7</v>
      </c>
      <c r="L805" s="3">
        <v>1559.2436947970061</v>
      </c>
      <c r="M805" s="3" t="str">
        <f>IF(Table13[[#This Row],[gdppc]]&gt;13205, "High-income", IF(Table13[[#This Row],[gdppc]]&gt;=4256, "Upper middle-income", IF(Table13[[#This Row],[gdppc]]&gt;=1086, "Lower middle-income", "Low-income")))</f>
        <v>Lower middle-income</v>
      </c>
      <c r="N805" s="3">
        <v>51392570</v>
      </c>
      <c r="O805" s="3">
        <v>27.03</v>
      </c>
      <c r="P805" s="3">
        <v>37.070205915425575</v>
      </c>
      <c r="Q805">
        <v>0.35802840760833715</v>
      </c>
      <c r="R805">
        <v>66.341999999999999</v>
      </c>
    </row>
    <row r="806" spans="1:18" x14ac:dyDescent="0.35">
      <c r="A806" s="3" t="s">
        <v>11</v>
      </c>
      <c r="B806" s="3">
        <v>2019</v>
      </c>
      <c r="C806" s="3" t="s">
        <v>73</v>
      </c>
      <c r="D806" s="3">
        <v>3</v>
      </c>
      <c r="E806">
        <v>0.51851913429894292</v>
      </c>
      <c r="F806">
        <v>4.549143036316373</v>
      </c>
      <c r="G806">
        <v>1377000000</v>
      </c>
      <c r="H806">
        <v>0.46816258929889876</v>
      </c>
      <c r="I806">
        <v>1.2534696547395578</v>
      </c>
      <c r="J806">
        <v>44.914200794626694</v>
      </c>
      <c r="K806">
        <v>55.1</v>
      </c>
      <c r="L806" s="3">
        <v>1600.1284186054841</v>
      </c>
      <c r="M806" s="3" t="str">
        <f>IF(Table13[[#This Row],[gdppc]]&gt;13205, "High-income", IF(Table13[[#This Row],[gdppc]]&gt;=4256, "Upper middle-income", IF(Table13[[#This Row],[gdppc]]&gt;=1086, "Lower middle-income", "Low-income")))</f>
        <v>Lower middle-income</v>
      </c>
      <c r="N806" s="3">
        <v>52573967</v>
      </c>
      <c r="O806" s="3">
        <v>27.507000000000001</v>
      </c>
      <c r="P806" s="3">
        <v>37.360451350595469</v>
      </c>
      <c r="Q806"/>
      <c r="R806">
        <v>66.698999999999998</v>
      </c>
    </row>
    <row r="807" spans="1:18" x14ac:dyDescent="0.35">
      <c r="A807" s="3" t="s">
        <v>11</v>
      </c>
      <c r="B807" s="3">
        <v>2020</v>
      </c>
      <c r="C807" s="3" t="s">
        <v>73</v>
      </c>
      <c r="D807" s="3">
        <v>3</v>
      </c>
      <c r="E807">
        <v>0.51100445155792718</v>
      </c>
      <c r="F807">
        <v>2.8263001791672573</v>
      </c>
      <c r="G807">
        <v>1321710000</v>
      </c>
      <c r="H807">
        <v>0.42348249789546405</v>
      </c>
      <c r="I807">
        <v>1.2365546183977054</v>
      </c>
      <c r="J807">
        <v>43.520093166589135</v>
      </c>
      <c r="K807">
        <v>55.3</v>
      </c>
      <c r="L807" s="3">
        <v>1559.5514641230122</v>
      </c>
      <c r="M807" s="3" t="str">
        <f>IF(Table13[[#This Row],[gdppc]]&gt;13205, "High-income", IF(Table13[[#This Row],[gdppc]]&gt;=4256, "Upper middle-income", IF(Table13[[#This Row],[gdppc]]&gt;=1086, "Lower middle-income", "Low-income")))</f>
        <v>Lower middle-income</v>
      </c>
      <c r="N807" s="3">
        <v>53771300</v>
      </c>
      <c r="O807" s="3">
        <v>27.995000000000001</v>
      </c>
      <c r="P807" s="3">
        <v>37.650696785765348</v>
      </c>
      <c r="Q807"/>
      <c r="R807"/>
    </row>
    <row r="808" spans="1:18" x14ac:dyDescent="0.35">
      <c r="A808" s="3" t="s">
        <v>49</v>
      </c>
      <c r="B808" s="3">
        <v>1990</v>
      </c>
      <c r="C808" s="3" t="s">
        <v>75</v>
      </c>
      <c r="D808" s="3">
        <v>5</v>
      </c>
      <c r="E808">
        <v>0.3734116306090679</v>
      </c>
      <c r="F808">
        <v>2.4327266653484036</v>
      </c>
      <c r="G808">
        <v>59900000</v>
      </c>
      <c r="H808">
        <v>2.7629592863640116</v>
      </c>
      <c r="I808">
        <v>2.4292121261604001</v>
      </c>
      <c r="J808"/>
      <c r="L808" s="3">
        <v>567.05998283549275</v>
      </c>
      <c r="M808" s="3" t="str">
        <f>IF(Table13[[#This Row],[gdppc]]&gt;13205, "High-income", IF(Table13[[#This Row],[gdppc]]&gt;=4256, "Upper middle-income", IF(Table13[[#This Row],[gdppc]]&gt;=1086, "Lower middle-income", "Low-income")))</f>
        <v>Low-income</v>
      </c>
      <c r="N808" s="3">
        <v>1703757</v>
      </c>
      <c r="O808" s="3">
        <v>13.967000000000001</v>
      </c>
      <c r="P808" s="3">
        <v>1.3450275232703426</v>
      </c>
      <c r="Q808">
        <v>0.81584404348742223</v>
      </c>
      <c r="R808">
        <v>59.837000000000003</v>
      </c>
    </row>
    <row r="809" spans="1:18" x14ac:dyDescent="0.35">
      <c r="A809" s="3" t="s">
        <v>49</v>
      </c>
      <c r="B809" s="3">
        <v>1991</v>
      </c>
      <c r="C809" s="3" t="s">
        <v>75</v>
      </c>
      <c r="D809" s="3">
        <v>5</v>
      </c>
      <c r="E809">
        <v>0.38141629607991462</v>
      </c>
      <c r="F809">
        <v>2.4416048511082802</v>
      </c>
      <c r="G809">
        <v>54680000</v>
      </c>
      <c r="H809">
        <v>1.1344072009226878</v>
      </c>
      <c r="I809">
        <v>2.2843362450982601</v>
      </c>
      <c r="J809"/>
      <c r="L809" s="3">
        <v>593.06680084030552</v>
      </c>
      <c r="M809" s="3" t="str">
        <f>IF(Table13[[#This Row],[gdppc]]&gt;13205, "High-income", IF(Table13[[#This Row],[gdppc]]&gt;=4256, "Upper middle-income", IF(Table13[[#This Row],[gdppc]]&gt;=1086, "Lower middle-income", "Low-income")))</f>
        <v>Low-income</v>
      </c>
      <c r="N809" s="3">
        <v>1742534</v>
      </c>
      <c r="O809" s="3">
        <v>14.526999999999999</v>
      </c>
      <c r="P809" s="3">
        <v>1.3547885198205902</v>
      </c>
      <c r="Q809">
        <v>0.83212149662502999</v>
      </c>
      <c r="R809">
        <v>59.463999999999999</v>
      </c>
    </row>
    <row r="810" spans="1:18" x14ac:dyDescent="0.35">
      <c r="A810" s="3" t="s">
        <v>49</v>
      </c>
      <c r="B810" s="3">
        <v>1992</v>
      </c>
      <c r="C810" s="3" t="s">
        <v>75</v>
      </c>
      <c r="D810" s="3">
        <v>5</v>
      </c>
      <c r="E810">
        <v>0.39375708977004409</v>
      </c>
      <c r="F810">
        <v>2.7945315356212546</v>
      </c>
      <c r="G810">
        <v>65760000.000000007</v>
      </c>
      <c r="H810">
        <v>1.0071582462314053</v>
      </c>
      <c r="I810">
        <v>2.1117763125915401</v>
      </c>
      <c r="J810"/>
      <c r="L810" s="3">
        <v>620.17549261837428</v>
      </c>
      <c r="M810" s="3" t="str">
        <f>IF(Table13[[#This Row],[gdppc]]&gt;13205, "High-income", IF(Table13[[#This Row],[gdppc]]&gt;=4256, "Upper middle-income", IF(Table13[[#This Row],[gdppc]]&gt;=1086, "Lower middle-income", "Low-income")))</f>
        <v>Low-income</v>
      </c>
      <c r="N810" s="3">
        <v>1782284</v>
      </c>
      <c r="O810" s="3">
        <v>15.106</v>
      </c>
      <c r="P810" s="3">
        <v>1.3645495163708379</v>
      </c>
      <c r="Q810">
        <v>0.84161671203915878</v>
      </c>
      <c r="R810">
        <v>58.868000000000002</v>
      </c>
    </row>
    <row r="811" spans="1:18" x14ac:dyDescent="0.35">
      <c r="A811" s="3" t="s">
        <v>49</v>
      </c>
      <c r="B811" s="3">
        <v>1993</v>
      </c>
      <c r="C811" s="3" t="s">
        <v>75</v>
      </c>
      <c r="D811" s="3">
        <v>5</v>
      </c>
      <c r="E811">
        <v>0.54996473123772893</v>
      </c>
      <c r="F811">
        <v>2.8054653209845468</v>
      </c>
      <c r="G811">
        <v>68750000</v>
      </c>
      <c r="H811">
        <v>1.8731539431371422</v>
      </c>
      <c r="I811">
        <v>1.7511823021369</v>
      </c>
      <c r="J811"/>
      <c r="L811" s="3">
        <v>627.86746147778638</v>
      </c>
      <c r="M811" s="3" t="str">
        <f>IF(Table13[[#This Row],[gdppc]]&gt;13205, "High-income", IF(Table13[[#This Row],[gdppc]]&gt;=4256, "Upper middle-income", IF(Table13[[#This Row],[gdppc]]&gt;=1086, "Lower middle-income", "Low-income")))</f>
        <v>Low-income</v>
      </c>
      <c r="N811" s="3">
        <v>1822237</v>
      </c>
      <c r="O811" s="3">
        <v>15.702999999999999</v>
      </c>
      <c r="P811" s="3">
        <v>1.3743105129210851</v>
      </c>
      <c r="Q811">
        <v>0.84511509754219682</v>
      </c>
      <c r="R811">
        <v>58.05</v>
      </c>
    </row>
    <row r="812" spans="1:18" x14ac:dyDescent="0.35">
      <c r="A812" s="3" t="s">
        <v>49</v>
      </c>
      <c r="B812" s="3">
        <v>1994</v>
      </c>
      <c r="C812" s="3" t="s">
        <v>75</v>
      </c>
      <c r="D812" s="3">
        <v>5</v>
      </c>
      <c r="E812">
        <v>0.54704225226718217</v>
      </c>
      <c r="F812">
        <v>2.4648301078237638</v>
      </c>
      <c r="G812">
        <v>46420000</v>
      </c>
      <c r="H812">
        <v>4.9266206423888876</v>
      </c>
      <c r="I812">
        <v>2.1258494137841799</v>
      </c>
      <c r="J812"/>
      <c r="L812" s="3">
        <v>651.44010057566811</v>
      </c>
      <c r="M812" s="3" t="str">
        <f>IF(Table13[[#This Row],[gdppc]]&gt;13205, "High-income", IF(Table13[[#This Row],[gdppc]]&gt;=4256, "Upper middle-income", IF(Table13[[#This Row],[gdppc]]&gt;=1086, "Lower middle-income", "Low-income")))</f>
        <v>Low-income</v>
      </c>
      <c r="N812" s="3">
        <v>1861323</v>
      </c>
      <c r="O812" s="3">
        <v>16.318999999999999</v>
      </c>
      <c r="P812" s="3">
        <v>1.3840715094713314</v>
      </c>
      <c r="Q812">
        <v>0.84885858069770803</v>
      </c>
      <c r="R812">
        <v>57.021999999999998</v>
      </c>
    </row>
    <row r="813" spans="1:18" x14ac:dyDescent="0.35">
      <c r="A813" s="3" t="s">
        <v>49</v>
      </c>
      <c r="B813" s="3">
        <v>1995</v>
      </c>
      <c r="C813" s="3" t="s">
        <v>75</v>
      </c>
      <c r="D813" s="3">
        <v>5</v>
      </c>
      <c r="E813">
        <v>0.5479765990712504</v>
      </c>
      <c r="F813">
        <v>3.0517976365861146</v>
      </c>
      <c r="G813">
        <v>58730000</v>
      </c>
      <c r="H813">
        <v>2.4128795060190558</v>
      </c>
      <c r="I813">
        <v>3.0431227625147601</v>
      </c>
      <c r="J813"/>
      <c r="L813" s="3">
        <v>659.6680303735186</v>
      </c>
      <c r="M813" s="3" t="str">
        <f>IF(Table13[[#This Row],[gdppc]]&gt;13205, "High-income", IF(Table13[[#This Row],[gdppc]]&gt;=4256, "Upper middle-income", IF(Table13[[#This Row],[gdppc]]&gt;=1086, "Lower middle-income", "Low-income")))</f>
        <v>Low-income</v>
      </c>
      <c r="N813" s="3">
        <v>1898598</v>
      </c>
      <c r="O813" s="3">
        <v>16.954999999999998</v>
      </c>
      <c r="P813" s="3">
        <v>1.3938325060215777</v>
      </c>
      <c r="Q813">
        <v>0.84799415147387713</v>
      </c>
      <c r="R813">
        <v>55.781999999999996</v>
      </c>
    </row>
    <row r="814" spans="1:18" x14ac:dyDescent="0.35">
      <c r="A814" s="3" t="s">
        <v>49</v>
      </c>
      <c r="B814" s="3">
        <v>1996</v>
      </c>
      <c r="C814" s="3" t="s">
        <v>75</v>
      </c>
      <c r="D814" s="3">
        <v>5</v>
      </c>
      <c r="E814">
        <v>0.54559367848538776</v>
      </c>
      <c r="F814">
        <v>3.0112707770617937</v>
      </c>
      <c r="G814">
        <v>44870000</v>
      </c>
      <c r="H814">
        <v>3.0729342122237848</v>
      </c>
      <c r="I814">
        <v>3.3078852413231199</v>
      </c>
      <c r="J814"/>
      <c r="K814">
        <v>47</v>
      </c>
      <c r="L814" s="3">
        <v>683.73482223493818</v>
      </c>
      <c r="M814" s="3" t="str">
        <f>IF(Table13[[#This Row],[gdppc]]&gt;13205, "High-income", IF(Table13[[#This Row],[gdppc]]&gt;=4256, "Upper middle-income", IF(Table13[[#This Row],[gdppc]]&gt;=1086, "Lower middle-income", "Low-income")))</f>
        <v>Low-income</v>
      </c>
      <c r="N814" s="3">
        <v>1934294</v>
      </c>
      <c r="O814" s="3">
        <v>17.571000000000002</v>
      </c>
      <c r="P814" s="3">
        <v>1.4413390902540772</v>
      </c>
      <c r="Q814">
        <v>0.84785456605872733</v>
      </c>
      <c r="R814">
        <v>54.334000000000003</v>
      </c>
    </row>
    <row r="815" spans="1:18" x14ac:dyDescent="0.35">
      <c r="A815" s="3" t="s">
        <v>49</v>
      </c>
      <c r="B815" s="3">
        <v>1997</v>
      </c>
      <c r="C815" s="3" t="s">
        <v>75</v>
      </c>
      <c r="D815" s="3">
        <v>5</v>
      </c>
      <c r="E815">
        <v>0.54596523811145414</v>
      </c>
      <c r="F815">
        <v>3.6091581815343563</v>
      </c>
      <c r="G815">
        <v>38880000</v>
      </c>
      <c r="H815">
        <v>3.2741238639366723</v>
      </c>
      <c r="I815">
        <v>3.04370479758227</v>
      </c>
      <c r="J815"/>
      <c r="K815">
        <v>47.2</v>
      </c>
      <c r="L815" s="3">
        <v>696.89447416787903</v>
      </c>
      <c r="M815" s="3" t="str">
        <f>IF(Table13[[#This Row],[gdppc]]&gt;13205, "High-income", IF(Table13[[#This Row],[gdppc]]&gt;=4256, "Upper middle-income", IF(Table13[[#This Row],[gdppc]]&gt;=1086, "Lower middle-income", "Low-income")))</f>
        <v>Low-income</v>
      </c>
      <c r="N815" s="3">
        <v>1968054</v>
      </c>
      <c r="O815" s="3">
        <v>18.048999999999999</v>
      </c>
      <c r="P815" s="3">
        <v>1.4888456744865759</v>
      </c>
      <c r="Q815">
        <v>0.8485539522797646</v>
      </c>
      <c r="R815">
        <v>52.728000000000002</v>
      </c>
    </row>
    <row r="816" spans="1:18" x14ac:dyDescent="0.35">
      <c r="A816" s="3" t="s">
        <v>49</v>
      </c>
      <c r="B816" s="3">
        <v>1998</v>
      </c>
      <c r="C816" s="3" t="s">
        <v>75</v>
      </c>
      <c r="D816" s="3">
        <v>5</v>
      </c>
      <c r="E816">
        <v>0.55342359811864295</v>
      </c>
      <c r="F816">
        <v>4.3369913365497892</v>
      </c>
      <c r="G816">
        <v>33790000</v>
      </c>
      <c r="H816">
        <v>3.0534868755352758</v>
      </c>
      <c r="I816">
        <v>3.6042141354982902</v>
      </c>
      <c r="J816"/>
      <c r="K816">
        <v>48.4</v>
      </c>
      <c r="L816" s="3">
        <v>697.17074923568862</v>
      </c>
      <c r="M816" s="3" t="str">
        <f>IF(Table13[[#This Row],[gdppc]]&gt;13205, "High-income", IF(Table13[[#This Row],[gdppc]]&gt;=4256, "Upper middle-income", IF(Table13[[#This Row],[gdppc]]&gt;=1086, "Lower middle-income", "Low-income")))</f>
        <v>Low-income</v>
      </c>
      <c r="N816" s="3">
        <v>1997524</v>
      </c>
      <c r="O816" s="3">
        <v>18.538</v>
      </c>
      <c r="P816" s="3">
        <v>1.5363522587190754</v>
      </c>
      <c r="Q816">
        <v>0.85605980203491927</v>
      </c>
      <c r="R816">
        <v>51.033999999999999</v>
      </c>
    </row>
    <row r="817" spans="1:18" x14ac:dyDescent="0.35">
      <c r="A817" s="3" t="s">
        <v>49</v>
      </c>
      <c r="B817" s="3">
        <v>1999</v>
      </c>
      <c r="C817" s="3" t="s">
        <v>75</v>
      </c>
      <c r="D817" s="3">
        <v>5</v>
      </c>
      <c r="E817">
        <v>0.55043127671394854</v>
      </c>
      <c r="F817">
        <v>4.5993439709867028</v>
      </c>
      <c r="G817">
        <v>23300000</v>
      </c>
      <c r="H817">
        <v>2.4143238088138799</v>
      </c>
      <c r="I817">
        <v>2.5757703985768901</v>
      </c>
      <c r="J817"/>
      <c r="K817">
        <v>48.2</v>
      </c>
      <c r="L817" s="3">
        <v>692.78721242078871</v>
      </c>
      <c r="M817" s="3" t="str">
        <f>IF(Table13[[#This Row],[gdppc]]&gt;13205, "High-income", IF(Table13[[#This Row],[gdppc]]&gt;=4256, "Upper middle-income", IF(Table13[[#This Row],[gdppc]]&gt;=1086, "Lower middle-income", "Low-income")))</f>
        <v>Low-income</v>
      </c>
      <c r="N817" s="3">
        <v>2019732</v>
      </c>
      <c r="O817" s="3">
        <v>19.038</v>
      </c>
      <c r="P817" s="3">
        <v>1.5838588429515745</v>
      </c>
      <c r="Q817">
        <v>0.85159813282158225</v>
      </c>
      <c r="R817">
        <v>49.328000000000003</v>
      </c>
    </row>
    <row r="818" spans="1:18" x14ac:dyDescent="0.35">
      <c r="A818" s="3" t="s">
        <v>49</v>
      </c>
      <c r="B818" s="3">
        <v>2000</v>
      </c>
      <c r="C818" s="3" t="s">
        <v>75</v>
      </c>
      <c r="D818" s="3">
        <v>5</v>
      </c>
      <c r="E818">
        <v>0.55246972462096466</v>
      </c>
      <c r="F818">
        <v>5.4610188672956248</v>
      </c>
      <c r="G818">
        <v>28070000</v>
      </c>
      <c r="H818">
        <v>3.6517988405773507</v>
      </c>
      <c r="I818">
        <v>2.7145644044925601</v>
      </c>
      <c r="J818">
        <v>72.35367761989599</v>
      </c>
      <c r="K818">
        <v>48.4</v>
      </c>
      <c r="L818" s="3">
        <v>715.00851180635209</v>
      </c>
      <c r="M818" s="3" t="str">
        <f>IF(Table13[[#This Row],[gdppc]]&gt;13205, "High-income", IF(Table13[[#This Row],[gdppc]]&gt;=4256, "Upper middle-income", IF(Table13[[#This Row],[gdppc]]&gt;=1086, "Lower middle-income", "Low-income")))</f>
        <v>Low-income</v>
      </c>
      <c r="N818" s="3">
        <v>2032805</v>
      </c>
      <c r="O818" s="3">
        <v>19.547999999999998</v>
      </c>
      <c r="P818" s="3">
        <v>1.6313654271840727</v>
      </c>
      <c r="Q818">
        <v>0.86087942522770255</v>
      </c>
      <c r="R818">
        <v>47.691000000000003</v>
      </c>
    </row>
    <row r="819" spans="1:18" x14ac:dyDescent="0.35">
      <c r="A819" s="3" t="s">
        <v>49</v>
      </c>
      <c r="B819" s="3">
        <v>2001</v>
      </c>
      <c r="C819" s="3" t="s">
        <v>75</v>
      </c>
      <c r="D819" s="3">
        <v>5</v>
      </c>
      <c r="E819">
        <v>0.55105174515690469</v>
      </c>
      <c r="F819">
        <v>5.7560779888776699</v>
      </c>
      <c r="G819">
        <v>31020000</v>
      </c>
      <c r="H819">
        <v>3.5963479995162113</v>
      </c>
      <c r="I819">
        <v>2.4977135690769301</v>
      </c>
      <c r="J819">
        <v>46.460892932059913</v>
      </c>
      <c r="K819">
        <v>50.6</v>
      </c>
      <c r="L819" s="3">
        <v>739.40728571584702</v>
      </c>
      <c r="M819" s="3" t="str">
        <f>IF(Table13[[#This Row],[gdppc]]&gt;13205, "High-income", IF(Table13[[#This Row],[gdppc]]&gt;=4256, "Upper middle-income", IF(Table13[[#This Row],[gdppc]]&gt;=1086, "Lower middle-income", "Low-income")))</f>
        <v>Low-income</v>
      </c>
      <c r="N819" s="3">
        <v>2035738</v>
      </c>
      <c r="O819" s="3">
        <v>20.067</v>
      </c>
      <c r="P819" s="3">
        <v>1.6321123635866275</v>
      </c>
      <c r="Q819">
        <v>0.86946355572278955</v>
      </c>
      <c r="R819">
        <v>46.197000000000003</v>
      </c>
    </row>
    <row r="820" spans="1:18" x14ac:dyDescent="0.35">
      <c r="A820" s="3" t="s">
        <v>49</v>
      </c>
      <c r="B820" s="3">
        <v>2002</v>
      </c>
      <c r="C820" s="3" t="s">
        <v>75</v>
      </c>
      <c r="D820" s="3">
        <v>5</v>
      </c>
      <c r="E820">
        <v>0.67328540727259278</v>
      </c>
      <c r="F820">
        <v>6.0663171707728392</v>
      </c>
      <c r="G820">
        <v>43380000</v>
      </c>
      <c r="H820">
        <v>3.6595992667389532</v>
      </c>
      <c r="I820">
        <v>3.2112527072243702</v>
      </c>
      <c r="J820">
        <v>55.941648608764858</v>
      </c>
      <c r="K820">
        <v>48.9</v>
      </c>
      <c r="L820" s="3">
        <v>746.9263337465004</v>
      </c>
      <c r="M820" s="3" t="str">
        <f>IF(Table13[[#This Row],[gdppc]]&gt;13205, "High-income", IF(Table13[[#This Row],[gdppc]]&gt;=4256, "Upper middle-income", IF(Table13[[#This Row],[gdppc]]&gt;=1086, "Lower middle-income", "Low-income")))</f>
        <v>Low-income</v>
      </c>
      <c r="N820" s="3">
        <v>2029832</v>
      </c>
      <c r="O820" s="3">
        <v>20.597000000000001</v>
      </c>
      <c r="P820" s="3">
        <v>1.6328592999891829</v>
      </c>
      <c r="Q820">
        <v>0.88677289549085836</v>
      </c>
      <c r="R820">
        <v>44.898000000000003</v>
      </c>
    </row>
    <row r="821" spans="1:18" x14ac:dyDescent="0.35">
      <c r="A821" s="3" t="s">
        <v>49</v>
      </c>
      <c r="B821" s="3">
        <v>2003</v>
      </c>
      <c r="C821" s="3" t="s">
        <v>75</v>
      </c>
      <c r="D821" s="3">
        <v>5</v>
      </c>
      <c r="E821">
        <v>0.6727256053313847</v>
      </c>
      <c r="F821">
        <v>4.054805585840314</v>
      </c>
      <c r="G821">
        <v>52120000</v>
      </c>
      <c r="H821">
        <v>3.7955583638103514</v>
      </c>
      <c r="I821">
        <v>3.8257986133755799</v>
      </c>
      <c r="J821">
        <v>80.412642536727446</v>
      </c>
      <c r="K821">
        <v>52</v>
      </c>
      <c r="L821" s="3">
        <v>785.42543053547513</v>
      </c>
      <c r="M821" s="3" t="str">
        <f>IF(Table13[[#This Row],[gdppc]]&gt;13205, "High-income", IF(Table13[[#This Row],[gdppc]]&gt;=4256, "Upper middle-income", IF(Table13[[#This Row],[gdppc]]&gt;=1086, "Lower middle-income", "Low-income")))</f>
        <v>Low-income</v>
      </c>
      <c r="N821" s="3">
        <v>2018355</v>
      </c>
      <c r="O821" s="3">
        <v>21.137</v>
      </c>
      <c r="P821" s="3">
        <v>1.6336062363917381</v>
      </c>
      <c r="Q821">
        <v>0.90172442409784204</v>
      </c>
      <c r="R821">
        <v>43.844999999999999</v>
      </c>
    </row>
    <row r="822" spans="1:18" x14ac:dyDescent="0.35">
      <c r="A822" s="3" t="s">
        <v>49</v>
      </c>
      <c r="B822" s="3">
        <v>2004</v>
      </c>
      <c r="C822" s="3" t="s">
        <v>75</v>
      </c>
      <c r="D822" s="3">
        <v>5</v>
      </c>
      <c r="E822">
        <v>0.66923525552348873</v>
      </c>
      <c r="F822">
        <v>2.5819224999847088</v>
      </c>
      <c r="G822">
        <v>64950000</v>
      </c>
      <c r="H822">
        <v>3.6837013923202515</v>
      </c>
      <c r="I822">
        <v>2.8105257742943701</v>
      </c>
      <c r="J822">
        <v>55.244365387095499</v>
      </c>
      <c r="K822">
        <v>50.3</v>
      </c>
      <c r="L822" s="3">
        <v>803.65591840660159</v>
      </c>
      <c r="M822" s="3" t="str">
        <f>IF(Table13[[#This Row],[gdppc]]&gt;13205, "High-income", IF(Table13[[#This Row],[gdppc]]&gt;=4256, "Upper middle-income", IF(Table13[[#This Row],[gdppc]]&gt;=1086, "Lower middle-income", "Low-income")))</f>
        <v>Low-income</v>
      </c>
      <c r="N822" s="3">
        <v>2005953</v>
      </c>
      <c r="O822" s="3">
        <v>21.689</v>
      </c>
      <c r="P822" s="3">
        <v>1.6343531727942944</v>
      </c>
      <c r="Q822">
        <v>0.93222523159814807</v>
      </c>
      <c r="R822">
        <v>43.082999999999998</v>
      </c>
    </row>
    <row r="823" spans="1:18" x14ac:dyDescent="0.35">
      <c r="A823" s="3" t="s">
        <v>49</v>
      </c>
      <c r="B823" s="3">
        <v>2005</v>
      </c>
      <c r="C823" s="3" t="s">
        <v>75</v>
      </c>
      <c r="D823" s="3">
        <v>5</v>
      </c>
      <c r="E823">
        <v>0.66991251899852966</v>
      </c>
      <c r="F823">
        <v>3.6468242659409742</v>
      </c>
      <c r="G823">
        <v>49880000</v>
      </c>
      <c r="H823">
        <v>1.6311370392656854</v>
      </c>
      <c r="I823">
        <v>2.6397494471119201</v>
      </c>
      <c r="J823">
        <v>48.172527388159672</v>
      </c>
      <c r="K823">
        <v>53.9</v>
      </c>
      <c r="L823" s="3">
        <v>835.60978319940762</v>
      </c>
      <c r="M823" s="3" t="str">
        <f>IF(Table13[[#This Row],[gdppc]]&gt;13205, "High-income", IF(Table13[[#This Row],[gdppc]]&gt;=4256, "Upper middle-income", IF(Table13[[#This Row],[gdppc]]&gt;=1086, "Lower middle-income", "Low-income")))</f>
        <v>Low-income</v>
      </c>
      <c r="N823" s="3">
        <v>1996115</v>
      </c>
      <c r="O823" s="3">
        <v>22.248999999999999</v>
      </c>
      <c r="P823" s="3">
        <v>1.6351001091968498</v>
      </c>
      <c r="Q823">
        <v>0.95184896661765472</v>
      </c>
      <c r="R823">
        <v>42.658000000000001</v>
      </c>
    </row>
    <row r="824" spans="1:18" x14ac:dyDescent="0.35">
      <c r="A824" s="3" t="s">
        <v>49</v>
      </c>
      <c r="B824" s="3">
        <v>2006</v>
      </c>
      <c r="C824" s="3" t="s">
        <v>75</v>
      </c>
      <c r="D824" s="3">
        <v>5</v>
      </c>
      <c r="E824">
        <v>0.66330627950545396</v>
      </c>
      <c r="F824">
        <v>2.0472083129258101</v>
      </c>
      <c r="G824">
        <v>43890000</v>
      </c>
      <c r="H824">
        <v>1.3511588893146231</v>
      </c>
      <c r="I824">
        <v>2.4621327223215101</v>
      </c>
      <c r="J824">
        <v>45.09237015005202</v>
      </c>
      <c r="K824">
        <v>54.7</v>
      </c>
      <c r="L824" s="3">
        <v>873.66261670071879</v>
      </c>
      <c r="M824" s="3" t="str">
        <f>IF(Table13[[#This Row],[gdppc]]&gt;13205, "High-income", IF(Table13[[#This Row],[gdppc]]&gt;=4256, "Upper middle-income", IF(Table13[[#This Row],[gdppc]]&gt;=1086, "Lower middle-income", "Low-income")))</f>
        <v>Low-income</v>
      </c>
      <c r="N824" s="3">
        <v>1989933</v>
      </c>
      <c r="O824" s="3">
        <v>22.82</v>
      </c>
      <c r="P824" s="3">
        <v>1.7152903600273905</v>
      </c>
      <c r="Q824">
        <v>0.96485660572491638</v>
      </c>
      <c r="R824">
        <v>42.594999999999999</v>
      </c>
    </row>
    <row r="825" spans="1:18" x14ac:dyDescent="0.35">
      <c r="A825" s="3" t="s">
        <v>49</v>
      </c>
      <c r="B825" s="3">
        <v>2007</v>
      </c>
      <c r="C825" s="3" t="s">
        <v>75</v>
      </c>
      <c r="D825" s="3">
        <v>5</v>
      </c>
      <c r="E825">
        <v>0.62157106055315003</v>
      </c>
      <c r="F825">
        <v>4.2001979246952477</v>
      </c>
      <c r="G825">
        <v>96390000</v>
      </c>
      <c r="H825">
        <v>4.4955552825099208</v>
      </c>
      <c r="I825">
        <v>3.6247677039262798</v>
      </c>
      <c r="J825">
        <v>35.330771355203446</v>
      </c>
      <c r="K825">
        <v>53.2</v>
      </c>
      <c r="L825" s="3">
        <v>911.62842671486658</v>
      </c>
      <c r="M825" s="3" t="str">
        <f>IF(Table13[[#This Row],[gdppc]]&gt;13205, "High-income", IF(Table13[[#This Row],[gdppc]]&gt;=4256, "Upper middle-income", IF(Table13[[#This Row],[gdppc]]&gt;=1086, "Lower middle-income", "Low-income")))</f>
        <v>Low-income</v>
      </c>
      <c r="N825" s="3">
        <v>1986926</v>
      </c>
      <c r="O825" s="3">
        <v>23.303999999999998</v>
      </c>
      <c r="P825" s="3">
        <v>1.7954806108579329</v>
      </c>
      <c r="Q825">
        <v>0.98644841327759558</v>
      </c>
      <c r="R825">
        <v>42.853999999999999</v>
      </c>
    </row>
    <row r="826" spans="1:18" x14ac:dyDescent="0.35">
      <c r="A826" s="3" t="s">
        <v>49</v>
      </c>
      <c r="B826" s="3">
        <v>2008</v>
      </c>
      <c r="C826" s="3" t="s">
        <v>75</v>
      </c>
      <c r="D826" s="3">
        <v>5</v>
      </c>
      <c r="E826">
        <v>0.62427176590777234</v>
      </c>
      <c r="F826">
        <v>1.5676693749904695</v>
      </c>
      <c r="G826">
        <v>120120000</v>
      </c>
      <c r="H826">
        <v>0.62315002842711453</v>
      </c>
      <c r="I826">
        <v>4.03131380949928</v>
      </c>
      <c r="J826">
        <v>15.477319031925676</v>
      </c>
      <c r="K826">
        <v>52.1</v>
      </c>
      <c r="L826" s="3">
        <v>961.87004921379275</v>
      </c>
      <c r="M826" s="3" t="str">
        <f>IF(Table13[[#This Row],[gdppc]]&gt;13205, "High-income", IF(Table13[[#This Row],[gdppc]]&gt;=4256, "Upper middle-income", IF(Table13[[#This Row],[gdppc]]&gt;=1086, "Lower middle-income", "Low-income")))</f>
        <v>Low-income</v>
      </c>
      <c r="N826" s="3">
        <v>1987130</v>
      </c>
      <c r="O826" s="3">
        <v>23.795999999999999</v>
      </c>
      <c r="P826" s="3">
        <v>1.8756708616884739</v>
      </c>
      <c r="Q826">
        <v>1.0115090608062884</v>
      </c>
      <c r="R826">
        <v>43.384</v>
      </c>
    </row>
    <row r="827" spans="1:18" x14ac:dyDescent="0.35">
      <c r="A827" s="3" t="s">
        <v>49</v>
      </c>
      <c r="B827" s="3">
        <v>2009</v>
      </c>
      <c r="C827" s="3" t="s">
        <v>75</v>
      </c>
      <c r="D827" s="3">
        <v>5</v>
      </c>
      <c r="E827">
        <v>0.61829480569946904</v>
      </c>
      <c r="F827">
        <v>1.6683567859948476</v>
      </c>
      <c r="G827">
        <v>111420000</v>
      </c>
      <c r="H827">
        <v>5.2474696721460239</v>
      </c>
      <c r="I827">
        <v>4.4814072707773196</v>
      </c>
      <c r="J827">
        <v>49.376550416780965</v>
      </c>
      <c r="K827">
        <v>49.7</v>
      </c>
      <c r="L827" s="3">
        <v>948.3594912465378</v>
      </c>
      <c r="M827" s="3" t="str">
        <f>IF(Table13[[#This Row],[gdppc]]&gt;13205, "High-income", IF(Table13[[#This Row],[gdppc]]&gt;=4256, "Upper middle-income", IF(Table13[[#This Row],[gdppc]]&gt;=1086, "Lower middle-income", "Low-income")))</f>
        <v>Low-income</v>
      </c>
      <c r="N827" s="3">
        <v>1990135</v>
      </c>
      <c r="O827" s="3">
        <v>24.292999999999999</v>
      </c>
      <c r="P827" s="3">
        <v>1.9558611125190164</v>
      </c>
      <c r="Q827">
        <v>1.0552047976644801</v>
      </c>
      <c r="R827">
        <v>44.146000000000001</v>
      </c>
    </row>
    <row r="828" spans="1:18" x14ac:dyDescent="0.35">
      <c r="A828" s="3" t="s">
        <v>49</v>
      </c>
      <c r="B828" s="3">
        <v>2010</v>
      </c>
      <c r="C828" s="3" t="s">
        <v>75</v>
      </c>
      <c r="D828" s="3">
        <v>5</v>
      </c>
      <c r="E828">
        <v>0.62347118715217065</v>
      </c>
      <c r="F828">
        <v>1.2148250544892998</v>
      </c>
      <c r="G828">
        <v>216280000</v>
      </c>
      <c r="H828">
        <v>0.42567841075601875</v>
      </c>
      <c r="I828">
        <v>3.06128874126818</v>
      </c>
      <c r="J828">
        <v>23.647745024180679</v>
      </c>
      <c r="K828">
        <v>48.1</v>
      </c>
      <c r="L828" s="3">
        <v>995.58135902876666</v>
      </c>
      <c r="M828" s="3" t="str">
        <f>IF(Table13[[#This Row],[gdppc]]&gt;13205, "High-income", IF(Table13[[#This Row],[gdppc]]&gt;=4256, "Upper middle-income", IF(Table13[[#This Row],[gdppc]]&gt;=1086, "Lower middle-income", "Low-income")))</f>
        <v>Low-income</v>
      </c>
      <c r="N828" s="3">
        <v>1995575</v>
      </c>
      <c r="O828" s="3">
        <v>24.797999999999998</v>
      </c>
      <c r="P828" s="3">
        <v>2.0360513633495554</v>
      </c>
      <c r="Q828">
        <v>1.0823947984916626</v>
      </c>
      <c r="R828">
        <v>45.1</v>
      </c>
    </row>
    <row r="829" spans="1:18" x14ac:dyDescent="0.35">
      <c r="A829" s="3" t="s">
        <v>49</v>
      </c>
      <c r="B829" s="3">
        <v>2011</v>
      </c>
      <c r="C829" s="3" t="s">
        <v>75</v>
      </c>
      <c r="D829" s="3">
        <v>5</v>
      </c>
      <c r="E829">
        <v>0.62156247793429031</v>
      </c>
      <c r="F829">
        <v>1.3183971803131629</v>
      </c>
      <c r="G829">
        <v>246870000</v>
      </c>
      <c r="H829">
        <v>2.3715904822631027</v>
      </c>
      <c r="I829">
        <v>3.2477710072723198</v>
      </c>
      <c r="J829">
        <v>52.195757864323845</v>
      </c>
      <c r="K829">
        <v>47.5</v>
      </c>
      <c r="L829" s="3">
        <v>1037.2484894182292</v>
      </c>
      <c r="M829" s="3" t="str">
        <f>IF(Table13[[#This Row],[gdppc]]&gt;13205, "High-income", IF(Table13[[#This Row],[gdppc]]&gt;=4256, "Upper middle-income", IF(Table13[[#This Row],[gdppc]]&gt;=1086, "Lower middle-income", "Low-income")))</f>
        <v>Low-income</v>
      </c>
      <c r="N829" s="3">
        <v>2003793</v>
      </c>
      <c r="O829" s="3">
        <v>25.31</v>
      </c>
      <c r="P829" s="3">
        <v>2.1133471314745784</v>
      </c>
      <c r="Q829">
        <v>1.1029083343439168</v>
      </c>
      <c r="R829">
        <v>46.207000000000001</v>
      </c>
    </row>
    <row r="830" spans="1:18" x14ac:dyDescent="0.35">
      <c r="A830" s="3" t="s">
        <v>49</v>
      </c>
      <c r="B830" s="3">
        <v>2012</v>
      </c>
      <c r="C830" s="3" t="s">
        <v>75</v>
      </c>
      <c r="D830" s="3">
        <v>5</v>
      </c>
      <c r="E830">
        <v>0.68865079375473537</v>
      </c>
      <c r="F830">
        <v>1.3768208893902398</v>
      </c>
      <c r="G830">
        <v>225670000</v>
      </c>
      <c r="H830">
        <v>2.286531207252712</v>
      </c>
      <c r="I830">
        <v>4.0241684423385404</v>
      </c>
      <c r="J830">
        <v>51.079742226511762</v>
      </c>
      <c r="K830">
        <v>46.6</v>
      </c>
      <c r="L830" s="3">
        <v>1096.8284560545683</v>
      </c>
      <c r="M830" s="3" t="str">
        <f>IF(Table13[[#This Row],[gdppc]]&gt;13205, "High-income", IF(Table13[[#This Row],[gdppc]]&gt;=4256, "Upper middle-income", IF(Table13[[#This Row],[gdppc]]&gt;=1086, "Lower middle-income", "Low-income")))</f>
        <v>Lower middle-income</v>
      </c>
      <c r="N830" s="3">
        <v>2014988</v>
      </c>
      <c r="O830" s="3">
        <v>25.704000000000001</v>
      </c>
      <c r="P830" s="3">
        <v>2.1906428995995992</v>
      </c>
      <c r="Q830">
        <v>1.1315203862256251</v>
      </c>
      <c r="R830">
        <v>47.415999999999997</v>
      </c>
    </row>
    <row r="831" spans="1:18" x14ac:dyDescent="0.35">
      <c r="A831" s="3" t="s">
        <v>49</v>
      </c>
      <c r="B831" s="3">
        <v>2013</v>
      </c>
      <c r="C831" s="3" t="s">
        <v>75</v>
      </c>
      <c r="D831" s="3">
        <v>5</v>
      </c>
      <c r="E831">
        <v>0.69170033073697135</v>
      </c>
      <c r="F831">
        <v>1.5350000691990799</v>
      </c>
      <c r="G831">
        <v>302340000</v>
      </c>
      <c r="H831">
        <v>2.1304022122672031</v>
      </c>
      <c r="I831">
        <v>4.4310089025711399</v>
      </c>
      <c r="J831">
        <v>21.452840267771784</v>
      </c>
      <c r="K831">
        <v>47.9</v>
      </c>
      <c r="L831" s="3">
        <v>1109.0371175249816</v>
      </c>
      <c r="M831" s="3" t="str">
        <f>IF(Table13[[#This Row],[gdppc]]&gt;13205, "High-income", IF(Table13[[#This Row],[gdppc]]&gt;=4256, "Upper middle-income", IF(Table13[[#This Row],[gdppc]]&gt;=1086, "Lower middle-income", "Low-income")))</f>
        <v>Lower middle-income</v>
      </c>
      <c r="N831" s="3">
        <v>2028528</v>
      </c>
      <c r="O831" s="3">
        <v>26.100999999999999</v>
      </c>
      <c r="P831" s="3">
        <v>2.26793866772462</v>
      </c>
      <c r="Q831">
        <v>1.1288974073811158</v>
      </c>
      <c r="R831">
        <v>48.662999999999997</v>
      </c>
    </row>
    <row r="832" spans="1:18" x14ac:dyDescent="0.35">
      <c r="A832" s="3" t="s">
        <v>49</v>
      </c>
      <c r="B832" s="3">
        <v>2014</v>
      </c>
      <c r="C832" s="3" t="s">
        <v>75</v>
      </c>
      <c r="D832" s="3">
        <v>5</v>
      </c>
      <c r="E832">
        <v>0.6320771716693101</v>
      </c>
      <c r="F832">
        <v>1.5643222216548243</v>
      </c>
      <c r="G832">
        <v>85240000</v>
      </c>
      <c r="H832">
        <v>3.8696026905348164</v>
      </c>
      <c r="I832">
        <v>5.0178893968462397</v>
      </c>
      <c r="J832">
        <v>76.827001424901027</v>
      </c>
      <c r="K832">
        <v>49.5</v>
      </c>
      <c r="L832" s="3">
        <v>1119.7716673667319</v>
      </c>
      <c r="M832" s="3" t="str">
        <f>IF(Table13[[#This Row],[gdppc]]&gt;13205, "High-income", IF(Table13[[#This Row],[gdppc]]&gt;=4256, "Upper middle-income", IF(Table13[[#This Row],[gdppc]]&gt;=1086, "Lower middle-income", "Low-income")))</f>
        <v>Lower middle-income</v>
      </c>
      <c r="N832" s="3">
        <v>2043448</v>
      </c>
      <c r="O832" s="3">
        <v>26.501999999999999</v>
      </c>
      <c r="P832" s="3">
        <v>2.3452344358496413</v>
      </c>
      <c r="Q832">
        <v>1.1304422720813059</v>
      </c>
      <c r="R832">
        <v>49.890999999999998</v>
      </c>
    </row>
    <row r="833" spans="1:18" x14ac:dyDescent="0.35">
      <c r="A833" s="3" t="s">
        <v>49</v>
      </c>
      <c r="B833" s="3">
        <v>2015</v>
      </c>
      <c r="C833" s="3" t="s">
        <v>75</v>
      </c>
      <c r="D833" s="3">
        <v>5</v>
      </c>
      <c r="E833">
        <v>0.66860908264772079</v>
      </c>
      <c r="F833">
        <v>2.0136014158602515</v>
      </c>
      <c r="G833">
        <v>69890000</v>
      </c>
      <c r="H833">
        <v>8.7515034362487505</v>
      </c>
      <c r="I833">
        <v>5.5538835378537197</v>
      </c>
      <c r="J833">
        <v>68.190391649381823</v>
      </c>
      <c r="K833">
        <v>49.6</v>
      </c>
      <c r="L833" s="3">
        <v>1146.0646878730795</v>
      </c>
      <c r="M833" s="3" t="str">
        <f>IF(Table13[[#This Row],[gdppc]]&gt;13205, "High-income", IF(Table13[[#This Row],[gdppc]]&gt;=4256, "Upper middle-income", IF(Table13[[#This Row],[gdppc]]&gt;=1086, "Lower middle-income", "Low-income")))</f>
        <v>Lower middle-income</v>
      </c>
      <c r="N833" s="3">
        <v>2059011</v>
      </c>
      <c r="O833" s="3">
        <v>26.908000000000001</v>
      </c>
      <c r="P833" s="3">
        <v>2.4225302039746626</v>
      </c>
      <c r="Q833">
        <v>1.0830442382289363</v>
      </c>
      <c r="R833">
        <v>51.037999999999997</v>
      </c>
    </row>
    <row r="834" spans="1:18" x14ac:dyDescent="0.35">
      <c r="A834" s="3" t="s">
        <v>49</v>
      </c>
      <c r="B834" s="3">
        <v>2016</v>
      </c>
      <c r="C834" s="3" t="s">
        <v>75</v>
      </c>
      <c r="D834" s="3">
        <v>5</v>
      </c>
      <c r="E834">
        <v>0.66394518399945834</v>
      </c>
      <c r="F834">
        <v>2.4168498178042634</v>
      </c>
      <c r="G834">
        <v>104880000</v>
      </c>
      <c r="H834">
        <v>3.7480503805513399</v>
      </c>
      <c r="I834">
        <v>6.4025430327167099</v>
      </c>
      <c r="J834">
        <v>47.067095923769621</v>
      </c>
      <c r="K834">
        <v>50.6</v>
      </c>
      <c r="L834" s="3">
        <v>1178.0184508343291</v>
      </c>
      <c r="M834" s="3" t="str">
        <f>IF(Table13[[#This Row],[gdppc]]&gt;13205, "High-income", IF(Table13[[#This Row],[gdppc]]&gt;=4256, "Upper middle-income", IF(Table13[[#This Row],[gdppc]]&gt;=1086, "Lower middle-income", "Low-income")))</f>
        <v>Lower middle-income</v>
      </c>
      <c r="N834" s="3">
        <v>2075041</v>
      </c>
      <c r="O834" s="3">
        <v>27.317</v>
      </c>
      <c r="P834" s="3">
        <v>2.4500426461970548</v>
      </c>
      <c r="Q834">
        <v>1.093954288132138</v>
      </c>
      <c r="R834">
        <v>52.058999999999997</v>
      </c>
    </row>
    <row r="835" spans="1:18" x14ac:dyDescent="0.35">
      <c r="A835" s="3" t="s">
        <v>49</v>
      </c>
      <c r="B835" s="3">
        <v>2017</v>
      </c>
      <c r="C835" s="3" t="s">
        <v>75</v>
      </c>
      <c r="D835" s="3">
        <v>5</v>
      </c>
      <c r="E835">
        <v>0.66227604138610763</v>
      </c>
      <c r="F835">
        <v>2.1341760145397979</v>
      </c>
      <c r="G835">
        <v>126880000</v>
      </c>
      <c r="H835">
        <v>1.8285080125908393</v>
      </c>
      <c r="I835">
        <v>5.5439416578879204</v>
      </c>
      <c r="J835">
        <v>65.674223843261075</v>
      </c>
      <c r="K835">
        <v>53.9</v>
      </c>
      <c r="L835" s="3">
        <v>1132.0092689514165</v>
      </c>
      <c r="M835" s="3" t="str">
        <f>IF(Table13[[#This Row],[gdppc]]&gt;13205, "High-income", IF(Table13[[#This Row],[gdppc]]&gt;=4256, "Upper middle-income", IF(Table13[[#This Row],[gdppc]]&gt;=1086, "Lower middle-income", "Low-income")))</f>
        <v>Lower middle-income</v>
      </c>
      <c r="N835" s="3">
        <v>2091532</v>
      </c>
      <c r="O835" s="3">
        <v>27.73</v>
      </c>
      <c r="P835" s="3">
        <v>2.4775550884194382</v>
      </c>
      <c r="Q835">
        <v>1.1666089737092238</v>
      </c>
      <c r="R835">
        <v>52.947000000000003</v>
      </c>
    </row>
    <row r="836" spans="1:18" x14ac:dyDescent="0.35">
      <c r="A836" s="3" t="s">
        <v>49</v>
      </c>
      <c r="B836" s="3">
        <v>2018</v>
      </c>
      <c r="C836" s="3" t="s">
        <v>75</v>
      </c>
      <c r="D836" s="3">
        <v>5</v>
      </c>
      <c r="E836">
        <v>0.66481721742385946</v>
      </c>
      <c r="F836">
        <v>2.4757028626536761</v>
      </c>
      <c r="G836">
        <v>134820000</v>
      </c>
      <c r="H836">
        <v>1.6257630819612581</v>
      </c>
      <c r="I836">
        <v>2.9559495214319398</v>
      </c>
      <c r="J836">
        <v>59.002860563022672</v>
      </c>
      <c r="K836">
        <v>53.9</v>
      </c>
      <c r="L836" s="3">
        <v>1109.2559172448061</v>
      </c>
      <c r="M836" s="3" t="str">
        <f>IF(Table13[[#This Row],[gdppc]]&gt;13205, "High-income", IF(Table13[[#This Row],[gdppc]]&gt;=4256, "Upper middle-income", IF(Table13[[#This Row],[gdppc]]&gt;=1086, "Lower middle-income", "Low-income")))</f>
        <v>Lower middle-income</v>
      </c>
      <c r="N836" s="3">
        <v>2108327</v>
      </c>
      <c r="O836" s="3">
        <v>28.152999999999999</v>
      </c>
      <c r="P836" s="3">
        <v>2.50506753064183</v>
      </c>
      <c r="Q836">
        <v>1.2189759937618785</v>
      </c>
      <c r="R836">
        <v>53.704999999999998</v>
      </c>
    </row>
    <row r="837" spans="1:18" x14ac:dyDescent="0.35">
      <c r="A837" s="3" t="s">
        <v>49</v>
      </c>
      <c r="B837" s="3">
        <v>2019</v>
      </c>
      <c r="C837" s="3" t="s">
        <v>75</v>
      </c>
      <c r="D837" s="3">
        <v>5</v>
      </c>
      <c r="E837">
        <v>0.66492453937388452</v>
      </c>
      <c r="F837">
        <v>2.7190394431197218</v>
      </c>
      <c r="G837">
        <v>114960000</v>
      </c>
      <c r="H837">
        <v>1.4577249538929156</v>
      </c>
      <c r="I837">
        <v>3.4012302880160301</v>
      </c>
      <c r="J837">
        <v>54.320792660608383</v>
      </c>
      <c r="K837">
        <v>53.1</v>
      </c>
      <c r="L837" s="3">
        <v>1096.2169689237489</v>
      </c>
      <c r="M837" s="3" t="str">
        <f>IF(Table13[[#This Row],[gdppc]]&gt;13205, "High-income", IF(Table13[[#This Row],[gdppc]]&gt;=4256, "Upper middle-income", IF(Table13[[#This Row],[gdppc]]&gt;=1086, "Lower middle-income", "Low-income")))</f>
        <v>Lower middle-income</v>
      </c>
      <c r="N837" s="3">
        <v>2125267</v>
      </c>
      <c r="O837" s="3">
        <v>28.585000000000001</v>
      </c>
      <c r="P837" s="3">
        <v>2.5325799728642222</v>
      </c>
      <c r="Q837"/>
      <c r="R837">
        <v>54.331000000000003</v>
      </c>
    </row>
    <row r="838" spans="1:18" x14ac:dyDescent="0.35">
      <c r="A838" s="3" t="s">
        <v>49</v>
      </c>
      <c r="B838" s="3">
        <v>2020</v>
      </c>
      <c r="C838" s="3" t="s">
        <v>75</v>
      </c>
      <c r="D838" s="3">
        <v>5</v>
      </c>
      <c r="E838">
        <v>0.66582986151710455</v>
      </c>
      <c r="F838">
        <v>2.9113230615875745</v>
      </c>
      <c r="G838">
        <v>150090000</v>
      </c>
      <c r="H838">
        <v>1.2441216724998974</v>
      </c>
      <c r="I838">
        <v>4.5541200503681898</v>
      </c>
      <c r="J838">
        <v>54.80630280538216</v>
      </c>
      <c r="K838">
        <v>54.5</v>
      </c>
      <c r="L838" s="3">
        <v>982.97042598823577</v>
      </c>
      <c r="M838" s="3" t="str">
        <f>IF(Table13[[#This Row],[gdppc]]&gt;13205, "High-income", IF(Table13[[#This Row],[gdppc]]&gt;=4256, "Upper middle-income", IF(Table13[[#This Row],[gdppc]]&gt;=1086, "Lower middle-income", "Low-income")))</f>
        <v>Low-income</v>
      </c>
      <c r="N838" s="3">
        <v>2142252</v>
      </c>
      <c r="O838" s="3">
        <v>29.027999999999999</v>
      </c>
      <c r="P838" s="3">
        <v>2.455837982364248</v>
      </c>
      <c r="Q838"/>
      <c r="R838"/>
    </row>
    <row r="839" spans="1:18" x14ac:dyDescent="0.35">
      <c r="A839" s="3" t="s">
        <v>41</v>
      </c>
      <c r="B839" s="3">
        <v>1990</v>
      </c>
      <c r="C839" s="3" t="s">
        <v>72</v>
      </c>
      <c r="D839" s="3">
        <v>2</v>
      </c>
      <c r="E839">
        <v>0</v>
      </c>
      <c r="F839"/>
      <c r="G839">
        <v>62700000</v>
      </c>
      <c r="H839"/>
      <c r="I839"/>
      <c r="J839">
        <v>81.20950748215823</v>
      </c>
      <c r="L839"/>
      <c r="M839" t="str">
        <f>IF(Table13[[#This Row],[gdppc]]&gt;13205, "High-income", IF(Table13[[#This Row],[gdppc]]&gt;=4256, "Upper middle-income", IF(Table13[[#This Row],[gdppc]]&gt;=1086, "Lower middle-income", "Low-income")))</f>
        <v>Low-income</v>
      </c>
      <c r="N839" s="3">
        <v>2075917</v>
      </c>
      <c r="O839" s="3">
        <v>55.421999999999997</v>
      </c>
      <c r="P839" s="3">
        <v>2.6759257215677659</v>
      </c>
      <c r="Q839">
        <v>0.2167716724705275</v>
      </c>
      <c r="R839">
        <v>46.045999999999999</v>
      </c>
    </row>
    <row r="840" spans="1:18" x14ac:dyDescent="0.35">
      <c r="A840" s="3" t="s">
        <v>41</v>
      </c>
      <c r="B840" s="3">
        <v>1991</v>
      </c>
      <c r="C840" s="3" t="s">
        <v>72</v>
      </c>
      <c r="D840" s="3">
        <v>2</v>
      </c>
      <c r="E840">
        <v>0</v>
      </c>
      <c r="F840"/>
      <c r="G840">
        <v>147190000</v>
      </c>
      <c r="H840"/>
      <c r="I840"/>
      <c r="J840">
        <v>64.020370639385874</v>
      </c>
      <c r="L840"/>
      <c r="M840" t="str">
        <f>IF(Table13[[#This Row],[gdppc]]&gt;13205, "High-income", IF(Table13[[#This Row],[gdppc]]&gt;=4256, "Upper middle-income", IF(Table13[[#This Row],[gdppc]]&gt;=1086, "Lower middle-income", "Low-income")))</f>
        <v>Low-income</v>
      </c>
      <c r="N840" s="3">
        <v>2040141</v>
      </c>
      <c r="O840" s="3">
        <v>58</v>
      </c>
      <c r="P840" s="3">
        <v>2.5252117613059575</v>
      </c>
      <c r="Q840">
        <v>0.18136001384218051</v>
      </c>
      <c r="R840">
        <v>46.097000000000001</v>
      </c>
    </row>
    <row r="841" spans="1:18" x14ac:dyDescent="0.35">
      <c r="A841" s="3" t="s">
        <v>41</v>
      </c>
      <c r="B841" s="3">
        <v>1992</v>
      </c>
      <c r="C841" s="3" t="s">
        <v>72</v>
      </c>
      <c r="D841" s="3">
        <v>2</v>
      </c>
      <c r="E841">
        <v>0</v>
      </c>
      <c r="F841"/>
      <c r="G841">
        <v>96830000</v>
      </c>
      <c r="H841"/>
      <c r="I841"/>
      <c r="J841">
        <v>60.666333710990941</v>
      </c>
      <c r="L841"/>
      <c r="M841" t="str">
        <f>IF(Table13[[#This Row],[gdppc]]&gt;13205, "High-income", IF(Table13[[#This Row],[gdppc]]&gt;=4256, "Upper middle-income", IF(Table13[[#This Row],[gdppc]]&gt;=1086, "Lower middle-income", "Low-income")))</f>
        <v>Low-income</v>
      </c>
      <c r="N841" s="3">
        <v>2001612</v>
      </c>
      <c r="O841" s="3">
        <v>55.018999999999998</v>
      </c>
      <c r="P841" s="3">
        <v>2.3744978010441495</v>
      </c>
      <c r="Q841">
        <v>0.19983892982256302</v>
      </c>
      <c r="R841">
        <v>46.356999999999999</v>
      </c>
    </row>
    <row r="842" spans="1:18" x14ac:dyDescent="0.35">
      <c r="A842" s="3" t="s">
        <v>41</v>
      </c>
      <c r="B842" s="3">
        <v>1993</v>
      </c>
      <c r="C842" s="3" t="s">
        <v>72</v>
      </c>
      <c r="D842" s="3">
        <v>2</v>
      </c>
      <c r="E842">
        <v>0</v>
      </c>
      <c r="F842"/>
      <c r="G842">
        <v>101320000</v>
      </c>
      <c r="H842"/>
      <c r="I842"/>
      <c r="J842">
        <v>77.385040427661139</v>
      </c>
      <c r="L842"/>
      <c r="M842" t="str">
        <f>IF(Table13[[#This Row],[gdppc]]&gt;13205, "High-income", IF(Table13[[#This Row],[gdppc]]&gt;=4256, "Upper middle-income", IF(Table13[[#This Row],[gdppc]]&gt;=1086, "Lower middle-income", "Low-income")))</f>
        <v>Low-income</v>
      </c>
      <c r="N842" s="3">
        <v>1976701</v>
      </c>
      <c r="O842" s="3">
        <v>52.009</v>
      </c>
      <c r="P842" s="3">
        <v>2.2237838407823309</v>
      </c>
      <c r="Q842">
        <v>0.21247523019414671</v>
      </c>
      <c r="R842">
        <v>46.832000000000001</v>
      </c>
    </row>
    <row r="843" spans="1:18" x14ac:dyDescent="0.35">
      <c r="A843" s="3" t="s">
        <v>41</v>
      </c>
      <c r="B843" s="3">
        <v>1994</v>
      </c>
      <c r="C843" s="3" t="s">
        <v>72</v>
      </c>
      <c r="D843" s="3">
        <v>2</v>
      </c>
      <c r="E843">
        <v>0</v>
      </c>
      <c r="F843"/>
      <c r="G843">
        <v>54340000</v>
      </c>
      <c r="H843"/>
      <c r="I843"/>
      <c r="J843">
        <v>30.710248645993566</v>
      </c>
      <c r="L843"/>
      <c r="M843" t="str">
        <f>IF(Table13[[#This Row],[gdppc]]&gt;13205, "High-income", IF(Table13[[#This Row],[gdppc]]&gt;=4256, "Upper middle-income", IF(Table13[[#This Row],[gdppc]]&gt;=1086, "Lower middle-income", "Low-income")))</f>
        <v>Low-income</v>
      </c>
      <c r="N843" s="3">
        <v>1986491</v>
      </c>
      <c r="O843" s="3">
        <v>48.981000000000002</v>
      </c>
      <c r="P843" s="3">
        <v>2.0730698805205225</v>
      </c>
      <c r="Q843">
        <v>0.21142809104093599</v>
      </c>
      <c r="R843">
        <v>47.506</v>
      </c>
    </row>
    <row r="844" spans="1:18" x14ac:dyDescent="0.35">
      <c r="A844" s="3" t="s">
        <v>41</v>
      </c>
      <c r="B844" s="3">
        <v>1995</v>
      </c>
      <c r="C844" s="3" t="s">
        <v>72</v>
      </c>
      <c r="D844" s="3">
        <v>2</v>
      </c>
      <c r="E844">
        <v>0</v>
      </c>
      <c r="F844"/>
      <c r="G844">
        <v>108290000</v>
      </c>
      <c r="H844"/>
      <c r="I844"/>
      <c r="J844">
        <v>12.936427494775229</v>
      </c>
      <c r="L844"/>
      <c r="M844" t="str">
        <f>IF(Table13[[#This Row],[gdppc]]&gt;13205, "High-income", IF(Table13[[#This Row],[gdppc]]&gt;=4256, "Upper middle-income", IF(Table13[[#This Row],[gdppc]]&gt;=1086, "Lower middle-income", "Low-income")))</f>
        <v>Low-income</v>
      </c>
      <c r="N844" s="3">
        <v>2044657</v>
      </c>
      <c r="O844" s="3">
        <v>45.96</v>
      </c>
      <c r="P844" s="3">
        <v>1.9223559202587139</v>
      </c>
      <c r="Q844">
        <v>0.20541342631062323</v>
      </c>
      <c r="R844">
        <v>48.314</v>
      </c>
    </row>
    <row r="845" spans="1:18" x14ac:dyDescent="0.35">
      <c r="A845" s="3" t="s">
        <v>41</v>
      </c>
      <c r="B845" s="3">
        <v>1996</v>
      </c>
      <c r="C845" s="3" t="s">
        <v>72</v>
      </c>
      <c r="D845" s="3">
        <v>2</v>
      </c>
      <c r="E845">
        <v>0</v>
      </c>
      <c r="F845"/>
      <c r="G845">
        <v>94780000</v>
      </c>
      <c r="H845"/>
      <c r="I845"/>
      <c r="J845">
        <v>43.021177009569527</v>
      </c>
      <c r="L845"/>
      <c r="M845" t="str">
        <f>IF(Table13[[#This Row],[gdppc]]&gt;13205, "High-income", IF(Table13[[#This Row],[gdppc]]&gt;=4256, "Upper middle-income", IF(Table13[[#This Row],[gdppc]]&gt;=1086, "Lower middle-income", "Low-income")))</f>
        <v>Low-income</v>
      </c>
      <c r="N845" s="3">
        <v>2160480</v>
      </c>
      <c r="O845" s="3">
        <v>42.963999999999999</v>
      </c>
      <c r="P845" s="3">
        <v>2.0323754719164655</v>
      </c>
      <c r="Q845">
        <v>0.19902984521958084</v>
      </c>
      <c r="R845">
        <v>49.162999999999997</v>
      </c>
    </row>
    <row r="846" spans="1:18" x14ac:dyDescent="0.35">
      <c r="A846" s="3" t="s">
        <v>41</v>
      </c>
      <c r="B846" s="3">
        <v>1997</v>
      </c>
      <c r="C846" s="3" t="s">
        <v>72</v>
      </c>
      <c r="D846" s="3">
        <v>2</v>
      </c>
      <c r="E846">
        <v>0.4776051554048858</v>
      </c>
      <c r="F846"/>
      <c r="G846">
        <v>68890000</v>
      </c>
      <c r="H846"/>
      <c r="I846"/>
      <c r="J846">
        <v>85.12114715352682</v>
      </c>
      <c r="L846"/>
      <c r="M846" t="str">
        <f>IF(Table13[[#This Row],[gdppc]]&gt;13205, "High-income", IF(Table13[[#This Row],[gdppc]]&gt;=4256, "Upper middle-income", IF(Table13[[#This Row],[gdppc]]&gt;=1086, "Lower middle-income", "Low-income")))</f>
        <v>Low-income</v>
      </c>
      <c r="N846" s="3">
        <v>2326210</v>
      </c>
      <c r="O846" s="3">
        <v>43.304000000000002</v>
      </c>
      <c r="P846" s="3">
        <v>2.1423950235742266</v>
      </c>
      <c r="Q846">
        <v>0.1934477110836941</v>
      </c>
      <c r="R846">
        <v>49.963000000000001</v>
      </c>
    </row>
    <row r="847" spans="1:18" x14ac:dyDescent="0.35">
      <c r="A847" s="3" t="s">
        <v>41</v>
      </c>
      <c r="B847" s="3">
        <v>1998</v>
      </c>
      <c r="C847" s="3" t="s">
        <v>72</v>
      </c>
      <c r="D847" s="3">
        <v>2</v>
      </c>
      <c r="E847">
        <v>0.4772675123362452</v>
      </c>
      <c r="F847"/>
      <c r="G847">
        <v>60040000</v>
      </c>
      <c r="H847"/>
      <c r="I847"/>
      <c r="J847">
        <v>95.841379462575006</v>
      </c>
      <c r="L847"/>
      <c r="M847" t="str">
        <f>IF(Table13[[#This Row],[gdppc]]&gt;13205, "High-income", IF(Table13[[#This Row],[gdppc]]&gt;=4256, "Upper middle-income", IF(Table13[[#This Row],[gdppc]]&gt;=1086, "Lower middle-income", "Low-income")))</f>
        <v>Low-income</v>
      </c>
      <c r="N847" s="3">
        <v>2517472</v>
      </c>
      <c r="O847" s="3">
        <v>43.646000000000001</v>
      </c>
      <c r="P847" s="3">
        <v>2.2524145752319771</v>
      </c>
      <c r="Q847">
        <v>0.19463970205031078</v>
      </c>
      <c r="R847">
        <v>50.656999999999996</v>
      </c>
    </row>
    <row r="848" spans="1:18" x14ac:dyDescent="0.35">
      <c r="A848" s="3" t="s">
        <v>41</v>
      </c>
      <c r="B848" s="3">
        <v>1999</v>
      </c>
      <c r="C848" s="3" t="s">
        <v>72</v>
      </c>
      <c r="D848" s="3">
        <v>2</v>
      </c>
      <c r="E848">
        <v>0.47881075435739689</v>
      </c>
      <c r="F848"/>
      <c r="G848">
        <v>82310000</v>
      </c>
      <c r="H848"/>
      <c r="I848"/>
      <c r="J848">
        <v>88.339895299671596</v>
      </c>
      <c r="L848"/>
      <c r="M848" t="str">
        <f>IF(Table13[[#This Row],[gdppc]]&gt;13205, "High-income", IF(Table13[[#This Row],[gdppc]]&gt;=4256, "Upper middle-income", IF(Table13[[#This Row],[gdppc]]&gt;=1086, "Lower middle-income", "Low-income")))</f>
        <v>Low-income</v>
      </c>
      <c r="N848" s="3">
        <v>2699708</v>
      </c>
      <c r="O848" s="3">
        <v>43.988</v>
      </c>
      <c r="P848" s="3">
        <v>2.3624341268897382</v>
      </c>
      <c r="Q848">
        <v>0.14816417182895336</v>
      </c>
      <c r="R848">
        <v>51.234000000000002</v>
      </c>
    </row>
    <row r="849" spans="1:18" x14ac:dyDescent="0.35">
      <c r="A849" s="3" t="s">
        <v>41</v>
      </c>
      <c r="B849" s="3">
        <v>2000</v>
      </c>
      <c r="C849" s="3" t="s">
        <v>72</v>
      </c>
      <c r="D849" s="3">
        <v>2</v>
      </c>
      <c r="E849">
        <v>0.47650610605846372</v>
      </c>
      <c r="F849">
        <v>0.2403272586073</v>
      </c>
      <c r="G849">
        <v>46960000</v>
      </c>
      <c r="H849">
        <v>2.3798627002288328</v>
      </c>
      <c r="I849">
        <v>20.18073991778682</v>
      </c>
      <c r="J849">
        <v>95.122726919804165</v>
      </c>
      <c r="L849">
        <v>775.96382920350572</v>
      </c>
      <c r="M849" t="str">
        <f>IF(Table13[[#This Row],[gdppc]]&gt;13205, "High-income", IF(Table13[[#This Row],[gdppc]]&gt;=4256, "Upper middle-income", IF(Table13[[#This Row],[gdppc]]&gt;=1086, "Lower middle-income", "Low-income")))</f>
        <v>Low-income</v>
      </c>
      <c r="N849" s="3">
        <v>2848447</v>
      </c>
      <c r="O849" s="3">
        <v>44.331000000000003</v>
      </c>
      <c r="P849" s="3">
        <v>2.4724536785474882</v>
      </c>
      <c r="Q849">
        <v>0.15095945264208885</v>
      </c>
      <c r="R849">
        <v>51.734000000000002</v>
      </c>
    </row>
    <row r="850" spans="1:18" x14ac:dyDescent="0.35">
      <c r="A850" s="3" t="s">
        <v>41</v>
      </c>
      <c r="B850" s="3">
        <v>2001</v>
      </c>
      <c r="C850" s="3" t="s">
        <v>72</v>
      </c>
      <c r="D850" s="3">
        <v>2</v>
      </c>
      <c r="E850">
        <v>0.47759501420267741</v>
      </c>
      <c r="F850">
        <v>0.19099880280234713</v>
      </c>
      <c r="G850">
        <v>32130000.000000004</v>
      </c>
      <c r="H850">
        <v>0.91611479028697573</v>
      </c>
      <c r="I850">
        <v>20.849939957672593</v>
      </c>
      <c r="J850">
        <v>95.218861625889204</v>
      </c>
      <c r="L850">
        <v>770.10624381455989</v>
      </c>
      <c r="M850" t="str">
        <f>IF(Table13[[#This Row],[gdppc]]&gt;13205, "High-income", IF(Table13[[#This Row],[gdppc]]&gt;=4256, "Upper middle-income", IF(Table13[[#This Row],[gdppc]]&gt;=1086, "Lower middle-income", "Low-income")))</f>
        <v>Low-income</v>
      </c>
      <c r="N850" s="3">
        <v>2953928</v>
      </c>
      <c r="O850" s="3">
        <v>44.673000000000002</v>
      </c>
      <c r="P850" s="3">
        <v>2.5459426468868385</v>
      </c>
      <c r="Q850">
        <v>0.15233952892555269</v>
      </c>
      <c r="R850">
        <v>52.235999999999997</v>
      </c>
    </row>
    <row r="851" spans="1:18" x14ac:dyDescent="0.35">
      <c r="A851" s="3" t="s">
        <v>41</v>
      </c>
      <c r="B851" s="3">
        <v>2002</v>
      </c>
      <c r="C851" s="3" t="s">
        <v>72</v>
      </c>
      <c r="D851" s="3">
        <v>2</v>
      </c>
      <c r="E851">
        <v>0.47939544500991271</v>
      </c>
      <c r="F851">
        <v>0.19340554590904302</v>
      </c>
      <c r="G851">
        <v>55310000</v>
      </c>
      <c r="H851">
        <v>0.30204961165048538</v>
      </c>
      <c r="I851">
        <v>29.02879661999383</v>
      </c>
      <c r="J851">
        <v>95.225117924040475</v>
      </c>
      <c r="L851">
        <v>780.38149602255942</v>
      </c>
      <c r="M851" t="str">
        <f>IF(Table13[[#This Row],[gdppc]]&gt;13205, "High-income", IF(Table13[[#This Row],[gdppc]]&gt;=4256, "Upper middle-income", IF(Table13[[#This Row],[gdppc]]&gt;=1086, "Lower middle-income", "Low-income")))</f>
        <v>Low-income</v>
      </c>
      <c r="N851" s="3">
        <v>3024727</v>
      </c>
      <c r="O851" s="3">
        <v>45.017000000000003</v>
      </c>
      <c r="P851" s="3">
        <v>2.6194316152261887</v>
      </c>
      <c r="Q851">
        <v>0.14877375710270713</v>
      </c>
      <c r="R851">
        <v>52.826000000000001</v>
      </c>
    </row>
    <row r="852" spans="1:18" x14ac:dyDescent="0.35">
      <c r="A852" s="3" t="s">
        <v>41</v>
      </c>
      <c r="B852" s="3">
        <v>2003</v>
      </c>
      <c r="C852" s="3" t="s">
        <v>72</v>
      </c>
      <c r="D852" s="3">
        <v>2</v>
      </c>
      <c r="E852">
        <v>0.43474306163677029</v>
      </c>
      <c r="F852">
        <v>0.11160544251294865</v>
      </c>
      <c r="G852">
        <v>98970000</v>
      </c>
      <c r="H852">
        <v>49.762032085561501</v>
      </c>
      <c r="I852">
        <v>42.957661559388171</v>
      </c>
      <c r="J852">
        <v>95.240774754949001</v>
      </c>
      <c r="L852">
        <v>535.8639731206506</v>
      </c>
      <c r="M852" t="str">
        <f>IF(Table13[[#This Row],[gdppc]]&gt;13205, "High-income", IF(Table13[[#This Row],[gdppc]]&gt;=4256, "Upper middle-income", IF(Table13[[#This Row],[gdppc]]&gt;=1086, "Lower middle-income", "Low-income")))</f>
        <v>Low-income</v>
      </c>
      <c r="N852" s="3">
        <v>3077055</v>
      </c>
      <c r="O852" s="3">
        <v>45.360999999999997</v>
      </c>
      <c r="P852" s="3">
        <v>2.6929205835655372</v>
      </c>
      <c r="Q852">
        <v>0.15599331178675713</v>
      </c>
      <c r="R852">
        <v>53.554000000000002</v>
      </c>
    </row>
    <row r="853" spans="1:18" x14ac:dyDescent="0.35">
      <c r="A853" s="3" t="s">
        <v>41</v>
      </c>
      <c r="B853" s="3">
        <v>2004</v>
      </c>
      <c r="C853" s="3" t="s">
        <v>72</v>
      </c>
      <c r="D853" s="3">
        <v>2</v>
      </c>
      <c r="E853">
        <v>0</v>
      </c>
      <c r="F853">
        <v>0.19011523467490496</v>
      </c>
      <c r="G853">
        <v>197490000</v>
      </c>
      <c r="H853">
        <v>8.4004160144417952</v>
      </c>
      <c r="I853">
        <v>24.285724011547483</v>
      </c>
      <c r="J853">
        <v>95.240765315872437</v>
      </c>
      <c r="L853">
        <v>539.62622750397372</v>
      </c>
      <c r="M853" t="str">
        <f>IF(Table13[[#This Row],[gdppc]]&gt;13205, "High-income", IF(Table13[[#This Row],[gdppc]]&gt;=4256, "Upper middle-income", IF(Table13[[#This Row],[gdppc]]&gt;=1086, "Lower middle-income", "Low-income")))</f>
        <v>Low-income</v>
      </c>
      <c r="N853" s="3">
        <v>3135654</v>
      </c>
      <c r="O853" s="3">
        <v>45.706000000000003</v>
      </c>
      <c r="P853" s="3">
        <v>2.7664095519048875</v>
      </c>
      <c r="Q853">
        <v>0.17859113282269026</v>
      </c>
      <c r="R853">
        <v>54.421999999999997</v>
      </c>
    </row>
    <row r="854" spans="1:18" x14ac:dyDescent="0.35">
      <c r="A854" s="3" t="s">
        <v>41</v>
      </c>
      <c r="B854" s="3">
        <v>2005</v>
      </c>
      <c r="C854" s="3" t="s">
        <v>72</v>
      </c>
      <c r="D854" s="3">
        <v>2</v>
      </c>
      <c r="E854">
        <v>0.4086245512018305</v>
      </c>
      <c r="F854">
        <v>0.23234508889712907</v>
      </c>
      <c r="G854">
        <v>171590000</v>
      </c>
      <c r="H854">
        <v>8.7251961473193891</v>
      </c>
      <c r="I854">
        <v>23.777226446865324</v>
      </c>
      <c r="J854">
        <v>95.240857898767331</v>
      </c>
      <c r="L854">
        <v>553.56756539294736</v>
      </c>
      <c r="M854" t="str">
        <f>IF(Table13[[#This Row],[gdppc]]&gt;13205, "High-income", IF(Table13[[#This Row],[gdppc]]&gt;=4256, "Upper middle-income", IF(Table13[[#This Row],[gdppc]]&gt;=1086, "Lower middle-income", "Low-income")))</f>
        <v>Low-income</v>
      </c>
      <c r="N854" s="3">
        <v>3218114</v>
      </c>
      <c r="O854" s="3">
        <v>46.051000000000002</v>
      </c>
      <c r="P854" s="3">
        <v>2.8398985202442373</v>
      </c>
      <c r="Q854">
        <v>0.20819647781278103</v>
      </c>
      <c r="R854">
        <v>55.393000000000001</v>
      </c>
    </row>
    <row r="855" spans="1:18" x14ac:dyDescent="0.35">
      <c r="A855" s="3" t="s">
        <v>41</v>
      </c>
      <c r="B855" s="3">
        <v>2006</v>
      </c>
      <c r="C855" s="3" t="s">
        <v>72</v>
      </c>
      <c r="D855" s="3">
        <v>2</v>
      </c>
      <c r="E855">
        <v>0.6276009077330349</v>
      </c>
      <c r="F855">
        <v>0.21670255601887858</v>
      </c>
      <c r="G855">
        <v>207340000</v>
      </c>
      <c r="H855">
        <v>9.6386659100930299</v>
      </c>
      <c r="I855">
        <v>20.421277506089119</v>
      </c>
      <c r="J855">
        <v>95.240917341409855</v>
      </c>
      <c r="L855">
        <v>578.13733635837582</v>
      </c>
      <c r="M855" t="str">
        <f>IF(Table13[[#This Row],[gdppc]]&gt;13205, "High-income", IF(Table13[[#This Row],[gdppc]]&gt;=4256, "Upper middle-income", IF(Table13[[#This Row],[gdppc]]&gt;=1086, "Lower middle-income", "Low-income")))</f>
        <v>Low-income</v>
      </c>
      <c r="N855" s="3">
        <v>3329211</v>
      </c>
      <c r="O855" s="3">
        <v>46.396000000000001</v>
      </c>
      <c r="P855" s="3">
        <v>2.9985282917049805</v>
      </c>
      <c r="Q855">
        <v>0.20725631388337959</v>
      </c>
      <c r="R855">
        <v>56.4</v>
      </c>
    </row>
    <row r="856" spans="1:18" x14ac:dyDescent="0.35">
      <c r="A856" s="3" t="s">
        <v>41</v>
      </c>
      <c r="B856" s="3">
        <v>2007</v>
      </c>
      <c r="C856" s="3" t="s">
        <v>72</v>
      </c>
      <c r="D856" s="3">
        <v>2</v>
      </c>
      <c r="E856">
        <v>0.62800896344937218</v>
      </c>
      <c r="F856">
        <v>52.766291316564761</v>
      </c>
      <c r="G856">
        <v>1152410000</v>
      </c>
      <c r="H856">
        <v>9.58759370688019</v>
      </c>
      <c r="I856">
        <v>24.260593214714142</v>
      </c>
      <c r="J856">
        <v>95.240917180059554</v>
      </c>
      <c r="L856">
        <v>608.99042117426313</v>
      </c>
      <c r="M856" t="str">
        <f>IF(Table13[[#This Row],[gdppc]]&gt;13205, "High-income", IF(Table13[[#This Row],[gdppc]]&gt;=4256, "Upper middle-income", IF(Table13[[#This Row],[gdppc]]&gt;=1086, "Lower middle-income", "Low-income")))</f>
        <v>Low-income</v>
      </c>
      <c r="N856" s="3">
        <v>3461911</v>
      </c>
      <c r="O856" s="3">
        <v>46.741999999999997</v>
      </c>
      <c r="P856" s="3">
        <v>3.1571580631657161</v>
      </c>
      <c r="Q856">
        <v>0.18486899287705549</v>
      </c>
      <c r="R856">
        <v>57.365000000000002</v>
      </c>
    </row>
    <row r="857" spans="1:18" x14ac:dyDescent="0.35">
      <c r="A857" s="3" t="s">
        <v>41</v>
      </c>
      <c r="B857" s="3">
        <v>2008</v>
      </c>
      <c r="C857" s="3" t="s">
        <v>72</v>
      </c>
      <c r="D857" s="3">
        <v>2</v>
      </c>
      <c r="E857">
        <v>0.62543213571070011</v>
      </c>
      <c r="F857">
        <v>59.671404232635339</v>
      </c>
      <c r="G857">
        <v>1246480000</v>
      </c>
      <c r="H857">
        <v>16.427350950638182</v>
      </c>
      <c r="I857">
        <v>23.880682190919963</v>
      </c>
      <c r="J857">
        <v>95.240917514205307</v>
      </c>
      <c r="L857">
        <v>626.11055380596508</v>
      </c>
      <c r="M857" t="str">
        <f>IF(Table13[[#This Row],[gdppc]]&gt;13205, "High-income", IF(Table13[[#This Row],[gdppc]]&gt;=4256, "Upper middle-income", IF(Table13[[#This Row],[gdppc]]&gt;=1086, "Lower middle-income", "Low-income")))</f>
        <v>Low-income</v>
      </c>
      <c r="N857" s="3">
        <v>3607863</v>
      </c>
      <c r="O857" s="3">
        <v>47.088000000000001</v>
      </c>
      <c r="P857" s="3">
        <v>3.3157878346264593</v>
      </c>
      <c r="Q857">
        <v>0.14967308902804791</v>
      </c>
      <c r="R857">
        <v>58.228999999999999</v>
      </c>
    </row>
    <row r="858" spans="1:18" x14ac:dyDescent="0.35">
      <c r="A858" s="3" t="s">
        <v>41</v>
      </c>
      <c r="B858" s="3">
        <v>2009</v>
      </c>
      <c r="C858" s="3" t="s">
        <v>72</v>
      </c>
      <c r="D858" s="3">
        <v>2</v>
      </c>
      <c r="E858">
        <v>0.62349100393985202</v>
      </c>
      <c r="F858">
        <v>1.6904069046696379</v>
      </c>
      <c r="G858">
        <v>488190000</v>
      </c>
      <c r="H858">
        <v>7.2287004820617646</v>
      </c>
      <c r="I858">
        <v>23.951716870106701</v>
      </c>
      <c r="J858">
        <v>95.240917233272754</v>
      </c>
      <c r="K858">
        <v>48.1</v>
      </c>
      <c r="L858">
        <v>633.61064668799224</v>
      </c>
      <c r="M858" t="str">
        <f>IF(Table13[[#This Row],[gdppc]]&gt;13205, "High-income", IF(Table13[[#This Row],[gdppc]]&gt;=4256, "Upper middle-income", IF(Table13[[#This Row],[gdppc]]&gt;=1086, "Lower middle-income", "Low-income")))</f>
        <v>Low-income</v>
      </c>
      <c r="N858" s="3">
        <v>3754129</v>
      </c>
      <c r="O858" s="3">
        <v>47.445</v>
      </c>
      <c r="P858" s="3">
        <v>3.4744176060871932</v>
      </c>
      <c r="Q858">
        <v>0.14384162078607315</v>
      </c>
      <c r="R858">
        <v>58.970999999999997</v>
      </c>
    </row>
    <row r="859" spans="1:18" x14ac:dyDescent="0.35">
      <c r="A859" s="3" t="s">
        <v>41</v>
      </c>
      <c r="B859" s="3">
        <v>2010</v>
      </c>
      <c r="C859" s="3" t="s">
        <v>72</v>
      </c>
      <c r="D859" s="3">
        <v>2</v>
      </c>
      <c r="E859">
        <v>0.62524083586548995</v>
      </c>
      <c r="F859">
        <v>0.33777122719516262</v>
      </c>
      <c r="G859">
        <v>1626020000</v>
      </c>
      <c r="H859">
        <v>103.33738709903302</v>
      </c>
      <c r="I859">
        <v>20.054896092941441</v>
      </c>
      <c r="J859">
        <v>95.240917444419296</v>
      </c>
      <c r="K859">
        <v>46.2</v>
      </c>
      <c r="L859">
        <v>648.55268354863688</v>
      </c>
      <c r="M859" t="str">
        <f>IF(Table13[[#This Row],[gdppc]]&gt;13205, "High-income", IF(Table13[[#This Row],[gdppc]]&gt;=4256, "Upper middle-income", IF(Table13[[#This Row],[gdppc]]&gt;=1086, "Lower middle-income", "Low-income")))</f>
        <v>Low-income</v>
      </c>
      <c r="N859" s="3">
        <v>3891357</v>
      </c>
      <c r="O859" s="3">
        <v>47.813000000000002</v>
      </c>
      <c r="P859" s="3">
        <v>3.633047377547939</v>
      </c>
      <c r="Q859">
        <v>0.18759522706346399</v>
      </c>
      <c r="R859">
        <v>59.6</v>
      </c>
    </row>
    <row r="860" spans="1:18" x14ac:dyDescent="0.35">
      <c r="A860" s="3" t="s">
        <v>41</v>
      </c>
      <c r="B860" s="3">
        <v>2011</v>
      </c>
      <c r="C860" s="3" t="s">
        <v>72</v>
      </c>
      <c r="D860" s="3">
        <v>2</v>
      </c>
      <c r="E860">
        <v>0.6217256304019364</v>
      </c>
      <c r="F860">
        <v>0.14110223974148356</v>
      </c>
      <c r="G860">
        <v>937650000</v>
      </c>
      <c r="H860">
        <v>86.98944676118974</v>
      </c>
      <c r="I860">
        <v>18.932564881044744</v>
      </c>
      <c r="J860">
        <v>95.24091681712531</v>
      </c>
      <c r="K860">
        <v>46.5</v>
      </c>
      <c r="L860">
        <v>679.71463834094004</v>
      </c>
      <c r="M860" t="str">
        <f>IF(Table13[[#This Row],[gdppc]]&gt;13205, "High-income", IF(Table13[[#This Row],[gdppc]]&gt;=4256, "Upper middle-income", IF(Table13[[#This Row],[gdppc]]&gt;=1086, "Lower middle-income", "Low-income")))</f>
        <v>Low-income</v>
      </c>
      <c r="N860" s="3">
        <v>4017446</v>
      </c>
      <c r="O860" s="3">
        <v>48.192999999999998</v>
      </c>
      <c r="P860" s="3">
        <v>4.1253251881425843</v>
      </c>
      <c r="Q860">
        <v>0.21157720601596139</v>
      </c>
      <c r="R860">
        <v>60.146000000000001</v>
      </c>
    </row>
    <row r="861" spans="1:18" x14ac:dyDescent="0.35">
      <c r="A861" s="3" t="s">
        <v>41</v>
      </c>
      <c r="B861" s="3">
        <v>2012</v>
      </c>
      <c r="C861" s="3" t="s">
        <v>72</v>
      </c>
      <c r="D861" s="3">
        <v>2</v>
      </c>
      <c r="E861">
        <v>0.57898386671215663</v>
      </c>
      <c r="F861">
        <v>0.18213246607032452</v>
      </c>
      <c r="G861">
        <v>489540000</v>
      </c>
      <c r="H861">
        <v>82.74715778220056</v>
      </c>
      <c r="I861">
        <v>20.403065136878514</v>
      </c>
      <c r="J861">
        <v>95.24091709306866</v>
      </c>
      <c r="K861">
        <v>48.6</v>
      </c>
      <c r="L861">
        <v>713.0672979150404</v>
      </c>
      <c r="M861" t="str">
        <f>IF(Table13[[#This Row],[gdppc]]&gt;13205, "High-income", IF(Table13[[#This Row],[gdppc]]&gt;=4256, "Upper middle-income", IF(Table13[[#This Row],[gdppc]]&gt;=1086, "Lower middle-income", "Low-income")))</f>
        <v>Low-income</v>
      </c>
      <c r="N861" s="3">
        <v>4135662</v>
      </c>
      <c r="O861" s="3">
        <v>48.582999999999998</v>
      </c>
      <c r="P861" s="3">
        <v>4.6176029987372313</v>
      </c>
      <c r="Q861">
        <v>0.22970929442493124</v>
      </c>
      <c r="R861">
        <v>60.662999999999997</v>
      </c>
    </row>
    <row r="862" spans="1:18" x14ac:dyDescent="0.35">
      <c r="A862" s="3" t="s">
        <v>41</v>
      </c>
      <c r="B862" s="3">
        <v>2013</v>
      </c>
      <c r="C862" s="3" t="s">
        <v>72</v>
      </c>
      <c r="D862" s="3">
        <v>2</v>
      </c>
      <c r="E862">
        <v>0.5890135989458003</v>
      </c>
      <c r="F862">
        <v>0.22349520879161233</v>
      </c>
      <c r="G862">
        <v>437620000</v>
      </c>
      <c r="H862">
        <v>62.906853861583265</v>
      </c>
      <c r="I862">
        <v>18.857895166525218</v>
      </c>
      <c r="J862">
        <v>95.2409171779628</v>
      </c>
      <c r="K862">
        <v>49.3</v>
      </c>
      <c r="L862">
        <v>754.45848762577532</v>
      </c>
      <c r="M862" t="str">
        <f>IF(Table13[[#This Row],[gdppc]]&gt;13205, "High-income", IF(Table13[[#This Row],[gdppc]]&gt;=4256, "Upper middle-income", IF(Table13[[#This Row],[gdppc]]&gt;=1086, "Lower middle-income", "Low-income")))</f>
        <v>Low-income</v>
      </c>
      <c r="N862" s="3">
        <v>4248337</v>
      </c>
      <c r="O862" s="3">
        <v>48.984999999999999</v>
      </c>
      <c r="P862" s="3">
        <v>5.1098808093318873</v>
      </c>
      <c r="Q862">
        <v>0.21420146283122077</v>
      </c>
      <c r="R862">
        <v>61.186</v>
      </c>
    </row>
    <row r="863" spans="1:18" x14ac:dyDescent="0.35">
      <c r="A863" s="3" t="s">
        <v>41</v>
      </c>
      <c r="B863" s="3">
        <v>2014</v>
      </c>
      <c r="C863" s="3" t="s">
        <v>72</v>
      </c>
      <c r="D863" s="3">
        <v>2</v>
      </c>
      <c r="E863">
        <v>0.58415648617426419</v>
      </c>
      <c r="F863">
        <v>0.60444599972620283</v>
      </c>
      <c r="G863">
        <v>575280000</v>
      </c>
      <c r="H863">
        <v>15.558740639734975</v>
      </c>
      <c r="I863">
        <v>21.068766289446543</v>
      </c>
      <c r="J863">
        <v>95.240917338949941</v>
      </c>
      <c r="K863">
        <v>52.4</v>
      </c>
      <c r="L863">
        <v>740.37595913708219</v>
      </c>
      <c r="M863" t="str">
        <f>IF(Table13[[#This Row],[gdppc]]&gt;13205, "High-income", IF(Table13[[#This Row],[gdppc]]&gt;=4256, "Upper middle-income", IF(Table13[[#This Row],[gdppc]]&gt;=1086, "Lower middle-income", "Low-income")))</f>
        <v>Low-income</v>
      </c>
      <c r="N863" s="3">
        <v>4359508</v>
      </c>
      <c r="O863" s="3">
        <v>49.396999999999998</v>
      </c>
      <c r="P863" s="3">
        <v>5.6021586199265325</v>
      </c>
      <c r="Q863">
        <v>0.2798480929499384</v>
      </c>
      <c r="R863">
        <v>61.722999999999999</v>
      </c>
    </row>
    <row r="864" spans="1:18" x14ac:dyDescent="0.35">
      <c r="A864" s="3" t="s">
        <v>41</v>
      </c>
      <c r="B864" s="3">
        <v>2015</v>
      </c>
      <c r="C864" s="3" t="s">
        <v>72</v>
      </c>
      <c r="D864" s="3">
        <v>2</v>
      </c>
      <c r="E864">
        <v>0.58661975395278809</v>
      </c>
      <c r="F864">
        <v>1.5418914078114789</v>
      </c>
      <c r="G864">
        <v>900450000</v>
      </c>
      <c r="H864">
        <v>7.2102378160443834</v>
      </c>
      <c r="I864">
        <v>21.13496675258196</v>
      </c>
      <c r="J864">
        <v>95.24091748012971</v>
      </c>
      <c r="K864">
        <v>52.7</v>
      </c>
      <c r="L864">
        <v>721.5810505231284</v>
      </c>
      <c r="M864" t="str">
        <f>IF(Table13[[#This Row],[gdppc]]&gt;13205, "High-income", IF(Table13[[#This Row],[gdppc]]&gt;=4256, "Upper middle-income", IF(Table13[[#This Row],[gdppc]]&gt;=1086, "Lower middle-income", "Low-income")))</f>
        <v>Low-income</v>
      </c>
      <c r="N864" s="3">
        <v>4472229</v>
      </c>
      <c r="O864" s="3">
        <v>49.82</v>
      </c>
      <c r="P864" s="3">
        <v>6.0944364305211796</v>
      </c>
      <c r="Q864">
        <v>0.28173870345190288</v>
      </c>
      <c r="R864">
        <v>62.268999999999998</v>
      </c>
    </row>
    <row r="865" spans="1:18" x14ac:dyDescent="0.35">
      <c r="A865" s="3" t="s">
        <v>41</v>
      </c>
      <c r="B865" s="3">
        <v>2016</v>
      </c>
      <c r="C865" s="3" t="s">
        <v>72</v>
      </c>
      <c r="D865" s="3">
        <v>2</v>
      </c>
      <c r="E865">
        <v>0.58540244597179081</v>
      </c>
      <c r="F865">
        <v>0.38738088385663577</v>
      </c>
      <c r="G865">
        <v>650940000</v>
      </c>
      <c r="H865">
        <v>9.1719033259717246</v>
      </c>
      <c r="I865">
        <v>21.37784100766865</v>
      </c>
      <c r="J865">
        <v>95.240917538161469</v>
      </c>
      <c r="K865">
        <v>52.2</v>
      </c>
      <c r="L865">
        <v>692.61888892837328</v>
      </c>
      <c r="M865" t="str">
        <f>IF(Table13[[#This Row],[gdppc]]&gt;13205, "High-income", IF(Table13[[#This Row],[gdppc]]&gt;=4256, "Upper middle-income", IF(Table13[[#This Row],[gdppc]]&gt;=1086, "Lower middle-income", "Low-income")))</f>
        <v>Low-income</v>
      </c>
      <c r="N865" s="3">
        <v>4586788</v>
      </c>
      <c r="O865" s="3">
        <v>50.253999999999998</v>
      </c>
      <c r="P865" s="3">
        <v>6.1815581839597815</v>
      </c>
      <c r="Q865">
        <v>0.30740465877210804</v>
      </c>
      <c r="R865">
        <v>62.802</v>
      </c>
    </row>
    <row r="866" spans="1:18" x14ac:dyDescent="0.35">
      <c r="A866" s="3" t="s">
        <v>41</v>
      </c>
      <c r="B866" s="3">
        <v>2017</v>
      </c>
      <c r="C866" s="3" t="s">
        <v>72</v>
      </c>
      <c r="D866" s="3">
        <v>2</v>
      </c>
      <c r="E866">
        <v>0.60775354289398964</v>
      </c>
      <c r="F866">
        <v>0.48831711824564533</v>
      </c>
      <c r="G866">
        <v>478260000</v>
      </c>
      <c r="H866">
        <v>7.3094857843965357</v>
      </c>
      <c r="I866">
        <v>22.042921847854949</v>
      </c>
      <c r="J866">
        <v>95.240917452468437</v>
      </c>
      <c r="K866">
        <v>49.1</v>
      </c>
      <c r="L866">
        <v>692.20304237615017</v>
      </c>
      <c r="M866" t="str">
        <f>IF(Table13[[#This Row],[gdppc]]&gt;13205, "High-income", IF(Table13[[#This Row],[gdppc]]&gt;=4256, "Upper middle-income", IF(Table13[[#This Row],[gdppc]]&gt;=1086, "Lower middle-income", "Low-income")))</f>
        <v>Low-income</v>
      </c>
      <c r="N866" s="3">
        <v>4702224</v>
      </c>
      <c r="O866" s="3">
        <v>50.697000000000003</v>
      </c>
      <c r="P866" s="3">
        <v>6.2686799373983764</v>
      </c>
      <c r="Q866">
        <v>0.26795831079080878</v>
      </c>
      <c r="R866">
        <v>63.295000000000002</v>
      </c>
    </row>
    <row r="867" spans="1:18" x14ac:dyDescent="0.35">
      <c r="A867" s="3" t="s">
        <v>41</v>
      </c>
      <c r="B867" s="3">
        <v>2018</v>
      </c>
      <c r="C867" s="3" t="s">
        <v>72</v>
      </c>
      <c r="D867" s="3">
        <v>2</v>
      </c>
      <c r="E867">
        <v>0.69349585134003866</v>
      </c>
      <c r="F867">
        <v>0.82542002779330703</v>
      </c>
      <c r="G867">
        <v>460120000</v>
      </c>
      <c r="H867">
        <v>3.7726849388478838</v>
      </c>
      <c r="I867">
        <v>15.003689935292</v>
      </c>
      <c r="J867">
        <v>91.264080851005829</v>
      </c>
      <c r="K867">
        <v>50.9</v>
      </c>
      <c r="L867">
        <v>683.25129636154679</v>
      </c>
      <c r="M867" t="str">
        <f>IF(Table13[[#This Row],[gdppc]]&gt;13205, "High-income", IF(Table13[[#This Row],[gdppc]]&gt;=4256, "Upper middle-income", IF(Table13[[#This Row],[gdppc]]&gt;=1086, "Lower middle-income", "Low-income")))</f>
        <v>Low-income</v>
      </c>
      <c r="N867" s="3">
        <v>4818976</v>
      </c>
      <c r="O867" s="3">
        <v>51.151000000000003</v>
      </c>
      <c r="P867" s="3">
        <v>6.3558016908369677</v>
      </c>
      <c r="Q867">
        <v>0.27391711434130406</v>
      </c>
      <c r="R867">
        <v>63.73</v>
      </c>
    </row>
    <row r="868" spans="1:18" x14ac:dyDescent="0.35">
      <c r="A868" s="3" t="s">
        <v>41</v>
      </c>
      <c r="B868" s="3">
        <v>2019</v>
      </c>
      <c r="C868" s="3" t="s">
        <v>72</v>
      </c>
      <c r="D868" s="3">
        <v>2</v>
      </c>
      <c r="E868">
        <v>0.69638646773705648</v>
      </c>
      <c r="F868">
        <v>1.4063241589290192</v>
      </c>
      <c r="G868">
        <v>414540000</v>
      </c>
      <c r="H868">
        <v>2.6112119487918548</v>
      </c>
      <c r="I868">
        <v>15.9354331037378</v>
      </c>
      <c r="J868">
        <v>93.752853060075054</v>
      </c>
      <c r="K868">
        <v>49.7</v>
      </c>
      <c r="L868">
        <v>650.41336911651319</v>
      </c>
      <c r="M868" t="str">
        <f>IF(Table13[[#This Row],[gdppc]]&gt;13205, "High-income", IF(Table13[[#This Row],[gdppc]]&gt;=4256, "Upper middle-income", IF(Table13[[#This Row],[gdppc]]&gt;=1086, "Lower middle-income", "Low-income")))</f>
        <v>Low-income</v>
      </c>
      <c r="N868" s="3">
        <v>4937374</v>
      </c>
      <c r="O868" s="3">
        <v>51.615000000000002</v>
      </c>
      <c r="P868" s="3">
        <v>6.4429234442755732</v>
      </c>
      <c r="Q868"/>
      <c r="R868">
        <v>64.103999999999999</v>
      </c>
    </row>
    <row r="869" spans="1:18" x14ac:dyDescent="0.35">
      <c r="A869" s="3" t="s">
        <v>41</v>
      </c>
      <c r="B869" s="3">
        <v>2020</v>
      </c>
      <c r="C869" s="3" t="s">
        <v>72</v>
      </c>
      <c r="D869" s="3">
        <v>2</v>
      </c>
      <c r="E869">
        <v>0.69555033267363275</v>
      </c>
      <c r="F869">
        <v>2.456239046375952</v>
      </c>
      <c r="G869">
        <v>461790000</v>
      </c>
      <c r="H869">
        <v>2.860542745090898</v>
      </c>
      <c r="I869">
        <v>17.652400981915001</v>
      </c>
      <c r="J869">
        <v>93.60641887846171</v>
      </c>
      <c r="K869">
        <v>49</v>
      </c>
      <c r="L869">
        <v>616.00269283352668</v>
      </c>
      <c r="M869" t="str">
        <f>IF(Table13[[#This Row],[gdppc]]&gt;13205, "High-income", IF(Table13[[#This Row],[gdppc]]&gt;=4256, "Upper middle-income", IF(Table13[[#This Row],[gdppc]]&gt;=1086, "Lower middle-income", "Low-income")))</f>
        <v>Low-income</v>
      </c>
      <c r="N869" s="3">
        <v>5057677</v>
      </c>
      <c r="O869" s="3">
        <v>52.088999999999999</v>
      </c>
      <c r="P869" s="3">
        <v>6.5300451977141645</v>
      </c>
      <c r="Q869"/>
      <c r="R869"/>
    </row>
    <row r="870" spans="1:18" x14ac:dyDescent="0.35">
      <c r="A870" s="3" t="s">
        <v>39</v>
      </c>
      <c r="B870" s="3">
        <v>1990</v>
      </c>
      <c r="C870" s="3" t="s">
        <v>79</v>
      </c>
      <c r="D870" s="3">
        <v>1</v>
      </c>
      <c r="E870">
        <v>0</v>
      </c>
      <c r="F870" s="3"/>
      <c r="G870">
        <v>60000.000000000495</v>
      </c>
      <c r="H870">
        <v>0.54983048026839776</v>
      </c>
      <c r="I870"/>
      <c r="J870">
        <v>84.46516124248619</v>
      </c>
      <c r="L870" s="3"/>
      <c r="M870" s="3" t="str">
        <f>IF(Table13[[#This Row],[gdppc]]&gt;13205, "High-income", IF(Table13[[#This Row],[gdppc]]&gt;=4256, "Upper middle-income", IF(Table13[[#This Row],[gdppc]]&gt;=1086, "Lower middle-income", "Low-income")))</f>
        <v>Low-income</v>
      </c>
      <c r="N870" s="3">
        <v>4436663</v>
      </c>
      <c r="O870" s="3">
        <v>75.722999999999999</v>
      </c>
      <c r="P870" s="3">
        <v>67.787915645629909</v>
      </c>
      <c r="Q870">
        <v>8.1344920720821019</v>
      </c>
      <c r="R870">
        <v>68.503</v>
      </c>
    </row>
    <row r="871" spans="1:18" x14ac:dyDescent="0.35">
      <c r="A871" s="3" t="s">
        <v>39</v>
      </c>
      <c r="B871" s="3">
        <v>1991</v>
      </c>
      <c r="C871" s="3" t="s">
        <v>79</v>
      </c>
      <c r="D871" s="3">
        <v>1</v>
      </c>
      <c r="E871">
        <v>0</v>
      </c>
      <c r="F871" s="3"/>
      <c r="G871">
        <v>3970000</v>
      </c>
      <c r="H871">
        <v>0.28724415468696429</v>
      </c>
      <c r="I871"/>
      <c r="J871">
        <v>86.700496766238729</v>
      </c>
      <c r="L871" s="3"/>
      <c r="M871" s="3" t="str">
        <f>IF(Table13[[#This Row],[gdppc]]&gt;13205, "High-income", IF(Table13[[#This Row],[gdppc]]&gt;=4256, "Upper middle-income", IF(Table13[[#This Row],[gdppc]]&gt;=1086, "Lower middle-income", "Low-income")))</f>
        <v>Low-income</v>
      </c>
      <c r="N871" s="3">
        <v>4544245</v>
      </c>
      <c r="O871" s="3">
        <v>75.777000000000001</v>
      </c>
      <c r="P871" s="3">
        <v>67.941621686042055</v>
      </c>
      <c r="Q871">
        <v>7.3323511386379918</v>
      </c>
      <c r="R871">
        <v>68.849999999999994</v>
      </c>
    </row>
    <row r="872" spans="1:18" x14ac:dyDescent="0.35">
      <c r="A872" s="3" t="s">
        <v>39</v>
      </c>
      <c r="B872" s="3">
        <v>1992</v>
      </c>
      <c r="C872" s="3" t="s">
        <v>79</v>
      </c>
      <c r="D872" s="3">
        <v>1</v>
      </c>
      <c r="E872">
        <v>0</v>
      </c>
      <c r="F872" s="3"/>
      <c r="G872">
        <v>610000</v>
      </c>
      <c r="H872">
        <v>0.29247062454371447</v>
      </c>
      <c r="I872"/>
      <c r="J872">
        <v>84.515424950707782</v>
      </c>
      <c r="L872" s="3"/>
      <c r="M872" s="3" t="str">
        <f>IF(Table13[[#This Row],[gdppc]]&gt;13205, "High-income", IF(Table13[[#This Row],[gdppc]]&gt;=4256, "Upper middle-income", IF(Table13[[#This Row],[gdppc]]&gt;=1086, "Lower middle-income", "Low-income")))</f>
        <v>Low-income</v>
      </c>
      <c r="N872" s="3">
        <v>4650896</v>
      </c>
      <c r="O872" s="3">
        <v>75.831999999999994</v>
      </c>
      <c r="P872" s="3">
        <v>68.095327726454215</v>
      </c>
      <c r="Q872">
        <v>6.5148736931550397</v>
      </c>
      <c r="R872">
        <v>69.174999999999997</v>
      </c>
    </row>
    <row r="873" spans="1:18" x14ac:dyDescent="0.35">
      <c r="A873" s="3" t="s">
        <v>39</v>
      </c>
      <c r="B873" s="3">
        <v>1993</v>
      </c>
      <c r="C873" s="3" t="s">
        <v>79</v>
      </c>
      <c r="D873" s="3">
        <v>1</v>
      </c>
      <c r="E873">
        <v>0</v>
      </c>
      <c r="F873" s="3"/>
      <c r="G873">
        <v>280000</v>
      </c>
      <c r="H873">
        <v>0.18968851116673047</v>
      </c>
      <c r="I873"/>
      <c r="J873">
        <v>89.632396349848193</v>
      </c>
      <c r="L873" s="3"/>
      <c r="M873" s="3" t="str">
        <f>IF(Table13[[#This Row],[gdppc]]&gt;13205, "High-income", IF(Table13[[#This Row],[gdppc]]&gt;=4256, "Upper middle-income", IF(Table13[[#This Row],[gdppc]]&gt;=1086, "Lower middle-income", "Low-income")))</f>
        <v>Low-income</v>
      </c>
      <c r="N873" s="3">
        <v>4755134</v>
      </c>
      <c r="O873" s="3">
        <v>75.885999999999996</v>
      </c>
      <c r="P873" s="3">
        <v>68.249033766866361</v>
      </c>
      <c r="Q873">
        <v>6.4856216459935725</v>
      </c>
      <c r="R873">
        <v>69.468999999999994</v>
      </c>
    </row>
    <row r="874" spans="1:18" x14ac:dyDescent="0.35">
      <c r="A874" s="3" t="s">
        <v>39</v>
      </c>
      <c r="B874" s="3">
        <v>1994</v>
      </c>
      <c r="C874" s="3" t="s">
        <v>79</v>
      </c>
      <c r="D874" s="3">
        <v>1</v>
      </c>
      <c r="E874">
        <v>0</v>
      </c>
      <c r="F874" s="3"/>
      <c r="G874">
        <v>1650000</v>
      </c>
      <c r="H874">
        <v>-0.25386082792687636</v>
      </c>
      <c r="I874"/>
      <c r="J874">
        <v>87.243919365984297</v>
      </c>
      <c r="L874" s="3"/>
      <c r="M874" s="3" t="str">
        <f>IF(Table13[[#This Row],[gdppc]]&gt;13205, "High-income", IF(Table13[[#This Row],[gdppc]]&gt;=4256, "Upper middle-income", IF(Table13[[#This Row],[gdppc]]&gt;=1086, "Lower middle-income", "Low-income")))</f>
        <v>Low-income</v>
      </c>
      <c r="N874" s="3">
        <v>4854871</v>
      </c>
      <c r="O874" s="3">
        <v>75.94</v>
      </c>
      <c r="P874" s="3">
        <v>68.402739807278508</v>
      </c>
      <c r="Q874">
        <v>7.3966949894240237</v>
      </c>
      <c r="R874">
        <v>69.731999999999999</v>
      </c>
    </row>
    <row r="875" spans="1:18" x14ac:dyDescent="0.35">
      <c r="A875" s="3" t="s">
        <v>39</v>
      </c>
      <c r="B875" s="3">
        <v>1995</v>
      </c>
      <c r="C875" s="3" t="s">
        <v>79</v>
      </c>
      <c r="D875" s="3">
        <v>1</v>
      </c>
      <c r="E875">
        <v>0</v>
      </c>
      <c r="F875" s="3"/>
      <c r="G875">
        <v>1210000</v>
      </c>
      <c r="H875">
        <v>-0.34640471854486737</v>
      </c>
      <c r="I875"/>
      <c r="J875">
        <v>87.151413810681362</v>
      </c>
      <c r="L875" s="3"/>
      <c r="M875" s="3" t="str">
        <f>IF(Table13[[#This Row],[gdppc]]&gt;13205, "High-income", IF(Table13[[#This Row],[gdppc]]&gt;=4256, "Upper middle-income", IF(Table13[[#This Row],[gdppc]]&gt;=1086, "Lower middle-income", "Low-income")))</f>
        <v>Low-income</v>
      </c>
      <c r="N875" s="3">
        <v>4948796</v>
      </c>
      <c r="O875" s="3">
        <v>75.994</v>
      </c>
      <c r="P875" s="3">
        <v>68.556445847690668</v>
      </c>
      <c r="Q875">
        <v>7.5755799996605235</v>
      </c>
      <c r="R875">
        <v>69.965000000000003</v>
      </c>
    </row>
    <row r="876" spans="1:18" x14ac:dyDescent="0.35">
      <c r="A876" s="3" t="s">
        <v>39</v>
      </c>
      <c r="B876" s="3">
        <v>1996</v>
      </c>
      <c r="C876" s="3" t="s">
        <v>79</v>
      </c>
      <c r="D876" s="3">
        <v>1</v>
      </c>
      <c r="E876">
        <v>0</v>
      </c>
      <c r="F876" s="3"/>
      <c r="G876">
        <v>1680000</v>
      </c>
      <c r="H876">
        <v>-0.40065702615239424</v>
      </c>
      <c r="I876"/>
      <c r="J876">
        <v>86.581429677364042</v>
      </c>
      <c r="K876">
        <v>31.7</v>
      </c>
      <c r="L876" s="3"/>
      <c r="M876" s="3" t="str">
        <f>IF(Table13[[#This Row],[gdppc]]&gt;13205, "High-income", IF(Table13[[#This Row],[gdppc]]&gt;=4256, "Upper middle-income", IF(Table13[[#This Row],[gdppc]]&gt;=1086, "Lower middle-income", "Low-income")))</f>
        <v>Low-income</v>
      </c>
      <c r="N876" s="3">
        <v>5036173</v>
      </c>
      <c r="O876" s="3">
        <v>76.048000000000002</v>
      </c>
      <c r="P876" s="3">
        <v>68.724020173108016</v>
      </c>
      <c r="Q876">
        <v>7.8234008243958257</v>
      </c>
      <c r="R876">
        <v>70.168999999999997</v>
      </c>
    </row>
    <row r="877" spans="1:18" x14ac:dyDescent="0.35">
      <c r="A877" s="3" t="s">
        <v>39</v>
      </c>
      <c r="B877" s="3">
        <v>1997</v>
      </c>
      <c r="C877" s="3" t="s">
        <v>79</v>
      </c>
      <c r="D877" s="3">
        <v>1</v>
      </c>
      <c r="E877">
        <v>0</v>
      </c>
      <c r="F877" s="3"/>
      <c r="G877">
        <v>1640000</v>
      </c>
      <c r="H877">
        <v>-0.22123331189358911</v>
      </c>
      <c r="I877"/>
      <c r="J877">
        <v>86.93653450163194</v>
      </c>
      <c r="K877">
        <v>28.9</v>
      </c>
      <c r="L877" s="3"/>
      <c r="M877" s="3" t="str">
        <f>IF(Table13[[#This Row],[gdppc]]&gt;13205, "High-income", IF(Table13[[#This Row],[gdppc]]&gt;=4256, "Upper middle-income", IF(Table13[[#This Row],[gdppc]]&gt;=1086, "Lower middle-income", "Low-income")))</f>
        <v>Low-income</v>
      </c>
      <c r="N877" s="3">
        <v>5118008</v>
      </c>
      <c r="O877" s="3">
        <v>76.114000000000004</v>
      </c>
      <c r="P877" s="3">
        <v>68.891594498525407</v>
      </c>
      <c r="Q877">
        <v>7.6084289043706068</v>
      </c>
      <c r="R877">
        <v>70.352000000000004</v>
      </c>
    </row>
    <row r="878" spans="1:18" x14ac:dyDescent="0.35">
      <c r="A878" s="3" t="s">
        <v>39</v>
      </c>
      <c r="B878" s="3">
        <v>1998</v>
      </c>
      <c r="C878" s="3" t="s">
        <v>79</v>
      </c>
      <c r="D878" s="3">
        <v>1</v>
      </c>
      <c r="E878">
        <v>0</v>
      </c>
      <c r="F878" s="3"/>
      <c r="G878">
        <v>1590000</v>
      </c>
      <c r="H878">
        <v>-0.46933973702937176</v>
      </c>
      <c r="I878"/>
      <c r="J878">
        <v>83.260539563363437</v>
      </c>
      <c r="K878">
        <v>32</v>
      </c>
      <c r="L878" s="3"/>
      <c r="M878" s="3" t="str">
        <f>IF(Table13[[#This Row],[gdppc]]&gt;13205, "High-income", IF(Table13[[#This Row],[gdppc]]&gt;=4256, "Upper middle-income", IF(Table13[[#This Row],[gdppc]]&gt;=1086, "Lower middle-income", "Low-income")))</f>
        <v>Low-income</v>
      </c>
      <c r="N878" s="3">
        <v>5196774</v>
      </c>
      <c r="O878" s="3">
        <v>76.192999999999998</v>
      </c>
      <c r="P878" s="3">
        <v>69.059168823942798</v>
      </c>
      <c r="Q878">
        <v>7.6778401369772862</v>
      </c>
      <c r="R878">
        <v>70.522000000000006</v>
      </c>
    </row>
    <row r="879" spans="1:18" x14ac:dyDescent="0.35">
      <c r="A879" s="3" t="s">
        <v>39</v>
      </c>
      <c r="B879" s="3">
        <v>1999</v>
      </c>
      <c r="C879" s="3" t="s">
        <v>79</v>
      </c>
      <c r="D879" s="3">
        <v>1</v>
      </c>
      <c r="E879">
        <v>0</v>
      </c>
      <c r="F879" s="3"/>
      <c r="G879">
        <v>1570000</v>
      </c>
      <c r="H879">
        <v>-0.35597878983033471</v>
      </c>
      <c r="I879"/>
      <c r="J879">
        <v>87.422834173061688</v>
      </c>
      <c r="K879">
        <v>32.299999999999997</v>
      </c>
      <c r="L879" s="3">
        <v>6455.4479305546956</v>
      </c>
      <c r="M879" s="3" t="str">
        <f>IF(Table13[[#This Row],[gdppc]]&gt;13205, "High-income", IF(Table13[[#This Row],[gdppc]]&gt;=4256, "Upper middle-income", IF(Table13[[#This Row],[gdppc]]&gt;=1086, "Lower middle-income", "Low-income")))</f>
        <v>Upper middle-income</v>
      </c>
      <c r="N879" s="3">
        <v>5275921</v>
      </c>
      <c r="O879" s="3">
        <v>76.284000000000006</v>
      </c>
      <c r="P879" s="3">
        <v>69.226743149360175</v>
      </c>
      <c r="Q879">
        <v>7.2139063492421514</v>
      </c>
      <c r="R879">
        <v>70.683999999999997</v>
      </c>
    </row>
    <row r="880" spans="1:18" x14ac:dyDescent="0.35">
      <c r="A880" s="3" t="s">
        <v>39</v>
      </c>
      <c r="B880" s="3">
        <v>2000</v>
      </c>
      <c r="C880" s="3" t="s">
        <v>79</v>
      </c>
      <c r="D880" s="3">
        <v>1</v>
      </c>
      <c r="E880">
        <v>0</v>
      </c>
      <c r="F880" s="3"/>
      <c r="G880">
        <v>13870000</v>
      </c>
      <c r="H880">
        <v>0.36843281297826752</v>
      </c>
      <c r="I880"/>
      <c r="J880">
        <v>81.189105752334882</v>
      </c>
      <c r="K880">
        <v>34.700000000000003</v>
      </c>
      <c r="L880" s="3">
        <v>6590.5600777215996</v>
      </c>
      <c r="M880" s="3" t="str">
        <f>IF(Table13[[#This Row],[gdppc]]&gt;13205, "High-income", IF(Table13[[#This Row],[gdppc]]&gt;=4256, "Upper middle-income", IF(Table13[[#This Row],[gdppc]]&gt;=1086, "Lower middle-income", "Low-income")))</f>
        <v>Upper middle-income</v>
      </c>
      <c r="N880" s="3">
        <v>5357893</v>
      </c>
      <c r="O880" s="3">
        <v>76.387</v>
      </c>
      <c r="P880" s="3">
        <v>69.394317474777537</v>
      </c>
      <c r="Q880">
        <v>7.4413580114421842</v>
      </c>
      <c r="R880">
        <v>70.852000000000004</v>
      </c>
    </row>
    <row r="881" spans="1:18" x14ac:dyDescent="0.35">
      <c r="A881" s="3" t="s">
        <v>39</v>
      </c>
      <c r="B881" s="3">
        <v>2001</v>
      </c>
      <c r="C881" s="3" t="s">
        <v>79</v>
      </c>
      <c r="D881" s="3">
        <v>1</v>
      </c>
      <c r="E881">
        <v>0</v>
      </c>
      <c r="F881" s="3"/>
      <c r="G881">
        <v>6950000</v>
      </c>
      <c r="H881">
        <v>-0.38991424418604648</v>
      </c>
      <c r="I881"/>
      <c r="J881">
        <v>78.014666154554874</v>
      </c>
      <c r="K881">
        <v>34</v>
      </c>
      <c r="L881" s="3">
        <v>6372.8513439619246</v>
      </c>
      <c r="M881" s="3" t="str">
        <f>IF(Table13[[#This Row],[gdppc]]&gt;13205, "High-income", IF(Table13[[#This Row],[gdppc]]&gt;=4256, "Upper middle-income", IF(Table13[[#This Row],[gdppc]]&gt;=1086, "Lower middle-income", "Low-income")))</f>
        <v>Upper middle-income</v>
      </c>
      <c r="N881" s="3">
        <v>5443249</v>
      </c>
      <c r="O881" s="3">
        <v>76.501999999999995</v>
      </c>
      <c r="P881" s="3">
        <v>71.884154399386787</v>
      </c>
      <c r="Q881">
        <v>7.611263052636394</v>
      </c>
      <c r="R881">
        <v>71.037999999999997</v>
      </c>
    </row>
    <row r="882" spans="1:18" x14ac:dyDescent="0.35">
      <c r="A882" s="3" t="s">
        <v>39</v>
      </c>
      <c r="B882" s="3">
        <v>2002</v>
      </c>
      <c r="C882" s="3" t="s">
        <v>79</v>
      </c>
      <c r="D882" s="3">
        <v>1</v>
      </c>
      <c r="E882">
        <v>0</v>
      </c>
      <c r="F882" s="3"/>
      <c r="G882">
        <v>7090000</v>
      </c>
      <c r="H882">
        <v>0.70794248808242355</v>
      </c>
      <c r="I882">
        <v>19.087113372190721</v>
      </c>
      <c r="J882">
        <v>77.629324698492226</v>
      </c>
      <c r="K882">
        <v>35.4</v>
      </c>
      <c r="L882" s="3">
        <v>6211.4986020505539</v>
      </c>
      <c r="M882" s="3" t="str">
        <f>IF(Table13[[#This Row],[gdppc]]&gt;13205, "High-income", IF(Table13[[#This Row],[gdppc]]&gt;=4256, "Upper middle-income", IF(Table13[[#This Row],[gdppc]]&gt;=1086, "Lower middle-income", "Low-income")))</f>
        <v>Upper middle-income</v>
      </c>
      <c r="N882" s="3">
        <v>5531097</v>
      </c>
      <c r="O882" s="3">
        <v>76.629000000000005</v>
      </c>
      <c r="P882" s="3">
        <v>74.373991323996052</v>
      </c>
      <c r="Q882">
        <v>7.8827039193129327</v>
      </c>
      <c r="R882">
        <v>71.244</v>
      </c>
    </row>
    <row r="883" spans="1:18" x14ac:dyDescent="0.35">
      <c r="A883" s="3" t="s">
        <v>39</v>
      </c>
      <c r="B883" s="3">
        <v>2003</v>
      </c>
      <c r="C883" s="3" t="s">
        <v>79</v>
      </c>
      <c r="D883" s="3">
        <v>1</v>
      </c>
      <c r="E883">
        <v>0</v>
      </c>
      <c r="F883" s="3"/>
      <c r="G883">
        <v>7910000</v>
      </c>
      <c r="H883">
        <v>0.54443783462224871</v>
      </c>
      <c r="I883">
        <v>19.663023820105078</v>
      </c>
      <c r="J883">
        <v>79.997467185410486</v>
      </c>
      <c r="K883">
        <v>34.6</v>
      </c>
      <c r="L883" s="3">
        <v>6908.2679426841732</v>
      </c>
      <c r="M883" s="3" t="str">
        <f>IF(Table13[[#This Row],[gdppc]]&gt;13205, "High-income", IF(Table13[[#This Row],[gdppc]]&gt;=4256, "Upper middle-income", IF(Table13[[#This Row],[gdppc]]&gt;=1086, "Lower middle-income", "Low-income")))</f>
        <v>Upper middle-income</v>
      </c>
      <c r="N883" s="3">
        <v>5620545</v>
      </c>
      <c r="O883" s="3">
        <v>76.768000000000001</v>
      </c>
      <c r="P883" s="3">
        <v>76.86382824860533</v>
      </c>
      <c r="Q883">
        <v>7.8782395657360622</v>
      </c>
      <c r="R883">
        <v>71.465999999999994</v>
      </c>
    </row>
    <row r="884" spans="1:18" x14ac:dyDescent="0.35">
      <c r="A884" s="3" t="s">
        <v>39</v>
      </c>
      <c r="B884" s="3">
        <v>2004</v>
      </c>
      <c r="C884" s="3" t="s">
        <v>79</v>
      </c>
      <c r="D884" s="3">
        <v>1</v>
      </c>
      <c r="E884">
        <v>0</v>
      </c>
      <c r="F884" s="3"/>
      <c r="G884">
        <v>12790000</v>
      </c>
      <c r="H884">
        <v>1.0778234515432314</v>
      </c>
      <c r="I884">
        <v>20.509508534829695</v>
      </c>
      <c r="J884">
        <v>79.668857498680197</v>
      </c>
      <c r="K884">
        <v>31.5</v>
      </c>
      <c r="L884" s="3">
        <v>7103.230298817326</v>
      </c>
      <c r="M884" s="3" t="str">
        <f>IF(Table13[[#This Row],[gdppc]]&gt;13205, "High-income", IF(Table13[[#This Row],[gdppc]]&gt;=4256, "Upper middle-income", IF(Table13[[#This Row],[gdppc]]&gt;=1086, "Lower middle-income", "Low-income")))</f>
        <v>Upper middle-income</v>
      </c>
      <c r="N884" s="3">
        <v>5710163</v>
      </c>
      <c r="O884" s="3">
        <v>76.918999999999997</v>
      </c>
      <c r="P884" s="3">
        <v>79.353665173214594</v>
      </c>
      <c r="Q884">
        <v>7.9664976288767937</v>
      </c>
      <c r="R884">
        <v>71.692999999999998</v>
      </c>
    </row>
    <row r="885" spans="1:18" x14ac:dyDescent="0.35">
      <c r="A885" s="3" t="s">
        <v>39</v>
      </c>
      <c r="B885" s="3">
        <v>2005</v>
      </c>
      <c r="C885" s="3" t="s">
        <v>79</v>
      </c>
      <c r="D885" s="3">
        <v>1</v>
      </c>
      <c r="E885">
        <v>0</v>
      </c>
      <c r="F885" s="3"/>
      <c r="G885">
        <v>13240000</v>
      </c>
      <c r="H885">
        <v>2.192919976748692</v>
      </c>
      <c r="I885">
        <v>23.186882669525982</v>
      </c>
      <c r="J885">
        <v>82.57830272491239</v>
      </c>
      <c r="K885">
        <v>32.799999999999997</v>
      </c>
      <c r="L885" s="3">
        <v>7825.2206858344716</v>
      </c>
      <c r="M885" s="3" t="str">
        <f>IF(Table13[[#This Row],[gdppc]]&gt;13205, "High-income", IF(Table13[[#This Row],[gdppc]]&gt;=4256, "Upper middle-income", IF(Table13[[#This Row],[gdppc]]&gt;=1086, "Lower middle-income", "Low-income")))</f>
        <v>Upper middle-income</v>
      </c>
      <c r="N885" s="3">
        <v>5798615</v>
      </c>
      <c r="O885" s="3">
        <v>77.08</v>
      </c>
      <c r="P885" s="3">
        <v>81.843502097823745</v>
      </c>
      <c r="Q885">
        <v>8.4727128805757932</v>
      </c>
      <c r="R885">
        <v>71.902000000000001</v>
      </c>
    </row>
    <row r="886" spans="1:18" x14ac:dyDescent="0.35">
      <c r="A886" s="3" t="s">
        <v>39</v>
      </c>
      <c r="B886" s="3">
        <v>2006</v>
      </c>
      <c r="C886" s="3" t="s">
        <v>79</v>
      </c>
      <c r="D886" s="3">
        <v>1</v>
      </c>
      <c r="E886">
        <v>0</v>
      </c>
      <c r="F886" s="3"/>
      <c r="G886">
        <v>2390000</v>
      </c>
      <c r="H886">
        <v>3.4346790713229733</v>
      </c>
      <c r="I886">
        <v>25.460750784961593</v>
      </c>
      <c r="J886">
        <v>83.575747724442124</v>
      </c>
      <c r="K886">
        <v>33.200000000000003</v>
      </c>
      <c r="L886" s="3">
        <v>8208.9567547919578</v>
      </c>
      <c r="M886" s="3" t="str">
        <f>IF(Table13[[#This Row],[gdppc]]&gt;13205, "High-income", IF(Table13[[#This Row],[gdppc]]&gt;=4256, "Upper middle-income", IF(Table13[[#This Row],[gdppc]]&gt;=1086, "Lower middle-income", "Low-income")))</f>
        <v>Upper middle-income</v>
      </c>
      <c r="N886" s="3">
        <v>5886874</v>
      </c>
      <c r="O886" s="3">
        <v>77.253</v>
      </c>
      <c r="P886" s="3">
        <v>82.449970962911607</v>
      </c>
      <c r="Q886">
        <v>8.3864543389241888</v>
      </c>
      <c r="R886">
        <v>72.063000000000002</v>
      </c>
    </row>
    <row r="887" spans="1:18" x14ac:dyDescent="0.35">
      <c r="A887" s="3" t="s">
        <v>39</v>
      </c>
      <c r="B887" s="3">
        <v>2007</v>
      </c>
      <c r="C887" s="3" t="s">
        <v>79</v>
      </c>
      <c r="D887" s="3">
        <v>1</v>
      </c>
      <c r="E887">
        <v>0</v>
      </c>
      <c r="F887" s="3"/>
      <c r="G887">
        <v>9860000</v>
      </c>
      <c r="H887">
        <v>6.8920000232824812</v>
      </c>
      <c r="I887">
        <v>22.548040915599952</v>
      </c>
      <c r="J887">
        <v>85.648572291461775</v>
      </c>
      <c r="K887">
        <v>37</v>
      </c>
      <c r="L887" s="3">
        <v>8601.9578360112009</v>
      </c>
      <c r="M887" s="3" t="str">
        <f>IF(Table13[[#This Row],[gdppc]]&gt;13205, "High-income", IF(Table13[[#This Row],[gdppc]]&gt;=4256, "Upper middle-income", IF(Table13[[#This Row],[gdppc]]&gt;=1086, "Lower middle-income", "Low-income")))</f>
        <v>Upper middle-income</v>
      </c>
      <c r="N887" s="3">
        <v>5974786</v>
      </c>
      <c r="O887" s="3">
        <v>77.436999999999998</v>
      </c>
      <c r="P887" s="3">
        <v>83.056439827999441</v>
      </c>
      <c r="Q887">
        <v>7.7475578204809343</v>
      </c>
      <c r="R887">
        <v>72.155000000000001</v>
      </c>
    </row>
    <row r="888" spans="1:18" x14ac:dyDescent="0.35">
      <c r="A888" s="3" t="s">
        <v>39</v>
      </c>
      <c r="B888" s="3">
        <v>2008</v>
      </c>
      <c r="C888" s="3" t="s">
        <v>79</v>
      </c>
      <c r="D888" s="3">
        <v>1</v>
      </c>
      <c r="E888">
        <v>0</v>
      </c>
      <c r="F888" s="3"/>
      <c r="G888">
        <v>49030000</v>
      </c>
      <c r="H888">
        <v>4.7415422636103157</v>
      </c>
      <c r="I888">
        <v>24.080579080862055</v>
      </c>
      <c r="J888">
        <v>87.300170243976481</v>
      </c>
      <c r="K888">
        <v>38.700000000000003</v>
      </c>
      <c r="L888" s="3">
        <v>8709.0287669907048</v>
      </c>
      <c r="M888" s="3" t="str">
        <f>IF(Table13[[#This Row],[gdppc]]&gt;13205, "High-income", IF(Table13[[#This Row],[gdppc]]&gt;=4256, "Upper middle-income", IF(Table13[[#This Row],[gdppc]]&gt;=1086, "Lower middle-income", "Low-income")))</f>
        <v>Upper middle-income</v>
      </c>
      <c r="N888" s="3">
        <v>6058740</v>
      </c>
      <c r="O888" s="3">
        <v>77.632000000000005</v>
      </c>
      <c r="P888" s="3">
        <v>83.662908693087317</v>
      </c>
      <c r="Q888">
        <v>8.495165661507178</v>
      </c>
      <c r="R888">
        <v>72.174000000000007</v>
      </c>
    </row>
    <row r="889" spans="1:18" x14ac:dyDescent="0.35">
      <c r="A889" s="3" t="s">
        <v>39</v>
      </c>
      <c r="B889" s="3">
        <v>2009</v>
      </c>
      <c r="C889" s="3" t="s">
        <v>79</v>
      </c>
      <c r="D889" s="3">
        <v>1</v>
      </c>
      <c r="E889">
        <v>0</v>
      </c>
      <c r="F889" s="3"/>
      <c r="G889">
        <v>29440000</v>
      </c>
      <c r="H889">
        <v>2.2545555561386204</v>
      </c>
      <c r="I889">
        <v>17.016222028020824</v>
      </c>
      <c r="J889">
        <v>78.912768985427476</v>
      </c>
      <c r="K889">
        <v>43.5</v>
      </c>
      <c r="L889" s="3">
        <v>8534.2236231881125</v>
      </c>
      <c r="M889" s="3" t="str">
        <f>IF(Table13[[#This Row],[gdppc]]&gt;13205, "High-income", IF(Table13[[#This Row],[gdppc]]&gt;=4256, "Upper middle-income", IF(Table13[[#This Row],[gdppc]]&gt;=1086, "Lower middle-income", "Low-income")))</f>
        <v>Upper middle-income</v>
      </c>
      <c r="N889" s="3">
        <v>6133987</v>
      </c>
      <c r="O889" s="3">
        <v>77.837000000000003</v>
      </c>
      <c r="P889" s="3">
        <v>84.269377558175123</v>
      </c>
      <c r="Q889">
        <v>8.7724346334610743</v>
      </c>
      <c r="R889">
        <v>72.129000000000005</v>
      </c>
    </row>
    <row r="890" spans="1:18" x14ac:dyDescent="0.35">
      <c r="A890" s="3" t="s">
        <v>39</v>
      </c>
      <c r="B890" s="3">
        <v>2010</v>
      </c>
      <c r="C890" s="3" t="s">
        <v>79</v>
      </c>
      <c r="D890" s="3">
        <v>1</v>
      </c>
      <c r="E890">
        <v>0</v>
      </c>
      <c r="F890" s="3"/>
      <c r="G890">
        <v>10220000</v>
      </c>
      <c r="H890">
        <v>2.3666701573750988</v>
      </c>
      <c r="I890">
        <v>19.584595211596842</v>
      </c>
      <c r="J890">
        <v>87.628804381452852</v>
      </c>
      <c r="K890">
        <v>40.200000000000003</v>
      </c>
      <c r="L890" s="3">
        <v>8870.6609316339454</v>
      </c>
      <c r="M890" s="3" t="str">
        <f>IF(Table13[[#This Row],[gdppc]]&gt;13205, "High-income", IF(Table13[[#This Row],[gdppc]]&gt;=4256, "Upper middle-income", IF(Table13[[#This Row],[gdppc]]&gt;=1086, "Lower middle-income", "Low-income")))</f>
        <v>Upper middle-income</v>
      </c>
      <c r="N890" s="3">
        <v>6197667</v>
      </c>
      <c r="O890" s="3">
        <v>78.052000000000007</v>
      </c>
      <c r="P890" s="3">
        <v>84.875846423262999</v>
      </c>
      <c r="Q890">
        <v>9.2341198712354178</v>
      </c>
      <c r="R890">
        <v>72.043999999999997</v>
      </c>
    </row>
    <row r="891" spans="1:18" x14ac:dyDescent="0.35">
      <c r="A891" s="3" t="s">
        <v>39</v>
      </c>
      <c r="B891" s="3">
        <v>2011</v>
      </c>
      <c r="C891" s="3" t="s">
        <v>79</v>
      </c>
      <c r="D891" s="3">
        <v>1</v>
      </c>
      <c r="E891">
        <v>0</v>
      </c>
      <c r="F891" s="3"/>
      <c r="G891">
        <v>607450000</v>
      </c>
      <c r="H891">
        <v>0</v>
      </c>
      <c r="I891">
        <v>5.2550311136241481</v>
      </c>
      <c r="J891">
        <v>85.299260149657968</v>
      </c>
      <c r="K891">
        <v>38.6</v>
      </c>
      <c r="L891" s="3">
        <v>3337.315927489321</v>
      </c>
      <c r="M891" s="3" t="str">
        <f>IF(Table13[[#This Row],[gdppc]]&gt;13205, "High-income", IF(Table13[[#This Row],[gdppc]]&gt;=4256, "Upper middle-income", IF(Table13[[#This Row],[gdppc]]&gt;=1086, "Lower middle-income", "Low-income")))</f>
        <v>Lower middle-income</v>
      </c>
      <c r="N891" s="3">
        <v>6247438</v>
      </c>
      <c r="O891" s="3">
        <v>78.277000000000001</v>
      </c>
      <c r="P891" s="3">
        <v>73.083108402044559</v>
      </c>
      <c r="Q891">
        <v>6.0904966163729837</v>
      </c>
      <c r="R891">
        <v>71.956000000000003</v>
      </c>
    </row>
    <row r="892" spans="1:18" x14ac:dyDescent="0.35">
      <c r="A892" s="3" t="s">
        <v>39</v>
      </c>
      <c r="B892" s="3">
        <v>2012</v>
      </c>
      <c r="C892" s="3" t="s">
        <v>79</v>
      </c>
      <c r="D892" s="3">
        <v>1</v>
      </c>
      <c r="E892">
        <v>0.42193923362674551</v>
      </c>
      <c r="F892" s="3"/>
      <c r="G892">
        <v>95470000</v>
      </c>
      <c r="H892">
        <v>1.539907858493669</v>
      </c>
      <c r="I892">
        <v>18.235764994591094</v>
      </c>
      <c r="J892">
        <v>84.692814362296971</v>
      </c>
      <c r="K892">
        <v>35.9</v>
      </c>
      <c r="L892" s="3">
        <v>7401.4816352445641</v>
      </c>
      <c r="M892" s="3" t="str">
        <f>IF(Table13[[#This Row],[gdppc]]&gt;13205, "High-income", IF(Table13[[#This Row],[gdppc]]&gt;=4256, "Upper middle-income", IF(Table13[[#This Row],[gdppc]]&gt;=1086, "Lower middle-income", "Low-income")))</f>
        <v>Upper middle-income</v>
      </c>
      <c r="N892" s="3">
        <v>6285751</v>
      </c>
      <c r="O892" s="3">
        <v>78.512</v>
      </c>
      <c r="P892" s="3">
        <v>61.290370380826175</v>
      </c>
      <c r="Q892">
        <v>8.320405946719811</v>
      </c>
      <c r="R892">
        <v>71.900999999999996</v>
      </c>
    </row>
    <row r="893" spans="1:18" x14ac:dyDescent="0.35">
      <c r="A893" s="3" t="s">
        <v>39</v>
      </c>
      <c r="B893" s="3">
        <v>2013</v>
      </c>
      <c r="C893" s="3" t="s">
        <v>79</v>
      </c>
      <c r="D893" s="3">
        <v>1</v>
      </c>
      <c r="E893">
        <v>0.49000136666155741</v>
      </c>
      <c r="F893" s="3"/>
      <c r="G893">
        <v>69630000</v>
      </c>
      <c r="H893">
        <v>0.93164446262603906</v>
      </c>
      <c r="I893">
        <v>10.331925845569813</v>
      </c>
      <c r="J893">
        <v>89.392428965968548</v>
      </c>
      <c r="L893" s="3">
        <v>6359.8731402471894</v>
      </c>
      <c r="M893" s="3" t="str">
        <f>IF(Table13[[#This Row],[gdppc]]&gt;13205, "High-income", IF(Table13[[#This Row],[gdppc]]&gt;=4256, "Upper middle-income", IF(Table13[[#This Row],[gdppc]]&gt;=1086, "Lower middle-income", "Low-income")))</f>
        <v>Upper middle-income</v>
      </c>
      <c r="N893" s="3">
        <v>6320350</v>
      </c>
      <c r="O893" s="3">
        <v>78.756</v>
      </c>
      <c r="P893" s="3">
        <v>49.497632359607749</v>
      </c>
      <c r="Q893">
        <v>8.700467537399037</v>
      </c>
      <c r="R893">
        <v>71.906999999999996</v>
      </c>
    </row>
    <row r="894" spans="1:18" x14ac:dyDescent="0.35">
      <c r="A894" s="3" t="s">
        <v>39</v>
      </c>
      <c r="B894" s="3">
        <v>2014</v>
      </c>
      <c r="C894" s="3" t="s">
        <v>79</v>
      </c>
      <c r="D894" s="3">
        <v>1</v>
      </c>
      <c r="E894">
        <v>0.45822554183860897</v>
      </c>
      <c r="F894" s="3"/>
      <c r="G894">
        <v>140070000</v>
      </c>
      <c r="H894">
        <v>0</v>
      </c>
      <c r="I894">
        <v>5.1122976593810696</v>
      </c>
      <c r="J894">
        <v>91.032925323997802</v>
      </c>
      <c r="L894" s="3">
        <v>4801.8307306245115</v>
      </c>
      <c r="M894" s="3" t="str">
        <f>IF(Table13[[#This Row],[gdppc]]&gt;13205, "High-income", IF(Table13[[#This Row],[gdppc]]&gt;=4256, "Upper middle-income", IF(Table13[[#This Row],[gdppc]]&gt;=1086, "Lower middle-income", "Low-income")))</f>
        <v>Upper middle-income</v>
      </c>
      <c r="N894" s="3">
        <v>6362039</v>
      </c>
      <c r="O894" s="3">
        <v>79.009</v>
      </c>
      <c r="P894" s="3">
        <v>37.70489433838933</v>
      </c>
      <c r="Q894">
        <v>9.3837840352754824</v>
      </c>
      <c r="R894">
        <v>71.980999999999995</v>
      </c>
    </row>
    <row r="895" spans="1:18" x14ac:dyDescent="0.35">
      <c r="A895" s="3" t="s">
        <v>39</v>
      </c>
      <c r="B895" s="3">
        <v>2015</v>
      </c>
      <c r="C895" s="3" t="s">
        <v>79</v>
      </c>
      <c r="D895" s="3">
        <v>1</v>
      </c>
      <c r="E895">
        <v>0.45784755503913538</v>
      </c>
      <c r="F895" s="3"/>
      <c r="G895">
        <v>135770000</v>
      </c>
      <c r="H895">
        <v>0</v>
      </c>
      <c r="I895">
        <v>3.060249517884821</v>
      </c>
      <c r="J895">
        <v>82.702379795107404</v>
      </c>
      <c r="L895" s="3">
        <v>4337.9191391934755</v>
      </c>
      <c r="M895" s="3" t="str">
        <f>IF(Table13[[#This Row],[gdppc]]&gt;13205, "High-income", IF(Table13[[#This Row],[gdppc]]&gt;=4256, "Upper middle-income", IF(Table13[[#This Row],[gdppc]]&gt;=1086, "Lower middle-income", "Low-income")))</f>
        <v>Upper middle-income</v>
      </c>
      <c r="N895" s="3">
        <v>6418315</v>
      </c>
      <c r="O895" s="3">
        <v>79.27</v>
      </c>
      <c r="P895" s="3">
        <v>25.912156317170915</v>
      </c>
      <c r="Q895">
        <v>8.3884944880393064</v>
      </c>
      <c r="R895">
        <v>72.120999999999995</v>
      </c>
    </row>
    <row r="896" spans="1:18" x14ac:dyDescent="0.35">
      <c r="A896" s="3" t="s">
        <v>39</v>
      </c>
      <c r="B896" s="3">
        <v>2016</v>
      </c>
      <c r="C896" s="3" t="s">
        <v>79</v>
      </c>
      <c r="D896" s="3">
        <v>1</v>
      </c>
      <c r="E896">
        <v>0.46245666174776529</v>
      </c>
      <c r="F896" s="3"/>
      <c r="G896">
        <v>152830000</v>
      </c>
      <c r="H896">
        <v>0</v>
      </c>
      <c r="I896">
        <v>2.2807463510488999</v>
      </c>
      <c r="J896">
        <v>86.729282018753835</v>
      </c>
      <c r="L896" s="3">
        <v>4168.6916767404318</v>
      </c>
      <c r="M896" s="3" t="str">
        <f>IF(Table13[[#This Row],[gdppc]]&gt;13205, "High-income", IF(Table13[[#This Row],[gdppc]]&gt;=4256, "Upper middle-income", IF(Table13[[#This Row],[gdppc]]&gt;=1086, "Lower middle-income", "Low-income")))</f>
        <v>Lower middle-income</v>
      </c>
      <c r="N896" s="3">
        <v>6492160</v>
      </c>
      <c r="O896" s="3">
        <v>79.540000000000006</v>
      </c>
      <c r="P896" s="3">
        <v>29.882419284434789</v>
      </c>
      <c r="Q896">
        <v>7.8833546924290223</v>
      </c>
      <c r="R896">
        <v>72.311000000000007</v>
      </c>
    </row>
    <row r="897" spans="1:18" x14ac:dyDescent="0.35">
      <c r="A897" s="3" t="s">
        <v>39</v>
      </c>
      <c r="B897" s="3">
        <v>2017</v>
      </c>
      <c r="C897" s="3" t="s">
        <v>79</v>
      </c>
      <c r="D897" s="3">
        <v>1</v>
      </c>
      <c r="E897">
        <v>0.45235023056203272</v>
      </c>
      <c r="F897" s="3"/>
      <c r="G897">
        <v>270000000</v>
      </c>
      <c r="H897">
        <v>0</v>
      </c>
      <c r="I897">
        <v>6.5194894319027954</v>
      </c>
      <c r="J897">
        <v>86.720515350811937</v>
      </c>
      <c r="L897" s="3">
        <v>5209.86570112762</v>
      </c>
      <c r="M897" s="3" t="str">
        <f>IF(Table13[[#This Row],[gdppc]]&gt;13205, "High-income", IF(Table13[[#This Row],[gdppc]]&gt;=4256, "Upper middle-income", IF(Table13[[#This Row],[gdppc]]&gt;=1086, "Lower middle-income", "Low-income")))</f>
        <v>Upper middle-income</v>
      </c>
      <c r="N897" s="3">
        <v>6580723</v>
      </c>
      <c r="O897" s="3">
        <v>79.816999999999993</v>
      </c>
      <c r="P897" s="3">
        <v>33.852682251698681</v>
      </c>
      <c r="Q897">
        <v>8.6327900444981491</v>
      </c>
      <c r="R897">
        <v>72.52</v>
      </c>
    </row>
    <row r="898" spans="1:18" x14ac:dyDescent="0.35">
      <c r="A898" s="3" t="s">
        <v>39</v>
      </c>
      <c r="B898" s="3">
        <v>2018</v>
      </c>
      <c r="C898" s="3" t="s">
        <v>79</v>
      </c>
      <c r="D898" s="3">
        <v>1</v>
      </c>
      <c r="E898">
        <v>0.4525781882452603</v>
      </c>
      <c r="F898" s="3"/>
      <c r="G898">
        <v>269060000</v>
      </c>
      <c r="H898">
        <v>0</v>
      </c>
      <c r="I898">
        <v>8.6989549196933282</v>
      </c>
      <c r="J898">
        <v>76.424433702797316</v>
      </c>
      <c r="L898" s="3">
        <v>5910.3887623867777</v>
      </c>
      <c r="M898" s="3" t="str">
        <f>IF(Table13[[#This Row],[gdppc]]&gt;13205, "High-income", IF(Table13[[#This Row],[gdppc]]&gt;=4256, "Upper middle-income", IF(Table13[[#This Row],[gdppc]]&gt;=1086, "Lower middle-income", "Low-income")))</f>
        <v>Upper middle-income</v>
      </c>
      <c r="N898" s="3">
        <v>6678565</v>
      </c>
      <c r="O898" s="3">
        <v>80.102000000000004</v>
      </c>
      <c r="P898" s="3">
        <v>37.822945218962552</v>
      </c>
      <c r="Q898">
        <v>8.825249136603448</v>
      </c>
      <c r="R898">
        <v>72.724000000000004</v>
      </c>
    </row>
    <row r="899" spans="1:18" x14ac:dyDescent="0.35">
      <c r="A899" s="3" t="s">
        <v>39</v>
      </c>
      <c r="B899" s="3">
        <v>2019</v>
      </c>
      <c r="C899" s="3" t="s">
        <v>79</v>
      </c>
      <c r="D899" s="3">
        <v>1</v>
      </c>
      <c r="E899">
        <v>0.44978804057351512</v>
      </c>
      <c r="F899" s="3"/>
      <c r="G899">
        <v>247900000</v>
      </c>
      <c r="H899">
        <v>1.4439952290224145E-3</v>
      </c>
      <c r="I899">
        <v>9.9895601237760783</v>
      </c>
      <c r="J899">
        <v>75.79038219910602</v>
      </c>
      <c r="L899" s="3">
        <v>5971.8496459993848</v>
      </c>
      <c r="M899" s="3" t="str">
        <f>IF(Table13[[#This Row],[gdppc]]&gt;13205, "High-income", IF(Table13[[#This Row],[gdppc]]&gt;=4256, "Upper middle-income", IF(Table13[[#This Row],[gdppc]]&gt;=1086, "Lower middle-income", "Low-income")))</f>
        <v>Upper middle-income</v>
      </c>
      <c r="N899" s="3">
        <v>6777453</v>
      </c>
      <c r="O899" s="3">
        <v>80.393000000000001</v>
      </c>
      <c r="P899" s="3">
        <v>41.793208186226423</v>
      </c>
      <c r="Q899"/>
      <c r="R899">
        <v>72.912999999999997</v>
      </c>
    </row>
    <row r="900" spans="1:18" x14ac:dyDescent="0.35">
      <c r="A900" s="3" t="s">
        <v>39</v>
      </c>
      <c r="B900" s="3">
        <v>2020</v>
      </c>
      <c r="C900" s="3" t="s">
        <v>79</v>
      </c>
      <c r="D900" s="3">
        <v>1</v>
      </c>
      <c r="E900">
        <v>0.44985958915064161</v>
      </c>
      <c r="F900" s="3"/>
      <c r="G900">
        <v>237740000</v>
      </c>
      <c r="H900"/>
      <c r="I900">
        <v>2.0456638898087678</v>
      </c>
      <c r="J900">
        <v>73.114951980096194</v>
      </c>
      <c r="L900" s="3">
        <v>4046.6349456143266</v>
      </c>
      <c r="M900" s="3" t="str">
        <f>IF(Table13[[#This Row],[gdppc]]&gt;13205, "High-income", IF(Table13[[#This Row],[gdppc]]&gt;=4256, "Upper middle-income", IF(Table13[[#This Row],[gdppc]]&gt;=1086, "Lower middle-income", "Low-income")))</f>
        <v>Lower middle-income</v>
      </c>
      <c r="N900" s="3">
        <v>6871287</v>
      </c>
      <c r="O900" s="3">
        <v>80.691000000000003</v>
      </c>
      <c r="P900" s="3">
        <v>45.763471153490315</v>
      </c>
      <c r="Q900"/>
      <c r="R900"/>
    </row>
    <row r="901" spans="1:18" x14ac:dyDescent="0.35">
      <c r="A901" s="3" t="s">
        <v>19</v>
      </c>
      <c r="B901" s="3">
        <v>1990</v>
      </c>
      <c r="C901" s="3" t="s">
        <v>73</v>
      </c>
      <c r="D901" s="3">
        <v>3</v>
      </c>
      <c r="E901">
        <v>0.32292183228149368</v>
      </c>
      <c r="F901">
        <v>5.9067948971442679</v>
      </c>
      <c r="G901">
        <v>347690000</v>
      </c>
      <c r="H901">
        <v>0.56945951418372664</v>
      </c>
      <c r="I901">
        <v>5.354511553687173</v>
      </c>
      <c r="J901">
        <v>93.192530767991215</v>
      </c>
      <c r="L901" s="3">
        <v>559.75485706881329</v>
      </c>
      <c r="M901" s="3" t="str">
        <f>IF(Table13[[#This Row],[gdppc]]&gt;13205, "High-income", IF(Table13[[#This Row],[gdppc]]&gt;=4256, "Upper middle-income", IF(Table13[[#This Row],[gdppc]]&gt;=1086, "Lower middle-income", "Low-income")))</f>
        <v>Low-income</v>
      </c>
      <c r="N901" s="3">
        <v>11598647</v>
      </c>
      <c r="O901" s="3">
        <v>23.565999999999999</v>
      </c>
      <c r="P901" s="3">
        <v>9.7781790723575845</v>
      </c>
      <c r="Q901">
        <v>7.6733087919651319E-2</v>
      </c>
      <c r="R901">
        <v>51.003</v>
      </c>
    </row>
    <row r="902" spans="1:18" x14ac:dyDescent="0.35">
      <c r="A902" s="3" t="s">
        <v>19</v>
      </c>
      <c r="B902" s="3">
        <v>1991</v>
      </c>
      <c r="C902" s="3" t="s">
        <v>73</v>
      </c>
      <c r="D902" s="3">
        <v>3</v>
      </c>
      <c r="E902">
        <v>0.33732648812209542</v>
      </c>
      <c r="F902">
        <v>5.195351298467946</v>
      </c>
      <c r="G902">
        <v>259779999.99999997</v>
      </c>
      <c r="H902">
        <v>0.42035163814196019</v>
      </c>
      <c r="I902">
        <v>6.5233791191963997</v>
      </c>
      <c r="J902">
        <v>88.245563634971873</v>
      </c>
      <c r="L902" s="3">
        <v>509.34126855920624</v>
      </c>
      <c r="M902" s="3" t="str">
        <f>IF(Table13[[#This Row],[gdppc]]&gt;13205, "High-income", IF(Table13[[#This Row],[gdppc]]&gt;=4256, "Upper middle-income", IF(Table13[[#This Row],[gdppc]]&gt;=1086, "Lower middle-income", "Low-income")))</f>
        <v>Low-income</v>
      </c>
      <c r="N902" s="3">
        <v>11942809</v>
      </c>
      <c r="O902" s="3">
        <v>24.119</v>
      </c>
      <c r="P902" s="3">
        <v>9.8920670910898565</v>
      </c>
      <c r="Q902">
        <v>7.9545775202467028E-2</v>
      </c>
      <c r="R902">
        <v>51.594999999999999</v>
      </c>
    </row>
    <row r="903" spans="1:18" x14ac:dyDescent="0.35">
      <c r="A903" s="3" t="s">
        <v>19</v>
      </c>
      <c r="B903" s="3">
        <v>1992</v>
      </c>
      <c r="C903" s="3" t="s">
        <v>73</v>
      </c>
      <c r="D903" s="3">
        <v>3</v>
      </c>
      <c r="E903">
        <v>0.46561556258072051</v>
      </c>
      <c r="F903">
        <v>2.7010413618373215</v>
      </c>
      <c r="G903">
        <v>203080000</v>
      </c>
      <c r="H903">
        <v>0.56884360241539123</v>
      </c>
      <c r="I903">
        <v>5.9399783426620703</v>
      </c>
      <c r="J903">
        <v>86.782333118804971</v>
      </c>
      <c r="L903" s="3">
        <v>500.33567971973196</v>
      </c>
      <c r="M903" s="3" t="str">
        <f>IF(Table13[[#This Row],[gdppc]]&gt;13205, "High-income", IF(Table13[[#This Row],[gdppc]]&gt;=4256, "Upper middle-income", IF(Table13[[#This Row],[gdppc]]&gt;=1086, "Lower middle-income", "Low-income")))</f>
        <v>Low-income</v>
      </c>
      <c r="N903" s="3">
        <v>12301338</v>
      </c>
      <c r="O903" s="3">
        <v>24.681000000000001</v>
      </c>
      <c r="P903" s="3">
        <v>10.00595510982212</v>
      </c>
      <c r="Q903">
        <v>7.8040291226856795E-2</v>
      </c>
      <c r="R903">
        <v>52.277999999999999</v>
      </c>
    </row>
    <row r="904" spans="1:18" x14ac:dyDescent="0.35">
      <c r="A904" s="3" t="s">
        <v>19</v>
      </c>
      <c r="B904" s="3">
        <v>1993</v>
      </c>
      <c r="C904" s="3" t="s">
        <v>73</v>
      </c>
      <c r="D904" s="3">
        <v>3</v>
      </c>
      <c r="E904">
        <v>0.56366836130505416</v>
      </c>
      <c r="F904">
        <v>1.9972073551042246</v>
      </c>
      <c r="G904">
        <v>197690000</v>
      </c>
      <c r="H904">
        <v>0.37794467815908273</v>
      </c>
      <c r="I904">
        <v>4.4327429056588699</v>
      </c>
      <c r="J904">
        <v>90.356012063168407</v>
      </c>
      <c r="L904" s="3">
        <v>495.76424718610326</v>
      </c>
      <c r="M904" s="3" t="str">
        <f>IF(Table13[[#This Row],[gdppc]]&gt;13205, "High-income", IF(Table13[[#This Row],[gdppc]]&gt;=4256, "Upper middle-income", IF(Table13[[#This Row],[gdppc]]&gt;=1086, "Lower middle-income", "Low-income")))</f>
        <v>Low-income</v>
      </c>
      <c r="N904" s="3">
        <v>12675469</v>
      </c>
      <c r="O904" s="3">
        <v>25.251000000000001</v>
      </c>
      <c r="P904" s="3">
        <v>10.119843128554395</v>
      </c>
      <c r="Q904">
        <v>7.889254433110128E-2</v>
      </c>
      <c r="R904">
        <v>53.021999999999998</v>
      </c>
    </row>
    <row r="905" spans="1:18" x14ac:dyDescent="0.35">
      <c r="A905" s="3" t="s">
        <v>19</v>
      </c>
      <c r="B905" s="3">
        <v>1994</v>
      </c>
      <c r="C905" s="3" t="s">
        <v>73</v>
      </c>
      <c r="D905" s="3">
        <v>3</v>
      </c>
      <c r="E905">
        <v>0.62632095100219287</v>
      </c>
      <c r="F905">
        <v>1.9386543458331393</v>
      </c>
      <c r="G905">
        <v>168130000</v>
      </c>
      <c r="H905">
        <v>0.16262716956928253</v>
      </c>
      <c r="I905">
        <v>5.6845742890631703</v>
      </c>
      <c r="J905">
        <v>92.071045786355882</v>
      </c>
      <c r="L905" s="3">
        <v>480.72379981340981</v>
      </c>
      <c r="M905" s="3" t="str">
        <f>IF(Table13[[#This Row],[gdppc]]&gt;13205, "High-income", IF(Table13[[#This Row],[gdppc]]&gt;=4256, "Upper middle-income", IF(Table13[[#This Row],[gdppc]]&gt;=1086, "Lower middle-income", "Low-income")))</f>
        <v>Low-income</v>
      </c>
      <c r="N905" s="3">
        <v>13066544</v>
      </c>
      <c r="O905" s="3">
        <v>25.536000000000001</v>
      </c>
      <c r="P905" s="3">
        <v>10.233731147286669</v>
      </c>
      <c r="Q905">
        <v>9.260291014976875E-2</v>
      </c>
      <c r="R905">
        <v>53.808</v>
      </c>
    </row>
    <row r="906" spans="1:18" x14ac:dyDescent="0.35">
      <c r="A906" s="3" t="s">
        <v>19</v>
      </c>
      <c r="B906" s="3">
        <v>1995</v>
      </c>
      <c r="C906" s="3" t="s">
        <v>73</v>
      </c>
      <c r="D906" s="3">
        <v>3</v>
      </c>
      <c r="E906">
        <v>0.62554729351489269</v>
      </c>
      <c r="F906">
        <v>1.5865755254828549</v>
      </c>
      <c r="G906">
        <v>164450000</v>
      </c>
      <c r="H906">
        <v>0.25299406769771265</v>
      </c>
      <c r="I906">
        <v>8.0722180367998391</v>
      </c>
      <c r="J906">
        <v>86.454470129697555</v>
      </c>
      <c r="K906">
        <v>51.6</v>
      </c>
      <c r="L906" s="3">
        <v>473.96265312488617</v>
      </c>
      <c r="M906" s="3" t="str">
        <f>IF(Table13[[#This Row],[gdppc]]&gt;13205, "High-income", IF(Table13[[#This Row],[gdppc]]&gt;=4256, "Upper middle-income", IF(Table13[[#This Row],[gdppc]]&gt;=1086, "Lower middle-income", "Low-income")))</f>
        <v>Low-income</v>
      </c>
      <c r="N906" s="3">
        <v>13475403</v>
      </c>
      <c r="O906" s="3">
        <v>25.795999999999999</v>
      </c>
      <c r="P906" s="3">
        <v>10.084089648634158</v>
      </c>
      <c r="Q906">
        <v>0.10166671824211862</v>
      </c>
      <c r="R906">
        <v>54.616</v>
      </c>
    </row>
    <row r="907" spans="1:18" x14ac:dyDescent="0.35">
      <c r="A907" s="3" t="s">
        <v>19</v>
      </c>
      <c r="B907" s="3">
        <v>1996</v>
      </c>
      <c r="C907" s="3" t="s">
        <v>73</v>
      </c>
      <c r="D907" s="3">
        <v>3</v>
      </c>
      <c r="E907">
        <v>0.63321741560496003</v>
      </c>
      <c r="F907">
        <v>1.7352506108038588</v>
      </c>
      <c r="G907">
        <v>201860000</v>
      </c>
      <c r="H907">
        <v>0.20604577673852428</v>
      </c>
      <c r="I907">
        <v>6.3082824425759743</v>
      </c>
      <c r="J907">
        <v>87.285203506172408</v>
      </c>
      <c r="K907">
        <v>52.2</v>
      </c>
      <c r="L907" s="3">
        <v>469.29191528031305</v>
      </c>
      <c r="M907" s="3" t="str">
        <f>IF(Table13[[#This Row],[gdppc]]&gt;13205, "High-income", IF(Table13[[#This Row],[gdppc]]&gt;=4256, "Upper middle-income", IF(Table13[[#This Row],[gdppc]]&gt;=1086, "Lower middle-income", "Low-income")))</f>
        <v>Low-income</v>
      </c>
      <c r="N907" s="3">
        <v>13902697</v>
      </c>
      <c r="O907" s="3">
        <v>26.058</v>
      </c>
      <c r="P907" s="3">
        <v>9.9039124220255754</v>
      </c>
      <c r="Q907">
        <v>9.4226321698588411E-2</v>
      </c>
      <c r="R907">
        <v>55.43</v>
      </c>
    </row>
    <row r="908" spans="1:18" x14ac:dyDescent="0.35">
      <c r="A908" s="3" t="s">
        <v>19</v>
      </c>
      <c r="B908" s="3">
        <v>1997</v>
      </c>
      <c r="C908" s="3" t="s">
        <v>73</v>
      </c>
      <c r="D908" s="3">
        <v>3</v>
      </c>
      <c r="E908">
        <v>0.63494489759300643</v>
      </c>
      <c r="F908">
        <v>5.1298888313141946</v>
      </c>
      <c r="G908">
        <v>570200000</v>
      </c>
      <c r="H908">
        <v>0.32853706753046535</v>
      </c>
      <c r="I908">
        <v>6.1715973802964532</v>
      </c>
      <c r="J908">
        <v>85.554520082660943</v>
      </c>
      <c r="K908">
        <v>53.8</v>
      </c>
      <c r="L908" s="3">
        <v>471.52693123602324</v>
      </c>
      <c r="M908" s="3" t="str">
        <f>IF(Table13[[#This Row],[gdppc]]&gt;13205, "High-income", IF(Table13[[#This Row],[gdppc]]&gt;=4256, "Upper middle-income", IF(Table13[[#This Row],[gdppc]]&gt;=1086, "Lower middle-income", "Low-income")))</f>
        <v>Low-income</v>
      </c>
      <c r="N908" s="3">
        <v>14347860</v>
      </c>
      <c r="O908" s="3">
        <v>26.321000000000002</v>
      </c>
      <c r="P908" s="3">
        <v>9.7237351954169995</v>
      </c>
      <c r="Q908">
        <v>9.8969463041875233E-2</v>
      </c>
      <c r="R908">
        <v>56.238999999999997</v>
      </c>
    </row>
    <row r="909" spans="1:18" x14ac:dyDescent="0.35">
      <c r="A909" s="3" t="s">
        <v>19</v>
      </c>
      <c r="B909" s="3">
        <v>1998</v>
      </c>
      <c r="C909" s="3" t="s">
        <v>73</v>
      </c>
      <c r="D909" s="3">
        <v>3</v>
      </c>
      <c r="E909">
        <v>0.63290559743059405</v>
      </c>
      <c r="F909">
        <v>2.9291922769471892</v>
      </c>
      <c r="G909">
        <v>358620000</v>
      </c>
      <c r="H909">
        <v>0.37790896468491614</v>
      </c>
      <c r="I909">
        <v>5.8767562288967117</v>
      </c>
      <c r="J909">
        <v>83.312435558867222</v>
      </c>
      <c r="K909">
        <v>51.8</v>
      </c>
      <c r="L909" s="3">
        <v>474.74559228709512</v>
      </c>
      <c r="M909" s="3" t="str">
        <f>IF(Table13[[#This Row],[gdppc]]&gt;13205, "High-income", IF(Table13[[#This Row],[gdppc]]&gt;=4256, "Upper middle-income", IF(Table13[[#This Row],[gdppc]]&gt;=1086, "Lower middle-income", "Low-income")))</f>
        <v>Low-income</v>
      </c>
      <c r="N909" s="3">
        <v>14808791</v>
      </c>
      <c r="O909" s="3">
        <v>26.585999999999999</v>
      </c>
      <c r="P909" s="3">
        <v>9.5435579688084271</v>
      </c>
      <c r="Q909">
        <v>0.11006975518798261</v>
      </c>
      <c r="R909">
        <v>57.027999999999999</v>
      </c>
    </row>
    <row r="910" spans="1:18" x14ac:dyDescent="0.35">
      <c r="A910" s="3" t="s">
        <v>19</v>
      </c>
      <c r="B910" s="3">
        <v>1999</v>
      </c>
      <c r="C910" s="3" t="s">
        <v>73</v>
      </c>
      <c r="D910" s="3">
        <v>3</v>
      </c>
      <c r="E910">
        <v>0.62997287277902991</v>
      </c>
      <c r="F910">
        <v>3.8400384862183645</v>
      </c>
      <c r="G910">
        <v>184490000</v>
      </c>
      <c r="H910">
        <v>1.3648106388905277</v>
      </c>
      <c r="I910">
        <v>3.5995779417682736</v>
      </c>
      <c r="J910">
        <v>78.672897126299162</v>
      </c>
      <c r="K910">
        <v>52.8</v>
      </c>
      <c r="L910" s="3">
        <v>481.64708266320946</v>
      </c>
      <c r="M910" s="3" t="str">
        <f>IF(Table13[[#This Row],[gdppc]]&gt;13205, "High-income", IF(Table13[[#This Row],[gdppc]]&gt;=4256, "Upper middle-income", IF(Table13[[#This Row],[gdppc]]&gt;=1086, "Lower middle-income", "Low-income")))</f>
        <v>Low-income</v>
      </c>
      <c r="N910" s="3">
        <v>15282524</v>
      </c>
      <c r="O910" s="3">
        <v>26.853000000000002</v>
      </c>
      <c r="P910" s="3">
        <v>9.3633807421998476</v>
      </c>
      <c r="Q910">
        <v>0.10927514329439299</v>
      </c>
      <c r="R910">
        <v>57.781999999999996</v>
      </c>
    </row>
    <row r="911" spans="1:18" x14ac:dyDescent="0.35">
      <c r="A911" s="3" t="s">
        <v>19</v>
      </c>
      <c r="B911" s="3">
        <v>2000</v>
      </c>
      <c r="C911" s="3" t="s">
        <v>73</v>
      </c>
      <c r="D911" s="3">
        <v>3</v>
      </c>
      <c r="E911">
        <v>0.63609650483206626</v>
      </c>
      <c r="F911">
        <v>2.6004572885980757</v>
      </c>
      <c r="G911">
        <v>117510000</v>
      </c>
      <c r="H911">
        <v>1.7919238069439651</v>
      </c>
      <c r="I911">
        <v>3.3540452788723001</v>
      </c>
      <c r="J911">
        <v>91.141250959166058</v>
      </c>
      <c r="K911">
        <v>54.4</v>
      </c>
      <c r="L911" s="3">
        <v>487.66013990586345</v>
      </c>
      <c r="M911" s="3" t="str">
        <f>IF(Table13[[#This Row],[gdppc]]&gt;13205, "High-income", IF(Table13[[#This Row],[gdppc]]&gt;=4256, "Upper middle-income", IF(Table13[[#This Row],[gdppc]]&gt;=1086, "Lower middle-income", "Low-income")))</f>
        <v>Low-income</v>
      </c>
      <c r="N911" s="3">
        <v>15766806</v>
      </c>
      <c r="O911" s="3">
        <v>27.120999999999999</v>
      </c>
      <c r="P911" s="3">
        <v>9.1832035155912681</v>
      </c>
      <c r="Q911">
        <v>0.10465023797464115</v>
      </c>
      <c r="R911">
        <v>58.484999999999999</v>
      </c>
    </row>
    <row r="912" spans="1:18" x14ac:dyDescent="0.35">
      <c r="A912" s="3" t="s">
        <v>19</v>
      </c>
      <c r="B912" s="3">
        <v>2001</v>
      </c>
      <c r="C912" s="3" t="s">
        <v>73</v>
      </c>
      <c r="D912" s="3">
        <v>3</v>
      </c>
      <c r="E912">
        <v>0.58462997794214822</v>
      </c>
      <c r="F912">
        <v>1.2692357103676859</v>
      </c>
      <c r="G912">
        <v>179340000</v>
      </c>
      <c r="H912">
        <v>1.7111719433417458</v>
      </c>
      <c r="I912">
        <v>2.8397708098485199</v>
      </c>
      <c r="J912">
        <v>92.548973490756197</v>
      </c>
      <c r="K912">
        <v>53.9</v>
      </c>
      <c r="L912" s="3">
        <v>501.11846275959334</v>
      </c>
      <c r="M912" s="3" t="str">
        <f>IF(Table13[[#This Row],[gdppc]]&gt;13205, "High-income", IF(Table13[[#This Row],[gdppc]]&gt;=4256, "Upper middle-income", IF(Table13[[#This Row],[gdppc]]&gt;=1086, "Lower middle-income", "Low-income")))</f>
        <v>Low-income</v>
      </c>
      <c r="N912" s="3">
        <v>16260933</v>
      </c>
      <c r="O912" s="3">
        <v>27.390999999999998</v>
      </c>
      <c r="P912" s="3">
        <v>9.2070837228898625</v>
      </c>
      <c r="Q912">
        <v>0.10270013411899551</v>
      </c>
      <c r="R912">
        <v>59.128999999999998</v>
      </c>
    </row>
    <row r="913" spans="1:18" x14ac:dyDescent="0.35">
      <c r="A913" s="3" t="s">
        <v>19</v>
      </c>
      <c r="B913" s="3">
        <v>2002</v>
      </c>
      <c r="C913" s="3" t="s">
        <v>73</v>
      </c>
      <c r="D913" s="3">
        <v>3</v>
      </c>
      <c r="E913">
        <v>0.57037114471106842</v>
      </c>
      <c r="F913">
        <v>1.2340334585800661</v>
      </c>
      <c r="G913">
        <v>143950000</v>
      </c>
      <c r="H913">
        <v>0.27396516749819771</v>
      </c>
      <c r="I913">
        <v>3.5698802823707001</v>
      </c>
      <c r="J913">
        <v>95.471781854232418</v>
      </c>
      <c r="K913">
        <v>56.8</v>
      </c>
      <c r="L913" s="3">
        <v>425.73929051758654</v>
      </c>
      <c r="M913" s="3" t="str">
        <f>IF(Table13[[#This Row],[gdppc]]&gt;13205, "High-income", IF(Table13[[#This Row],[gdppc]]&gt;=4256, "Upper middle-income", IF(Table13[[#This Row],[gdppc]]&gt;=1086, "Lower middle-income", "Low-income")))</f>
        <v>Low-income</v>
      </c>
      <c r="N913" s="3">
        <v>16765122</v>
      </c>
      <c r="O913" s="3">
        <v>27.663</v>
      </c>
      <c r="P913" s="3">
        <v>9.2309639301884641</v>
      </c>
      <c r="Q913">
        <v>6.6805359364518799E-2</v>
      </c>
      <c r="R913">
        <v>59.716999999999999</v>
      </c>
    </row>
    <row r="914" spans="1:18" x14ac:dyDescent="0.35">
      <c r="A914" s="3" t="s">
        <v>19</v>
      </c>
      <c r="B914" s="3">
        <v>2003</v>
      </c>
      <c r="C914" s="3" t="s">
        <v>73</v>
      </c>
      <c r="D914" s="3">
        <v>3</v>
      </c>
      <c r="E914">
        <v>0.5739485840216878</v>
      </c>
      <c r="F914">
        <v>1.1265803764073559</v>
      </c>
      <c r="G914">
        <v>318930000</v>
      </c>
      <c r="H914">
        <v>0.20202572908968527</v>
      </c>
      <c r="I914">
        <v>5.3074676972354897</v>
      </c>
      <c r="J914">
        <v>94.670348746586214</v>
      </c>
      <c r="K914">
        <v>62.8</v>
      </c>
      <c r="L914" s="3">
        <v>453.49335880770423</v>
      </c>
      <c r="M914" s="3" t="str">
        <f>IF(Table13[[#This Row],[gdppc]]&gt;13205, "High-income", IF(Table13[[#This Row],[gdppc]]&gt;=4256, "Upper middle-income", IF(Table13[[#This Row],[gdppc]]&gt;=1086, "Lower middle-income", "Low-income")))</f>
        <v>Low-income</v>
      </c>
      <c r="N914" s="3">
        <v>17279139</v>
      </c>
      <c r="O914" s="3">
        <v>27.936</v>
      </c>
      <c r="P914" s="3">
        <v>9.2548441374870603</v>
      </c>
      <c r="Q914">
        <v>8.9703543677726066E-2</v>
      </c>
      <c r="R914">
        <v>60.256</v>
      </c>
    </row>
    <row r="915" spans="1:18" x14ac:dyDescent="0.35">
      <c r="A915" s="3" t="s">
        <v>19</v>
      </c>
      <c r="B915" s="3">
        <v>2004</v>
      </c>
      <c r="C915" s="3" t="s">
        <v>73</v>
      </c>
      <c r="D915" s="3">
        <v>3</v>
      </c>
      <c r="E915">
        <v>0.5748393382779049</v>
      </c>
      <c r="F915">
        <v>1.6572730389913863</v>
      </c>
      <c r="G915">
        <v>895310000</v>
      </c>
      <c r="H915">
        <v>1.0446898379397316</v>
      </c>
      <c r="I915">
        <v>6.2474818995569583</v>
      </c>
      <c r="J915">
        <v>95.217385068341869</v>
      </c>
      <c r="K915">
        <v>60.9</v>
      </c>
      <c r="L915" s="3">
        <v>463.28798330668405</v>
      </c>
      <c r="M915" s="3" t="str">
        <f>IF(Table13[[#This Row],[gdppc]]&gt;13205, "High-income", IF(Table13[[#This Row],[gdppc]]&gt;=4256, "Upper middle-income", IF(Table13[[#This Row],[gdppc]]&gt;=1086, "Lower middle-income", "Low-income")))</f>
        <v>Low-income</v>
      </c>
      <c r="N915" s="3">
        <v>17802992</v>
      </c>
      <c r="O915" s="3">
        <v>28.210999999999999</v>
      </c>
      <c r="P915" s="3">
        <v>9.2787243447856547</v>
      </c>
      <c r="Q915">
        <v>9.268105046612389E-2</v>
      </c>
      <c r="R915">
        <v>60.752000000000002</v>
      </c>
    </row>
    <row r="916" spans="1:18" x14ac:dyDescent="0.35">
      <c r="A916" s="3" t="s">
        <v>19</v>
      </c>
      <c r="B916" s="3">
        <v>2005</v>
      </c>
      <c r="C916" s="3" t="s">
        <v>73</v>
      </c>
      <c r="D916" s="3">
        <v>3</v>
      </c>
      <c r="E916">
        <v>0.57329308686061486</v>
      </c>
      <c r="F916">
        <v>1.3881259122540546</v>
      </c>
      <c r="G916">
        <v>810550000</v>
      </c>
      <c r="H916">
        <v>1.458008012972059</v>
      </c>
      <c r="I916">
        <v>5.5272326049975522</v>
      </c>
      <c r="J916">
        <v>85.612581521422726</v>
      </c>
      <c r="K916">
        <v>63.1</v>
      </c>
      <c r="L916" s="3">
        <v>471.19491648072614</v>
      </c>
      <c r="M916" s="3" t="str">
        <f>IF(Table13[[#This Row],[gdppc]]&gt;13205, "High-income", IF(Table13[[#This Row],[gdppc]]&gt;=4256, "Upper middle-income", IF(Table13[[#This Row],[gdppc]]&gt;=1086, "Lower middle-income", "Low-income")))</f>
        <v>Low-income</v>
      </c>
      <c r="N916" s="3">
        <v>18336722</v>
      </c>
      <c r="O916" s="3">
        <v>28.814</v>
      </c>
      <c r="P916" s="3">
        <v>9.3026045520842366</v>
      </c>
      <c r="Q916">
        <v>9.3255490267017196E-2</v>
      </c>
      <c r="R916">
        <v>61.212000000000003</v>
      </c>
    </row>
    <row r="917" spans="1:18" x14ac:dyDescent="0.35">
      <c r="A917" s="3" t="s">
        <v>19</v>
      </c>
      <c r="B917" s="3">
        <v>2006</v>
      </c>
      <c r="C917" s="3" t="s">
        <v>73</v>
      </c>
      <c r="D917" s="3">
        <v>3</v>
      </c>
      <c r="E917">
        <v>0.61915991475953658</v>
      </c>
      <c r="F917">
        <v>0.9713965962872414</v>
      </c>
      <c r="G917">
        <v>2939790000</v>
      </c>
      <c r="H917">
        <v>4.6074920739145657</v>
      </c>
      <c r="I917">
        <v>5.7561845833760055</v>
      </c>
      <c r="J917">
        <v>72.697677356760039</v>
      </c>
      <c r="K917">
        <v>61</v>
      </c>
      <c r="L917" s="3">
        <v>482.33488826544362</v>
      </c>
      <c r="M917" s="3" t="str">
        <f>IF(Table13[[#This Row],[gdppc]]&gt;13205, "High-income", IF(Table13[[#This Row],[gdppc]]&gt;=4256, "Upper middle-income", IF(Table13[[#This Row],[gdppc]]&gt;=1086, "Lower middle-income", "Low-income")))</f>
        <v>Low-income</v>
      </c>
      <c r="N917" s="3">
        <v>18880265</v>
      </c>
      <c r="O917" s="3">
        <v>29.425000000000001</v>
      </c>
      <c r="P917" s="3">
        <v>9.2581527664136569</v>
      </c>
      <c r="Q917">
        <v>8.6863187566488087E-2</v>
      </c>
      <c r="R917">
        <v>61.65</v>
      </c>
    </row>
    <row r="918" spans="1:18" x14ac:dyDescent="0.35">
      <c r="A918" s="3" t="s">
        <v>19</v>
      </c>
      <c r="B918" s="3">
        <v>2007</v>
      </c>
      <c r="C918" s="3" t="s">
        <v>73</v>
      </c>
      <c r="D918" s="3">
        <v>3</v>
      </c>
      <c r="E918">
        <v>0.61479825355317896</v>
      </c>
      <c r="F918">
        <v>0.40960841318920355</v>
      </c>
      <c r="G918">
        <v>499150000</v>
      </c>
      <c r="H918">
        <v>9.2601154729471897</v>
      </c>
      <c r="I918">
        <v>6.4924040184254164</v>
      </c>
      <c r="J918">
        <v>78.364534551980185</v>
      </c>
      <c r="K918">
        <v>61.1</v>
      </c>
      <c r="L918" s="3">
        <v>495.36313279769058</v>
      </c>
      <c r="M918" s="3" t="str">
        <f>IF(Table13[[#This Row],[gdppc]]&gt;13205, "High-income", IF(Table13[[#This Row],[gdppc]]&gt;=4256, "Upper middle-income", IF(Table13[[#This Row],[gdppc]]&gt;=1086, "Lower middle-income", "Low-income")))</f>
        <v>Low-income</v>
      </c>
      <c r="N918" s="3">
        <v>19433520</v>
      </c>
      <c r="O918" s="3">
        <v>30.042999999999999</v>
      </c>
      <c r="P918" s="3">
        <v>9.2137009807430719</v>
      </c>
      <c r="Q918">
        <v>8.8506868544658918E-2</v>
      </c>
      <c r="R918">
        <v>62.079000000000001</v>
      </c>
    </row>
    <row r="919" spans="1:18" x14ac:dyDescent="0.35">
      <c r="A919" s="3" t="s">
        <v>19</v>
      </c>
      <c r="B919" s="3">
        <v>2008</v>
      </c>
      <c r="C919" s="3" t="s">
        <v>73</v>
      </c>
      <c r="D919" s="3">
        <v>3</v>
      </c>
      <c r="E919">
        <v>0.61664167665999603</v>
      </c>
      <c r="F919">
        <v>0.37026320679930047</v>
      </c>
      <c r="G919">
        <v>402410000</v>
      </c>
      <c r="H919">
        <v>10.577930556584098</v>
      </c>
      <c r="I919">
        <v>5.8544612422763356</v>
      </c>
      <c r="J919">
        <v>83.534404896123604</v>
      </c>
      <c r="K919">
        <v>62.4</v>
      </c>
      <c r="L919" s="3">
        <v>513.73306703559126</v>
      </c>
      <c r="M919" s="3" t="str">
        <f>IF(Table13[[#This Row],[gdppc]]&gt;13205, "High-income", IF(Table13[[#This Row],[gdppc]]&gt;=4256, "Upper middle-income", IF(Table13[[#This Row],[gdppc]]&gt;=1086, "Lower middle-income", "Low-income")))</f>
        <v>Low-income</v>
      </c>
      <c r="N919" s="3">
        <v>19996476</v>
      </c>
      <c r="O919" s="3">
        <v>30.67</v>
      </c>
      <c r="P919" s="3">
        <v>9.1692491950724815</v>
      </c>
      <c r="Q919">
        <v>8.9015684563620107E-2</v>
      </c>
      <c r="R919">
        <v>62.509</v>
      </c>
    </row>
    <row r="920" spans="1:18" x14ac:dyDescent="0.35">
      <c r="A920" s="3" t="s">
        <v>19</v>
      </c>
      <c r="B920" s="3">
        <v>2009</v>
      </c>
      <c r="C920" s="3" t="s">
        <v>73</v>
      </c>
      <c r="D920" s="3">
        <v>3</v>
      </c>
      <c r="E920">
        <v>0.37712853091488069</v>
      </c>
      <c r="F920">
        <v>0.52513584838267768</v>
      </c>
      <c r="G920">
        <v>293070000</v>
      </c>
      <c r="H920">
        <v>13.44854256154537</v>
      </c>
      <c r="I920">
        <v>6.9611013426572139</v>
      </c>
      <c r="J920">
        <v>78.171275443482045</v>
      </c>
      <c r="K920">
        <v>62.2</v>
      </c>
      <c r="L920" s="3">
        <v>479.55996842973656</v>
      </c>
      <c r="M920" s="3" t="str">
        <f>IF(Table13[[#This Row],[gdppc]]&gt;13205, "High-income", IF(Table13[[#This Row],[gdppc]]&gt;=4256, "Upper middle-income", IF(Table13[[#This Row],[gdppc]]&gt;=1086, "Lower middle-income", "Low-income")))</f>
        <v>Low-income</v>
      </c>
      <c r="N920" s="3">
        <v>20569115</v>
      </c>
      <c r="O920" s="3">
        <v>31.300999999999998</v>
      </c>
      <c r="P920" s="3">
        <v>9.1247974094019</v>
      </c>
      <c r="Q920">
        <v>8.2162018151972022E-2</v>
      </c>
      <c r="R920">
        <v>62.944000000000003</v>
      </c>
    </row>
    <row r="921" spans="1:18" x14ac:dyDescent="0.35">
      <c r="A921" s="3" t="s">
        <v>19</v>
      </c>
      <c r="B921" s="3">
        <v>2010</v>
      </c>
      <c r="C921" s="3" t="s">
        <v>73</v>
      </c>
      <c r="D921" s="3">
        <v>3</v>
      </c>
      <c r="E921">
        <v>0</v>
      </c>
      <c r="F921">
        <v>0.63005667621684214</v>
      </c>
      <c r="G921">
        <v>311240000</v>
      </c>
      <c r="H921">
        <v>9.1386713382373159</v>
      </c>
      <c r="I921">
        <v>5.7815499626507236</v>
      </c>
      <c r="J921">
        <v>75.451797468422527</v>
      </c>
      <c r="K921">
        <v>63.2</v>
      </c>
      <c r="L921" s="3">
        <v>469.24052779429394</v>
      </c>
      <c r="M921" s="3" t="str">
        <f>IF(Table13[[#This Row],[gdppc]]&gt;13205, "High-income", IF(Table13[[#This Row],[gdppc]]&gt;=4256, "Upper middle-income", IF(Table13[[#This Row],[gdppc]]&gt;=1086, "Lower middle-income", "Low-income")))</f>
        <v>Low-income</v>
      </c>
      <c r="N921" s="3">
        <v>21151640</v>
      </c>
      <c r="O921" s="3">
        <v>31.937999999999999</v>
      </c>
      <c r="P921" s="3">
        <v>9.0803456237313078</v>
      </c>
      <c r="Q921">
        <v>8.8409220277954809E-2</v>
      </c>
      <c r="R921">
        <v>63.387999999999998</v>
      </c>
    </row>
    <row r="922" spans="1:18" x14ac:dyDescent="0.35">
      <c r="A922" s="3" t="s">
        <v>19</v>
      </c>
      <c r="B922" s="3">
        <v>2011</v>
      </c>
      <c r="C922" s="3" t="s">
        <v>73</v>
      </c>
      <c r="D922" s="3">
        <v>3</v>
      </c>
      <c r="E922">
        <v>0</v>
      </c>
      <c r="F922">
        <v>0.4416058264093794</v>
      </c>
      <c r="G922">
        <v>280240000</v>
      </c>
      <c r="H922">
        <v>7.0597921498672349</v>
      </c>
      <c r="I922">
        <v>5.6818648103347584</v>
      </c>
      <c r="J922">
        <v>77.236839570427094</v>
      </c>
      <c r="K922">
        <v>61.2</v>
      </c>
      <c r="L922" s="3">
        <v>463.66274719065194</v>
      </c>
      <c r="M922" s="3" t="str">
        <f>IF(Table13[[#This Row],[gdppc]]&gt;13205, "High-income", IF(Table13[[#This Row],[gdppc]]&gt;=4256, "Upper middle-income", IF(Table13[[#This Row],[gdppc]]&gt;=1086, "Lower middle-income", "Low-income")))</f>
        <v>Low-income</v>
      </c>
      <c r="N922" s="3">
        <v>21743970</v>
      </c>
      <c r="O922" s="3">
        <v>32.58</v>
      </c>
      <c r="P922" s="3">
        <v>9.1604219037260197</v>
      </c>
      <c r="Q922">
        <v>0.10071757825272938</v>
      </c>
      <c r="R922">
        <v>63.835999999999999</v>
      </c>
    </row>
    <row r="923" spans="1:18" x14ac:dyDescent="0.35">
      <c r="A923" s="3" t="s">
        <v>19</v>
      </c>
      <c r="B923" s="3">
        <v>2012</v>
      </c>
      <c r="C923" s="3" t="s">
        <v>73</v>
      </c>
      <c r="D923" s="3">
        <v>3</v>
      </c>
      <c r="E923">
        <v>0.44734196647403801</v>
      </c>
      <c r="F923">
        <v>0.64232668956239247</v>
      </c>
      <c r="G923">
        <v>236240000</v>
      </c>
      <c r="H923">
        <v>7.0368054392941266</v>
      </c>
      <c r="I923">
        <v>6.6286240112745194</v>
      </c>
      <c r="J923">
        <v>73.098539068976763</v>
      </c>
      <c r="K923">
        <v>62.4</v>
      </c>
      <c r="L923" s="3">
        <v>464.7431741223329</v>
      </c>
      <c r="M923" s="3" t="str">
        <f>IF(Table13[[#This Row],[gdppc]]&gt;13205, "High-income", IF(Table13[[#This Row],[gdppc]]&gt;=4256, "Upper middle-income", IF(Table13[[#This Row],[gdppc]]&gt;=1086, "Lower middle-income", "Low-income")))</f>
        <v>Low-income</v>
      </c>
      <c r="N923" s="3">
        <v>22346641</v>
      </c>
      <c r="O923" s="3">
        <v>33.226999999999997</v>
      </c>
      <c r="P923" s="3">
        <v>9.2404981837207334</v>
      </c>
      <c r="Q923">
        <v>0.12261350598508294</v>
      </c>
      <c r="R923">
        <v>64.28</v>
      </c>
    </row>
    <row r="924" spans="1:18" x14ac:dyDescent="0.35">
      <c r="A924" s="3" t="s">
        <v>19</v>
      </c>
      <c r="B924" s="3">
        <v>2013</v>
      </c>
      <c r="C924" s="3" t="s">
        <v>73</v>
      </c>
      <c r="D924" s="3">
        <v>3</v>
      </c>
      <c r="E924">
        <v>0.44243725524392202</v>
      </c>
      <c r="F924">
        <v>0.61082805948263119</v>
      </c>
      <c r="G924">
        <v>467110000</v>
      </c>
      <c r="H924">
        <v>4.5546453792376758</v>
      </c>
      <c r="I924">
        <v>6.6353254903897874</v>
      </c>
      <c r="J924">
        <v>79.2884721161155</v>
      </c>
      <c r="K924">
        <v>62</v>
      </c>
      <c r="L924" s="3">
        <v>462.7077838690376</v>
      </c>
      <c r="M924" s="3" t="str">
        <f>IF(Table13[[#This Row],[gdppc]]&gt;13205, "High-income", IF(Table13[[#This Row],[gdppc]]&gt;=4256, "Upper middle-income", IF(Table13[[#This Row],[gdppc]]&gt;=1086, "Lower middle-income", "Low-income")))</f>
        <v>Low-income</v>
      </c>
      <c r="N924" s="3">
        <v>22961259</v>
      </c>
      <c r="O924" s="3">
        <v>33.878</v>
      </c>
      <c r="P924" s="3">
        <v>9.3205744637154559</v>
      </c>
      <c r="Q924">
        <v>0.12760624319424296</v>
      </c>
      <c r="R924">
        <v>64.712999999999994</v>
      </c>
    </row>
    <row r="925" spans="1:18" x14ac:dyDescent="0.35">
      <c r="A925" s="3" t="s">
        <v>19</v>
      </c>
      <c r="B925" s="3">
        <v>2014</v>
      </c>
      <c r="C925" s="3" t="s">
        <v>73</v>
      </c>
      <c r="D925" s="3">
        <v>3</v>
      </c>
      <c r="E925">
        <v>0.47465603939026052</v>
      </c>
      <c r="F925">
        <v>0.81471919599403997</v>
      </c>
      <c r="G925">
        <v>348090000</v>
      </c>
      <c r="H925">
        <v>2.9775112736456513</v>
      </c>
      <c r="I925">
        <v>7.3385174486425964</v>
      </c>
      <c r="J925">
        <v>81.621540078942061</v>
      </c>
      <c r="K925">
        <v>61.7</v>
      </c>
      <c r="L925" s="3">
        <v>465.41627552416639</v>
      </c>
      <c r="M925" s="3" t="str">
        <f>IF(Table13[[#This Row],[gdppc]]&gt;13205, "High-income", IF(Table13[[#This Row],[gdppc]]&gt;=4256, "Upper middle-income", IF(Table13[[#This Row],[gdppc]]&gt;=1086, "Lower middle-income", "Low-income")))</f>
        <v>Low-income</v>
      </c>
      <c r="N925" s="3">
        <v>23589897</v>
      </c>
      <c r="O925" s="3">
        <v>34.533999999999999</v>
      </c>
      <c r="P925" s="3">
        <v>9.4006507437101803</v>
      </c>
      <c r="Q925">
        <v>0.1292926374371198</v>
      </c>
      <c r="R925">
        <v>65.132999999999996</v>
      </c>
    </row>
    <row r="926" spans="1:18" x14ac:dyDescent="0.35">
      <c r="A926" s="3" t="s">
        <v>19</v>
      </c>
      <c r="B926" s="3">
        <v>2015</v>
      </c>
      <c r="C926" s="3" t="s">
        <v>73</v>
      </c>
      <c r="D926" s="3">
        <v>3</v>
      </c>
      <c r="E926">
        <v>0.47232621779153561</v>
      </c>
      <c r="F926">
        <v>1.2843280795654859</v>
      </c>
      <c r="G926">
        <v>384530000</v>
      </c>
      <c r="H926">
        <v>2.8972772419653214</v>
      </c>
      <c r="I926">
        <v>8.8728177743286505</v>
      </c>
      <c r="J926">
        <v>77.387339556121916</v>
      </c>
      <c r="K926">
        <v>61.7</v>
      </c>
      <c r="L926" s="3">
        <v>467.2354316146666</v>
      </c>
      <c r="M926" s="3" t="str">
        <f>IF(Table13[[#This Row],[gdppc]]&gt;13205, "High-income", IF(Table13[[#This Row],[gdppc]]&gt;=4256, "Upper middle-income", IF(Table13[[#This Row],[gdppc]]&gt;=1086, "Lower middle-income", "Low-income")))</f>
        <v>Low-income</v>
      </c>
      <c r="N926" s="3">
        <v>24234080</v>
      </c>
      <c r="O926" s="3">
        <v>35.192999999999998</v>
      </c>
      <c r="P926" s="3">
        <v>9.4807270237048868</v>
      </c>
      <c r="Q926">
        <v>0.13699715442055155</v>
      </c>
      <c r="R926">
        <v>65.539000000000001</v>
      </c>
    </row>
    <row r="927" spans="1:18" x14ac:dyDescent="0.35">
      <c r="A927" s="3" t="s">
        <v>19</v>
      </c>
      <c r="B927" s="3">
        <v>2016</v>
      </c>
      <c r="C927" s="3" t="s">
        <v>73</v>
      </c>
      <c r="D927" s="3">
        <v>3</v>
      </c>
      <c r="E927">
        <v>0.47597880295376771</v>
      </c>
      <c r="F927">
        <v>1.076061352715342</v>
      </c>
      <c r="G927">
        <v>417960000</v>
      </c>
      <c r="H927">
        <v>4.5646080791957706</v>
      </c>
      <c r="I927">
        <v>9.0630152293251367</v>
      </c>
      <c r="J927">
        <v>80.298665850248469</v>
      </c>
      <c r="K927">
        <v>61.1</v>
      </c>
      <c r="L927" s="3">
        <v>473.00516498874669</v>
      </c>
      <c r="M927" s="3" t="str">
        <f>IF(Table13[[#This Row],[gdppc]]&gt;13205, "High-income", IF(Table13[[#This Row],[gdppc]]&gt;=4256, "Upper middle-income", IF(Table13[[#This Row],[gdppc]]&gt;=1086, "Lower middle-income", "Low-income")))</f>
        <v>Low-income</v>
      </c>
      <c r="N927" s="3">
        <v>24894370</v>
      </c>
      <c r="O927" s="3">
        <v>35.856000000000002</v>
      </c>
      <c r="P927" s="3">
        <v>9.5889442380411225</v>
      </c>
      <c r="Q927">
        <v>0.12934651489473323</v>
      </c>
      <c r="R927">
        <v>65.930999999999997</v>
      </c>
    </row>
    <row r="928" spans="1:18" x14ac:dyDescent="0.35">
      <c r="A928" s="3" t="s">
        <v>19</v>
      </c>
      <c r="B928" s="3">
        <v>2017</v>
      </c>
      <c r="C928" s="3" t="s">
        <v>73</v>
      </c>
      <c r="D928" s="3">
        <v>3</v>
      </c>
      <c r="E928">
        <v>0.47397810635330312</v>
      </c>
      <c r="F928">
        <v>1.0293282195216202</v>
      </c>
      <c r="G928">
        <v>435520000</v>
      </c>
      <c r="H928">
        <v>3.527971510000568</v>
      </c>
      <c r="I928">
        <v>7.8154707605674902</v>
      </c>
      <c r="J928">
        <v>81.448661625972335</v>
      </c>
      <c r="K928">
        <v>57.4</v>
      </c>
      <c r="L928" s="3">
        <v>478.61065707795672</v>
      </c>
      <c r="M928" s="3" t="str">
        <f>IF(Table13[[#This Row],[gdppc]]&gt;13205, "High-income", IF(Table13[[#This Row],[gdppc]]&gt;=4256, "Upper middle-income", IF(Table13[[#This Row],[gdppc]]&gt;=1086, "Lower middle-income", "Low-income")))</f>
        <v>Low-income</v>
      </c>
      <c r="N928" s="3">
        <v>25570511</v>
      </c>
      <c r="O928" s="3">
        <v>36.521999999999998</v>
      </c>
      <c r="P928" s="3">
        <v>9.6971614523773368</v>
      </c>
      <c r="Q928">
        <v>0.13687641987287621</v>
      </c>
      <c r="R928">
        <v>66.311000000000007</v>
      </c>
    </row>
    <row r="929" spans="1:18" x14ac:dyDescent="0.35">
      <c r="A929" s="3" t="s">
        <v>19</v>
      </c>
      <c r="B929" s="3">
        <v>2018</v>
      </c>
      <c r="C929" s="3" t="s">
        <v>73</v>
      </c>
      <c r="D929" s="3">
        <v>3</v>
      </c>
      <c r="E929">
        <v>0.49444690662389601</v>
      </c>
      <c r="F929">
        <v>0.9054549637531687</v>
      </c>
      <c r="G929">
        <v>451190000</v>
      </c>
      <c r="H929">
        <v>4.4955033434953977</v>
      </c>
      <c r="I929">
        <v>4.7070125705961781</v>
      </c>
      <c r="J929">
        <v>71.730176392769948</v>
      </c>
      <c r="K929">
        <v>56.8</v>
      </c>
      <c r="L929" s="3">
        <v>480.88889253993273</v>
      </c>
      <c r="M929" s="3" t="str">
        <f>IF(Table13[[#This Row],[gdppc]]&gt;13205, "High-income", IF(Table13[[#This Row],[gdppc]]&gt;=4256, "Upper middle-income", IF(Table13[[#This Row],[gdppc]]&gt;=1086, "Lower middle-income", "Low-income")))</f>
        <v>Low-income</v>
      </c>
      <c r="N929" s="3">
        <v>26262313</v>
      </c>
      <c r="O929" s="3">
        <v>37.191000000000003</v>
      </c>
      <c r="P929" s="3">
        <v>9.8053786667135618</v>
      </c>
      <c r="Q929">
        <v>0.12832076138914345</v>
      </c>
      <c r="R929">
        <v>66.680999999999997</v>
      </c>
    </row>
    <row r="930" spans="1:18" x14ac:dyDescent="0.35">
      <c r="A930" s="3" t="s">
        <v>19</v>
      </c>
      <c r="B930" s="3">
        <v>2019</v>
      </c>
      <c r="C930" s="3" t="s">
        <v>73</v>
      </c>
      <c r="D930" s="3">
        <v>3</v>
      </c>
      <c r="E930">
        <v>0.49279562421739531</v>
      </c>
      <c r="F930">
        <v>0.86064995269810074</v>
      </c>
      <c r="G930">
        <v>472140000</v>
      </c>
      <c r="H930">
        <v>3.3421250198031993</v>
      </c>
      <c r="I930">
        <v>4.8569610389529458</v>
      </c>
      <c r="J930">
        <v>79.87372101960672</v>
      </c>
      <c r="K930">
        <v>56.6</v>
      </c>
      <c r="L930" s="3">
        <v>488.93955044423768</v>
      </c>
      <c r="M930" s="3" t="str">
        <f>IF(Table13[[#This Row],[gdppc]]&gt;13205, "High-income", IF(Table13[[#This Row],[gdppc]]&gt;=4256, "Upper middle-income", IF(Table13[[#This Row],[gdppc]]&gt;=1086, "Lower middle-income", "Low-income")))</f>
        <v>Low-income</v>
      </c>
      <c r="N930" s="3">
        <v>26969306</v>
      </c>
      <c r="O930" s="3">
        <v>37.860999999999997</v>
      </c>
      <c r="P930" s="3">
        <v>9.913595881049778</v>
      </c>
      <c r="Q930"/>
      <c r="R930">
        <v>67.040999999999997</v>
      </c>
    </row>
    <row r="931" spans="1:18" x14ac:dyDescent="0.35">
      <c r="A931" s="3" t="s">
        <v>19</v>
      </c>
      <c r="B931" s="3">
        <v>2020</v>
      </c>
      <c r="C931" s="3" t="s">
        <v>73</v>
      </c>
      <c r="D931" s="3">
        <v>3</v>
      </c>
      <c r="E931">
        <v>0.49351503368448152</v>
      </c>
      <c r="F931">
        <v>0.97064317440411496</v>
      </c>
      <c r="G931">
        <v>607240000</v>
      </c>
      <c r="H931">
        <v>2.7104053016069938</v>
      </c>
      <c r="I931">
        <v>5.473466154655596</v>
      </c>
      <c r="J931">
        <v>81.103283537676802</v>
      </c>
      <c r="K931">
        <v>60.5</v>
      </c>
      <c r="L931" s="3">
        <v>442.19295706463544</v>
      </c>
      <c r="M931" s="3" t="str">
        <f>IF(Table13[[#This Row],[gdppc]]&gt;13205, "High-income", IF(Table13[[#This Row],[gdppc]]&gt;=4256, "Upper middle-income", IF(Table13[[#This Row],[gdppc]]&gt;=1086, "Lower middle-income", "Low-income")))</f>
        <v>Low-income</v>
      </c>
      <c r="N931" s="3">
        <v>27691019</v>
      </c>
      <c r="O931" s="3">
        <v>38.533999999999999</v>
      </c>
      <c r="P931" s="3">
        <v>10.021813095386001</v>
      </c>
      <c r="Q931"/>
      <c r="R931"/>
    </row>
    <row r="932" spans="1:18" x14ac:dyDescent="0.35">
      <c r="A932" s="3" t="s">
        <v>25</v>
      </c>
      <c r="B932" s="3">
        <v>1990</v>
      </c>
      <c r="C932" s="3" t="s">
        <v>73</v>
      </c>
      <c r="D932" s="3">
        <v>3</v>
      </c>
      <c r="E932">
        <v>0.16435906393729111</v>
      </c>
      <c r="F932">
        <v>7.2185786930268057</v>
      </c>
      <c r="G932">
        <v>227300000</v>
      </c>
      <c r="H932">
        <v>1.2388532739073783</v>
      </c>
      <c r="I932">
        <v>9.0266205094498986</v>
      </c>
      <c r="J932">
        <v>73.797187864689619</v>
      </c>
      <c r="L932" s="3">
        <v>248.77128922818017</v>
      </c>
      <c r="M932" s="3" t="str">
        <f>IF(Table13[[#This Row],[gdppc]]&gt;13205, "High-income", IF(Table13[[#This Row],[gdppc]]&gt;=4256, "Upper middle-income", IF(Table13[[#This Row],[gdppc]]&gt;=1086, "Lower middle-income", "Low-income")))</f>
        <v>Low-income</v>
      </c>
      <c r="N932" s="3">
        <v>9404499</v>
      </c>
      <c r="O932" s="3">
        <v>11.56</v>
      </c>
      <c r="P932" s="3">
        <v>8.6910048462646525</v>
      </c>
      <c r="Q932">
        <v>7.6559102191408601E-2</v>
      </c>
      <c r="R932">
        <v>46.095999999999997</v>
      </c>
    </row>
    <row r="933" spans="1:18" x14ac:dyDescent="0.35">
      <c r="A933" s="3" t="s">
        <v>25</v>
      </c>
      <c r="B933" s="3">
        <v>1991</v>
      </c>
      <c r="C933" s="3" t="s">
        <v>73</v>
      </c>
      <c r="D933" s="3">
        <v>3</v>
      </c>
      <c r="E933">
        <v>0.17705892707884641</v>
      </c>
      <c r="F933">
        <v>6.0122011616426692</v>
      </c>
      <c r="G933">
        <v>242580000</v>
      </c>
      <c r="H933">
        <v>-1.3024462283433234</v>
      </c>
      <c r="I933">
        <v>7.3016495386334173</v>
      </c>
      <c r="J933">
        <v>74.248907126164269</v>
      </c>
      <c r="L933" s="3">
        <v>264.971199314768</v>
      </c>
      <c r="M933" s="3" t="str">
        <f>IF(Table13[[#This Row],[gdppc]]&gt;13205, "High-income", IF(Table13[[#This Row],[gdppc]]&gt;=4256, "Upper middle-income", IF(Table13[[#This Row],[gdppc]]&gt;=1086, "Lower middle-income", "Low-income")))</f>
        <v>Low-income</v>
      </c>
      <c r="N933" s="3">
        <v>9600361</v>
      </c>
      <c r="O933" s="3">
        <v>11.885</v>
      </c>
      <c r="P933" s="3">
        <v>7.783078035045925</v>
      </c>
      <c r="Q933">
        <v>8.2288572273480132E-2</v>
      </c>
      <c r="R933">
        <v>46.121000000000002</v>
      </c>
    </row>
    <row r="934" spans="1:18" x14ac:dyDescent="0.35">
      <c r="A934" s="3" t="s">
        <v>25</v>
      </c>
      <c r="B934" s="3">
        <v>1992</v>
      </c>
      <c r="C934" s="3" t="s">
        <v>73</v>
      </c>
      <c r="D934" s="3">
        <v>3</v>
      </c>
      <c r="E934">
        <v>0.32974547608534349</v>
      </c>
      <c r="F934">
        <v>6.1383211779650955</v>
      </c>
      <c r="G934">
        <v>342030000</v>
      </c>
      <c r="H934">
        <v>-0.3945502920054948</v>
      </c>
      <c r="I934">
        <v>9.2876415129402083</v>
      </c>
      <c r="J934">
        <v>71.628500032511084</v>
      </c>
      <c r="L934" s="3">
        <v>243.37061658527733</v>
      </c>
      <c r="M934" s="3" t="str">
        <f>IF(Table13[[#This Row],[gdppc]]&gt;13205, "High-income", IF(Table13[[#This Row],[gdppc]]&gt;=4256, "Upper middle-income", IF(Table13[[#This Row],[gdppc]]&gt;=1086, "Lower middle-income", "Low-income")))</f>
        <v>Low-income</v>
      </c>
      <c r="N934" s="3">
        <v>9685974</v>
      </c>
      <c r="O934" s="3">
        <v>12.218</v>
      </c>
      <c r="P934" s="3">
        <v>6.8751512238271966</v>
      </c>
      <c r="Q934">
        <v>8.1561234832965679E-2</v>
      </c>
      <c r="R934">
        <v>46.107999999999997</v>
      </c>
    </row>
    <row r="935" spans="1:18" x14ac:dyDescent="0.35">
      <c r="A935" s="3" t="s">
        <v>25</v>
      </c>
      <c r="B935" s="3">
        <v>1993</v>
      </c>
      <c r="C935" s="3" t="s">
        <v>73</v>
      </c>
      <c r="D935" s="3">
        <v>3</v>
      </c>
      <c r="E935">
        <v>0.40657560656723241</v>
      </c>
      <c r="F935">
        <v>3.8556484482818787</v>
      </c>
      <c r="G935">
        <v>206540000</v>
      </c>
      <c r="H935">
        <v>0.38635454929399504</v>
      </c>
      <c r="I935">
        <v>7.1177348864067351</v>
      </c>
      <c r="J935">
        <v>60.366595222725429</v>
      </c>
      <c r="L935" s="3">
        <v>266.28797244173552</v>
      </c>
      <c r="M935" s="3" t="str">
        <f>IF(Table13[[#This Row],[gdppc]]&gt;13205, "High-income", IF(Table13[[#This Row],[gdppc]]&gt;=4256, "Upper middle-income", IF(Table13[[#This Row],[gdppc]]&gt;=1086, "Lower middle-income", "Low-income")))</f>
        <v>Low-income</v>
      </c>
      <c r="N935" s="3">
        <v>9710335</v>
      </c>
      <c r="O935" s="3">
        <v>12.558</v>
      </c>
      <c r="P935" s="3">
        <v>5.9672244126084717</v>
      </c>
      <c r="Q935">
        <v>9.0625091719286718E-2</v>
      </c>
      <c r="R935">
        <v>46.055</v>
      </c>
    </row>
    <row r="936" spans="1:18" x14ac:dyDescent="0.35">
      <c r="A936" s="3" t="s">
        <v>25</v>
      </c>
      <c r="B936" s="3">
        <v>1994</v>
      </c>
      <c r="C936" s="3" t="s">
        <v>73</v>
      </c>
      <c r="D936" s="3">
        <v>3</v>
      </c>
      <c r="E936">
        <v>0.6677280920445462</v>
      </c>
      <c r="F936">
        <v>6.9909776544402034</v>
      </c>
      <c r="G936">
        <v>235810000</v>
      </c>
      <c r="H936">
        <v>2.1147878651499292</v>
      </c>
      <c r="I936">
        <v>14.196385376586743</v>
      </c>
      <c r="J936">
        <v>59.745255399550032</v>
      </c>
      <c r="L936" s="3">
        <v>238.1523727921537</v>
      </c>
      <c r="M936" s="3" t="str">
        <f>IF(Table13[[#This Row],[gdppc]]&gt;13205, "High-income", IF(Table13[[#This Row],[gdppc]]&gt;=4256, "Upper middle-income", IF(Table13[[#This Row],[gdppc]]&gt;=1086, "Lower middle-income", "Low-income")))</f>
        <v>Low-income</v>
      </c>
      <c r="N936" s="3">
        <v>9745695</v>
      </c>
      <c r="O936" s="3">
        <v>12.907</v>
      </c>
      <c r="P936" s="3">
        <v>5.0592976013897433</v>
      </c>
      <c r="Q936">
        <v>9.3374561793694549E-2</v>
      </c>
      <c r="R936">
        <v>45.969000000000001</v>
      </c>
    </row>
    <row r="937" spans="1:18" x14ac:dyDescent="0.35">
      <c r="A937" s="3" t="s">
        <v>25</v>
      </c>
      <c r="B937" s="3">
        <v>1995</v>
      </c>
      <c r="C937" s="3" t="s">
        <v>73</v>
      </c>
      <c r="D937" s="3">
        <v>3</v>
      </c>
      <c r="E937">
        <v>0.66597074573894921</v>
      </c>
      <c r="F937">
        <v>8.7430075113410766</v>
      </c>
      <c r="G937">
        <v>263399999.99999997</v>
      </c>
      <c r="H937">
        <v>0.40380790353782625</v>
      </c>
      <c r="I937">
        <v>18.938647980308829</v>
      </c>
      <c r="J937">
        <v>77.054604184974934</v>
      </c>
      <c r="K937">
        <v>54.7</v>
      </c>
      <c r="L937" s="3">
        <v>275.20465085523847</v>
      </c>
      <c r="M937" s="3" t="str">
        <f>IF(Table13[[#This Row],[gdppc]]&gt;13205, "High-income", IF(Table13[[#This Row],[gdppc]]&gt;=4256, "Upper middle-income", IF(Table13[[#This Row],[gdppc]]&gt;=1086, "Lower middle-income", "Low-income")))</f>
        <v>Low-income</v>
      </c>
      <c r="N937" s="3">
        <v>9844418</v>
      </c>
      <c r="O937" s="3">
        <v>13.263</v>
      </c>
      <c r="P937" s="3">
        <v>5.2818694103260526</v>
      </c>
      <c r="Q937">
        <v>9.2438171560776883E-2</v>
      </c>
      <c r="R937">
        <v>45.845999999999997</v>
      </c>
    </row>
    <row r="938" spans="1:18" x14ac:dyDescent="0.35">
      <c r="A938" s="3" t="s">
        <v>25</v>
      </c>
      <c r="B938" s="3">
        <v>1996</v>
      </c>
      <c r="C938" s="3" t="s">
        <v>73</v>
      </c>
      <c r="D938" s="3">
        <v>3</v>
      </c>
      <c r="E938">
        <v>0.67357376688136028</v>
      </c>
      <c r="F938">
        <v>3.9435632206978584</v>
      </c>
      <c r="G938">
        <v>200780000</v>
      </c>
      <c r="H938">
        <v>0.69256574942819804</v>
      </c>
      <c r="I938">
        <v>10.815303312154551</v>
      </c>
      <c r="J938">
        <v>66.233261820637097</v>
      </c>
      <c r="K938">
        <v>56.2</v>
      </c>
      <c r="L938" s="3">
        <v>290.0846322993159</v>
      </c>
      <c r="M938" s="3" t="str">
        <f>IF(Table13[[#This Row],[gdppc]]&gt;13205, "High-income", IF(Table13[[#This Row],[gdppc]]&gt;=4256, "Upper middle-income", IF(Table13[[#This Row],[gdppc]]&gt;=1086, "Lower middle-income", "Low-income")))</f>
        <v>Low-income</v>
      </c>
      <c r="N938" s="3">
        <v>10022783</v>
      </c>
      <c r="O938" s="3">
        <v>13.629</v>
      </c>
      <c r="P938" s="3">
        <v>5.4156657915977471</v>
      </c>
      <c r="Q938">
        <v>9.0793145975523973E-2</v>
      </c>
      <c r="R938">
        <v>45.677</v>
      </c>
    </row>
    <row r="939" spans="1:18" x14ac:dyDescent="0.35">
      <c r="A939" s="3" t="s">
        <v>25</v>
      </c>
      <c r="B939" s="3">
        <v>1997</v>
      </c>
      <c r="C939" s="3" t="s">
        <v>73</v>
      </c>
      <c r="D939" s="3">
        <v>3</v>
      </c>
      <c r="E939">
        <v>0.66677461293446438</v>
      </c>
      <c r="F939">
        <v>3.2446319683091169</v>
      </c>
      <c r="G939">
        <v>118430000</v>
      </c>
      <c r="H939">
        <v>0.55829525859919971</v>
      </c>
      <c r="I939">
        <v>8.4264808054253262</v>
      </c>
      <c r="J939">
        <v>68.671501379420619</v>
      </c>
      <c r="K939">
        <v>53.4</v>
      </c>
      <c r="L939" s="3">
        <v>293.98400843230939</v>
      </c>
      <c r="M939" s="3" t="str">
        <f>IF(Table13[[#This Row],[gdppc]]&gt;13205, "High-income", IF(Table13[[#This Row],[gdppc]]&gt;=4256, "Upper middle-income", IF(Table13[[#This Row],[gdppc]]&gt;=1086, "Lower middle-income", "Low-income")))</f>
        <v>Low-income</v>
      </c>
      <c r="N939" s="3">
        <v>10264906</v>
      </c>
      <c r="O939" s="3">
        <v>14.002000000000001</v>
      </c>
      <c r="P939" s="3">
        <v>5.5699621728694311</v>
      </c>
      <c r="Q939">
        <v>9.2548338971637931E-2</v>
      </c>
      <c r="R939">
        <v>45.478999999999999</v>
      </c>
    </row>
    <row r="940" spans="1:18" x14ac:dyDescent="0.35">
      <c r="A940" s="3" t="s">
        <v>25</v>
      </c>
      <c r="B940" s="3">
        <v>1998</v>
      </c>
      <c r="C940" s="3" t="s">
        <v>73</v>
      </c>
      <c r="D940" s="3">
        <v>3</v>
      </c>
      <c r="E940">
        <v>0.66714468606151023</v>
      </c>
      <c r="F940">
        <v>5.066416833376854</v>
      </c>
      <c r="G940">
        <v>213870000</v>
      </c>
      <c r="H940">
        <v>0.69143946066697159</v>
      </c>
      <c r="I940">
        <v>13.208049589034283</v>
      </c>
      <c r="J940">
        <v>68.464991927066549</v>
      </c>
      <c r="K940">
        <v>54.1</v>
      </c>
      <c r="L940" s="3">
        <v>297.1155691254155</v>
      </c>
      <c r="M940" s="3" t="str">
        <f>IF(Table13[[#This Row],[gdppc]]&gt;13205, "High-income", IF(Table13[[#This Row],[gdppc]]&gt;=4256, "Upper middle-income", IF(Table13[[#This Row],[gdppc]]&gt;=1086, "Lower middle-income", "Low-income")))</f>
        <v>Low-income</v>
      </c>
      <c r="N940" s="3">
        <v>10552345</v>
      </c>
      <c r="O940" s="3">
        <v>14.384</v>
      </c>
      <c r="P940" s="3">
        <v>5.7242585541411266</v>
      </c>
      <c r="Q940">
        <v>8.7184412564221506E-2</v>
      </c>
      <c r="R940">
        <v>45.284999999999997</v>
      </c>
    </row>
    <row r="941" spans="1:18" x14ac:dyDescent="0.35">
      <c r="A941" s="3" t="s">
        <v>25</v>
      </c>
      <c r="B941" s="3">
        <v>1999</v>
      </c>
      <c r="C941" s="3" t="s">
        <v>73</v>
      </c>
      <c r="D941" s="3">
        <v>3</v>
      </c>
      <c r="E941">
        <v>0.57695345067631898</v>
      </c>
      <c r="F941">
        <v>4.2513105381754457</v>
      </c>
      <c r="G941">
        <v>255000000</v>
      </c>
      <c r="H941">
        <v>3.2956523751219637</v>
      </c>
      <c r="I941">
        <v>10.136022569768436</v>
      </c>
      <c r="J941">
        <v>71.589954308488998</v>
      </c>
      <c r="K941">
        <v>54</v>
      </c>
      <c r="L941" s="3">
        <v>297.63707099454462</v>
      </c>
      <c r="M941" s="3" t="str">
        <f>IF(Table13[[#This Row],[gdppc]]&gt;13205, "High-income", IF(Table13[[#This Row],[gdppc]]&gt;=4256, "Upper middle-income", IF(Table13[[#This Row],[gdppc]]&gt;=1086, "Lower middle-income", "Low-income")))</f>
        <v>Low-income</v>
      </c>
      <c r="N941" s="3">
        <v>10854325</v>
      </c>
      <c r="O941" s="3">
        <v>14.522</v>
      </c>
      <c r="P941" s="3">
        <v>5.8785549354128213</v>
      </c>
      <c r="Q941">
        <v>8.8444007342695183E-2</v>
      </c>
      <c r="R941">
        <v>45.136000000000003</v>
      </c>
    </row>
    <row r="942" spans="1:18" x14ac:dyDescent="0.35">
      <c r="A942" s="3" t="s">
        <v>25</v>
      </c>
      <c r="B942" s="3">
        <v>2000</v>
      </c>
      <c r="C942" s="3" t="s">
        <v>73</v>
      </c>
      <c r="D942" s="3">
        <v>3</v>
      </c>
      <c r="E942">
        <v>0.57598569922128573</v>
      </c>
      <c r="F942">
        <v>3.723346624767935</v>
      </c>
      <c r="G942">
        <v>229470000</v>
      </c>
      <c r="H942">
        <v>1.4912474312006685</v>
      </c>
      <c r="I942">
        <v>10.272557560018654</v>
      </c>
      <c r="J942">
        <v>65.731415527792109</v>
      </c>
      <c r="K942">
        <v>57.4</v>
      </c>
      <c r="L942" s="3">
        <v>294.34391811039893</v>
      </c>
      <c r="M942" s="3" t="str">
        <f>IF(Table13[[#This Row],[gdppc]]&gt;13205, "High-income", IF(Table13[[#This Row],[gdppc]]&gt;=4256, "Upper middle-income", IF(Table13[[#This Row],[gdppc]]&gt;=1086, "Lower middle-income", "Low-income")))</f>
        <v>Low-income</v>
      </c>
      <c r="N942" s="3">
        <v>11148751</v>
      </c>
      <c r="O942" s="3">
        <v>14.61</v>
      </c>
      <c r="P942" s="3">
        <v>6.0328513166845052</v>
      </c>
      <c r="Q942">
        <v>7.893260868414767E-2</v>
      </c>
      <c r="R942">
        <v>45.09</v>
      </c>
    </row>
    <row r="943" spans="1:18" x14ac:dyDescent="0.35">
      <c r="A943" s="3" t="s">
        <v>25</v>
      </c>
      <c r="B943" s="3">
        <v>2001</v>
      </c>
      <c r="C943" s="3" t="s">
        <v>73</v>
      </c>
      <c r="D943" s="3">
        <v>3</v>
      </c>
      <c r="E943">
        <v>0.57688573859676073</v>
      </c>
      <c r="F943">
        <v>2.7375552468979172</v>
      </c>
      <c r="G943">
        <v>242440000</v>
      </c>
      <c r="H943">
        <v>1.1243786138187888</v>
      </c>
      <c r="I943">
        <v>10.059490590743602</v>
      </c>
      <c r="J943">
        <v>58.419464834807336</v>
      </c>
      <c r="K943">
        <v>56.2</v>
      </c>
      <c r="L943" s="3">
        <v>272.77029427649092</v>
      </c>
      <c r="M943" s="3" t="str">
        <f>IF(Table13[[#This Row],[gdppc]]&gt;13205, "High-income", IF(Table13[[#This Row],[gdppc]]&gt;=4256, "Upper middle-income", IF(Table13[[#This Row],[gdppc]]&gt;=1086, "Lower middle-income", "Low-income")))</f>
        <v>Low-income</v>
      </c>
      <c r="N943" s="3">
        <v>11432001</v>
      </c>
      <c r="O943" s="3">
        <v>14.698</v>
      </c>
      <c r="P943" s="3">
        <v>6.3427297785128056</v>
      </c>
      <c r="Q943">
        <v>7.6976900194462891E-2</v>
      </c>
      <c r="R943">
        <v>45.204000000000001</v>
      </c>
    </row>
    <row r="944" spans="1:18" x14ac:dyDescent="0.35">
      <c r="A944" s="3" t="s">
        <v>25</v>
      </c>
      <c r="B944" s="3">
        <v>2002</v>
      </c>
      <c r="C944" s="3" t="s">
        <v>73</v>
      </c>
      <c r="D944" s="3">
        <v>3</v>
      </c>
      <c r="E944">
        <v>0.57651239940343746</v>
      </c>
      <c r="F944">
        <v>1.0690474182793572</v>
      </c>
      <c r="G944">
        <v>234770000</v>
      </c>
      <c r="H944">
        <v>0.16877643033068379</v>
      </c>
      <c r="I944">
        <v>5.8445663459321997</v>
      </c>
      <c r="J944">
        <v>62.457931961966572</v>
      </c>
      <c r="K944">
        <v>56.9</v>
      </c>
      <c r="L944" s="3">
        <v>270.73696350137897</v>
      </c>
      <c r="M944" s="3" t="str">
        <f>IF(Table13[[#This Row],[gdppc]]&gt;13205, "High-income", IF(Table13[[#This Row],[gdppc]]&gt;=4256, "Upper middle-income", IF(Table13[[#This Row],[gdppc]]&gt;=1086, "Lower middle-income", "Low-income")))</f>
        <v>Low-income</v>
      </c>
      <c r="N944" s="3">
        <v>11713663</v>
      </c>
      <c r="O944" s="3">
        <v>14.786</v>
      </c>
      <c r="P944" s="3">
        <v>6.6526082403411042</v>
      </c>
      <c r="Q944">
        <v>7.3418536968324941E-2</v>
      </c>
      <c r="R944">
        <v>45.517000000000003</v>
      </c>
    </row>
    <row r="945" spans="1:18" x14ac:dyDescent="0.35">
      <c r="A945" s="3" t="s">
        <v>25</v>
      </c>
      <c r="B945" s="3">
        <v>2003</v>
      </c>
      <c r="C945" s="3" t="s">
        <v>73</v>
      </c>
      <c r="D945" s="3">
        <v>3</v>
      </c>
      <c r="E945">
        <v>0.58070517820024159</v>
      </c>
      <c r="F945">
        <v>1.3243473835523678</v>
      </c>
      <c r="G945">
        <v>350490000</v>
      </c>
      <c r="H945">
        <v>2.0532556946979259</v>
      </c>
      <c r="I945">
        <v>8.7116682070406988</v>
      </c>
      <c r="J945">
        <v>58.466895713367329</v>
      </c>
      <c r="K945">
        <v>53.2</v>
      </c>
      <c r="L945" s="3">
        <v>279.3512169994803</v>
      </c>
      <c r="M945" s="3" t="str">
        <f>IF(Table13[[#This Row],[gdppc]]&gt;13205, "High-income", IF(Table13[[#This Row],[gdppc]]&gt;=4256, "Upper middle-income", IF(Table13[[#This Row],[gdppc]]&gt;=1086, "Lower middle-income", "Low-income")))</f>
        <v>Low-income</v>
      </c>
      <c r="N945" s="3">
        <v>12000183</v>
      </c>
      <c r="O945" s="3">
        <v>14.875</v>
      </c>
      <c r="P945" s="3">
        <v>6.9624867021694028</v>
      </c>
      <c r="Q945">
        <v>7.3332215017054322E-2</v>
      </c>
      <c r="R945">
        <v>46.052</v>
      </c>
    </row>
    <row r="946" spans="1:18" x14ac:dyDescent="0.35">
      <c r="A946" s="3" t="s">
        <v>25</v>
      </c>
      <c r="B946" s="3">
        <v>2004</v>
      </c>
      <c r="C946" s="3" t="s">
        <v>73</v>
      </c>
      <c r="D946" s="3">
        <v>3</v>
      </c>
      <c r="E946">
        <v>0.54398274225222676</v>
      </c>
      <c r="F946">
        <v>1.763438689274164</v>
      </c>
      <c r="G946">
        <v>411200000</v>
      </c>
      <c r="H946">
        <v>3.1015087204276757</v>
      </c>
      <c r="I946">
        <v>6.4163397902952992</v>
      </c>
      <c r="J946">
        <v>57.038742573192145</v>
      </c>
      <c r="K946">
        <v>53.6</v>
      </c>
      <c r="L946" s="3">
        <v>287.27215387226522</v>
      </c>
      <c r="M946" s="3" t="str">
        <f>IF(Table13[[#This Row],[gdppc]]&gt;13205, "High-income", IF(Table13[[#This Row],[gdppc]]&gt;=4256, "Upper middle-income", IF(Table13[[#This Row],[gdppc]]&gt;=1086, "Lower middle-income", "Low-income")))</f>
        <v>Low-income</v>
      </c>
      <c r="N946" s="3">
        <v>12301837</v>
      </c>
      <c r="O946" s="3">
        <v>14.964</v>
      </c>
      <c r="P946" s="3">
        <v>7.272365163997712</v>
      </c>
      <c r="Q946">
        <v>7.3972692045911517E-2</v>
      </c>
      <c r="R946">
        <v>46.823</v>
      </c>
    </row>
    <row r="947" spans="1:18" x14ac:dyDescent="0.35">
      <c r="A947" s="3" t="s">
        <v>25</v>
      </c>
      <c r="B947" s="3">
        <v>2005</v>
      </c>
      <c r="C947" s="3" t="s">
        <v>73</v>
      </c>
      <c r="D947" s="3">
        <v>3</v>
      </c>
      <c r="E947">
        <v>0.53868345350187474</v>
      </c>
      <c r="F947">
        <v>2.1064157375895673</v>
      </c>
      <c r="G947">
        <v>457310000</v>
      </c>
      <c r="H947">
        <v>3.8211119931340978</v>
      </c>
      <c r="I947">
        <v>6.7783642410377372</v>
      </c>
      <c r="J947">
        <v>58.268027538364173</v>
      </c>
      <c r="K947">
        <v>53.6</v>
      </c>
      <c r="L947" s="3">
        <v>289.04685762631408</v>
      </c>
      <c r="M947" s="3" t="str">
        <f>IF(Table13[[#This Row],[gdppc]]&gt;13205, "High-income", IF(Table13[[#This Row],[gdppc]]&gt;=4256, "Upper middle-income", IF(Table13[[#This Row],[gdppc]]&gt;=1086, "Lower middle-income", "Low-income")))</f>
        <v>Low-income</v>
      </c>
      <c r="N947" s="3">
        <v>12625950</v>
      </c>
      <c r="O947" s="3">
        <v>15.054</v>
      </c>
      <c r="P947" s="3">
        <v>7.5822436258260106</v>
      </c>
      <c r="Q947">
        <v>7.2073784546905384E-2</v>
      </c>
      <c r="R947">
        <v>47.844000000000001</v>
      </c>
    </row>
    <row r="948" spans="1:18" x14ac:dyDescent="0.35">
      <c r="A948" s="3" t="s">
        <v>25</v>
      </c>
      <c r="B948" s="3">
        <v>2006</v>
      </c>
      <c r="C948" s="3" t="s">
        <v>73</v>
      </c>
      <c r="D948" s="3">
        <v>3</v>
      </c>
      <c r="E948">
        <v>0.53742984517823544</v>
      </c>
      <c r="F948">
        <v>1.7773666711024163</v>
      </c>
      <c r="G948">
        <v>2921580000</v>
      </c>
      <c r="H948">
        <v>0.88948535549510899</v>
      </c>
      <c r="I948">
        <v>6.760285687081371</v>
      </c>
      <c r="J948">
        <v>52.870472900774182</v>
      </c>
      <c r="K948">
        <v>55.4</v>
      </c>
      <c r="L948" s="3">
        <v>294.52040038478424</v>
      </c>
      <c r="M948" s="3" t="str">
        <f>IF(Table13[[#This Row],[gdppc]]&gt;13205, "High-income", IF(Table13[[#This Row],[gdppc]]&gt;=4256, "Upper middle-income", IF(Table13[[#This Row],[gdppc]]&gt;=1086, "Lower middle-income", "Low-income")))</f>
        <v>Low-income</v>
      </c>
      <c r="N948" s="3">
        <v>12973693</v>
      </c>
      <c r="O948" s="3">
        <v>15.144</v>
      </c>
      <c r="P948" s="3">
        <v>7.5264629178086899</v>
      </c>
      <c r="Q948">
        <v>7.1683521415220788E-2</v>
      </c>
      <c r="R948">
        <v>49.118000000000002</v>
      </c>
    </row>
    <row r="949" spans="1:18" x14ac:dyDescent="0.35">
      <c r="A949" s="3" t="s">
        <v>25</v>
      </c>
      <c r="B949" s="3">
        <v>2007</v>
      </c>
      <c r="C949" s="3" t="s">
        <v>73</v>
      </c>
      <c r="D949" s="3">
        <v>3</v>
      </c>
      <c r="E949">
        <v>0.53938306949489423</v>
      </c>
      <c r="F949">
        <v>0.76317595119427684</v>
      </c>
      <c r="G949">
        <v>828050000</v>
      </c>
      <c r="H949">
        <v>2.8060098252931058</v>
      </c>
      <c r="I949">
        <v>7.9213992053774804</v>
      </c>
      <c r="J949">
        <v>49.857779078089862</v>
      </c>
      <c r="K949">
        <v>52.9</v>
      </c>
      <c r="L949" s="3">
        <v>313.88811124024619</v>
      </c>
      <c r="M949" s="3" t="str">
        <f>IF(Table13[[#This Row],[gdppc]]&gt;13205, "High-income", IF(Table13[[#This Row],[gdppc]]&gt;=4256, "Upper middle-income", IF(Table13[[#This Row],[gdppc]]&gt;=1086, "Lower middle-income", "Low-income")))</f>
        <v>Low-income</v>
      </c>
      <c r="N949" s="3">
        <v>13341808</v>
      </c>
      <c r="O949" s="3">
        <v>15.234999999999999</v>
      </c>
      <c r="P949" s="3">
        <v>7.4706822097913905</v>
      </c>
      <c r="Q949">
        <v>7.3453313074210033E-2</v>
      </c>
      <c r="R949">
        <v>50.594999999999999</v>
      </c>
    </row>
    <row r="950" spans="1:18" x14ac:dyDescent="0.35">
      <c r="A950" s="3" t="s">
        <v>25</v>
      </c>
      <c r="B950" s="3">
        <v>2008</v>
      </c>
      <c r="C950" s="3" t="s">
        <v>73</v>
      </c>
      <c r="D950" s="3">
        <v>3</v>
      </c>
      <c r="E950">
        <v>0.53955808592251719</v>
      </c>
      <c r="F950">
        <v>0.60453743893063538</v>
      </c>
      <c r="G950">
        <v>705560000</v>
      </c>
      <c r="H950">
        <v>3.6727201541323931</v>
      </c>
      <c r="I950">
        <v>8.6419698358166297</v>
      </c>
      <c r="J950">
        <v>60.750937108096593</v>
      </c>
      <c r="K950">
        <v>52.7</v>
      </c>
      <c r="L950" s="3">
        <v>328.36594132971413</v>
      </c>
      <c r="M950" s="3" t="str">
        <f>IF(Table13[[#This Row],[gdppc]]&gt;13205, "High-income", IF(Table13[[#This Row],[gdppc]]&gt;=4256, "Upper middle-income", IF(Table13[[#This Row],[gdppc]]&gt;=1086, "Lower middle-income", "Low-income")))</f>
        <v>Low-income</v>
      </c>
      <c r="N950" s="3">
        <v>13727899</v>
      </c>
      <c r="O950" s="3">
        <v>15.326000000000001</v>
      </c>
      <c r="P950" s="3">
        <v>7.4149015017740751</v>
      </c>
      <c r="Q950">
        <v>8.012879465386509E-2</v>
      </c>
      <c r="R950">
        <v>52.206000000000003</v>
      </c>
    </row>
    <row r="951" spans="1:18" x14ac:dyDescent="0.35">
      <c r="A951" s="3" t="s">
        <v>25</v>
      </c>
      <c r="B951" s="3">
        <v>2009</v>
      </c>
      <c r="C951" s="3" t="s">
        <v>73</v>
      </c>
      <c r="D951" s="3">
        <v>3</v>
      </c>
      <c r="E951">
        <v>0.60248279719753284</v>
      </c>
      <c r="F951">
        <v>0.62834116211574931</v>
      </c>
      <c r="G951">
        <v>636360000</v>
      </c>
      <c r="H951">
        <v>0.79356094531905941</v>
      </c>
      <c r="I951">
        <v>7.0617197067713668</v>
      </c>
      <c r="J951">
        <v>48.979617184315266</v>
      </c>
      <c r="K951">
        <v>53.7</v>
      </c>
      <c r="L951" s="3">
        <v>345.6349985763793</v>
      </c>
      <c r="M951" s="3" t="str">
        <f>IF(Table13[[#This Row],[gdppc]]&gt;13205, "High-income", IF(Table13[[#This Row],[gdppc]]&gt;=4256, "Upper middle-income", IF(Table13[[#This Row],[gdppc]]&gt;=1086, "Lower middle-income", "Low-income")))</f>
        <v>Low-income</v>
      </c>
      <c r="N951" s="3">
        <v>14128161</v>
      </c>
      <c r="O951" s="3">
        <v>15.429</v>
      </c>
      <c r="P951" s="3">
        <v>7.3591207937567651</v>
      </c>
      <c r="Q951">
        <v>7.9274294793214767E-2</v>
      </c>
      <c r="R951">
        <v>53.887999999999998</v>
      </c>
    </row>
    <row r="952" spans="1:18" x14ac:dyDescent="0.35">
      <c r="A952" s="3" t="s">
        <v>25</v>
      </c>
      <c r="B952" s="3">
        <v>2010</v>
      </c>
      <c r="C952" s="3" t="s">
        <v>73</v>
      </c>
      <c r="D952" s="3">
        <v>3</v>
      </c>
      <c r="E952">
        <v>0.60379627296735172</v>
      </c>
      <c r="F952">
        <v>0.30526992142548198</v>
      </c>
      <c r="G952">
        <v>873590000</v>
      </c>
      <c r="H952">
        <v>1.3938988460640087</v>
      </c>
      <c r="I952">
        <v>6.0188282416396426</v>
      </c>
      <c r="J952">
        <v>57.201460652615921</v>
      </c>
      <c r="K952">
        <v>54.1</v>
      </c>
      <c r="L952" s="3">
        <v>358.94090275072011</v>
      </c>
      <c r="M952" s="3" t="str">
        <f>IF(Table13[[#This Row],[gdppc]]&gt;13205, "High-income", IF(Table13[[#This Row],[gdppc]]&gt;=4256, "Upper middle-income", IF(Table13[[#This Row],[gdppc]]&gt;=1086, "Lower middle-income", "Low-income")))</f>
        <v>Low-income</v>
      </c>
      <c r="N952" s="3">
        <v>14539609</v>
      </c>
      <c r="O952" s="3">
        <v>15.544</v>
      </c>
      <c r="P952" s="3">
        <v>7.3033400857394479</v>
      </c>
      <c r="Q952">
        <v>7.1528746061878271E-2</v>
      </c>
      <c r="R952">
        <v>55.564</v>
      </c>
    </row>
    <row r="953" spans="1:18" x14ac:dyDescent="0.35">
      <c r="A953" s="3" t="s">
        <v>25</v>
      </c>
      <c r="B953" s="3">
        <v>2011</v>
      </c>
      <c r="C953" s="3" t="s">
        <v>73</v>
      </c>
      <c r="D953" s="3">
        <v>3</v>
      </c>
      <c r="E953">
        <v>0.60734337882162026</v>
      </c>
      <c r="F953">
        <v>0.2883212649136348</v>
      </c>
      <c r="G953">
        <v>685900000</v>
      </c>
      <c r="H953">
        <v>10.15431902773752</v>
      </c>
      <c r="I953">
        <v>5.9286211102269508</v>
      </c>
      <c r="J953">
        <v>48.382798337444335</v>
      </c>
      <c r="K953">
        <v>55.8</v>
      </c>
      <c r="L953" s="3">
        <v>365.73610361237434</v>
      </c>
      <c r="M953" s="3" t="str">
        <f>IF(Table13[[#This Row],[gdppc]]&gt;13205, "High-income", IF(Table13[[#This Row],[gdppc]]&gt;=4256, "Upper middle-income", IF(Table13[[#This Row],[gdppc]]&gt;=1086, "Lower middle-income", "Low-income")))</f>
        <v>Low-income</v>
      </c>
      <c r="N953" s="3">
        <v>14962118</v>
      </c>
      <c r="O953" s="3">
        <v>15.672000000000001</v>
      </c>
      <c r="P953" s="3">
        <v>7.8186455900818128</v>
      </c>
      <c r="Q953">
        <v>7.6192421420550216E-2</v>
      </c>
      <c r="R953">
        <v>57.161000000000001</v>
      </c>
    </row>
    <row r="954" spans="1:18" x14ac:dyDescent="0.35">
      <c r="A954" s="3" t="s">
        <v>25</v>
      </c>
      <c r="B954" s="3">
        <v>2012</v>
      </c>
      <c r="C954" s="3" t="s">
        <v>73</v>
      </c>
      <c r="D954" s="3">
        <v>3</v>
      </c>
      <c r="E954">
        <v>0.60640805983853829</v>
      </c>
      <c r="F954">
        <v>0.48303301631730611</v>
      </c>
      <c r="G954">
        <v>982290000</v>
      </c>
      <c r="H954">
        <v>-0.14739975137914949</v>
      </c>
      <c r="I954">
        <v>8.9611637486536839</v>
      </c>
      <c r="J954">
        <v>53.132327083179042</v>
      </c>
      <c r="K954">
        <v>56.4</v>
      </c>
      <c r="L954" s="3">
        <v>362.13156588325342</v>
      </c>
      <c r="M954" s="3" t="str">
        <f>IF(Table13[[#This Row],[gdppc]]&gt;13205, "High-income", IF(Table13[[#This Row],[gdppc]]&gt;=4256, "Upper middle-income", IF(Table13[[#This Row],[gdppc]]&gt;=1086, "Lower middle-income", "Low-income")))</f>
        <v>Low-income</v>
      </c>
      <c r="N954" s="3">
        <v>15396010</v>
      </c>
      <c r="O954" s="3">
        <v>15.811999999999999</v>
      </c>
      <c r="P954" s="3">
        <v>8.3339510944241582</v>
      </c>
      <c r="Q954">
        <v>7.2746120585788138E-2</v>
      </c>
      <c r="R954">
        <v>58.628999999999998</v>
      </c>
    </row>
    <row r="955" spans="1:18" x14ac:dyDescent="0.35">
      <c r="A955" s="3" t="s">
        <v>25</v>
      </c>
      <c r="B955" s="3">
        <v>2013</v>
      </c>
      <c r="C955" s="3" t="s">
        <v>73</v>
      </c>
      <c r="D955" s="3">
        <v>3</v>
      </c>
      <c r="E955">
        <v>0.60109517639977361</v>
      </c>
      <c r="F955">
        <v>0.82266059022137339</v>
      </c>
      <c r="G955">
        <v>922410000</v>
      </c>
      <c r="H955">
        <v>8.1785134617433393</v>
      </c>
      <c r="I955">
        <v>10.01387362916587</v>
      </c>
      <c r="J955">
        <v>56.460945846184195</v>
      </c>
      <c r="K955">
        <v>55.3</v>
      </c>
      <c r="L955" s="3">
        <v>370.30082429804065</v>
      </c>
      <c r="M955" s="3" t="str">
        <f>IF(Table13[[#This Row],[gdppc]]&gt;13205, "High-income", IF(Table13[[#This Row],[gdppc]]&gt;=4256, "Upper middle-income", IF(Table13[[#This Row],[gdppc]]&gt;=1086, "Lower middle-income", "Low-income")))</f>
        <v>Low-income</v>
      </c>
      <c r="N955" s="3">
        <v>15839287</v>
      </c>
      <c r="O955" s="3">
        <v>15.965999999999999</v>
      </c>
      <c r="P955" s="3">
        <v>8.8492565987665248</v>
      </c>
      <c r="Q955">
        <v>7.6392327508176344E-2</v>
      </c>
      <c r="R955">
        <v>59.930999999999997</v>
      </c>
    </row>
    <row r="956" spans="1:18" x14ac:dyDescent="0.35">
      <c r="A956" s="3" t="s">
        <v>25</v>
      </c>
      <c r="B956" s="3">
        <v>2014</v>
      </c>
      <c r="C956" s="3" t="s">
        <v>73</v>
      </c>
      <c r="D956" s="3">
        <v>3</v>
      </c>
      <c r="E956">
        <v>0.59339447838758719</v>
      </c>
      <c r="F956">
        <v>1.1498070031807315</v>
      </c>
      <c r="G956">
        <v>726650000</v>
      </c>
      <c r="H956">
        <v>9.8893020481000953</v>
      </c>
      <c r="I956">
        <v>9.754535825814326</v>
      </c>
      <c r="J956">
        <v>47.610680529428556</v>
      </c>
      <c r="K956">
        <v>55.4</v>
      </c>
      <c r="L956" s="3">
        <v>380.58897830083453</v>
      </c>
      <c r="M956" s="3" t="str">
        <f>IF(Table13[[#This Row],[gdppc]]&gt;13205, "High-income", IF(Table13[[#This Row],[gdppc]]&gt;=4256, "Upper middle-income", IF(Table13[[#This Row],[gdppc]]&gt;=1086, "Lower middle-income", "Low-income")))</f>
        <v>Low-income</v>
      </c>
      <c r="N956" s="3">
        <v>16289550</v>
      </c>
      <c r="O956" s="3">
        <v>16.132000000000001</v>
      </c>
      <c r="P956" s="3">
        <v>9.3645621031088773</v>
      </c>
      <c r="Q956">
        <v>6.7527955038659757E-2</v>
      </c>
      <c r="R956">
        <v>61.042000000000002</v>
      </c>
    </row>
    <row r="957" spans="1:18" x14ac:dyDescent="0.35">
      <c r="A957" s="3" t="s">
        <v>25</v>
      </c>
      <c r="B957" s="3">
        <v>2015</v>
      </c>
      <c r="C957" s="3" t="s">
        <v>73</v>
      </c>
      <c r="D957" s="3">
        <v>3</v>
      </c>
      <c r="E957">
        <v>0.59488584382091136</v>
      </c>
      <c r="F957">
        <v>1.1445840970144987</v>
      </c>
      <c r="G957">
        <v>842580000</v>
      </c>
      <c r="H957">
        <v>4.5149394106591529</v>
      </c>
      <c r="I957">
        <v>9.1570186161562486</v>
      </c>
      <c r="J957">
        <v>42.373641222382098</v>
      </c>
      <c r="K957">
        <v>54.8</v>
      </c>
      <c r="L957" s="3">
        <v>380.59698768377427</v>
      </c>
      <c r="M957" s="3" t="str">
        <f>IF(Table13[[#This Row],[gdppc]]&gt;13205, "High-income", IF(Table13[[#This Row],[gdppc]]&gt;=4256, "Upper middle-income", IF(Table13[[#This Row],[gdppc]]&gt;=1086, "Lower middle-income", "Low-income")))</f>
        <v>Low-income</v>
      </c>
      <c r="N957" s="3">
        <v>16745305</v>
      </c>
      <c r="O957" s="3">
        <v>16.312999999999999</v>
      </c>
      <c r="P957" s="3">
        <v>9.8798676074512439</v>
      </c>
      <c r="Q957">
        <v>7.1661877762154824E-2</v>
      </c>
      <c r="R957">
        <v>61.953000000000003</v>
      </c>
    </row>
    <row r="958" spans="1:18" x14ac:dyDescent="0.35">
      <c r="A958" s="3" t="s">
        <v>25</v>
      </c>
      <c r="B958" s="3">
        <v>2016</v>
      </c>
      <c r="C958" s="3" t="s">
        <v>73</v>
      </c>
      <c r="D958" s="3">
        <v>3</v>
      </c>
      <c r="E958">
        <v>0.59775786113897411</v>
      </c>
      <c r="F958">
        <v>1.3957350750628805</v>
      </c>
      <c r="G958">
        <v>988830000</v>
      </c>
      <c r="H958">
        <v>2.129562760353247</v>
      </c>
      <c r="I958">
        <v>10.956956964368729</v>
      </c>
      <c r="J958">
        <v>49.887948683254606</v>
      </c>
      <c r="K958">
        <v>51.8</v>
      </c>
      <c r="L958" s="3">
        <v>379.62393415414897</v>
      </c>
      <c r="M958" s="3" t="str">
        <f>IF(Table13[[#This Row],[gdppc]]&gt;13205, "High-income", IF(Table13[[#This Row],[gdppc]]&gt;=4256, "Upper middle-income", IF(Table13[[#This Row],[gdppc]]&gt;=1086, "Lower middle-income", "Low-income")))</f>
        <v>Low-income</v>
      </c>
      <c r="N958" s="3">
        <v>17205253</v>
      </c>
      <c r="O958" s="3">
        <v>16.506</v>
      </c>
      <c r="P958" s="3">
        <v>10.096846509158622</v>
      </c>
      <c r="Q958">
        <v>7.9045626356090207E-2</v>
      </c>
      <c r="R958">
        <v>62.680999999999997</v>
      </c>
    </row>
    <row r="959" spans="1:18" x14ac:dyDescent="0.35">
      <c r="A959" s="3" t="s">
        <v>25</v>
      </c>
      <c r="B959" s="3">
        <v>2017</v>
      </c>
      <c r="C959" s="3" t="s">
        <v>73</v>
      </c>
      <c r="D959" s="3">
        <v>3</v>
      </c>
      <c r="E959">
        <v>0.5948447846701671</v>
      </c>
      <c r="F959">
        <v>0.81029762969335206</v>
      </c>
      <c r="G959">
        <v>1192900000</v>
      </c>
      <c r="H959">
        <v>1.0085487727874594</v>
      </c>
      <c r="I959">
        <v>7.1534897918483651</v>
      </c>
      <c r="J959">
        <v>52.182886261652094</v>
      </c>
      <c r="K959">
        <v>52.2</v>
      </c>
      <c r="L959" s="3">
        <v>384.42075072339287</v>
      </c>
      <c r="M959" s="3" t="str">
        <f>IF(Table13[[#This Row],[gdppc]]&gt;13205, "High-income", IF(Table13[[#This Row],[gdppc]]&gt;=4256, "Upper middle-income", IF(Table13[[#This Row],[gdppc]]&gt;=1086, "Lower middle-income", "Low-income")))</f>
        <v>Low-income</v>
      </c>
      <c r="N959" s="3">
        <v>17670193</v>
      </c>
      <c r="O959" s="3">
        <v>16.713999999999999</v>
      </c>
      <c r="P959" s="3">
        <v>10.313825410866016</v>
      </c>
      <c r="Q959">
        <v>8.488871626925637E-2</v>
      </c>
      <c r="R959">
        <v>63.279000000000003</v>
      </c>
    </row>
    <row r="960" spans="1:18" x14ac:dyDescent="0.35">
      <c r="A960" s="3" t="s">
        <v>25</v>
      </c>
      <c r="B960" s="3">
        <v>2018</v>
      </c>
      <c r="C960" s="3" t="s">
        <v>73</v>
      </c>
      <c r="D960" s="3">
        <v>3</v>
      </c>
      <c r="E960">
        <v>0.57696210729266328</v>
      </c>
      <c r="F960">
        <v>0.86552574564821938</v>
      </c>
      <c r="G960">
        <v>1022320000</v>
      </c>
      <c r="H960">
        <v>0.77942343516353541</v>
      </c>
      <c r="I960">
        <v>5.1599916803927162</v>
      </c>
      <c r="J960">
        <v>49.073547809129806</v>
      </c>
      <c r="K960">
        <v>52</v>
      </c>
      <c r="L960" s="3">
        <v>390.84070666439953</v>
      </c>
      <c r="M960" s="3" t="str">
        <f>IF(Table13[[#This Row],[gdppc]]&gt;13205, "High-income", IF(Table13[[#This Row],[gdppc]]&gt;=4256, "Upper middle-income", IF(Table13[[#This Row],[gdppc]]&gt;=1086, "Lower middle-income", "Low-income")))</f>
        <v>Low-income</v>
      </c>
      <c r="N960" s="3">
        <v>18143215</v>
      </c>
      <c r="O960" s="3">
        <v>16.937000000000001</v>
      </c>
      <c r="P960" s="3">
        <v>10.530804312573416</v>
      </c>
      <c r="Q960">
        <v>8.6533726244218567E-2</v>
      </c>
      <c r="R960">
        <v>63.798000000000002</v>
      </c>
    </row>
    <row r="961" spans="1:18" x14ac:dyDescent="0.35">
      <c r="A961" s="3" t="s">
        <v>25</v>
      </c>
      <c r="B961" s="3">
        <v>2019</v>
      </c>
      <c r="C961" s="3" t="s">
        <v>73</v>
      </c>
      <c r="D961" s="3">
        <v>3</v>
      </c>
      <c r="E961">
        <v>0.53351630523303262</v>
      </c>
      <c r="F961">
        <v>0.90887612963397491</v>
      </c>
      <c r="G961">
        <v>969520000</v>
      </c>
      <c r="H961">
        <v>0.50091586747188122</v>
      </c>
      <c r="I961">
        <v>4.3473678757847942</v>
      </c>
      <c r="J961">
        <v>47.738839909709988</v>
      </c>
      <c r="K961">
        <v>51.4</v>
      </c>
      <c r="L961" s="3">
        <v>401.39267206444401</v>
      </c>
      <c r="M961" s="3" t="str">
        <f>IF(Table13[[#This Row],[gdppc]]&gt;13205, "High-income", IF(Table13[[#This Row],[gdppc]]&gt;=4256, "Upper middle-income", IF(Table13[[#This Row],[gdppc]]&gt;=1086, "Lower middle-income", "Low-income")))</f>
        <v>Low-income</v>
      </c>
      <c r="N961" s="3">
        <v>18628749</v>
      </c>
      <c r="O961" s="3">
        <v>17.173999999999999</v>
      </c>
      <c r="P961" s="3">
        <v>10.747783214280801</v>
      </c>
      <c r="Q961"/>
      <c r="R961">
        <v>64.263000000000005</v>
      </c>
    </row>
    <row r="962" spans="1:18" x14ac:dyDescent="0.35">
      <c r="A962" s="3" t="s">
        <v>25</v>
      </c>
      <c r="B962" s="3">
        <v>2020</v>
      </c>
      <c r="C962" s="3" t="s">
        <v>73</v>
      </c>
      <c r="D962" s="3">
        <v>3</v>
      </c>
      <c r="E962">
        <v>0.62354284710986285</v>
      </c>
      <c r="F962">
        <v>0.86230971598009398</v>
      </c>
      <c r="G962">
        <v>1057859999.9999999</v>
      </c>
      <c r="H962">
        <v>0.37166001175789926</v>
      </c>
      <c r="I962">
        <v>4.0695354608540013</v>
      </c>
      <c r="J962">
        <v>45.945822549372799</v>
      </c>
      <c r="K962">
        <v>52.8</v>
      </c>
      <c r="L962" s="3">
        <v>394.00316206852858</v>
      </c>
      <c r="M962" s="3" t="str">
        <f>IF(Table13[[#This Row],[gdppc]]&gt;13205, "High-income", IF(Table13[[#This Row],[gdppc]]&gt;=4256, "Upper middle-income", IF(Table13[[#This Row],[gdppc]]&gt;=1086, "Lower middle-income", "Low-income")))</f>
        <v>Low-income</v>
      </c>
      <c r="N962" s="3">
        <v>19129955</v>
      </c>
      <c r="O962" s="3">
        <v>17.427</v>
      </c>
      <c r="P962" s="3">
        <v>10.964762115988197</v>
      </c>
      <c r="Q962"/>
      <c r="R962"/>
    </row>
    <row r="963" spans="1:18" x14ac:dyDescent="0.35">
      <c r="A963" s="3" t="s">
        <v>24</v>
      </c>
      <c r="B963" s="3">
        <v>1990</v>
      </c>
      <c r="C963" s="3" t="s">
        <v>72</v>
      </c>
      <c r="D963" s="3">
        <v>2</v>
      </c>
      <c r="E963">
        <v>0.1810606833839401</v>
      </c>
      <c r="F963">
        <v>2.5442119003599686</v>
      </c>
      <c r="G963">
        <v>200950000</v>
      </c>
      <c r="H963">
        <v>0.21364295343707734</v>
      </c>
      <c r="I963">
        <v>3.8703984363416368</v>
      </c>
      <c r="J963">
        <v>50.233988269037745</v>
      </c>
      <c r="L963" s="3">
        <v>496.90647613939689</v>
      </c>
      <c r="M963" s="3" t="str">
        <f>IF(Table13[[#This Row],[gdppc]]&gt;13205, "High-income", IF(Table13[[#This Row],[gdppc]]&gt;=4256, "Upper middle-income", IF(Table13[[#This Row],[gdppc]]&gt;=1086, "Lower middle-income", "Low-income")))</f>
        <v>Low-income</v>
      </c>
      <c r="N963" s="3">
        <v>8449915</v>
      </c>
      <c r="O963" s="3">
        <v>23.321999999999999</v>
      </c>
      <c r="P963" s="3">
        <v>8.0572350308825289</v>
      </c>
      <c r="Q963">
        <v>4.9704641999357396E-2</v>
      </c>
      <c r="R963">
        <v>45.746000000000002</v>
      </c>
    </row>
    <row r="964" spans="1:18" x14ac:dyDescent="0.35">
      <c r="A964" s="3" t="s">
        <v>24</v>
      </c>
      <c r="B964" s="3">
        <v>1991</v>
      </c>
      <c r="C964" s="3" t="s">
        <v>72</v>
      </c>
      <c r="D964" s="3">
        <v>2</v>
      </c>
      <c r="E964">
        <v>0.17838283661821119</v>
      </c>
      <c r="F964">
        <v>1.6653501790609628</v>
      </c>
      <c r="G964">
        <v>208410000</v>
      </c>
      <c r="H964">
        <v>4.4242242625100438E-2</v>
      </c>
      <c r="I964">
        <v>3.7961303693376385</v>
      </c>
      <c r="J964">
        <v>30.541891594994858</v>
      </c>
      <c r="L964" s="3">
        <v>543.33413741562038</v>
      </c>
      <c r="M964" s="3" t="str">
        <f>IF(Table13[[#This Row],[gdppc]]&gt;13205, "High-income", IF(Table13[[#This Row],[gdppc]]&gt;=4256, "Upper middle-income", IF(Table13[[#This Row],[gdppc]]&gt;=1086, "Lower middle-income", "Low-income")))</f>
        <v>Low-income</v>
      </c>
      <c r="N964" s="3">
        <v>8635528</v>
      </c>
      <c r="O964" s="3">
        <v>23.751000000000001</v>
      </c>
      <c r="P964" s="3">
        <v>8.2149489055206946</v>
      </c>
      <c r="Q964">
        <v>4.9794291675042915E-2</v>
      </c>
      <c r="R964">
        <v>46.076000000000001</v>
      </c>
    </row>
    <row r="965" spans="1:18" x14ac:dyDescent="0.35">
      <c r="A965" s="3" t="s">
        <v>24</v>
      </c>
      <c r="B965" s="3">
        <v>1992</v>
      </c>
      <c r="C965" s="3" t="s">
        <v>72</v>
      </c>
      <c r="D965" s="3">
        <v>2</v>
      </c>
      <c r="E965">
        <v>0.53737294944140701</v>
      </c>
      <c r="F965">
        <v>2.0714074478012776</v>
      </c>
      <c r="G965">
        <v>202610000</v>
      </c>
      <c r="H965">
        <v>-0.77276654886921858</v>
      </c>
      <c r="I965">
        <v>3.7777357035941903</v>
      </c>
      <c r="J965">
        <v>37.721610038606038</v>
      </c>
      <c r="L965" s="3">
        <v>513.08326309515655</v>
      </c>
      <c r="M965" s="3" t="str">
        <f>IF(Table13[[#This Row],[gdppc]]&gt;13205, "High-income", IF(Table13[[#This Row],[gdppc]]&gt;=4256, "Upper middle-income", IF(Table13[[#This Row],[gdppc]]&gt;=1086, "Lower middle-income", "Low-income")))</f>
        <v>Low-income</v>
      </c>
      <c r="N965" s="3">
        <v>8850334</v>
      </c>
      <c r="O965" s="3">
        <v>24.186</v>
      </c>
      <c r="P965" s="3">
        <v>8.3726627801588638</v>
      </c>
      <c r="Q965">
        <v>5.084553871074244E-2</v>
      </c>
      <c r="R965">
        <v>46.305</v>
      </c>
    </row>
    <row r="966" spans="1:18" x14ac:dyDescent="0.35">
      <c r="A966" s="3" t="s">
        <v>24</v>
      </c>
      <c r="B966" s="3">
        <v>1993</v>
      </c>
      <c r="C966" s="3" t="s">
        <v>72</v>
      </c>
      <c r="D966" s="3">
        <v>2</v>
      </c>
      <c r="E966">
        <v>0.53838488904885606</v>
      </c>
      <c r="F966">
        <v>2.7910460166678401</v>
      </c>
      <c r="G966">
        <v>176000000</v>
      </c>
      <c r="H966">
        <v>0.14410454394001684</v>
      </c>
      <c r="I966">
        <v>3.3332010462523174</v>
      </c>
      <c r="J966">
        <v>35.007940585117723</v>
      </c>
      <c r="L966" s="3">
        <v>515.562439572362</v>
      </c>
      <c r="M966" s="3" t="str">
        <f>IF(Table13[[#This Row],[gdppc]]&gt;13205, "High-income", IF(Table13[[#This Row],[gdppc]]&gt;=4256, "Upper middle-income", IF(Table13[[#This Row],[gdppc]]&gt;=1086, "Lower middle-income", "Low-income")))</f>
        <v>Low-income</v>
      </c>
      <c r="N966" s="3">
        <v>9087173</v>
      </c>
      <c r="O966" s="3">
        <v>24.623999999999999</v>
      </c>
      <c r="P966" s="3">
        <v>8.5303766547970277</v>
      </c>
      <c r="Q966">
        <v>5.0620803631668508E-2</v>
      </c>
      <c r="R966">
        <v>46.445</v>
      </c>
    </row>
    <row r="967" spans="1:18" x14ac:dyDescent="0.35">
      <c r="A967" s="3" t="s">
        <v>24</v>
      </c>
      <c r="B967" s="3">
        <v>1994</v>
      </c>
      <c r="C967" s="3" t="s">
        <v>72</v>
      </c>
      <c r="D967" s="3">
        <v>2</v>
      </c>
      <c r="E967">
        <v>0.53656063931802722</v>
      </c>
      <c r="F967">
        <v>4.2843685568973333</v>
      </c>
      <c r="G967">
        <v>221140000</v>
      </c>
      <c r="H967">
        <v>0.8366130584660878</v>
      </c>
      <c r="I967">
        <v>6.2756617305294098</v>
      </c>
      <c r="J967">
        <v>44.120880981378654</v>
      </c>
      <c r="L967" s="3">
        <v>520.85173156595488</v>
      </c>
      <c r="M967" s="3" t="str">
        <f>IF(Table13[[#This Row],[gdppc]]&gt;13205, "High-income", IF(Table13[[#This Row],[gdppc]]&gt;=4256, "Upper middle-income", IF(Table13[[#This Row],[gdppc]]&gt;=1086, "Lower middle-income", "Low-income")))</f>
        <v>Low-income</v>
      </c>
      <c r="N967" s="3">
        <v>9334893</v>
      </c>
      <c r="O967" s="3">
        <v>25.068999999999999</v>
      </c>
      <c r="P967" s="3">
        <v>8.6880905294352004</v>
      </c>
      <c r="Q967">
        <v>5.0348729224855601E-2</v>
      </c>
      <c r="R967">
        <v>46.52</v>
      </c>
    </row>
    <row r="968" spans="1:18" x14ac:dyDescent="0.35">
      <c r="A968" s="3" t="s">
        <v>24</v>
      </c>
      <c r="B968" s="3">
        <v>1995</v>
      </c>
      <c r="C968" s="3" t="s">
        <v>72</v>
      </c>
      <c r="D968" s="3">
        <v>2</v>
      </c>
      <c r="E968">
        <v>0.53464770479154988</v>
      </c>
      <c r="F968">
        <v>3.2628328478299475</v>
      </c>
      <c r="G968">
        <v>208870000</v>
      </c>
      <c r="H968">
        <v>4.1172312156839377</v>
      </c>
      <c r="I968">
        <v>6.1855329258147478</v>
      </c>
      <c r="J968">
        <v>38.556838657787658</v>
      </c>
      <c r="K968">
        <v>52.4</v>
      </c>
      <c r="L968" s="3">
        <v>511.89758124800272</v>
      </c>
      <c r="M968" s="3" t="str">
        <f>IF(Table13[[#This Row],[gdppc]]&gt;13205, "High-income", IF(Table13[[#This Row],[gdppc]]&gt;=4256, "Upper middle-income", IF(Table13[[#This Row],[gdppc]]&gt;=1086, "Lower middle-income", "Low-income")))</f>
        <v>Low-income</v>
      </c>
      <c r="N968" s="3">
        <v>9585660</v>
      </c>
      <c r="O968" s="3">
        <v>25.518999999999998</v>
      </c>
      <c r="P968" s="3">
        <v>8.8458044040733625</v>
      </c>
      <c r="Q968">
        <v>4.9031574247365338E-2</v>
      </c>
      <c r="R968">
        <v>46.573</v>
      </c>
    </row>
    <row r="969" spans="1:18" x14ac:dyDescent="0.35">
      <c r="A969" s="3" t="s">
        <v>24</v>
      </c>
      <c r="B969" s="3">
        <v>1996</v>
      </c>
      <c r="C969" s="3" t="s">
        <v>72</v>
      </c>
      <c r="D969" s="3">
        <v>2</v>
      </c>
      <c r="E969">
        <v>0.53811343133521117</v>
      </c>
      <c r="F969">
        <v>4.2640810786912047</v>
      </c>
      <c r="G969">
        <v>209350000</v>
      </c>
      <c r="H969">
        <v>0.97860438838013231</v>
      </c>
      <c r="I969">
        <v>6.1542720039759029</v>
      </c>
      <c r="J969">
        <v>48.952683429148017</v>
      </c>
      <c r="K969">
        <v>57</v>
      </c>
      <c r="L969" s="3">
        <v>533.98269605800408</v>
      </c>
      <c r="M969" s="3" t="str">
        <f>IF(Table13[[#This Row],[gdppc]]&gt;13205, "High-income", IF(Table13[[#This Row],[gdppc]]&gt;=4256, "Upper middle-income", IF(Table13[[#This Row],[gdppc]]&gt;=1086, "Lower middle-income", "Low-income")))</f>
        <v>Low-income</v>
      </c>
      <c r="N969" s="3">
        <v>9837575</v>
      </c>
      <c r="O969" s="3">
        <v>25.975000000000001</v>
      </c>
      <c r="P969" s="3">
        <v>9.131606233512553</v>
      </c>
      <c r="Q969">
        <v>4.9809023057003382E-2</v>
      </c>
      <c r="R969">
        <v>46.658000000000001</v>
      </c>
    </row>
    <row r="970" spans="1:18" x14ac:dyDescent="0.35">
      <c r="A970" s="3" t="s">
        <v>24</v>
      </c>
      <c r="B970" s="3">
        <v>1997</v>
      </c>
      <c r="C970" s="3" t="s">
        <v>72</v>
      </c>
      <c r="D970" s="3">
        <v>2</v>
      </c>
      <c r="E970">
        <v>0.49555159670360721</v>
      </c>
      <c r="F970">
        <v>3.2092909475320801</v>
      </c>
      <c r="G970">
        <v>211330000</v>
      </c>
      <c r="H970">
        <v>2.7570513286669356</v>
      </c>
      <c r="I970">
        <v>6.5989287704367703</v>
      </c>
      <c r="J970">
        <v>52.772669968155896</v>
      </c>
      <c r="K970">
        <v>56.4</v>
      </c>
      <c r="L970" s="3">
        <v>545.5290292865717</v>
      </c>
      <c r="M970" s="3" t="str">
        <f>IF(Table13[[#This Row],[gdppc]]&gt;13205, "High-income", IF(Table13[[#This Row],[gdppc]]&gt;=4256, "Upper middle-income", IF(Table13[[#This Row],[gdppc]]&gt;=1086, "Lower middle-income", "Low-income")))</f>
        <v>Low-income</v>
      </c>
      <c r="N970" s="3">
        <v>10094363</v>
      </c>
      <c r="O970" s="3">
        <v>26.434000000000001</v>
      </c>
      <c r="P970" s="3">
        <v>9.4174080629517398</v>
      </c>
      <c r="Q970">
        <v>5.2504551302543806E-2</v>
      </c>
      <c r="R970">
        <v>46.823</v>
      </c>
    </row>
    <row r="971" spans="1:18" x14ac:dyDescent="0.35">
      <c r="A971" s="3" t="s">
        <v>24</v>
      </c>
      <c r="B971" s="3">
        <v>1998</v>
      </c>
      <c r="C971" s="3" t="s">
        <v>72</v>
      </c>
      <c r="D971" s="3">
        <v>2</v>
      </c>
      <c r="E971">
        <v>0.49221633627023892</v>
      </c>
      <c r="F971">
        <v>2.8582246967715546</v>
      </c>
      <c r="G971">
        <v>201290000</v>
      </c>
      <c r="H971">
        <v>0.3272445028359075</v>
      </c>
      <c r="I971">
        <v>6.3226422710670196</v>
      </c>
      <c r="J971">
        <v>58.440866155501212</v>
      </c>
      <c r="K971">
        <v>57.3</v>
      </c>
      <c r="L971" s="3">
        <v>571.75673283818367</v>
      </c>
      <c r="M971" s="3" t="str">
        <f>IF(Table13[[#This Row],[gdppc]]&gt;13205, "High-income", IF(Table13[[#This Row],[gdppc]]&gt;=4256, "Upper middle-income", IF(Table13[[#This Row],[gdppc]]&gt;=1086, "Lower middle-income", "Low-income")))</f>
        <v>Low-income</v>
      </c>
      <c r="N971" s="3">
        <v>10360564</v>
      </c>
      <c r="O971" s="3">
        <v>26.948</v>
      </c>
      <c r="P971" s="3">
        <v>9.7032098923909302</v>
      </c>
      <c r="Q971">
        <v>7.4320278316894708E-2</v>
      </c>
      <c r="R971">
        <v>47.103000000000002</v>
      </c>
    </row>
    <row r="972" spans="1:18" x14ac:dyDescent="0.35">
      <c r="A972" s="3" t="s">
        <v>24</v>
      </c>
      <c r="B972" s="3">
        <v>1999</v>
      </c>
      <c r="C972" s="3" t="s">
        <v>72</v>
      </c>
      <c r="D972" s="3">
        <v>2</v>
      </c>
      <c r="E972">
        <v>0.49673599903674742</v>
      </c>
      <c r="F972">
        <v>3.137442483732388</v>
      </c>
      <c r="G972">
        <v>189650000</v>
      </c>
      <c r="H972">
        <v>0.9009411626440984</v>
      </c>
      <c r="I972">
        <v>3.6733280592821003</v>
      </c>
      <c r="J972">
        <v>62.855565980731953</v>
      </c>
      <c r="K972">
        <v>58.4</v>
      </c>
      <c r="L972" s="3">
        <v>588.31789469062915</v>
      </c>
      <c r="M972" s="3" t="str">
        <f>IF(Table13[[#This Row],[gdppc]]&gt;13205, "High-income", IF(Table13[[#This Row],[gdppc]]&gt;=4256, "Upper middle-income", IF(Table13[[#This Row],[gdppc]]&gt;=1086, "Lower middle-income", "Low-income")))</f>
        <v>Low-income</v>
      </c>
      <c r="N972" s="3">
        <v>10642937</v>
      </c>
      <c r="O972" s="3">
        <v>27.646000000000001</v>
      </c>
      <c r="P972" s="3">
        <v>9.9890117218301206</v>
      </c>
      <c r="Q972">
        <v>7.5167221228501113E-2</v>
      </c>
      <c r="R972">
        <v>47.515000000000001</v>
      </c>
    </row>
    <row r="973" spans="1:18" x14ac:dyDescent="0.35">
      <c r="A973" s="3" t="s">
        <v>24</v>
      </c>
      <c r="B973" s="3">
        <v>2000</v>
      </c>
      <c r="C973" s="3" t="s">
        <v>72</v>
      </c>
      <c r="D973" s="3">
        <v>2</v>
      </c>
      <c r="E973">
        <v>0.49721803517328078</v>
      </c>
      <c r="F973">
        <v>3.1978324647296366</v>
      </c>
      <c r="G973">
        <v>228700000</v>
      </c>
      <c r="H973">
        <v>2.037208496837962</v>
      </c>
      <c r="I973">
        <v>4.9890137766535201</v>
      </c>
      <c r="J973">
        <v>21.928662618082821</v>
      </c>
      <c r="K973">
        <v>60.3</v>
      </c>
      <c r="L973" s="3">
        <v>571.65768748122582</v>
      </c>
      <c r="M973" s="3" t="str">
        <f>IF(Table13[[#This Row],[gdppc]]&gt;13205, "High-income", IF(Table13[[#This Row],[gdppc]]&gt;=4256, "Upper middle-income", IF(Table13[[#This Row],[gdppc]]&gt;=1086, "Lower middle-income", "Low-income")))</f>
        <v>Low-income</v>
      </c>
      <c r="N973" s="3">
        <v>10946448</v>
      </c>
      <c r="O973" s="3">
        <v>28.356000000000002</v>
      </c>
      <c r="P973" s="3">
        <v>10.274813551269309</v>
      </c>
      <c r="Q973">
        <v>0.12880890677962387</v>
      </c>
      <c r="R973">
        <v>48.069000000000003</v>
      </c>
    </row>
    <row r="974" spans="1:18" x14ac:dyDescent="0.35">
      <c r="A974" s="3" t="s">
        <v>24</v>
      </c>
      <c r="B974" s="3">
        <v>2001</v>
      </c>
      <c r="C974" s="3" t="s">
        <v>72</v>
      </c>
      <c r="D974" s="3">
        <v>2</v>
      </c>
      <c r="E974">
        <v>0.49445578328596618</v>
      </c>
      <c r="F974">
        <v>2.4321562892198347</v>
      </c>
      <c r="G974">
        <v>224560000</v>
      </c>
      <c r="H974">
        <v>6.0258970493991457</v>
      </c>
      <c r="I974">
        <v>4.82588679717378</v>
      </c>
      <c r="J974">
        <v>47.136464841559949</v>
      </c>
      <c r="K974">
        <v>60.1</v>
      </c>
      <c r="L974" s="3">
        <v>640.53071796248469</v>
      </c>
      <c r="M974" s="3" t="str">
        <f>IF(Table13[[#This Row],[gdppc]]&gt;13205, "High-income", IF(Table13[[#This Row],[gdppc]]&gt;=4256, "Upper middle-income", IF(Table13[[#This Row],[gdppc]]&gt;=1086, "Lower middle-income", "Low-income")))</f>
        <v>Low-income</v>
      </c>
      <c r="N974" s="3">
        <v>11271603</v>
      </c>
      <c r="O974" s="3">
        <v>29.074999999999999</v>
      </c>
      <c r="P974" s="3">
        <v>10.823796981585911</v>
      </c>
      <c r="Q974">
        <v>0.14283682631476641</v>
      </c>
      <c r="R974">
        <v>48.758000000000003</v>
      </c>
    </row>
    <row r="975" spans="1:18" x14ac:dyDescent="0.35">
      <c r="A975" s="3" t="s">
        <v>24</v>
      </c>
      <c r="B975" s="3">
        <v>2002</v>
      </c>
      <c r="C975" s="3" t="s">
        <v>72</v>
      </c>
      <c r="D975" s="3">
        <v>2</v>
      </c>
      <c r="E975">
        <v>0.60783261053306437</v>
      </c>
      <c r="F975">
        <v>2.2216247436733907</v>
      </c>
      <c r="G975">
        <v>252280000</v>
      </c>
      <c r="H975">
        <v>-0.31654867449087143</v>
      </c>
      <c r="I975">
        <v>7.15244712101443</v>
      </c>
      <c r="J975">
        <v>83.378974325497467</v>
      </c>
      <c r="K975">
        <v>61.1</v>
      </c>
      <c r="L975" s="3">
        <v>640.79779120658736</v>
      </c>
      <c r="M975" s="3" t="str">
        <f>IF(Table13[[#This Row],[gdppc]]&gt;13205, "High-income", IF(Table13[[#This Row],[gdppc]]&gt;=4256, "Upper middle-income", IF(Table13[[#This Row],[gdppc]]&gt;=1086, "Lower middle-income", "Low-income")))</f>
        <v>Low-income</v>
      </c>
      <c r="N975" s="3">
        <v>11616890</v>
      </c>
      <c r="O975" s="3">
        <v>29.806000000000001</v>
      </c>
      <c r="P975" s="3">
        <v>11.372780411902502</v>
      </c>
      <c r="Q975">
        <v>0.12051418236722565</v>
      </c>
      <c r="R975">
        <v>49.54</v>
      </c>
    </row>
    <row r="976" spans="1:18" x14ac:dyDescent="0.35">
      <c r="A976" s="3" t="s">
        <v>24</v>
      </c>
      <c r="B976" s="3">
        <v>2003</v>
      </c>
      <c r="C976" s="3" t="s">
        <v>72</v>
      </c>
      <c r="D976" s="3">
        <v>2</v>
      </c>
      <c r="E976">
        <v>0.60822693475374712</v>
      </c>
      <c r="F976">
        <v>1.6710038341122133</v>
      </c>
      <c r="G976">
        <v>343320000</v>
      </c>
      <c r="H976">
        <v>1.5383302940454695</v>
      </c>
      <c r="I976">
        <v>5.0938223440872985</v>
      </c>
      <c r="J976">
        <v>78.098747488685717</v>
      </c>
      <c r="K976">
        <v>58.6</v>
      </c>
      <c r="L976" s="3">
        <v>677.88657187926981</v>
      </c>
      <c r="M976" s="3" t="str">
        <f>IF(Table13[[#This Row],[gdppc]]&gt;13205, "High-income", IF(Table13[[#This Row],[gdppc]]&gt;=4256, "Upper middle-income", IF(Table13[[#This Row],[gdppc]]&gt;=1086, "Lower middle-income", "Low-income")))</f>
        <v>Low-income</v>
      </c>
      <c r="N976" s="3">
        <v>11982692</v>
      </c>
      <c r="O976" s="3">
        <v>30.547000000000001</v>
      </c>
      <c r="P976" s="3">
        <v>11.921763842219104</v>
      </c>
      <c r="Q976">
        <v>0.11683518194409069</v>
      </c>
      <c r="R976">
        <v>50.372999999999998</v>
      </c>
    </row>
    <row r="977" spans="1:18" x14ac:dyDescent="0.35">
      <c r="A977" s="3" t="s">
        <v>24</v>
      </c>
      <c r="B977" s="3">
        <v>2004</v>
      </c>
      <c r="C977" s="3" t="s">
        <v>72</v>
      </c>
      <c r="D977" s="3">
        <v>2</v>
      </c>
      <c r="E977">
        <v>0.60863400297685655</v>
      </c>
      <c r="F977">
        <v>1.8619578021419705</v>
      </c>
      <c r="G977">
        <v>521559999.99999994</v>
      </c>
      <c r="H977">
        <v>1.5582882193480154</v>
      </c>
      <c r="I977">
        <v>3.7489451004081182</v>
      </c>
      <c r="J977">
        <v>33.133797259533935</v>
      </c>
      <c r="K977">
        <v>56.6</v>
      </c>
      <c r="L977" s="3">
        <v>666.95538880013487</v>
      </c>
      <c r="M977" s="3" t="str">
        <f>IF(Table13[[#This Row],[gdppc]]&gt;13205, "High-income", IF(Table13[[#This Row],[gdppc]]&gt;=4256, "Upper middle-income", IF(Table13[[#This Row],[gdppc]]&gt;=1086, "Lower middle-income", "Low-income")))</f>
        <v>Low-income</v>
      </c>
      <c r="N977" s="3">
        <v>12369078</v>
      </c>
      <c r="O977" s="3">
        <v>31.3</v>
      </c>
      <c r="P977" s="3">
        <v>12.470747272535704</v>
      </c>
      <c r="Q977">
        <v>0.11965321910008167</v>
      </c>
      <c r="R977">
        <v>51.223999999999997</v>
      </c>
    </row>
    <row r="978" spans="1:18" x14ac:dyDescent="0.35">
      <c r="A978" s="3" t="s">
        <v>24</v>
      </c>
      <c r="B978" s="3">
        <v>2005</v>
      </c>
      <c r="C978" s="3" t="s">
        <v>72</v>
      </c>
      <c r="D978" s="3">
        <v>2</v>
      </c>
      <c r="E978">
        <v>0.65909268313759517</v>
      </c>
      <c r="F978">
        <v>1.640899275847477</v>
      </c>
      <c r="G978">
        <v>492020000</v>
      </c>
      <c r="H978">
        <v>2.5655309337579353</v>
      </c>
      <c r="I978">
        <v>2.86335631603579</v>
      </c>
      <c r="J978">
        <v>39.052578225653811</v>
      </c>
      <c r="K978">
        <v>57.3</v>
      </c>
      <c r="L978" s="3">
        <v>687.93484895219274</v>
      </c>
      <c r="M978" s="3" t="str">
        <f>IF(Table13[[#This Row],[gdppc]]&gt;13205, "High-income", IF(Table13[[#This Row],[gdppc]]&gt;=4256, "Upper middle-income", IF(Table13[[#This Row],[gdppc]]&gt;=1086, "Lower middle-income", "Low-income")))</f>
        <v>Low-income</v>
      </c>
      <c r="N978" s="3">
        <v>12775509</v>
      </c>
      <c r="O978" s="3">
        <v>32.06</v>
      </c>
      <c r="P978" s="3">
        <v>13.019730702852295</v>
      </c>
      <c r="Q978">
        <v>0.12915336680518955</v>
      </c>
      <c r="R978">
        <v>52.057000000000002</v>
      </c>
    </row>
    <row r="979" spans="1:18" x14ac:dyDescent="0.35">
      <c r="A979" s="3" t="s">
        <v>24</v>
      </c>
      <c r="B979" s="3">
        <v>2006</v>
      </c>
      <c r="C979" s="3" t="s">
        <v>72</v>
      </c>
      <c r="D979" s="3">
        <v>2</v>
      </c>
      <c r="E979">
        <v>0.65997909881379124</v>
      </c>
      <c r="F979">
        <v>1.2683742391157267</v>
      </c>
      <c r="G979">
        <v>2523970000</v>
      </c>
      <c r="H979">
        <v>2.147824305809825</v>
      </c>
      <c r="I979">
        <v>6.2708461517531298</v>
      </c>
      <c r="J979">
        <v>7.560481960458616</v>
      </c>
      <c r="K979">
        <v>54.1</v>
      </c>
      <c r="L979" s="3">
        <v>696.67507093327299</v>
      </c>
      <c r="M979" s="3" t="str">
        <f>IF(Table13[[#This Row],[gdppc]]&gt;13205, "High-income", IF(Table13[[#This Row],[gdppc]]&gt;=4256, "Upper middle-income", IF(Table13[[#This Row],[gdppc]]&gt;=1086, "Lower middle-income", "Low-income")))</f>
        <v>Low-income</v>
      </c>
      <c r="N979" s="3">
        <v>13203378</v>
      </c>
      <c r="O979" s="3">
        <v>32.832000000000001</v>
      </c>
      <c r="P979" s="3">
        <v>13.444303181770353</v>
      </c>
      <c r="Q979">
        <v>0.1431451860273939</v>
      </c>
      <c r="R979">
        <v>52.838999999999999</v>
      </c>
    </row>
    <row r="980" spans="1:18" x14ac:dyDescent="0.35">
      <c r="A980" s="3" t="s">
        <v>24</v>
      </c>
      <c r="B980" s="3">
        <v>2007</v>
      </c>
      <c r="C980" s="3" t="s">
        <v>72</v>
      </c>
      <c r="D980" s="3">
        <v>2</v>
      </c>
      <c r="E980">
        <v>0.65892429207842318</v>
      </c>
      <c r="F980">
        <v>0.81063989816862048</v>
      </c>
      <c r="G980">
        <v>724710000</v>
      </c>
      <c r="H980">
        <v>2.5297383862185128</v>
      </c>
      <c r="I980">
        <v>6.7231879893484203</v>
      </c>
      <c r="J980">
        <v>11.772343994634667</v>
      </c>
      <c r="K980">
        <v>54.7</v>
      </c>
      <c r="L980" s="3">
        <v>697.34862695246625</v>
      </c>
      <c r="M980" s="3" t="str">
        <f>IF(Table13[[#This Row],[gdppc]]&gt;13205, "High-income", IF(Table13[[#This Row],[gdppc]]&gt;=4256, "Upper middle-income", IF(Table13[[#This Row],[gdppc]]&gt;=1086, "Lower middle-income", "Low-income")))</f>
        <v>Low-income</v>
      </c>
      <c r="N980" s="3">
        <v>13651455</v>
      </c>
      <c r="O980" s="3">
        <v>33.612000000000002</v>
      </c>
      <c r="P980" s="3">
        <v>13.868875660688406</v>
      </c>
      <c r="Q980">
        <v>0.15163218865681349</v>
      </c>
      <c r="R980">
        <v>53.552999999999997</v>
      </c>
    </row>
    <row r="981" spans="1:18" x14ac:dyDescent="0.35">
      <c r="A981" s="3" t="s">
        <v>24</v>
      </c>
      <c r="B981" s="3">
        <v>2008</v>
      </c>
      <c r="C981" s="3" t="s">
        <v>72</v>
      </c>
      <c r="D981" s="3">
        <v>2</v>
      </c>
      <c r="E981">
        <v>0.65847928074588802</v>
      </c>
      <c r="F981">
        <v>0.72569183709020768</v>
      </c>
      <c r="G981">
        <v>649870000</v>
      </c>
      <c r="H981">
        <v>2.7190508808970284</v>
      </c>
      <c r="I981">
        <v>5.8923303393744897</v>
      </c>
      <c r="J981">
        <v>13.050630659095223</v>
      </c>
      <c r="K981">
        <v>55.6</v>
      </c>
      <c r="L981" s="3">
        <v>706.71082715797502</v>
      </c>
      <c r="M981" s="3" t="str">
        <f>IF(Table13[[#This Row],[gdppc]]&gt;13205, "High-income", IF(Table13[[#This Row],[gdppc]]&gt;=4256, "Upper middle-income", IF(Table13[[#This Row],[gdppc]]&gt;=1086, "Lower middle-income", "Low-income")))</f>
        <v>Low-income</v>
      </c>
      <c r="N981" s="3">
        <v>14113578</v>
      </c>
      <c r="O981" s="3">
        <v>34.402999999999999</v>
      </c>
      <c r="P981" s="3">
        <v>14.293448139606475</v>
      </c>
      <c r="Q981">
        <v>0.14808434827794908</v>
      </c>
      <c r="R981">
        <v>54.192999999999998</v>
      </c>
    </row>
    <row r="982" spans="1:18" x14ac:dyDescent="0.35">
      <c r="A982" s="3" t="s">
        <v>24</v>
      </c>
      <c r="B982" s="3">
        <v>2009</v>
      </c>
      <c r="C982" s="3" t="s">
        <v>72</v>
      </c>
      <c r="D982" s="3">
        <v>2</v>
      </c>
      <c r="E982">
        <v>0.65599929251210931</v>
      </c>
      <c r="F982">
        <v>0.70142615982524537</v>
      </c>
      <c r="G982">
        <v>645570000</v>
      </c>
      <c r="H982">
        <v>6.3449384475940747</v>
      </c>
      <c r="I982">
        <v>7.2795640977487999</v>
      </c>
      <c r="J982">
        <v>12.779545813597458</v>
      </c>
      <c r="K982">
        <v>55.6</v>
      </c>
      <c r="L982" s="3">
        <v>716.91278649309334</v>
      </c>
      <c r="M982" s="3" t="str">
        <f>IF(Table13[[#This Row],[gdppc]]&gt;13205, "High-income", IF(Table13[[#This Row],[gdppc]]&gt;=4256, "Upper middle-income", IF(Table13[[#This Row],[gdppc]]&gt;=1086, "Lower middle-income", "Low-income")))</f>
        <v>Low-income</v>
      </c>
      <c r="N982" s="3">
        <v>14581427</v>
      </c>
      <c r="O982" s="3">
        <v>35.200000000000003</v>
      </c>
      <c r="P982" s="3">
        <v>14.718020618524529</v>
      </c>
      <c r="Q982">
        <v>0.17213678743513924</v>
      </c>
      <c r="R982">
        <v>54.756</v>
      </c>
    </row>
    <row r="983" spans="1:18" x14ac:dyDescent="0.35">
      <c r="A983" s="3" t="s">
        <v>24</v>
      </c>
      <c r="B983" s="3">
        <v>2010</v>
      </c>
      <c r="C983" s="3" t="s">
        <v>72</v>
      </c>
      <c r="D983" s="3">
        <v>2</v>
      </c>
      <c r="E983">
        <v>0.65593792516159022</v>
      </c>
      <c r="F983">
        <v>0.59948594655700715</v>
      </c>
      <c r="G983">
        <v>746630000</v>
      </c>
      <c r="H983">
        <v>3.4795258557529176</v>
      </c>
      <c r="I983">
        <v>6.5730382452870195</v>
      </c>
      <c r="J983">
        <v>25.611517910234337</v>
      </c>
      <c r="K983">
        <v>55.6</v>
      </c>
      <c r="L983" s="3">
        <v>731.5337968704365</v>
      </c>
      <c r="M983" s="3" t="str">
        <f>IF(Table13[[#This Row],[gdppc]]&gt;13205, "High-income", IF(Table13[[#This Row],[gdppc]]&gt;=4256, "Upper middle-income", IF(Table13[[#This Row],[gdppc]]&gt;=1086, "Lower middle-income", "Low-income")))</f>
        <v>Low-income</v>
      </c>
      <c r="N983" s="3">
        <v>15049352</v>
      </c>
      <c r="O983" s="3">
        <v>35.999000000000002</v>
      </c>
      <c r="P983" s="3">
        <v>15.142593097442589</v>
      </c>
      <c r="Q983">
        <v>0.1847255616055761</v>
      </c>
      <c r="R983">
        <v>55.250999999999998</v>
      </c>
    </row>
    <row r="984" spans="1:18" x14ac:dyDescent="0.35">
      <c r="A984" s="3" t="s">
        <v>24</v>
      </c>
      <c r="B984" s="3">
        <v>2011</v>
      </c>
      <c r="C984" s="3" t="s">
        <v>72</v>
      </c>
      <c r="D984" s="3">
        <v>2</v>
      </c>
      <c r="E984">
        <v>0.65508897639001717</v>
      </c>
      <c r="F984">
        <v>0.54553006090179101</v>
      </c>
      <c r="G984">
        <v>895660000</v>
      </c>
      <c r="H984">
        <v>4.2852717593557976</v>
      </c>
      <c r="I984">
        <v>7.6027216972149194</v>
      </c>
      <c r="J984">
        <v>17.387925530033066</v>
      </c>
      <c r="K984">
        <v>56.3</v>
      </c>
      <c r="L984" s="3">
        <v>732.397364776019</v>
      </c>
      <c r="M984" s="3" t="str">
        <f>IF(Table13[[#This Row],[gdppc]]&gt;13205, "High-income", IF(Table13[[#This Row],[gdppc]]&gt;=4256, "Upper middle-income", IF(Table13[[#This Row],[gdppc]]&gt;=1086, "Lower middle-income", "Low-income")))</f>
        <v>Low-income</v>
      </c>
      <c r="N984" s="3">
        <v>15514593</v>
      </c>
      <c r="O984" s="3">
        <v>36.798999999999999</v>
      </c>
      <c r="P984" s="3">
        <v>15.50433712427245</v>
      </c>
      <c r="Q984">
        <v>0.20110098924283737</v>
      </c>
      <c r="R984">
        <v>55.701000000000001</v>
      </c>
    </row>
    <row r="985" spans="1:18" x14ac:dyDescent="0.35">
      <c r="A985" s="3" t="s">
        <v>24</v>
      </c>
      <c r="B985" s="3">
        <v>2012</v>
      </c>
      <c r="C985" s="3" t="s">
        <v>72</v>
      </c>
      <c r="D985" s="3">
        <v>2</v>
      </c>
      <c r="E985">
        <v>0.44432077855576069</v>
      </c>
      <c r="F985">
        <v>0.49969689039577292</v>
      </c>
      <c r="G985">
        <v>825970000</v>
      </c>
      <c r="H985">
        <v>3.1975675182137042</v>
      </c>
      <c r="I985">
        <v>10.112728181525339</v>
      </c>
      <c r="J985">
        <v>32.075398382700001</v>
      </c>
      <c r="K985">
        <v>55.8</v>
      </c>
      <c r="L985" s="3">
        <v>705.13944702089816</v>
      </c>
      <c r="M985" s="3" t="str">
        <f>IF(Table13[[#This Row],[gdppc]]&gt;13205, "High-income", IF(Table13[[#This Row],[gdppc]]&gt;=4256, "Upper middle-income", IF(Table13[[#This Row],[gdppc]]&gt;=1086, "Lower middle-income", "Low-income")))</f>
        <v>Low-income</v>
      </c>
      <c r="N985" s="3">
        <v>15979492</v>
      </c>
      <c r="O985" s="3">
        <v>37.598999999999997</v>
      </c>
      <c r="P985" s="3">
        <v>15.866081151102307</v>
      </c>
      <c r="Q985">
        <v>0.19462445990147872</v>
      </c>
      <c r="R985">
        <v>56.134999999999998</v>
      </c>
    </row>
    <row r="986" spans="1:18" x14ac:dyDescent="0.35">
      <c r="A986" s="3" t="s">
        <v>24</v>
      </c>
      <c r="B986" s="3">
        <v>2013</v>
      </c>
      <c r="C986" s="3" t="s">
        <v>72</v>
      </c>
      <c r="D986" s="3">
        <v>2</v>
      </c>
      <c r="E986">
        <v>0.42744422236443352</v>
      </c>
      <c r="F986">
        <v>0.82303664520596076</v>
      </c>
      <c r="G986">
        <v>1013400000</v>
      </c>
      <c r="H986">
        <v>2.3253651063517471</v>
      </c>
      <c r="I986">
        <v>7.2525005406565395</v>
      </c>
      <c r="J986">
        <v>32.676227067818743</v>
      </c>
      <c r="K986">
        <v>56.4</v>
      </c>
      <c r="L986" s="3">
        <v>700.69759721114337</v>
      </c>
      <c r="M986" s="3" t="str">
        <f>IF(Table13[[#This Row],[gdppc]]&gt;13205, "High-income", IF(Table13[[#This Row],[gdppc]]&gt;=4256, "Upper middle-income", IF(Table13[[#This Row],[gdppc]]&gt;=1086, "Lower middle-income", "Low-income")))</f>
        <v>Low-income</v>
      </c>
      <c r="N986" s="3">
        <v>16449854</v>
      </c>
      <c r="O986" s="3">
        <v>38.398000000000003</v>
      </c>
      <c r="P986" s="3">
        <v>16.227825177932175</v>
      </c>
      <c r="Q986">
        <v>0.18541197994827188</v>
      </c>
      <c r="R986">
        <v>56.578000000000003</v>
      </c>
    </row>
    <row r="987" spans="1:18" x14ac:dyDescent="0.35">
      <c r="A987" s="3" t="s">
        <v>24</v>
      </c>
      <c r="B987" s="3">
        <v>2014</v>
      </c>
      <c r="C987" s="3" t="s">
        <v>72</v>
      </c>
      <c r="D987" s="3">
        <v>2</v>
      </c>
      <c r="E987">
        <v>0.56239211721614235</v>
      </c>
      <c r="F987">
        <v>0.71126732629524847</v>
      </c>
      <c r="G987">
        <v>944590000</v>
      </c>
      <c r="H987">
        <v>1.0039363900793363</v>
      </c>
      <c r="I987">
        <v>6.36758347224837</v>
      </c>
      <c r="J987">
        <v>34.826074716770158</v>
      </c>
      <c r="K987">
        <v>55.5</v>
      </c>
      <c r="L987" s="3">
        <v>728.87829357195528</v>
      </c>
      <c r="M987" s="3" t="str">
        <f>IF(Table13[[#This Row],[gdppc]]&gt;13205, "High-income", IF(Table13[[#This Row],[gdppc]]&gt;=4256, "Upper middle-income", IF(Table13[[#This Row],[gdppc]]&gt;=1086, "Lower middle-income", "Low-income")))</f>
        <v>Low-income</v>
      </c>
      <c r="N987" s="3">
        <v>16934213</v>
      </c>
      <c r="O987" s="3">
        <v>39.195999999999998</v>
      </c>
      <c r="P987" s="3">
        <v>16.589569204762022</v>
      </c>
      <c r="Q987">
        <v>0.18424239732900488</v>
      </c>
      <c r="R987">
        <v>57.036000000000001</v>
      </c>
    </row>
    <row r="988" spans="1:18" x14ac:dyDescent="0.35">
      <c r="A988" s="3" t="s">
        <v>24</v>
      </c>
      <c r="B988" s="3">
        <v>2015</v>
      </c>
      <c r="C988" s="3" t="s">
        <v>72</v>
      </c>
      <c r="D988" s="3">
        <v>2</v>
      </c>
      <c r="E988">
        <v>0.56326417209026836</v>
      </c>
      <c r="F988">
        <v>0.82591858238926352</v>
      </c>
      <c r="G988">
        <v>861050000</v>
      </c>
      <c r="H988">
        <v>2.1024837080471737</v>
      </c>
      <c r="I988">
        <v>6.6797029439339202</v>
      </c>
      <c r="J988">
        <v>35.630142624573992</v>
      </c>
      <c r="K988">
        <v>56.4</v>
      </c>
      <c r="L988" s="3">
        <v>751.47288662263998</v>
      </c>
      <c r="M988" s="3" t="str">
        <f>IF(Table13[[#This Row],[gdppc]]&gt;13205, "High-income", IF(Table13[[#This Row],[gdppc]]&gt;=4256, "Upper middle-income", IF(Table13[[#This Row],[gdppc]]&gt;=1086, "Lower middle-income", "Low-income")))</f>
        <v>Low-income</v>
      </c>
      <c r="N988" s="3">
        <v>17438772</v>
      </c>
      <c r="O988" s="3">
        <v>39.991</v>
      </c>
      <c r="P988" s="3">
        <v>16.951313231591893</v>
      </c>
      <c r="Q988">
        <v>0.19554129155424477</v>
      </c>
      <c r="R988">
        <v>57.509</v>
      </c>
    </row>
    <row r="989" spans="1:18" x14ac:dyDescent="0.35">
      <c r="A989" s="3" t="s">
        <v>24</v>
      </c>
      <c r="B989" s="3">
        <v>2016</v>
      </c>
      <c r="C989" s="3" t="s">
        <v>72</v>
      </c>
      <c r="D989" s="3">
        <v>2</v>
      </c>
      <c r="E989">
        <v>0.56052795168314618</v>
      </c>
      <c r="F989">
        <v>0.87046590330795126</v>
      </c>
      <c r="G989">
        <v>888600000</v>
      </c>
      <c r="H989">
        <v>2.5415326071067867</v>
      </c>
      <c r="I989">
        <v>7.9093131071406697</v>
      </c>
      <c r="J989">
        <v>25.997906547511029</v>
      </c>
      <c r="K989">
        <v>56.5</v>
      </c>
      <c r="L989" s="3">
        <v>772.13183618897301</v>
      </c>
      <c r="M989" s="3" t="str">
        <f>IF(Table13[[#This Row],[gdppc]]&gt;13205, "High-income", IF(Table13[[#This Row],[gdppc]]&gt;=4256, "Upper middle-income", IF(Table13[[#This Row],[gdppc]]&gt;=1086, "Lower middle-income", "Low-income")))</f>
        <v>Low-income</v>
      </c>
      <c r="N989" s="3">
        <v>17965448</v>
      </c>
      <c r="O989" s="3">
        <v>40.783000000000001</v>
      </c>
      <c r="P989" s="3">
        <v>17.271842766157327</v>
      </c>
      <c r="Q989">
        <v>0.24602781962353512</v>
      </c>
      <c r="R989">
        <v>57.987000000000002</v>
      </c>
    </row>
    <row r="990" spans="1:18" x14ac:dyDescent="0.35">
      <c r="A990" s="3" t="s">
        <v>24</v>
      </c>
      <c r="B990" s="3">
        <v>2017</v>
      </c>
      <c r="C990" s="3" t="s">
        <v>72</v>
      </c>
      <c r="D990" s="3">
        <v>2</v>
      </c>
      <c r="E990">
        <v>0.5598622237744878</v>
      </c>
      <c r="F990">
        <v>0.95504181190941317</v>
      </c>
      <c r="G990">
        <v>977250000</v>
      </c>
      <c r="H990">
        <v>3.6493422870243366</v>
      </c>
      <c r="I990">
        <v>6.9316869508009393</v>
      </c>
      <c r="J990">
        <v>26.573045785944405</v>
      </c>
      <c r="K990">
        <v>58.6</v>
      </c>
      <c r="L990" s="3">
        <v>789.07262813610282</v>
      </c>
      <c r="M990" s="3" t="str">
        <f>IF(Table13[[#This Row],[gdppc]]&gt;13205, "High-income", IF(Table13[[#This Row],[gdppc]]&gt;=4256, "Upper middle-income", IF(Table13[[#This Row],[gdppc]]&gt;=1086, "Lower middle-income", "Low-income")))</f>
        <v>Low-income</v>
      </c>
      <c r="N990" s="3">
        <v>18512429</v>
      </c>
      <c r="O990" s="3">
        <v>41.572000000000003</v>
      </c>
      <c r="P990" s="3">
        <v>17.592372300722769</v>
      </c>
      <c r="Q990">
        <v>0.27278970252904144</v>
      </c>
      <c r="R990">
        <v>58.451999999999998</v>
      </c>
    </row>
    <row r="991" spans="1:18" x14ac:dyDescent="0.35">
      <c r="A991" s="3" t="s">
        <v>24</v>
      </c>
      <c r="B991" s="3">
        <v>2018</v>
      </c>
      <c r="C991" s="3" t="s">
        <v>72</v>
      </c>
      <c r="D991" s="3">
        <v>2</v>
      </c>
      <c r="E991">
        <v>0.51196249317265319</v>
      </c>
      <c r="F991">
        <v>1.1621958128610872</v>
      </c>
      <c r="G991">
        <v>1084570000</v>
      </c>
      <c r="H991">
        <v>2.7373851326056324</v>
      </c>
      <c r="I991">
        <v>6.6391538190780306</v>
      </c>
      <c r="J991">
        <v>67.384756591955323</v>
      </c>
      <c r="K991">
        <v>57.6</v>
      </c>
      <c r="L991" s="3">
        <v>802.03361819599377</v>
      </c>
      <c r="M991" s="3" t="str">
        <f>IF(Table13[[#This Row],[gdppc]]&gt;13205, "High-income", IF(Table13[[#This Row],[gdppc]]&gt;=4256, "Upper middle-income", IF(Table13[[#This Row],[gdppc]]&gt;=1086, "Lower middle-income", "Low-income")))</f>
        <v>Low-income</v>
      </c>
      <c r="N991" s="3">
        <v>19077755</v>
      </c>
      <c r="O991" s="3">
        <v>42.356000000000002</v>
      </c>
      <c r="P991" s="3">
        <v>17.912901835288153</v>
      </c>
      <c r="Q991">
        <v>0.29458392772105518</v>
      </c>
      <c r="R991">
        <v>58.893000000000001</v>
      </c>
    </row>
    <row r="992" spans="1:18" x14ac:dyDescent="0.35">
      <c r="A992" s="3" t="s">
        <v>24</v>
      </c>
      <c r="B992" s="3">
        <v>2019</v>
      </c>
      <c r="C992" s="3" t="s">
        <v>72</v>
      </c>
      <c r="D992" s="3">
        <v>2</v>
      </c>
      <c r="E992">
        <v>0.52425543241011663</v>
      </c>
      <c r="F992">
        <v>1.2884705009900281</v>
      </c>
      <c r="G992">
        <v>1110120000</v>
      </c>
      <c r="H992">
        <v>4.9715224557344193</v>
      </c>
      <c r="I992">
        <v>6.9527919108770799</v>
      </c>
      <c r="J992">
        <v>67.485625558431821</v>
      </c>
      <c r="K992">
        <v>58.1</v>
      </c>
      <c r="L992" s="3">
        <v>815.37909871500176</v>
      </c>
      <c r="M992" s="3" t="str">
        <f>IF(Table13[[#This Row],[gdppc]]&gt;13205, "High-income", IF(Table13[[#This Row],[gdppc]]&gt;=4256, "Upper middle-income", IF(Table13[[#This Row],[gdppc]]&gt;=1086, "Lower middle-income", "Low-income")))</f>
        <v>Low-income</v>
      </c>
      <c r="N992" s="3">
        <v>19658023</v>
      </c>
      <c r="O992" s="3">
        <v>43.136000000000003</v>
      </c>
      <c r="P992" s="3">
        <v>18.233431369853626</v>
      </c>
      <c r="Q992"/>
      <c r="R992">
        <v>59.305999999999997</v>
      </c>
    </row>
    <row r="993" spans="1:18" x14ac:dyDescent="0.35">
      <c r="A993" s="3" t="s">
        <v>24</v>
      </c>
      <c r="B993" s="3">
        <v>2020</v>
      </c>
      <c r="C993" s="3" t="s">
        <v>72</v>
      </c>
      <c r="D993" s="3">
        <v>2</v>
      </c>
      <c r="E993">
        <v>0.53966151425760689</v>
      </c>
      <c r="F993">
        <v>1.4654830875362079</v>
      </c>
      <c r="G993">
        <v>1036640000.0000001</v>
      </c>
      <c r="H993">
        <v>3.0738032616228819</v>
      </c>
      <c r="I993">
        <v>7.812886963070131</v>
      </c>
      <c r="J993">
        <v>80.26265235622499</v>
      </c>
      <c r="K993">
        <v>55.9</v>
      </c>
      <c r="L993" s="3">
        <v>781.73145476237278</v>
      </c>
      <c r="M993" s="3" t="str">
        <f>IF(Table13[[#This Row],[gdppc]]&gt;13205, "High-income", IF(Table13[[#This Row],[gdppc]]&gt;=4256, "Upper middle-income", IF(Table13[[#This Row],[gdppc]]&gt;=1086, "Lower middle-income", "Low-income")))</f>
        <v>Low-income</v>
      </c>
      <c r="N993" s="3">
        <v>20250834</v>
      </c>
      <c r="O993" s="3">
        <v>43.908999999999999</v>
      </c>
      <c r="P993" s="3">
        <v>18.553960904419011</v>
      </c>
      <c r="Q993"/>
      <c r="R993"/>
    </row>
    <row r="994" spans="1:18" x14ac:dyDescent="0.35">
      <c r="A994" s="3" t="s">
        <v>43</v>
      </c>
      <c r="B994" s="3">
        <v>1990</v>
      </c>
      <c r="C994" s="3" t="s">
        <v>72</v>
      </c>
      <c r="D994" s="3">
        <v>2</v>
      </c>
      <c r="E994">
        <v>0</v>
      </c>
      <c r="F994">
        <v>10.062891927412634</v>
      </c>
      <c r="G994">
        <v>77710000</v>
      </c>
      <c r="H994">
        <v>0.44702077877300983</v>
      </c>
      <c r="I994">
        <v>2.6662661475323137</v>
      </c>
      <c r="J994">
        <v>61.414531864288371</v>
      </c>
      <c r="L994" s="3">
        <v>1379.4650978606121</v>
      </c>
      <c r="M994" s="3" t="str">
        <f>IF(Table13[[#This Row],[gdppc]]&gt;13205, "High-income", IF(Table13[[#This Row],[gdppc]]&gt;=4256, "Upper middle-income", IF(Table13[[#This Row],[gdppc]]&gt;=1086, "Lower middle-income", "Low-income")))</f>
        <v>Lower middle-income</v>
      </c>
      <c r="N994" s="3">
        <v>2034347</v>
      </c>
      <c r="O994" s="3">
        <v>39.323</v>
      </c>
      <c r="P994" s="3">
        <v>3.7903760356050866</v>
      </c>
      <c r="Q994">
        <v>0.41290890885379927</v>
      </c>
      <c r="R994">
        <v>59.688000000000002</v>
      </c>
    </row>
    <row r="995" spans="1:18" x14ac:dyDescent="0.35">
      <c r="A995" s="3" t="s">
        <v>43</v>
      </c>
      <c r="B995" s="3">
        <v>1991</v>
      </c>
      <c r="C995" s="3" t="s">
        <v>72</v>
      </c>
      <c r="D995" s="3">
        <v>2</v>
      </c>
      <c r="E995">
        <v>0</v>
      </c>
      <c r="F995">
        <v>4.7187250636728839</v>
      </c>
      <c r="G995">
        <v>114440000</v>
      </c>
      <c r="H995">
        <v>0.10637880279850108</v>
      </c>
      <c r="I995">
        <v>9.1125453475445706E-2</v>
      </c>
      <c r="J995">
        <v>69.859135209447103</v>
      </c>
      <c r="L995" s="3">
        <v>1368.1071001284442</v>
      </c>
      <c r="M995" s="3" t="str">
        <f>IF(Table13[[#This Row],[gdppc]]&gt;13205, "High-income", IF(Table13[[#This Row],[gdppc]]&gt;=4256, "Upper middle-income", IF(Table13[[#This Row],[gdppc]]&gt;=1086, "Lower middle-income", "Low-income")))</f>
        <v>Lower middle-income</v>
      </c>
      <c r="N995" s="3">
        <v>2087914</v>
      </c>
      <c r="O995" s="3">
        <v>39.198999999999998</v>
      </c>
      <c r="P995" s="3">
        <v>3.8299909330009316</v>
      </c>
      <c r="Q995">
        <v>0.41189435963358639</v>
      </c>
      <c r="R995">
        <v>59.914000000000001</v>
      </c>
    </row>
    <row r="996" spans="1:18" x14ac:dyDescent="0.35">
      <c r="A996" s="3" t="s">
        <v>43</v>
      </c>
      <c r="B996" s="3">
        <v>1992</v>
      </c>
      <c r="C996" s="3" t="s">
        <v>72</v>
      </c>
      <c r="D996" s="3">
        <v>2</v>
      </c>
      <c r="E996">
        <v>0.33064020102961977</v>
      </c>
      <c r="F996">
        <v>4.1380039593145357</v>
      </c>
      <c r="G996">
        <v>106440000</v>
      </c>
      <c r="H996">
        <v>0.34881624971850744</v>
      </c>
      <c r="I996">
        <v>9.0622660286770504E-2</v>
      </c>
      <c r="J996">
        <v>78.443089177884545</v>
      </c>
      <c r="L996" s="3">
        <v>1358.145741055557</v>
      </c>
      <c r="M996" s="3" t="str">
        <f>IF(Table13[[#This Row],[gdppc]]&gt;13205, "High-income", IF(Table13[[#This Row],[gdppc]]&gt;=4256, "Upper middle-income", IF(Table13[[#This Row],[gdppc]]&gt;=1086, "Lower middle-income", "Low-income")))</f>
        <v>Lower middle-income</v>
      </c>
      <c r="N996" s="3">
        <v>2142645</v>
      </c>
      <c r="O996" s="3">
        <v>39.075000000000003</v>
      </c>
      <c r="P996" s="3">
        <v>3.8696058303967686</v>
      </c>
      <c r="Q996">
        <v>0.41537445540441836</v>
      </c>
      <c r="R996">
        <v>60.091999999999999</v>
      </c>
    </row>
    <row r="997" spans="1:18" x14ac:dyDescent="0.35">
      <c r="A997" s="3" t="s">
        <v>43</v>
      </c>
      <c r="B997" s="3">
        <v>1993</v>
      </c>
      <c r="C997" s="3" t="s">
        <v>72</v>
      </c>
      <c r="D997" s="3">
        <v>2</v>
      </c>
      <c r="E997">
        <v>0.35655140612950281</v>
      </c>
      <c r="F997">
        <v>7.2118838785881891</v>
      </c>
      <c r="G997">
        <v>178930000</v>
      </c>
      <c r="H997">
        <v>0.87108197345468541</v>
      </c>
      <c r="I997">
        <v>0.10247923772820419</v>
      </c>
      <c r="J997">
        <v>81.010250720368859</v>
      </c>
      <c r="L997" s="3">
        <v>1401.3623830709012</v>
      </c>
      <c r="M997" s="3" t="str">
        <f>IF(Table13[[#This Row],[gdppc]]&gt;13205, "High-income", IF(Table13[[#This Row],[gdppc]]&gt;=4256, "Upper middle-income", IF(Table13[[#This Row],[gdppc]]&gt;=1086, "Lower middle-income", "Low-income")))</f>
        <v>Lower middle-income</v>
      </c>
      <c r="N997" s="3">
        <v>2198538</v>
      </c>
      <c r="O997" s="3">
        <v>38.951999999999998</v>
      </c>
      <c r="P997" s="3">
        <v>3.9092207277926048</v>
      </c>
      <c r="Q997">
        <v>0.41391142659349078</v>
      </c>
      <c r="R997">
        <v>60.231000000000002</v>
      </c>
    </row>
    <row r="998" spans="1:18" x14ac:dyDescent="0.35">
      <c r="A998" s="3" t="s">
        <v>43</v>
      </c>
      <c r="B998" s="3">
        <v>1994</v>
      </c>
      <c r="C998" s="3" t="s">
        <v>72</v>
      </c>
      <c r="D998" s="3">
        <v>2</v>
      </c>
      <c r="E998">
        <v>0.36928304098717268</v>
      </c>
      <c r="F998">
        <v>5.6426750084659139</v>
      </c>
      <c r="G998">
        <v>128850000</v>
      </c>
      <c r="H998">
        <v>0.10693267188194391</v>
      </c>
      <c r="I998">
        <v>0.37189437847313112</v>
      </c>
      <c r="J998">
        <v>83.379569581030239</v>
      </c>
      <c r="L998" s="3">
        <v>1324.1509137095256</v>
      </c>
      <c r="M998" s="3" t="str">
        <f>IF(Table13[[#This Row],[gdppc]]&gt;13205, "High-income", IF(Table13[[#This Row],[gdppc]]&gt;=4256, "Upper middle-income", IF(Table13[[#This Row],[gdppc]]&gt;=1086, "Lower middle-income", "Low-income")))</f>
        <v>Lower middle-income</v>
      </c>
      <c r="N998" s="3">
        <v>2255520</v>
      </c>
      <c r="O998" s="3">
        <v>38.829000000000001</v>
      </c>
      <c r="P998" s="3">
        <v>3.9488356251884507</v>
      </c>
      <c r="Q998">
        <v>0.42118890544087395</v>
      </c>
      <c r="R998">
        <v>60.341000000000001</v>
      </c>
    </row>
    <row r="999" spans="1:18" x14ac:dyDescent="0.35">
      <c r="A999" s="3" t="s">
        <v>43</v>
      </c>
      <c r="B999" s="3">
        <v>1995</v>
      </c>
      <c r="C999" s="3" t="s">
        <v>72</v>
      </c>
      <c r="D999" s="3">
        <v>2</v>
      </c>
      <c r="E999">
        <v>0.36972303835150372</v>
      </c>
      <c r="F999">
        <v>5.7937402526620341</v>
      </c>
      <c r="G999">
        <v>135660000</v>
      </c>
      <c r="H999">
        <v>0.3341432097219606</v>
      </c>
      <c r="I999">
        <v>0.12505754282502751</v>
      </c>
      <c r="J999">
        <v>80.808924505956654</v>
      </c>
      <c r="K999"/>
      <c r="L999" s="3">
        <v>1417.6561624062545</v>
      </c>
      <c r="M999" s="3" t="str">
        <f>IF(Table13[[#This Row],[gdppc]]&gt;13205, "High-income", IF(Table13[[#This Row],[gdppc]]&gt;=4256, "Upper middle-income", IF(Table13[[#This Row],[gdppc]]&gt;=1086, "Lower middle-income", "Low-income")))</f>
        <v>Lower middle-income</v>
      </c>
      <c r="N999" s="3">
        <v>2313630</v>
      </c>
      <c r="O999" s="3">
        <v>38.704999999999998</v>
      </c>
      <c r="P999" s="3">
        <v>3.9884505225842881</v>
      </c>
      <c r="Q999">
        <v>0.43222122811339758</v>
      </c>
      <c r="R999">
        <v>60.426000000000002</v>
      </c>
    </row>
    <row r="1000" spans="1:18" x14ac:dyDescent="0.35">
      <c r="A1000" s="3" t="s">
        <v>43</v>
      </c>
      <c r="B1000" s="3">
        <v>1996</v>
      </c>
      <c r="C1000" s="3" t="s">
        <v>72</v>
      </c>
      <c r="D1000" s="3">
        <v>2</v>
      </c>
      <c r="E1000">
        <v>0.35974304290956821</v>
      </c>
      <c r="F1000">
        <v>5.3981667045077488</v>
      </c>
      <c r="G1000">
        <v>174920000</v>
      </c>
      <c r="H1000">
        <v>-2.0427920883086065E-2</v>
      </c>
      <c r="I1000">
        <v>9.2178614195690303E-2</v>
      </c>
      <c r="J1000">
        <v>80.055734627762448</v>
      </c>
      <c r="K1000">
        <v>45.5</v>
      </c>
      <c r="L1000" s="3">
        <v>1462.6766293396479</v>
      </c>
      <c r="M1000" s="3" t="str">
        <f>IF(Table13[[#This Row],[gdppc]]&gt;13205, "High-income", IF(Table13[[#This Row],[gdppc]]&gt;=4256, "Upper middle-income", IF(Table13[[#This Row],[gdppc]]&gt;=1086, "Lower middle-income", "Low-income")))</f>
        <v>Lower middle-income</v>
      </c>
      <c r="N1000" s="3">
        <v>2372900</v>
      </c>
      <c r="O1000" s="3">
        <v>38.582000000000001</v>
      </c>
      <c r="P1000" s="3">
        <v>4.2005969558508216</v>
      </c>
      <c r="Q1000">
        <v>0.44671077584390412</v>
      </c>
      <c r="R1000">
        <v>60.493000000000002</v>
      </c>
    </row>
    <row r="1001" spans="1:18" x14ac:dyDescent="0.35">
      <c r="A1001" s="3" t="s">
        <v>43</v>
      </c>
      <c r="B1001" s="3">
        <v>1997</v>
      </c>
      <c r="C1001" s="3" t="s">
        <v>72</v>
      </c>
      <c r="D1001" s="3">
        <v>2</v>
      </c>
      <c r="E1001">
        <v>0.36100828913093819</v>
      </c>
      <c r="F1001">
        <v>5.4352998067297209</v>
      </c>
      <c r="G1001">
        <v>153680000</v>
      </c>
      <c r="H1001">
        <v>-0.16071033713841937</v>
      </c>
      <c r="I1001">
        <v>7.2491044503998403E-2</v>
      </c>
      <c r="J1001">
        <v>85.582645753119252</v>
      </c>
      <c r="K1001">
        <v>47</v>
      </c>
      <c r="L1001" s="3">
        <v>1368.5272024042033</v>
      </c>
      <c r="M1001" s="3" t="str">
        <f>IF(Table13[[#This Row],[gdppc]]&gt;13205, "High-income", IF(Table13[[#This Row],[gdppc]]&gt;=4256, "Upper middle-income", IF(Table13[[#This Row],[gdppc]]&gt;=1086, "Lower middle-income", "Low-income")))</f>
        <v>Lower middle-income</v>
      </c>
      <c r="N1001" s="3">
        <v>2433567</v>
      </c>
      <c r="O1001" s="3">
        <v>38.459000000000003</v>
      </c>
      <c r="P1001" s="3">
        <v>4.4127433891173578</v>
      </c>
      <c r="Q1001">
        <v>0.43146541681408401</v>
      </c>
      <c r="R1001">
        <v>60.545000000000002</v>
      </c>
    </row>
    <row r="1002" spans="1:18" x14ac:dyDescent="0.35">
      <c r="A1002" s="3" t="s">
        <v>43</v>
      </c>
      <c r="B1002" s="3">
        <v>1998</v>
      </c>
      <c r="C1002" s="3" t="s">
        <v>72</v>
      </c>
      <c r="D1002" s="3">
        <v>2</v>
      </c>
      <c r="E1002">
        <v>0.35815279236627479</v>
      </c>
      <c r="F1002">
        <v>5.343775895022624</v>
      </c>
      <c r="G1002">
        <v>132770000.00000001</v>
      </c>
      <c r="H1002">
        <v>6.5265959233113506E-3</v>
      </c>
      <c r="I1002">
        <v>0.62687360738945808</v>
      </c>
      <c r="J1002">
        <v>83.680751062375151</v>
      </c>
      <c r="K1002">
        <v>43.7</v>
      </c>
      <c r="L1002" s="3">
        <v>1371.2408505341612</v>
      </c>
      <c r="M1002" s="3" t="str">
        <f>IF(Table13[[#This Row],[gdppc]]&gt;13205, "High-income", IF(Table13[[#This Row],[gdppc]]&gt;=4256, "Upper middle-income", IF(Table13[[#This Row],[gdppc]]&gt;=1086, "Lower middle-income", "Low-income")))</f>
        <v>Lower middle-income</v>
      </c>
      <c r="N1002" s="3">
        <v>2496217</v>
      </c>
      <c r="O1002" s="3">
        <v>38.337000000000003</v>
      </c>
      <c r="P1002" s="3">
        <v>4.6248898223838921</v>
      </c>
      <c r="Q1002">
        <v>0.39660013532477345</v>
      </c>
      <c r="R1002">
        <v>60.593000000000004</v>
      </c>
    </row>
    <row r="1003" spans="1:18" x14ac:dyDescent="0.35">
      <c r="A1003" s="3" t="s">
        <v>43</v>
      </c>
      <c r="B1003" s="3">
        <v>1999</v>
      </c>
      <c r="C1003" s="3" t="s">
        <v>72</v>
      </c>
      <c r="D1003" s="3">
        <v>2</v>
      </c>
      <c r="E1003">
        <v>0.36028953565285321</v>
      </c>
      <c r="F1003">
        <v>5.2547466127694404</v>
      </c>
      <c r="G1003">
        <v>169530000</v>
      </c>
      <c r="H1003">
        <v>0.76133110100385226</v>
      </c>
      <c r="I1003">
        <v>0.1862918709890681</v>
      </c>
      <c r="J1003">
        <v>79.171435515901237</v>
      </c>
      <c r="K1003">
        <v>42.8</v>
      </c>
      <c r="L1003" s="3">
        <v>1385.3320772600262</v>
      </c>
      <c r="M1003" s="3" t="str">
        <f>IF(Table13[[#This Row],[gdppc]]&gt;13205, "High-income", IF(Table13[[#This Row],[gdppc]]&gt;=4256, "Upper middle-income", IF(Table13[[#This Row],[gdppc]]&gt;=1086, "Lower middle-income", "Low-income")))</f>
        <v>Lower middle-income</v>
      </c>
      <c r="N1003" s="3">
        <v>2561584</v>
      </c>
      <c r="O1003" s="3">
        <v>38.213999999999999</v>
      </c>
      <c r="P1003" s="3">
        <v>4.8370362556504265</v>
      </c>
      <c r="Q1003">
        <v>0.4333256297665819</v>
      </c>
      <c r="R1003">
        <v>60.643000000000001</v>
      </c>
    </row>
    <row r="1004" spans="1:18" x14ac:dyDescent="0.35">
      <c r="A1004" s="3" t="s">
        <v>43</v>
      </c>
      <c r="B1004" s="3">
        <v>2000</v>
      </c>
      <c r="C1004" s="3" t="s">
        <v>72</v>
      </c>
      <c r="D1004" s="3">
        <v>2</v>
      </c>
      <c r="E1004">
        <v>0.3662504509872383</v>
      </c>
      <c r="F1004">
        <v>4.653415631745859</v>
      </c>
      <c r="G1004">
        <v>136900000</v>
      </c>
      <c r="H1004">
        <v>2.2531876374370952</v>
      </c>
      <c r="I1004">
        <v>6.0466174146514097E-2</v>
      </c>
      <c r="J1004">
        <v>80.144962914566264</v>
      </c>
      <c r="K1004">
        <v>46</v>
      </c>
      <c r="L1004" s="3">
        <v>1296.321814724392</v>
      </c>
      <c r="M1004" s="3" t="str">
        <f>IF(Table13[[#This Row],[gdppc]]&gt;13205, "High-income", IF(Table13[[#This Row],[gdppc]]&gt;=4256, "Upper middle-income", IF(Table13[[#This Row],[gdppc]]&gt;=1086, "Lower middle-income", "Low-income")))</f>
        <v>Lower middle-income</v>
      </c>
      <c r="N1004" s="3">
        <v>2630217</v>
      </c>
      <c r="O1004" s="3">
        <v>38.091000000000001</v>
      </c>
      <c r="P1004" s="3">
        <v>5.04918268891696</v>
      </c>
      <c r="Q1004">
        <v>0.42582037907898856</v>
      </c>
      <c r="R1004">
        <v>60.706000000000003</v>
      </c>
    </row>
    <row r="1005" spans="1:18" x14ac:dyDescent="0.35">
      <c r="A1005" s="3" t="s">
        <v>43</v>
      </c>
      <c r="B1005" s="3">
        <v>2001</v>
      </c>
      <c r="C1005" s="3" t="s">
        <v>72</v>
      </c>
      <c r="D1005" s="3">
        <v>2</v>
      </c>
      <c r="E1005">
        <v>0.36939698129721332</v>
      </c>
      <c r="F1005">
        <v>4.3228007865193447</v>
      </c>
      <c r="G1005">
        <v>201220000</v>
      </c>
      <c r="H1005">
        <v>4.3927352276539908</v>
      </c>
      <c r="I1005">
        <v>1.1371412696522745</v>
      </c>
      <c r="J1005">
        <v>85.154339644262905</v>
      </c>
      <c r="K1005">
        <v>48.5</v>
      </c>
      <c r="L1005" s="3">
        <v>1251.6066511341446</v>
      </c>
      <c r="M1005" s="3" t="str">
        <f>IF(Table13[[#This Row],[gdppc]]&gt;13205, "High-income", IF(Table13[[#This Row],[gdppc]]&gt;=4256, "Upper middle-income", IF(Table13[[#This Row],[gdppc]]&gt;=1086, "Lower middle-income", "Low-income")))</f>
        <v>Lower middle-income</v>
      </c>
      <c r="N1005" s="3">
        <v>2702405</v>
      </c>
      <c r="O1005" s="3">
        <v>38.616</v>
      </c>
      <c r="P1005" s="3">
        <v>5.1290700553820425</v>
      </c>
      <c r="Q1005">
        <v>0.43664809678786121</v>
      </c>
      <c r="R1005">
        <v>60.787999999999997</v>
      </c>
    </row>
    <row r="1006" spans="1:18" x14ac:dyDescent="0.35">
      <c r="A1006" s="3" t="s">
        <v>43</v>
      </c>
      <c r="B1006" s="3">
        <v>2002</v>
      </c>
      <c r="C1006" s="3" t="s">
        <v>72</v>
      </c>
      <c r="D1006" s="3">
        <v>2</v>
      </c>
      <c r="E1006">
        <v>0.36328131226168681</v>
      </c>
      <c r="F1006">
        <v>2.9478430271422527</v>
      </c>
      <c r="G1006">
        <v>262500000</v>
      </c>
      <c r="H1006">
        <v>3.7894277987855864</v>
      </c>
      <c r="I1006">
        <v>1.1880207994425331</v>
      </c>
      <c r="J1006">
        <v>88.480152012408553</v>
      </c>
      <c r="K1006">
        <v>52.5</v>
      </c>
      <c r="L1006" s="3">
        <v>1234.325031923777</v>
      </c>
      <c r="M1006" s="3" t="str">
        <f>IF(Table13[[#This Row],[gdppc]]&gt;13205, "High-income", IF(Table13[[#This Row],[gdppc]]&gt;=4256, "Upper middle-income", IF(Table13[[#This Row],[gdppc]]&gt;=1086, "Lower middle-income", "Low-income")))</f>
        <v>Lower middle-income</v>
      </c>
      <c r="N1006" s="3">
        <v>2778097</v>
      </c>
      <c r="O1006" s="3">
        <v>39.479999999999997</v>
      </c>
      <c r="P1006" s="3">
        <v>5.2089574218471242</v>
      </c>
      <c r="Q1006">
        <v>0.45714746461336664</v>
      </c>
      <c r="R1006">
        <v>60.892000000000003</v>
      </c>
    </row>
    <row r="1007" spans="1:18" x14ac:dyDescent="0.35">
      <c r="A1007" s="3" t="s">
        <v>43</v>
      </c>
      <c r="B1007" s="3">
        <v>2003</v>
      </c>
      <c r="C1007" s="3" t="s">
        <v>72</v>
      </c>
      <c r="D1007" s="3">
        <v>2</v>
      </c>
      <c r="E1007">
        <v>0.3618702395170128</v>
      </c>
      <c r="F1007">
        <v>2.6095197881629728</v>
      </c>
      <c r="G1007">
        <v>186990000</v>
      </c>
      <c r="H1007">
        <v>4.9707759319526827</v>
      </c>
      <c r="I1007">
        <v>6.1334555538053899E-2</v>
      </c>
      <c r="J1007">
        <v>86.721263048813796</v>
      </c>
      <c r="K1007">
        <v>59</v>
      </c>
      <c r="L1007" s="3">
        <v>1283.3243632057543</v>
      </c>
      <c r="M1007" s="3" t="str">
        <f>IF(Table13[[#This Row],[gdppc]]&gt;13205, "High-income", IF(Table13[[#This Row],[gdppc]]&gt;=4256, "Upper middle-income", IF(Table13[[#This Row],[gdppc]]&gt;=1086, "Lower middle-income", "Low-income")))</f>
        <v>Lower middle-income</v>
      </c>
      <c r="N1007" s="3">
        <v>2857150</v>
      </c>
      <c r="O1007" s="3">
        <v>40.350999999999999</v>
      </c>
      <c r="P1007" s="3">
        <v>5.2888447883122041</v>
      </c>
      <c r="Q1007">
        <v>0.45499886250284377</v>
      </c>
      <c r="R1007">
        <v>61.018000000000001</v>
      </c>
    </row>
    <row r="1008" spans="1:18" x14ac:dyDescent="0.35">
      <c r="A1008" s="3" t="s">
        <v>43</v>
      </c>
      <c r="B1008" s="3">
        <v>2004</v>
      </c>
      <c r="C1008" s="3" t="s">
        <v>72</v>
      </c>
      <c r="D1008" s="3">
        <v>2</v>
      </c>
      <c r="E1008">
        <v>0.35895208001018508</v>
      </c>
      <c r="F1008">
        <v>2.3248906300157945</v>
      </c>
      <c r="G1008">
        <v>220590000</v>
      </c>
      <c r="H1008">
        <v>17.104840241934671</v>
      </c>
      <c r="I1008">
        <v>1.6818179080547044</v>
      </c>
      <c r="J1008">
        <v>88.540669511116803</v>
      </c>
      <c r="K1008">
        <v>61.8</v>
      </c>
      <c r="L1008" s="3">
        <v>1306.5200675422695</v>
      </c>
      <c r="M1008" s="3" t="str">
        <f>IF(Table13[[#This Row],[gdppc]]&gt;13205, "High-income", IF(Table13[[#This Row],[gdppc]]&gt;=4256, "Upper middle-income", IF(Table13[[#This Row],[gdppc]]&gt;=1086, "Lower middle-income", "Low-income")))</f>
        <v>Lower middle-income</v>
      </c>
      <c r="N1008" s="3">
        <v>2939246</v>
      </c>
      <c r="O1008" s="3">
        <v>41.228999999999999</v>
      </c>
      <c r="P1008" s="3">
        <v>5.3687321547772857</v>
      </c>
      <c r="Q1008">
        <v>0.4797148656492175</v>
      </c>
      <c r="R1008">
        <v>61.17</v>
      </c>
    </row>
    <row r="1009" spans="1:18" x14ac:dyDescent="0.35">
      <c r="A1009" s="3" t="s">
        <v>43</v>
      </c>
      <c r="B1009" s="3">
        <v>2005</v>
      </c>
      <c r="C1009" s="3" t="s">
        <v>72</v>
      </c>
      <c r="D1009" s="3">
        <v>2</v>
      </c>
      <c r="E1009">
        <v>0.339856916408462</v>
      </c>
      <c r="F1009">
        <v>2.1868629414380734</v>
      </c>
      <c r="G1009">
        <v>130199999.99999999</v>
      </c>
      <c r="H1009">
        <v>27.652036177723353</v>
      </c>
      <c r="I1009">
        <v>5.5171581746433702</v>
      </c>
      <c r="J1009">
        <v>64.254659304152113</v>
      </c>
      <c r="K1009">
        <v>59.4</v>
      </c>
      <c r="L1009" s="3">
        <v>1378.5952721038118</v>
      </c>
      <c r="M1009" s="3" t="str">
        <f>IF(Table13[[#This Row],[gdppc]]&gt;13205, "High-income", IF(Table13[[#This Row],[gdppc]]&gt;=4256, "Upper middle-income", IF(Table13[[#This Row],[gdppc]]&gt;=1086, "Lower middle-income", "Low-income")))</f>
        <v>Lower middle-income</v>
      </c>
      <c r="N1009" s="3">
        <v>3024198</v>
      </c>
      <c r="O1009" s="3">
        <v>42.110999999999997</v>
      </c>
      <c r="P1009" s="3">
        <v>5.4486195212423656</v>
      </c>
      <c r="Q1009">
        <v>0.47946596089277227</v>
      </c>
      <c r="R1009">
        <v>61.348999999999997</v>
      </c>
    </row>
    <row r="1010" spans="1:18" x14ac:dyDescent="0.35">
      <c r="A1010" s="3" t="s">
        <v>43</v>
      </c>
      <c r="B1010" s="3">
        <v>2006</v>
      </c>
      <c r="C1010" s="3" t="s">
        <v>72</v>
      </c>
      <c r="D1010" s="3">
        <v>2</v>
      </c>
      <c r="E1010">
        <v>0.41016491141361178</v>
      </c>
      <c r="F1010">
        <v>2.3930639472158535</v>
      </c>
      <c r="G1010">
        <v>1087500000</v>
      </c>
      <c r="H1010">
        <v>3.9443446791746264</v>
      </c>
      <c r="I1010">
        <v>14.321453483024349</v>
      </c>
      <c r="J1010">
        <v>65.802097283038236</v>
      </c>
      <c r="K1010">
        <v>55.7</v>
      </c>
      <c r="L1010" s="3">
        <v>1585.3562238991371</v>
      </c>
      <c r="M1010" s="3" t="str">
        <f>IF(Table13[[#This Row],[gdppc]]&gt;13205, "High-income", IF(Table13[[#This Row],[gdppc]]&gt;=4256, "Upper middle-income", IF(Table13[[#This Row],[gdppc]]&gt;=1086, "Lower middle-income", "Low-income")))</f>
        <v>Lower middle-income</v>
      </c>
      <c r="N1010" s="3">
        <v>3111908</v>
      </c>
      <c r="O1010" s="3">
        <v>42.997999999999998</v>
      </c>
      <c r="P1010" s="3">
        <v>5.4793005034002036</v>
      </c>
      <c r="Q1010">
        <v>0.46916554088359935</v>
      </c>
      <c r="R1010">
        <v>61.552</v>
      </c>
    </row>
    <row r="1011" spans="1:18" x14ac:dyDescent="0.35">
      <c r="A1011" s="3" t="s">
        <v>43</v>
      </c>
      <c r="B1011" s="3">
        <v>2007</v>
      </c>
      <c r="C1011" s="3" t="s">
        <v>72</v>
      </c>
      <c r="D1011" s="3">
        <v>2</v>
      </c>
      <c r="E1011">
        <v>0.49365909216921261</v>
      </c>
      <c r="F1011">
        <v>2.831766998229178</v>
      </c>
      <c r="G1011">
        <v>201210000</v>
      </c>
      <c r="H1011">
        <v>3.206769222896471</v>
      </c>
      <c r="I1011">
        <v>14.419085739611663</v>
      </c>
      <c r="J1011">
        <v>66.033940052237384</v>
      </c>
      <c r="K1011">
        <v>53.6</v>
      </c>
      <c r="L1011" s="3">
        <v>1510.1650157582403</v>
      </c>
      <c r="M1011" s="3" t="str">
        <f>IF(Table13[[#This Row],[gdppc]]&gt;13205, "High-income", IF(Table13[[#This Row],[gdppc]]&gt;=4256, "Upper middle-income", IF(Table13[[#This Row],[gdppc]]&gt;=1086, "Lower middle-income", "Low-income")))</f>
        <v>Lower middle-income</v>
      </c>
      <c r="N1011" s="3">
        <v>3202512</v>
      </c>
      <c r="O1011" s="3">
        <v>43.89</v>
      </c>
      <c r="P1011" s="3">
        <v>5.5099814855580531</v>
      </c>
      <c r="Q1011">
        <v>0.53707839346113295</v>
      </c>
      <c r="R1011">
        <v>61.776000000000003</v>
      </c>
    </row>
    <row r="1012" spans="1:18" x14ac:dyDescent="0.35">
      <c r="A1012" s="3" t="s">
        <v>43</v>
      </c>
      <c r="B1012" s="3">
        <v>2008</v>
      </c>
      <c r="C1012" s="3" t="s">
        <v>72</v>
      </c>
      <c r="D1012" s="3">
        <v>2</v>
      </c>
      <c r="E1012">
        <v>0.46593484755769149</v>
      </c>
      <c r="F1012">
        <v>1.2221509708132077</v>
      </c>
      <c r="G1012">
        <v>209350000</v>
      </c>
      <c r="H1012">
        <v>6.5835844047394714</v>
      </c>
      <c r="I1012">
        <v>14.777885333014893</v>
      </c>
      <c r="J1012">
        <v>83.486331581485075</v>
      </c>
      <c r="K1012">
        <v>55.2</v>
      </c>
      <c r="L1012" s="3">
        <v>1462.3673996625364</v>
      </c>
      <c r="M1012" s="3" t="str">
        <f>IF(Table13[[#This Row],[gdppc]]&gt;13205, "High-income", IF(Table13[[#This Row],[gdppc]]&gt;=4256, "Upper middle-income", IF(Table13[[#This Row],[gdppc]]&gt;=1086, "Lower middle-income", "Low-income")))</f>
        <v>Lower middle-income</v>
      </c>
      <c r="N1012" s="3">
        <v>3296237</v>
      </c>
      <c r="O1012" s="3">
        <v>44.787999999999997</v>
      </c>
      <c r="P1012" s="3">
        <v>5.5406624677158929</v>
      </c>
      <c r="Q1012">
        <v>0.54607723898493954</v>
      </c>
      <c r="R1012">
        <v>62.015000000000001</v>
      </c>
    </row>
    <row r="1013" spans="1:18" x14ac:dyDescent="0.35">
      <c r="A1013" s="3" t="s">
        <v>43</v>
      </c>
      <c r="B1013" s="3">
        <v>2009</v>
      </c>
      <c r="C1013" s="3" t="s">
        <v>72</v>
      </c>
      <c r="D1013" s="3">
        <v>2</v>
      </c>
      <c r="E1013">
        <v>0.4342527584263009</v>
      </c>
      <c r="F1013">
        <v>1.6431502780027898</v>
      </c>
      <c r="G1013">
        <v>112980000</v>
      </c>
      <c r="H1013">
        <v>-6.5160337836345672E-2</v>
      </c>
      <c r="I1013">
        <v>6.858220457110999</v>
      </c>
      <c r="J1013">
        <v>70.973728004950559</v>
      </c>
      <c r="K1013">
        <v>53.9</v>
      </c>
      <c r="L1013" s="3">
        <v>1421.8824999369569</v>
      </c>
      <c r="M1013" s="3" t="str">
        <f>IF(Table13[[#This Row],[gdppc]]&gt;13205, "High-income", IF(Table13[[#This Row],[gdppc]]&gt;=4256, "Upper middle-income", IF(Table13[[#This Row],[gdppc]]&gt;=1086, "Lower middle-income", "Low-income")))</f>
        <v>Lower middle-income</v>
      </c>
      <c r="N1013" s="3">
        <v>3393408</v>
      </c>
      <c r="O1013" s="3">
        <v>45.686</v>
      </c>
      <c r="P1013" s="3">
        <v>5.5713434498737318</v>
      </c>
      <c r="Q1013">
        <v>0.58643110407000865</v>
      </c>
      <c r="R1013">
        <v>62.265999999999998</v>
      </c>
    </row>
    <row r="1014" spans="1:18" x14ac:dyDescent="0.35">
      <c r="A1014" s="3" t="s">
        <v>43</v>
      </c>
      <c r="B1014" s="3">
        <v>2010</v>
      </c>
      <c r="C1014" s="3" t="s">
        <v>72</v>
      </c>
      <c r="D1014" s="3">
        <v>2</v>
      </c>
      <c r="E1014">
        <v>0.43304806174846328</v>
      </c>
      <c r="F1014">
        <v>2.0496075781530907</v>
      </c>
      <c r="G1014">
        <v>118230000</v>
      </c>
      <c r="H1014">
        <v>2.3189056728037527</v>
      </c>
      <c r="I1014">
        <v>10.287883557748559</v>
      </c>
      <c r="J1014">
        <v>53.857529192063616</v>
      </c>
      <c r="K1014">
        <v>52</v>
      </c>
      <c r="L1014" s="3">
        <v>1417.0494659649878</v>
      </c>
      <c r="M1014" s="3" t="str">
        <f>IF(Table13[[#This Row],[gdppc]]&gt;13205, "High-income", IF(Table13[[#This Row],[gdppc]]&gt;=4256, "Upper middle-income", IF(Table13[[#This Row],[gdppc]]&gt;=1086, "Lower middle-income", "Low-income")))</f>
        <v>Lower middle-income</v>
      </c>
      <c r="N1014" s="3">
        <v>3494200</v>
      </c>
      <c r="O1014" s="3">
        <v>46.588000000000001</v>
      </c>
      <c r="P1014" s="3">
        <v>5.6020244320315804</v>
      </c>
      <c r="Q1014">
        <v>0.59241027989239314</v>
      </c>
      <c r="R1014">
        <v>62.527000000000001</v>
      </c>
    </row>
    <row r="1015" spans="1:18" x14ac:dyDescent="0.35">
      <c r="A1015" s="3" t="s">
        <v>43</v>
      </c>
      <c r="B1015" s="3">
        <v>2011</v>
      </c>
      <c r="C1015" s="3" t="s">
        <v>72</v>
      </c>
      <c r="D1015" s="3">
        <v>2</v>
      </c>
      <c r="E1015">
        <v>0.42230076971065922</v>
      </c>
      <c r="F1015">
        <v>1.9081876889927949</v>
      </c>
      <c r="G1015">
        <v>147700000</v>
      </c>
      <c r="H1015">
        <v>8.7033550601138465</v>
      </c>
      <c r="I1015">
        <v>9.4967668240615595</v>
      </c>
      <c r="J1015">
        <v>56.89360878769908</v>
      </c>
      <c r="K1015">
        <v>52.1</v>
      </c>
      <c r="L1015" s="3">
        <v>1433.3356765113947</v>
      </c>
      <c r="M1015" s="3" t="str">
        <f>IF(Table13[[#This Row],[gdppc]]&gt;13205, "High-income", IF(Table13[[#This Row],[gdppc]]&gt;=4256, "Upper middle-income", IF(Table13[[#This Row],[gdppc]]&gt;=1086, "Lower middle-income", "Low-income")))</f>
        <v>Lower middle-income</v>
      </c>
      <c r="N1015" s="3">
        <v>3598646</v>
      </c>
      <c r="O1015" s="3">
        <v>47.493000000000002</v>
      </c>
      <c r="P1015" s="3">
        <v>5.6662016384203531</v>
      </c>
      <c r="Q1015">
        <v>0.60856222034620799</v>
      </c>
      <c r="R1015">
        <v>62.798999999999999</v>
      </c>
    </row>
    <row r="1016" spans="1:18" x14ac:dyDescent="0.35">
      <c r="A1016" s="3" t="s">
        <v>43</v>
      </c>
      <c r="B1016" s="3">
        <v>2012</v>
      </c>
      <c r="C1016" s="3" t="s">
        <v>72</v>
      </c>
      <c r="D1016" s="3">
        <v>2</v>
      </c>
      <c r="E1016">
        <v>0.34541166566291509</v>
      </c>
      <c r="F1016">
        <v>2.3093757198920195</v>
      </c>
      <c r="G1016">
        <v>221020000</v>
      </c>
      <c r="H1016">
        <v>20.601305404589155</v>
      </c>
      <c r="I1016">
        <v>9.1074453833332658</v>
      </c>
      <c r="J1016">
        <v>47.147134898573526</v>
      </c>
      <c r="K1016">
        <v>53</v>
      </c>
      <c r="L1016" s="3">
        <v>1453.8119642177935</v>
      </c>
      <c r="M1016" s="3" t="str">
        <f>IF(Table13[[#This Row],[gdppc]]&gt;13205, "High-income", IF(Table13[[#This Row],[gdppc]]&gt;=4256, "Upper middle-income", IF(Table13[[#This Row],[gdppc]]&gt;=1086, "Lower middle-income", "Low-income")))</f>
        <v>Lower middle-income</v>
      </c>
      <c r="N1016" s="3">
        <v>3706555</v>
      </c>
      <c r="O1016" s="3">
        <v>48.4</v>
      </c>
      <c r="P1016" s="3">
        <v>5.7303788448091284</v>
      </c>
      <c r="Q1016">
        <v>0.64750152095409352</v>
      </c>
      <c r="R1016">
        <v>63.079000000000001</v>
      </c>
    </row>
    <row r="1017" spans="1:18" x14ac:dyDescent="0.35">
      <c r="A1017" s="3" t="s">
        <v>43</v>
      </c>
      <c r="B1017" s="3">
        <v>2013</v>
      </c>
      <c r="C1017" s="3" t="s">
        <v>72</v>
      </c>
      <c r="D1017" s="3">
        <v>2</v>
      </c>
      <c r="E1017">
        <v>0.32044703647070072</v>
      </c>
      <c r="F1017">
        <v>2.4340622847069526</v>
      </c>
      <c r="G1017">
        <v>196600000</v>
      </c>
      <c r="H1017">
        <v>15.589002682996572</v>
      </c>
      <c r="I1017">
        <v>7.0162109652508677</v>
      </c>
      <c r="J1017">
        <v>42.070248220264453</v>
      </c>
      <c r="K1017">
        <v>52.3</v>
      </c>
      <c r="L1017" s="3">
        <v>1470.1533847628546</v>
      </c>
      <c r="M1017" s="3" t="str">
        <f>IF(Table13[[#This Row],[gdppc]]&gt;13205, "High-income", IF(Table13[[#This Row],[gdppc]]&gt;=4256, "Upper middle-income", IF(Table13[[#This Row],[gdppc]]&gt;=1086, "Lower middle-income", "Low-income")))</f>
        <v>Lower middle-income</v>
      </c>
      <c r="N1017" s="3">
        <v>3817497</v>
      </c>
      <c r="O1017" s="3">
        <v>49.305999999999997</v>
      </c>
      <c r="P1017" s="3">
        <v>5.7945560511979028</v>
      </c>
      <c r="Q1017">
        <v>0.57629383860681493</v>
      </c>
      <c r="R1017">
        <v>63.366</v>
      </c>
    </row>
    <row r="1018" spans="1:18" x14ac:dyDescent="0.35">
      <c r="A1018" s="3" t="s">
        <v>43</v>
      </c>
      <c r="B1018" s="3">
        <v>2014</v>
      </c>
      <c r="C1018" s="3" t="s">
        <v>72</v>
      </c>
      <c r="D1018" s="3">
        <v>2</v>
      </c>
      <c r="E1018">
        <v>0.4047257443634199</v>
      </c>
      <c r="F1018">
        <v>3.8318656382430754</v>
      </c>
      <c r="G1018">
        <v>150600000</v>
      </c>
      <c r="H1018">
        <v>7.6236170417483402</v>
      </c>
      <c r="I1018">
        <v>5.6709293789072506</v>
      </c>
      <c r="J1018">
        <v>50.09568592125855</v>
      </c>
      <c r="K1018">
        <v>53.2</v>
      </c>
      <c r="L1018" s="3">
        <v>1488.7764220111401</v>
      </c>
      <c r="M1018" s="3" t="str">
        <f>IF(Table13[[#This Row],[gdppc]]&gt;13205, "High-income", IF(Table13[[#This Row],[gdppc]]&gt;=4256, "Upper middle-income", IF(Table13[[#This Row],[gdppc]]&gt;=1086, "Lower middle-income", "Low-income")))</f>
        <v>Lower middle-income</v>
      </c>
      <c r="N1018" s="3">
        <v>3930894</v>
      </c>
      <c r="O1018" s="3">
        <v>50.203000000000003</v>
      </c>
      <c r="P1018" s="3">
        <v>5.8587332575866773</v>
      </c>
      <c r="Q1018">
        <v>0.64107554159435487</v>
      </c>
      <c r="R1018">
        <v>63.654000000000003</v>
      </c>
    </row>
    <row r="1019" spans="1:18" x14ac:dyDescent="0.35">
      <c r="A1019" s="3" t="s">
        <v>43</v>
      </c>
      <c r="B1019" s="3">
        <v>2015</v>
      </c>
      <c r="C1019" s="3" t="s">
        <v>72</v>
      </c>
      <c r="D1019" s="3">
        <v>2</v>
      </c>
      <c r="E1019">
        <v>0.40696995880573772</v>
      </c>
      <c r="F1019">
        <v>4.0474583105148048</v>
      </c>
      <c r="G1019">
        <v>196380000</v>
      </c>
      <c r="H1019">
        <v>8.1358494201932974</v>
      </c>
      <c r="I1019">
        <v>2.7113819532303509</v>
      </c>
      <c r="J1019">
        <v>52.770946589318534</v>
      </c>
      <c r="K1019">
        <v>53.3</v>
      </c>
      <c r="L1019" s="3">
        <v>1524.0717525480331</v>
      </c>
      <c r="M1019" s="3" t="str">
        <f>IF(Table13[[#This Row],[gdppc]]&gt;13205, "High-income", IF(Table13[[#This Row],[gdppc]]&gt;=4256, "Upper middle-income", IF(Table13[[#This Row],[gdppc]]&gt;=1086, "Lower middle-income", "Low-income")))</f>
        <v>Lower middle-income</v>
      </c>
      <c r="N1019" s="3">
        <v>4046304</v>
      </c>
      <c r="O1019" s="3">
        <v>51.088999999999999</v>
      </c>
      <c r="P1019" s="3">
        <v>5.9229104639754526</v>
      </c>
      <c r="Q1019">
        <v>0.72906039684610946</v>
      </c>
      <c r="R1019">
        <v>63.936</v>
      </c>
    </row>
    <row r="1020" spans="1:18" x14ac:dyDescent="0.35">
      <c r="A1020" s="3" t="s">
        <v>43</v>
      </c>
      <c r="B1020" s="3">
        <v>2016</v>
      </c>
      <c r="C1020" s="3" t="s">
        <v>72</v>
      </c>
      <c r="D1020" s="3">
        <v>2</v>
      </c>
      <c r="E1020">
        <v>0.40389963324741929</v>
      </c>
      <c r="F1020">
        <v>4.1368991331313225</v>
      </c>
      <c r="G1020">
        <v>217190000</v>
      </c>
      <c r="H1020">
        <v>4.237311187200941</v>
      </c>
      <c r="I1020">
        <v>3.2278467393187151</v>
      </c>
      <c r="J1020">
        <v>44.751632705978686</v>
      </c>
      <c r="K1020">
        <v>54.8</v>
      </c>
      <c r="L1020" s="3">
        <v>1499.836222063899</v>
      </c>
      <c r="M1020" s="3" t="str">
        <f>IF(Table13[[#This Row],[gdppc]]&gt;13205, "High-income", IF(Table13[[#This Row],[gdppc]]&gt;=4256, "Upper middle-income", IF(Table13[[#This Row],[gdppc]]&gt;=1086, "Lower middle-income", "Low-income")))</f>
        <v>Lower middle-income</v>
      </c>
      <c r="N1020" s="3">
        <v>4163532</v>
      </c>
      <c r="O1020" s="3">
        <v>51.962000000000003</v>
      </c>
      <c r="P1020" s="3">
        <v>5.9695893244046392</v>
      </c>
      <c r="Q1020">
        <v>0.67490774659591912</v>
      </c>
      <c r="R1020">
        <v>64.207999999999998</v>
      </c>
    </row>
    <row r="1021" spans="1:18" x14ac:dyDescent="0.35">
      <c r="A1021" s="3" t="s">
        <v>43</v>
      </c>
      <c r="B1021" s="3">
        <v>2017</v>
      </c>
      <c r="C1021" s="3" t="s">
        <v>72</v>
      </c>
      <c r="D1021" s="3">
        <v>2</v>
      </c>
      <c r="E1021">
        <v>0.40671688298363701</v>
      </c>
      <c r="F1021">
        <v>4.7876512812529475</v>
      </c>
      <c r="G1021">
        <v>163990000</v>
      </c>
      <c r="H1021">
        <v>8.6500799113274844</v>
      </c>
      <c r="I1021">
        <v>3.5017093648658424</v>
      </c>
      <c r="J1021">
        <v>49.293105082126338</v>
      </c>
      <c r="K1021">
        <v>54.4</v>
      </c>
      <c r="L1021" s="3">
        <v>1549.5763097152312</v>
      </c>
      <c r="M1021" s="3" t="str">
        <f>IF(Table13[[#This Row],[gdppc]]&gt;13205, "High-income", IF(Table13[[#This Row],[gdppc]]&gt;=4256, "Upper middle-income", IF(Table13[[#This Row],[gdppc]]&gt;=1086, "Lower middle-income", "Low-income")))</f>
        <v>Lower middle-income</v>
      </c>
      <c r="N1021" s="3">
        <v>4282582</v>
      </c>
      <c r="O1021" s="3">
        <v>52.823999999999998</v>
      </c>
      <c r="P1021" s="3">
        <v>6.0162681848338169</v>
      </c>
      <c r="Q1021">
        <v>0.88731517575145091</v>
      </c>
      <c r="R1021">
        <v>64.463999999999999</v>
      </c>
    </row>
    <row r="1022" spans="1:18" x14ac:dyDescent="0.35">
      <c r="A1022" s="3" t="s">
        <v>43</v>
      </c>
      <c r="B1022" s="3">
        <v>2018</v>
      </c>
      <c r="C1022" s="3" t="s">
        <v>72</v>
      </c>
      <c r="D1022" s="3">
        <v>2</v>
      </c>
      <c r="E1022">
        <v>0.40633049665628679</v>
      </c>
      <c r="F1022">
        <v>5.294527897227769</v>
      </c>
      <c r="G1022">
        <v>204440000</v>
      </c>
      <c r="H1022">
        <v>10.511893188806802</v>
      </c>
      <c r="I1022">
        <v>0.86881493116805819</v>
      </c>
      <c r="J1022">
        <v>46.493065369194476</v>
      </c>
      <c r="K1022">
        <v>54</v>
      </c>
      <c r="L1022" s="3">
        <v>1575.3121704312991</v>
      </c>
      <c r="M1022" s="3" t="str">
        <f>IF(Table13[[#This Row],[gdppc]]&gt;13205, "High-income", IF(Table13[[#This Row],[gdppc]]&gt;=4256, "Upper middle-income", IF(Table13[[#This Row],[gdppc]]&gt;=1086, "Lower middle-income", "Low-income")))</f>
        <v>Lower middle-income</v>
      </c>
      <c r="N1022" s="3">
        <v>4403312</v>
      </c>
      <c r="O1022" s="3">
        <v>53.671999999999997</v>
      </c>
      <c r="P1022" s="3">
        <v>6.0629470452630025</v>
      </c>
      <c r="Q1022">
        <v>0.9084071262722242</v>
      </c>
      <c r="R1022">
        <v>64.703999999999994</v>
      </c>
    </row>
    <row r="1023" spans="1:18" x14ac:dyDescent="0.35">
      <c r="A1023" s="3" t="s">
        <v>43</v>
      </c>
      <c r="B1023" s="3">
        <v>2019</v>
      </c>
      <c r="C1023" s="3" t="s">
        <v>72</v>
      </c>
      <c r="D1023" s="3">
        <v>2</v>
      </c>
      <c r="E1023">
        <v>0.40477118919183708</v>
      </c>
      <c r="F1023">
        <v>4.9076055520594322</v>
      </c>
      <c r="G1023">
        <v>252580000</v>
      </c>
      <c r="H1023">
        <v>-11.198982515301285</v>
      </c>
      <c r="I1023">
        <v>1.0008753776008756</v>
      </c>
      <c r="J1023">
        <v>41.247820151314649</v>
      </c>
      <c r="K1023">
        <v>55.7</v>
      </c>
      <c r="L1023" s="3">
        <v>1620.9949956376629</v>
      </c>
      <c r="M1023" s="3" t="str">
        <f>IF(Table13[[#This Row],[gdppc]]&gt;13205, "High-income", IF(Table13[[#This Row],[gdppc]]&gt;=4256, "Upper middle-income", IF(Table13[[#This Row],[gdppc]]&gt;=1086, "Lower middle-income", "Low-income")))</f>
        <v>Lower middle-income</v>
      </c>
      <c r="N1023" s="3">
        <v>4525698</v>
      </c>
      <c r="O1023" s="3">
        <v>54.506999999999998</v>
      </c>
      <c r="P1023" s="3">
        <v>6.1096259056921909</v>
      </c>
      <c r="Q1023"/>
      <c r="R1023">
        <v>64.924999999999997</v>
      </c>
    </row>
    <row r="1024" spans="1:18" x14ac:dyDescent="0.35">
      <c r="A1024" s="3" t="s">
        <v>43</v>
      </c>
      <c r="B1024" s="3">
        <v>2020</v>
      </c>
      <c r="C1024" s="3" t="s">
        <v>72</v>
      </c>
      <c r="D1024" s="3">
        <v>2</v>
      </c>
      <c r="E1024">
        <v>0.39634042507050471</v>
      </c>
      <c r="F1024">
        <v>3.7474916591499374</v>
      </c>
      <c r="G1024">
        <v>363120000</v>
      </c>
      <c r="H1024">
        <v>11.722056137774315</v>
      </c>
      <c r="I1024">
        <v>0.98460808130772526</v>
      </c>
      <c r="J1024">
        <v>38.264216795296946</v>
      </c>
      <c r="K1024">
        <v>55.3</v>
      </c>
      <c r="L1024" s="3">
        <v>1549.9572363248226</v>
      </c>
      <c r="M1024" s="3" t="str">
        <f>IF(Table13[[#This Row],[gdppc]]&gt;13205, "High-income", IF(Table13[[#This Row],[gdppc]]&gt;=4256, "Upper middle-income", IF(Table13[[#This Row],[gdppc]]&gt;=1086, "Lower middle-income", "Low-income")))</f>
        <v>Lower middle-income</v>
      </c>
      <c r="N1024" s="3">
        <v>4649660</v>
      </c>
      <c r="O1024" s="3">
        <v>55.326999999999998</v>
      </c>
      <c r="P1024" s="3">
        <v>6.1563047661213766</v>
      </c>
      <c r="Q1024"/>
      <c r="R1024"/>
    </row>
    <row r="1025" spans="1:18" x14ac:dyDescent="0.35">
      <c r="A1025" s="3" t="s">
        <v>52</v>
      </c>
      <c r="B1025" s="3">
        <v>1990</v>
      </c>
      <c r="C1025" s="3" t="s">
        <v>73</v>
      </c>
      <c r="D1025" s="3">
        <v>3</v>
      </c>
      <c r="E1025">
        <v>0.82822982912001264</v>
      </c>
      <c r="F1025">
        <v>5.7464031239456794</v>
      </c>
      <c r="G1025">
        <v>24880000</v>
      </c>
      <c r="H1025">
        <v>1.5466566125949857</v>
      </c>
      <c r="I1025">
        <v>3.3879488370164801E-2</v>
      </c>
      <c r="J1025">
        <v>95.391858112732066</v>
      </c>
      <c r="L1025" s="3">
        <v>3718.3923643413345</v>
      </c>
      <c r="M1025" s="3" t="str">
        <f>IF(Table13[[#This Row],[gdppc]]&gt;13205, "High-income", IF(Table13[[#This Row],[gdppc]]&gt;=4256, "Upper middle-income", IF(Table13[[#This Row],[gdppc]]&gt;=1086, "Lower middle-income", "Low-income")))</f>
        <v>Lower middle-income</v>
      </c>
      <c r="N1025" s="3">
        <v>1058775</v>
      </c>
      <c r="O1025" s="3">
        <v>43.9</v>
      </c>
      <c r="P1025" s="3">
        <v>0.86330775098320434</v>
      </c>
      <c r="Q1025">
        <v>1.0956057708200513</v>
      </c>
      <c r="R1025">
        <v>69.404878048780489</v>
      </c>
    </row>
    <row r="1026" spans="1:18" x14ac:dyDescent="0.35">
      <c r="A1026" s="3" t="s">
        <v>52</v>
      </c>
      <c r="B1026" s="3">
        <v>1991</v>
      </c>
      <c r="C1026" s="3" t="s">
        <v>73</v>
      </c>
      <c r="D1026" s="3">
        <v>3</v>
      </c>
      <c r="E1026">
        <v>0.8232115673170517</v>
      </c>
      <c r="F1026">
        <v>5.8607328149273386</v>
      </c>
      <c r="G1026">
        <v>15470000</v>
      </c>
      <c r="H1026">
        <v>0.6082706859361009</v>
      </c>
      <c r="I1026">
        <v>2.36424369309178E-2</v>
      </c>
      <c r="J1026">
        <v>95.734700515960142</v>
      </c>
      <c r="L1026" s="3">
        <v>3841.6260746761095</v>
      </c>
      <c r="M1026" s="3" t="str">
        <f>IF(Table13[[#This Row],[gdppc]]&gt;13205, "High-income", IF(Table13[[#This Row],[gdppc]]&gt;=4256, "Upper middle-income", IF(Table13[[#This Row],[gdppc]]&gt;=1086, "Lower middle-income", "Low-income")))</f>
        <v>Lower middle-income</v>
      </c>
      <c r="N1026" s="3">
        <v>1070266</v>
      </c>
      <c r="O1026" s="3">
        <v>43.777000000000001</v>
      </c>
      <c r="P1026" s="3">
        <v>0.87500105754053814</v>
      </c>
      <c r="Q1026">
        <v>1.1679339528677917</v>
      </c>
      <c r="R1026">
        <v>69.956097560975621</v>
      </c>
    </row>
    <row r="1027" spans="1:18" x14ac:dyDescent="0.35">
      <c r="A1027" s="3" t="s">
        <v>52</v>
      </c>
      <c r="B1027" s="3">
        <v>1992</v>
      </c>
      <c r="C1027" s="3" t="s">
        <v>73</v>
      </c>
      <c r="D1027" s="3">
        <v>3</v>
      </c>
      <c r="E1027">
        <v>0.82165624446262553</v>
      </c>
      <c r="F1027">
        <v>5.5690725769504352</v>
      </c>
      <c r="G1027">
        <v>12950000</v>
      </c>
      <c r="H1027">
        <v>0.45635759121825947</v>
      </c>
      <c r="I1027">
        <v>1.9439625729106898E-2</v>
      </c>
      <c r="J1027">
        <v>94.623818876197745</v>
      </c>
      <c r="L1027" s="3">
        <v>4038.3344028873212</v>
      </c>
      <c r="M1027" s="3" t="str">
        <f>IF(Table13[[#This Row],[gdppc]]&gt;13205, "High-income", IF(Table13[[#This Row],[gdppc]]&gt;=4256, "Upper middle-income", IF(Table13[[#This Row],[gdppc]]&gt;=1086, "Lower middle-income", "Low-income")))</f>
        <v>Lower middle-income</v>
      </c>
      <c r="N1027" s="3">
        <v>1084441</v>
      </c>
      <c r="O1027" s="3">
        <v>43.652999999999999</v>
      </c>
      <c r="P1027" s="3">
        <v>0.88669436409787272</v>
      </c>
      <c r="Q1027">
        <v>1.217216980914591</v>
      </c>
      <c r="R1027">
        <v>70.058536585365857</v>
      </c>
    </row>
    <row r="1028" spans="1:18" x14ac:dyDescent="0.35">
      <c r="A1028" s="3" t="s">
        <v>52</v>
      </c>
      <c r="B1028" s="3">
        <v>1993</v>
      </c>
      <c r="C1028" s="3" t="s">
        <v>73</v>
      </c>
      <c r="D1028" s="3">
        <v>3</v>
      </c>
      <c r="E1028">
        <v>0.8248486250576178</v>
      </c>
      <c r="F1028">
        <v>3.8231108921361794</v>
      </c>
      <c r="G1028">
        <v>16100000.000000002</v>
      </c>
      <c r="H1028">
        <v>0.45145153339929345</v>
      </c>
      <c r="I1028">
        <v>2.47851775319692E-2</v>
      </c>
      <c r="J1028">
        <v>92.998045153677879</v>
      </c>
      <c r="L1028" s="3">
        <v>4193.5529536665617</v>
      </c>
      <c r="M1028" s="3" t="str">
        <f>IF(Table13[[#This Row],[gdppc]]&gt;13205, "High-income", IF(Table13[[#This Row],[gdppc]]&gt;=4256, "Upper middle-income", IF(Table13[[#This Row],[gdppc]]&gt;=1086, "Lower middle-income", "Low-income")))</f>
        <v>Lower middle-income</v>
      </c>
      <c r="N1028" s="3">
        <v>1097374</v>
      </c>
      <c r="O1028" s="3">
        <v>43.53</v>
      </c>
      <c r="P1028" s="3">
        <v>0.89838767065520642</v>
      </c>
      <c r="Q1028">
        <v>1.3395615350828431</v>
      </c>
      <c r="R1028">
        <v>70.107317073170748</v>
      </c>
    </row>
    <row r="1029" spans="1:18" x14ac:dyDescent="0.35">
      <c r="A1029" s="3" t="s">
        <v>52</v>
      </c>
      <c r="B1029" s="3">
        <v>1994</v>
      </c>
      <c r="C1029" s="3" t="s">
        <v>73</v>
      </c>
      <c r="D1029" s="3">
        <v>3</v>
      </c>
      <c r="E1029">
        <v>0.82088793174295405</v>
      </c>
      <c r="F1029">
        <v>4.1933230779558555</v>
      </c>
      <c r="G1029">
        <v>12640000</v>
      </c>
      <c r="H1029">
        <v>0.5617674596738268</v>
      </c>
      <c r="I1029">
        <v>1.9007218203258399E-2</v>
      </c>
      <c r="J1029">
        <v>90.987633399573696</v>
      </c>
      <c r="L1029" s="3">
        <v>4306.2894351058367</v>
      </c>
      <c r="M1029" s="3" t="str">
        <f>IF(Table13[[#This Row],[gdppc]]&gt;13205, "High-income", IF(Table13[[#This Row],[gdppc]]&gt;=4256, "Upper middle-income", IF(Table13[[#This Row],[gdppc]]&gt;=1086, "Lower middle-income", "Low-income")))</f>
        <v>Upper middle-income</v>
      </c>
      <c r="N1029" s="3">
        <v>1112846</v>
      </c>
      <c r="O1029" s="3">
        <v>43.406999999999996</v>
      </c>
      <c r="P1029" s="3">
        <v>0.91008097721254089</v>
      </c>
      <c r="Q1029">
        <v>1.3568813654360081</v>
      </c>
      <c r="R1029">
        <v>70.158536585365852</v>
      </c>
    </row>
    <row r="1030" spans="1:18" x14ac:dyDescent="0.35">
      <c r="A1030" s="3" t="s">
        <v>52</v>
      </c>
      <c r="B1030" s="3">
        <v>1995</v>
      </c>
      <c r="C1030" s="3" t="s">
        <v>73</v>
      </c>
      <c r="D1030" s="3">
        <v>3</v>
      </c>
      <c r="E1030">
        <v>0.82391026094241737</v>
      </c>
      <c r="F1030">
        <v>5.2142371260739546</v>
      </c>
      <c r="G1030">
        <v>24220000</v>
      </c>
      <c r="H1030">
        <v>0.46265496235656461</v>
      </c>
      <c r="I1030">
        <v>1.1878292625723499E-2</v>
      </c>
      <c r="J1030">
        <v>91.041650819078086</v>
      </c>
      <c r="L1030" s="3">
        <v>4452.4783309837467</v>
      </c>
      <c r="M1030" s="3" t="str">
        <f>IF(Table13[[#This Row],[gdppc]]&gt;13205, "High-income", IF(Table13[[#This Row],[gdppc]]&gt;=4256, "Upper middle-income", IF(Table13[[#This Row],[gdppc]]&gt;=1086, "Lower middle-income", "Low-income")))</f>
        <v>Upper middle-income</v>
      </c>
      <c r="N1030" s="3">
        <v>1122457</v>
      </c>
      <c r="O1030" s="3">
        <v>43.283999999999999</v>
      </c>
      <c r="P1030" s="3">
        <v>0.92177428376987458</v>
      </c>
      <c r="Q1030">
        <v>1.3808992237564557</v>
      </c>
      <c r="R1030">
        <v>70.325853658536602</v>
      </c>
    </row>
    <row r="1031" spans="1:18" x14ac:dyDescent="0.35">
      <c r="A1031" s="3" t="s">
        <v>52</v>
      </c>
      <c r="B1031" s="3">
        <v>1996</v>
      </c>
      <c r="C1031" s="3" t="s">
        <v>73</v>
      </c>
      <c r="D1031" s="3">
        <v>3</v>
      </c>
      <c r="E1031">
        <v>0.82193177575872434</v>
      </c>
      <c r="F1031">
        <v>4.0833069289851034</v>
      </c>
      <c r="G1031">
        <v>14180000</v>
      </c>
      <c r="H1031">
        <v>0.82907723446069959</v>
      </c>
      <c r="I1031">
        <v>1.33850511909888E-2</v>
      </c>
      <c r="J1031">
        <v>91.110900901661964</v>
      </c>
      <c r="L1031" s="3">
        <v>4653.4379389020651</v>
      </c>
      <c r="M1031" s="3" t="str">
        <f>IF(Table13[[#This Row],[gdppc]]&gt;13205, "High-income", IF(Table13[[#This Row],[gdppc]]&gt;=4256, "Upper middle-income", IF(Table13[[#This Row],[gdppc]]&gt;=1086, "Lower middle-income", "Low-income")))</f>
        <v>Upper middle-income</v>
      </c>
      <c r="N1031" s="3">
        <v>1133996</v>
      </c>
      <c r="O1031" s="3">
        <v>43.161000000000001</v>
      </c>
      <c r="P1031" s="3">
        <v>1.0292623591023429</v>
      </c>
      <c r="Q1031">
        <v>1.4197580943848127</v>
      </c>
      <c r="R1031">
        <v>70.322926829268297</v>
      </c>
    </row>
    <row r="1032" spans="1:18" x14ac:dyDescent="0.35">
      <c r="A1032" s="3" t="s">
        <v>52</v>
      </c>
      <c r="B1032" s="3">
        <v>1997</v>
      </c>
      <c r="C1032" s="3" t="s">
        <v>73</v>
      </c>
      <c r="D1032" s="3">
        <v>3</v>
      </c>
      <c r="E1032">
        <v>0.82150312622594801</v>
      </c>
      <c r="F1032">
        <v>4.7756856404142045</v>
      </c>
      <c r="G1032">
        <v>13990000</v>
      </c>
      <c r="H1032">
        <v>1.3201098350574079</v>
      </c>
      <c r="I1032">
        <v>1.27991101553388E-2</v>
      </c>
      <c r="J1032">
        <v>92.439485391430338</v>
      </c>
      <c r="L1032" s="3">
        <v>4856.9056581031555</v>
      </c>
      <c r="M1032" s="3" t="str">
        <f>IF(Table13[[#This Row],[gdppc]]&gt;13205, "High-income", IF(Table13[[#This Row],[gdppc]]&gt;=4256, "Upper middle-income", IF(Table13[[#This Row],[gdppc]]&gt;=1086, "Lower middle-income", "Low-income")))</f>
        <v>Upper middle-income</v>
      </c>
      <c r="N1032" s="3">
        <v>1148284</v>
      </c>
      <c r="O1032" s="3">
        <v>43.037999999999997</v>
      </c>
      <c r="P1032" s="3">
        <v>1.1367504344348112</v>
      </c>
      <c r="Q1032">
        <v>1.4108008123425912</v>
      </c>
      <c r="R1032">
        <v>70.404878048780489</v>
      </c>
    </row>
    <row r="1033" spans="1:18" x14ac:dyDescent="0.35">
      <c r="A1033" s="3" t="s">
        <v>52</v>
      </c>
      <c r="B1033" s="3">
        <v>1998</v>
      </c>
      <c r="C1033" s="3" t="s">
        <v>73</v>
      </c>
      <c r="D1033" s="3">
        <v>3</v>
      </c>
      <c r="E1033">
        <v>0.82172903823463561</v>
      </c>
      <c r="F1033">
        <v>5.172225731800717</v>
      </c>
      <c r="G1033">
        <v>12110000</v>
      </c>
      <c r="H1033">
        <v>0.29187946599049031</v>
      </c>
      <c r="I1033">
        <v>2.02496555801202E-2</v>
      </c>
      <c r="J1033">
        <v>93.120728257563172</v>
      </c>
      <c r="L1033" s="3">
        <v>5097.9305441122506</v>
      </c>
      <c r="M1033" s="3" t="str">
        <f>IF(Table13[[#This Row],[gdppc]]&gt;13205, "High-income", IF(Table13[[#This Row],[gdppc]]&gt;=4256, "Upper middle-income", IF(Table13[[#This Row],[gdppc]]&gt;=1086, "Lower middle-income", "Low-income")))</f>
        <v>Upper middle-income</v>
      </c>
      <c r="N1033" s="3">
        <v>1160421</v>
      </c>
      <c r="O1033" s="3">
        <v>42.915999999999997</v>
      </c>
      <c r="P1033" s="3">
        <v>1.2442385097672799</v>
      </c>
      <c r="Q1033">
        <v>1.5425436113272684</v>
      </c>
      <c r="R1033">
        <v>70.607317073170734</v>
      </c>
    </row>
    <row r="1034" spans="1:18" x14ac:dyDescent="0.35">
      <c r="A1034" s="3" t="s">
        <v>52</v>
      </c>
      <c r="B1034" s="3">
        <v>1999</v>
      </c>
      <c r="C1034" s="3" t="s">
        <v>73</v>
      </c>
      <c r="D1034" s="3">
        <v>3</v>
      </c>
      <c r="E1034">
        <v>0.82108107602313074</v>
      </c>
      <c r="F1034">
        <v>3.7772120951957713</v>
      </c>
      <c r="G1034">
        <v>12100000</v>
      </c>
      <c r="H1034">
        <v>1.1361989371938723</v>
      </c>
      <c r="I1034">
        <v>1.96947059773574E-2</v>
      </c>
      <c r="J1034">
        <v>92.859557776926238</v>
      </c>
      <c r="K1034">
        <v>68.5</v>
      </c>
      <c r="L1034" s="3">
        <v>5164.9555167106128</v>
      </c>
      <c r="M1034" s="3" t="str">
        <f>IF(Table13[[#This Row],[gdppc]]&gt;13205, "High-income", IF(Table13[[#This Row],[gdppc]]&gt;=4256, "Upper middle-income", IF(Table13[[#This Row],[gdppc]]&gt;=1086, "Lower middle-income", "Low-income")))</f>
        <v>Upper middle-income</v>
      </c>
      <c r="N1034" s="3">
        <v>1175267</v>
      </c>
      <c r="O1034" s="3">
        <v>42.792999999999999</v>
      </c>
      <c r="P1034" s="3">
        <v>1.3517265850997489</v>
      </c>
      <c r="Q1034">
        <v>1.8719150627049004</v>
      </c>
      <c r="R1034">
        <v>70.960975609756119</v>
      </c>
    </row>
    <row r="1035" spans="1:18" x14ac:dyDescent="0.35">
      <c r="A1035" s="3" t="s">
        <v>52</v>
      </c>
      <c r="B1035" s="3">
        <v>2000</v>
      </c>
      <c r="C1035" s="3" t="s">
        <v>73</v>
      </c>
      <c r="D1035" s="3">
        <v>3</v>
      </c>
      <c r="E1035">
        <v>0.8235347101459265</v>
      </c>
      <c r="F1035">
        <v>9.7606674843085184</v>
      </c>
      <c r="G1035">
        <v>9330000</v>
      </c>
      <c r="H1035">
        <v>5.696405197817529</v>
      </c>
      <c r="I1035">
        <v>1.1341491241879101E-2</v>
      </c>
      <c r="J1035">
        <v>92.036727085387568</v>
      </c>
      <c r="K1035">
        <v>67.2</v>
      </c>
      <c r="L1035" s="3">
        <v>5533.9769189461404</v>
      </c>
      <c r="M1035" s="3" t="str">
        <f>IF(Table13[[#This Row],[gdppc]]&gt;13205, "High-income", IF(Table13[[#This Row],[gdppc]]&gt;=4256, "Upper middle-income", IF(Table13[[#This Row],[gdppc]]&gt;=1086, "Lower middle-income", "Low-income")))</f>
        <v>Upper middle-income</v>
      </c>
      <c r="N1035" s="3">
        <v>1186873</v>
      </c>
      <c r="O1035" s="3">
        <v>42.67</v>
      </c>
      <c r="P1035" s="3">
        <v>1.4592146604322163</v>
      </c>
      <c r="Q1035">
        <v>2.0473968149920001</v>
      </c>
      <c r="R1035">
        <v>71.663414634146349</v>
      </c>
    </row>
    <row r="1036" spans="1:18" x14ac:dyDescent="0.35">
      <c r="A1036" s="3" t="s">
        <v>52</v>
      </c>
      <c r="B1036" s="3">
        <v>2001</v>
      </c>
      <c r="C1036" s="3" t="s">
        <v>73</v>
      </c>
      <c r="D1036" s="3">
        <v>3</v>
      </c>
      <c r="E1036">
        <v>0.82218908089993226</v>
      </c>
      <c r="F1036">
        <v>3.6755721224078099</v>
      </c>
      <c r="G1036">
        <v>11320000</v>
      </c>
      <c r="H1036">
        <v>-0.59986522495026917</v>
      </c>
      <c r="I1036">
        <v>1.12757534068286E-2</v>
      </c>
      <c r="J1036">
        <v>90.72883219871008</v>
      </c>
      <c r="K1036">
        <v>66.400000000000006</v>
      </c>
      <c r="L1036" s="3">
        <v>5674.2224393869737</v>
      </c>
      <c r="M1036" s="3" t="str">
        <f>IF(Table13[[#This Row],[gdppc]]&gt;13205, "High-income", IF(Table13[[#This Row],[gdppc]]&gt;=4256, "Upper middle-income", IF(Table13[[#This Row],[gdppc]]&gt;=1086, "Lower middle-income", "Low-income")))</f>
        <v>Upper middle-income</v>
      </c>
      <c r="N1036" s="3">
        <v>1196287</v>
      </c>
      <c r="O1036" s="3">
        <v>42.558999999999997</v>
      </c>
      <c r="P1036" s="3">
        <v>1.5968941175666069</v>
      </c>
      <c r="Q1036">
        <v>2.1483139079501825</v>
      </c>
      <c r="R1036">
        <v>71.765853658536599</v>
      </c>
    </row>
    <row r="1037" spans="1:18" x14ac:dyDescent="0.35">
      <c r="A1037" s="3" t="s">
        <v>52</v>
      </c>
      <c r="B1037" s="3">
        <v>2002</v>
      </c>
      <c r="C1037" s="3" t="s">
        <v>73</v>
      </c>
      <c r="D1037" s="3">
        <v>3</v>
      </c>
      <c r="E1037">
        <v>0.8247494596426681</v>
      </c>
      <c r="F1037">
        <v>4.8231603887258583</v>
      </c>
      <c r="G1037">
        <v>18710000</v>
      </c>
      <c r="H1037">
        <v>0.66248834503944476</v>
      </c>
      <c r="I1037">
        <v>1.0859990070438001E-2</v>
      </c>
      <c r="J1037">
        <v>91.729966750468989</v>
      </c>
      <c r="K1037">
        <v>67.7</v>
      </c>
      <c r="L1037" s="3">
        <v>5725.9662527511364</v>
      </c>
      <c r="M1037" s="3" t="str">
        <f>IF(Table13[[#This Row],[gdppc]]&gt;13205, "High-income", IF(Table13[[#This Row],[gdppc]]&gt;=4256, "Upper middle-income", IF(Table13[[#This Row],[gdppc]]&gt;=1086, "Lower middle-income", "Low-income")))</f>
        <v>Upper middle-income</v>
      </c>
      <c r="N1037" s="3">
        <v>1204621</v>
      </c>
      <c r="O1037" s="3">
        <v>42.447000000000003</v>
      </c>
      <c r="P1037" s="3">
        <v>1.5170735747009971</v>
      </c>
      <c r="Q1037">
        <v>2.1666565666711768</v>
      </c>
      <c r="R1037">
        <v>71.965853658536588</v>
      </c>
    </row>
    <row r="1038" spans="1:18" x14ac:dyDescent="0.35">
      <c r="A1038" s="3" t="s">
        <v>52</v>
      </c>
      <c r="B1038" s="3">
        <v>2003</v>
      </c>
      <c r="C1038" s="3" t="s">
        <v>73</v>
      </c>
      <c r="D1038" s="3">
        <v>3</v>
      </c>
      <c r="E1038">
        <v>0.81946875228412119</v>
      </c>
      <c r="F1038">
        <v>13.326817463665314</v>
      </c>
      <c r="G1038">
        <v>12660000</v>
      </c>
      <c r="H1038">
        <v>1.0767658503794206</v>
      </c>
      <c r="I1038">
        <v>1.0361097465291E-2</v>
      </c>
      <c r="J1038">
        <v>88.157145609538105</v>
      </c>
      <c r="K1038">
        <v>64.400000000000006</v>
      </c>
      <c r="L1038" s="3">
        <v>6021.5217606105525</v>
      </c>
      <c r="M1038" s="3" t="str">
        <f>IF(Table13[[#This Row],[gdppc]]&gt;13205, "High-income", IF(Table13[[#This Row],[gdppc]]&gt;=4256, "Upper middle-income", IF(Table13[[#This Row],[gdppc]]&gt;=1086, "Lower middle-income", "Low-income")))</f>
        <v>Upper middle-income</v>
      </c>
      <c r="N1038" s="3">
        <v>1213370</v>
      </c>
      <c r="O1038" s="3">
        <v>42.335000000000001</v>
      </c>
      <c r="P1038" s="3">
        <v>1.5632530318353866</v>
      </c>
      <c r="Q1038">
        <v>2.2664150259195464</v>
      </c>
      <c r="R1038">
        <v>72.1170731707317</v>
      </c>
    </row>
    <row r="1039" spans="1:18" x14ac:dyDescent="0.35">
      <c r="A1039" s="3" t="s">
        <v>52</v>
      </c>
      <c r="B1039" s="3">
        <v>2004</v>
      </c>
      <c r="C1039" s="3" t="s">
        <v>73</v>
      </c>
      <c r="D1039" s="3">
        <v>3</v>
      </c>
      <c r="E1039">
        <v>0.82266707234595204</v>
      </c>
      <c r="F1039">
        <v>9.4800340036060398</v>
      </c>
      <c r="G1039">
        <v>20650000</v>
      </c>
      <c r="H1039">
        <v>0.21120329617796657</v>
      </c>
      <c r="I1039">
        <v>6.6318167826730796E-3</v>
      </c>
      <c r="J1039">
        <v>88.577469439454134</v>
      </c>
      <c r="K1039">
        <v>64.3</v>
      </c>
      <c r="L1039" s="3">
        <v>6242.9818490779326</v>
      </c>
      <c r="M1039" s="3" t="str">
        <f>IF(Table13[[#This Row],[gdppc]]&gt;13205, "High-income", IF(Table13[[#This Row],[gdppc]]&gt;=4256, "Upper middle-income", IF(Table13[[#This Row],[gdppc]]&gt;=1086, "Lower middle-income", "Low-income")))</f>
        <v>Upper middle-income</v>
      </c>
      <c r="N1039" s="3">
        <v>1221003</v>
      </c>
      <c r="O1039" s="3">
        <v>42.222999999999999</v>
      </c>
      <c r="P1039" s="3">
        <v>1.570932488969778</v>
      </c>
      <c r="Q1039">
        <v>2.2686266946109059</v>
      </c>
      <c r="R1039">
        <v>72.265853658536599</v>
      </c>
    </row>
    <row r="1040" spans="1:18" x14ac:dyDescent="0.35">
      <c r="A1040" s="3" t="s">
        <v>52</v>
      </c>
      <c r="B1040" s="3">
        <v>2005</v>
      </c>
      <c r="C1040" s="3" t="s">
        <v>73</v>
      </c>
      <c r="D1040" s="3">
        <v>3</v>
      </c>
      <c r="E1040">
        <v>0.8388489799808091</v>
      </c>
      <c r="F1040">
        <v>12.342015886454927</v>
      </c>
      <c r="G1040">
        <v>16840000</v>
      </c>
      <c r="H1040">
        <v>0.64383730093899649</v>
      </c>
      <c r="I1040">
        <v>6.3859476986765102E-3</v>
      </c>
      <c r="J1040">
        <v>89.321820770571449</v>
      </c>
      <c r="K1040">
        <v>67.2</v>
      </c>
      <c r="L1040" s="3">
        <v>6316.4429605305531</v>
      </c>
      <c r="M1040" s="3" t="str">
        <f>IF(Table13[[#This Row],[gdppc]]&gt;13205, "High-income", IF(Table13[[#This Row],[gdppc]]&gt;=4256, "Upper middle-income", IF(Table13[[#This Row],[gdppc]]&gt;=1086, "Lower middle-income", "Low-income")))</f>
        <v>Upper middle-income</v>
      </c>
      <c r="N1040" s="3">
        <v>1228254</v>
      </c>
      <c r="O1040" s="3">
        <v>42.112000000000002</v>
      </c>
      <c r="P1040" s="3">
        <v>1.5701119461041682</v>
      </c>
      <c r="Q1040">
        <v>2.4099249829432674</v>
      </c>
      <c r="R1040">
        <v>72.432195121951224</v>
      </c>
    </row>
    <row r="1041" spans="1:18" x14ac:dyDescent="0.35">
      <c r="A1041" s="3" t="s">
        <v>52</v>
      </c>
      <c r="B1041" s="3">
        <v>2006</v>
      </c>
      <c r="C1041" s="3" t="s">
        <v>73</v>
      </c>
      <c r="D1041" s="3">
        <v>3</v>
      </c>
      <c r="E1041">
        <v>0.83560199635767518</v>
      </c>
      <c r="F1041">
        <v>19.711861879300869</v>
      </c>
      <c r="G1041">
        <v>18710000</v>
      </c>
      <c r="H1041">
        <v>1.5188653538078316</v>
      </c>
      <c r="I1041">
        <v>7.9096850766756602E-3</v>
      </c>
      <c r="J1041">
        <v>88.441460744519517</v>
      </c>
      <c r="K1041">
        <v>67.400000000000006</v>
      </c>
      <c r="L1041" s="3">
        <v>6592.9507344403773</v>
      </c>
      <c r="M1041" s="3" t="str">
        <f>IF(Table13[[#This Row],[gdppc]]&gt;13205, "High-income", IF(Table13[[#This Row],[gdppc]]&gt;=4256, "Upper middle-income", IF(Table13[[#This Row],[gdppc]]&gt;=1086, "Lower middle-income", "Low-income")))</f>
        <v>Upper middle-income</v>
      </c>
      <c r="N1041" s="3">
        <v>1233996</v>
      </c>
      <c r="O1041" s="3">
        <v>42</v>
      </c>
      <c r="P1041" s="3">
        <v>1.6517586721077124</v>
      </c>
      <c r="Q1041">
        <v>2.6742388143883771</v>
      </c>
      <c r="R1041">
        <v>72.432195121951224</v>
      </c>
    </row>
    <row r="1042" spans="1:18" x14ac:dyDescent="0.35">
      <c r="A1042" s="3" t="s">
        <v>52</v>
      </c>
      <c r="B1042" s="3">
        <v>2007</v>
      </c>
      <c r="C1042" s="3" t="s">
        <v>73</v>
      </c>
      <c r="D1042" s="3">
        <v>3</v>
      </c>
      <c r="E1042">
        <v>0.83879042575009488</v>
      </c>
      <c r="F1042">
        <v>19.138176602890553</v>
      </c>
      <c r="G1042">
        <v>28990000</v>
      </c>
      <c r="H1042">
        <v>4.1810803947212669</v>
      </c>
      <c r="I1042">
        <v>7.9064915152479501E-3</v>
      </c>
      <c r="J1042">
        <v>86.67805319997845</v>
      </c>
      <c r="K1042">
        <v>69.400000000000006</v>
      </c>
      <c r="L1042" s="3">
        <v>6938.8496938197495</v>
      </c>
      <c r="M1042" s="3" t="str">
        <f>IF(Table13[[#This Row],[gdppc]]&gt;13205, "High-income", IF(Table13[[#This Row],[gdppc]]&gt;=4256, "Upper middle-income", IF(Table13[[#This Row],[gdppc]]&gt;=1086, "Lower middle-income", "Low-income")))</f>
        <v>Upper middle-income</v>
      </c>
      <c r="N1042" s="3">
        <v>1239630</v>
      </c>
      <c r="O1042" s="3">
        <v>41.889000000000003</v>
      </c>
      <c r="P1042" s="3">
        <v>1.679271708731271</v>
      </c>
      <c r="Q1042">
        <v>2.7427538862402492</v>
      </c>
      <c r="R1042">
        <v>72.57073170731708</v>
      </c>
    </row>
    <row r="1043" spans="1:18" x14ac:dyDescent="0.35">
      <c r="A1043" s="3" t="s">
        <v>52</v>
      </c>
      <c r="B1043" s="3">
        <v>2008</v>
      </c>
      <c r="C1043" s="3" t="s">
        <v>73</v>
      </c>
      <c r="D1043" s="3">
        <v>3</v>
      </c>
      <c r="E1043">
        <v>0.83771906573514365</v>
      </c>
      <c r="F1043">
        <v>13.00226295268885</v>
      </c>
      <c r="G1043">
        <v>91710000</v>
      </c>
      <c r="H1043">
        <v>3.780888369959909</v>
      </c>
      <c r="I1043">
        <v>8.1335952026074208E-3</v>
      </c>
      <c r="J1043">
        <v>85.107476794024933</v>
      </c>
      <c r="K1043">
        <v>72.599999999999994</v>
      </c>
      <c r="L1043" s="3">
        <v>7286.2459148048056</v>
      </c>
      <c r="M1043" s="3" t="str">
        <f>IF(Table13[[#This Row],[gdppc]]&gt;13205, "High-income", IF(Table13[[#This Row],[gdppc]]&gt;=4256, "Upper middle-income", IF(Table13[[#This Row],[gdppc]]&gt;=1086, "Lower middle-income", "Low-income")))</f>
        <v>Upper middle-income</v>
      </c>
      <c r="N1043" s="3">
        <v>1244121</v>
      </c>
      <c r="O1043" s="3">
        <v>41.777000000000001</v>
      </c>
      <c r="P1043" s="3">
        <v>1.7067847453548315</v>
      </c>
      <c r="Q1043">
        <v>2.7891177787369559</v>
      </c>
      <c r="R1043">
        <v>72.57073170731708</v>
      </c>
    </row>
    <row r="1044" spans="1:18" x14ac:dyDescent="0.35">
      <c r="A1044" s="3" t="s">
        <v>52</v>
      </c>
      <c r="B1044" s="3">
        <v>2009</v>
      </c>
      <c r="C1044" s="3" t="s">
        <v>73</v>
      </c>
      <c r="D1044" s="3">
        <v>3</v>
      </c>
      <c r="E1044">
        <v>0.83863809432214709</v>
      </c>
      <c r="F1044">
        <v>21.591392741293905</v>
      </c>
      <c r="G1044">
        <v>95690000</v>
      </c>
      <c r="H1044">
        <v>2.8117551014046258</v>
      </c>
      <c r="I1044">
        <v>1.08908498128036E-2</v>
      </c>
      <c r="J1044">
        <v>84.375933247579553</v>
      </c>
      <c r="K1044">
        <v>74.3</v>
      </c>
      <c r="L1044" s="3">
        <v>7507.8279724681897</v>
      </c>
      <c r="M1044" s="3" t="str">
        <f>IF(Table13[[#This Row],[gdppc]]&gt;13205, "High-income", IF(Table13[[#This Row],[gdppc]]&gt;=4256, "Upper middle-income", IF(Table13[[#This Row],[gdppc]]&gt;=1086, "Lower middle-income", "Low-income")))</f>
        <v>Upper middle-income</v>
      </c>
      <c r="N1044" s="3">
        <v>1247429</v>
      </c>
      <c r="O1044" s="3">
        <v>41.665999999999997</v>
      </c>
      <c r="P1044" s="3">
        <v>1.7342977819783918</v>
      </c>
      <c r="Q1044">
        <v>2.7416390031015796</v>
      </c>
      <c r="R1044">
        <v>72.882439024390251</v>
      </c>
    </row>
    <row r="1045" spans="1:18" x14ac:dyDescent="0.35">
      <c r="A1045" s="3" t="s">
        <v>52</v>
      </c>
      <c r="B1045" s="3">
        <v>2010</v>
      </c>
      <c r="C1045" s="3" t="s">
        <v>73</v>
      </c>
      <c r="D1045" s="3">
        <v>3</v>
      </c>
      <c r="E1045">
        <v>0.81852779594640812</v>
      </c>
      <c r="F1045">
        <v>22.309612188760241</v>
      </c>
      <c r="G1045">
        <v>71840000</v>
      </c>
      <c r="H1045">
        <v>4.2978402828969209</v>
      </c>
      <c r="I1045">
        <v>6.5656289404413103E-3</v>
      </c>
      <c r="J1045">
        <v>82.417926429399856</v>
      </c>
      <c r="K1045">
        <v>76.3</v>
      </c>
      <c r="L1045" s="3">
        <v>7817.8411188861855</v>
      </c>
      <c r="M1045" s="3" t="str">
        <f>IF(Table13[[#This Row],[gdppc]]&gt;13205, "High-income", IF(Table13[[#This Row],[gdppc]]&gt;=4256, "Upper middle-income", IF(Table13[[#This Row],[gdppc]]&gt;=1086, "Lower middle-income", "Low-income")))</f>
        <v>Upper middle-income</v>
      </c>
      <c r="N1045" s="3">
        <v>1250400</v>
      </c>
      <c r="O1045" s="3">
        <v>41.555</v>
      </c>
      <c r="P1045" s="3">
        <v>1.7618108186019517</v>
      </c>
      <c r="Q1045">
        <v>2.9270633397312857</v>
      </c>
      <c r="R1045">
        <v>72.967317073170733</v>
      </c>
    </row>
    <row r="1046" spans="1:18" x14ac:dyDescent="0.35">
      <c r="A1046" s="3" t="s">
        <v>52</v>
      </c>
      <c r="B1046" s="3">
        <v>2011</v>
      </c>
      <c r="C1046" s="3" t="s">
        <v>73</v>
      </c>
      <c r="D1046" s="3">
        <v>3</v>
      </c>
      <c r="E1046">
        <v>0.81887634229830286</v>
      </c>
      <c r="F1046">
        <v>12.7394179033429</v>
      </c>
      <c r="G1046">
        <v>95400000</v>
      </c>
      <c r="H1046">
        <v>3.7620785913680086</v>
      </c>
      <c r="I1046">
        <v>4.4300428808171904E-3</v>
      </c>
      <c r="J1046">
        <v>81.058831035278132</v>
      </c>
      <c r="K1046">
        <v>76.2</v>
      </c>
      <c r="L1046" s="3">
        <v>8123.5969828278421</v>
      </c>
      <c r="M1046" s="3" t="str">
        <f>IF(Table13[[#This Row],[gdppc]]&gt;13205, "High-income", IF(Table13[[#This Row],[gdppc]]&gt;=4256, "Upper middle-income", IF(Table13[[#This Row],[gdppc]]&gt;=1086, "Lower middle-income", "Low-income")))</f>
        <v>Upper middle-income</v>
      </c>
      <c r="N1046" s="3">
        <v>1252404</v>
      </c>
      <c r="O1046" s="3">
        <v>41.444000000000003</v>
      </c>
      <c r="P1046" s="3">
        <v>1.795262603097026</v>
      </c>
      <c r="Q1046">
        <v>2.9064103915350001</v>
      </c>
      <c r="R1046">
        <v>73.266829268292696</v>
      </c>
    </row>
    <row r="1047" spans="1:18" x14ac:dyDescent="0.35">
      <c r="A1047" s="3" t="s">
        <v>52</v>
      </c>
      <c r="B1047" s="3">
        <v>2012</v>
      </c>
      <c r="C1047" s="3" t="s">
        <v>73</v>
      </c>
      <c r="D1047" s="3">
        <v>3</v>
      </c>
      <c r="E1047">
        <v>0.81784362919767328</v>
      </c>
      <c r="F1047">
        <v>27.267215396138916</v>
      </c>
      <c r="G1047">
        <v>81650000</v>
      </c>
      <c r="H1047">
        <v>5.0478548042462155</v>
      </c>
      <c r="I1047">
        <v>3.2383228488059002E-3</v>
      </c>
      <c r="J1047">
        <v>77.432014696633559</v>
      </c>
      <c r="K1047">
        <v>77</v>
      </c>
      <c r="L1047" s="3">
        <v>8384.3237852533057</v>
      </c>
      <c r="M1047" s="3" t="str">
        <f>IF(Table13[[#This Row],[gdppc]]&gt;13205, "High-income", IF(Table13[[#This Row],[gdppc]]&gt;=4256, "Upper middle-income", IF(Table13[[#This Row],[gdppc]]&gt;=1086, "Lower middle-income", "Low-income")))</f>
        <v>Upper middle-income</v>
      </c>
      <c r="N1047" s="3">
        <v>1255882</v>
      </c>
      <c r="O1047" s="3">
        <v>41.332000000000001</v>
      </c>
      <c r="P1047" s="3">
        <v>1.8287143875920995</v>
      </c>
      <c r="Q1047">
        <v>2.9700242538709847</v>
      </c>
      <c r="R1047">
        <v>73.863414634146352</v>
      </c>
    </row>
    <row r="1048" spans="1:18" x14ac:dyDescent="0.35">
      <c r="A1048" s="3" t="s">
        <v>52</v>
      </c>
      <c r="B1048" s="3">
        <v>2013</v>
      </c>
      <c r="C1048" s="3" t="s">
        <v>73</v>
      </c>
      <c r="D1048" s="3">
        <v>3</v>
      </c>
      <c r="E1048">
        <v>0.8199705829692443</v>
      </c>
      <c r="F1048">
        <v>19.08598743260713</v>
      </c>
      <c r="G1048">
        <v>48050000</v>
      </c>
      <c r="H1048">
        <v>2.4186134257705358</v>
      </c>
      <c r="I1048">
        <v>1.3264574782754601E-3</v>
      </c>
      <c r="J1048">
        <v>77.76514562381557</v>
      </c>
      <c r="K1048">
        <v>76.900000000000006</v>
      </c>
      <c r="L1048" s="3">
        <v>8646.9922381836022</v>
      </c>
      <c r="M1048" s="3" t="str">
        <f>IF(Table13[[#This Row],[gdppc]]&gt;13205, "High-income", IF(Table13[[#This Row],[gdppc]]&gt;=4256, "Upper middle-income", IF(Table13[[#This Row],[gdppc]]&gt;=1086, "Lower middle-income", "Low-income")))</f>
        <v>Upper middle-income</v>
      </c>
      <c r="N1048" s="3">
        <v>1258653</v>
      </c>
      <c r="O1048" s="3">
        <v>41.222000000000001</v>
      </c>
      <c r="P1048" s="3">
        <v>1.8621661720871794</v>
      </c>
      <c r="Q1048">
        <v>3.0349905812006965</v>
      </c>
      <c r="R1048">
        <v>74.01707317073172</v>
      </c>
    </row>
    <row r="1049" spans="1:18" x14ac:dyDescent="0.35">
      <c r="A1049" s="3" t="s">
        <v>52</v>
      </c>
      <c r="B1049" s="3">
        <v>2014</v>
      </c>
      <c r="C1049" s="3" t="s">
        <v>73</v>
      </c>
      <c r="D1049" s="3">
        <v>3</v>
      </c>
      <c r="E1049">
        <v>0.84709533885372346</v>
      </c>
      <c r="F1049">
        <v>45.117839916865705</v>
      </c>
      <c r="G1049">
        <v>14430000</v>
      </c>
      <c r="H1049">
        <v>3.5581214162958252</v>
      </c>
      <c r="I1049">
        <v>7.9118595454206802E-4</v>
      </c>
      <c r="J1049">
        <v>78.903286933986067</v>
      </c>
      <c r="K1049">
        <v>76.5</v>
      </c>
      <c r="L1049" s="3">
        <v>8954.5574748261643</v>
      </c>
      <c r="M1049" s="3" t="str">
        <f>IF(Table13[[#This Row],[gdppc]]&gt;13205, "High-income", IF(Table13[[#This Row],[gdppc]]&gt;=4256, "Upper middle-income", IF(Table13[[#This Row],[gdppc]]&gt;=1086, "Lower middle-income", "Low-income")))</f>
        <v>Upper middle-income</v>
      </c>
      <c r="N1049" s="3">
        <v>1260934</v>
      </c>
      <c r="O1049" s="3">
        <v>41.110999999999997</v>
      </c>
      <c r="P1049" s="3">
        <v>1.8956179565822482</v>
      </c>
      <c r="Q1049">
        <v>3.1325985341024989</v>
      </c>
      <c r="R1049">
        <v>74.194390243902447</v>
      </c>
    </row>
    <row r="1050" spans="1:18" x14ac:dyDescent="0.35">
      <c r="A1050" s="3" t="s">
        <v>52</v>
      </c>
      <c r="B1050" s="3">
        <v>2015</v>
      </c>
      <c r="C1050" s="3" t="s">
        <v>73</v>
      </c>
      <c r="D1050" s="3">
        <v>3</v>
      </c>
      <c r="E1050">
        <v>0.84493182529640676</v>
      </c>
      <c r="F1050">
        <v>33.876445713789998</v>
      </c>
      <c r="G1050">
        <v>38630000</v>
      </c>
      <c r="H1050">
        <v>1.8512647446775068</v>
      </c>
      <c r="I1050">
        <v>6.1692634842883099E-4</v>
      </c>
      <c r="J1050">
        <v>75.021798808774449</v>
      </c>
      <c r="K1050">
        <v>76.400000000000006</v>
      </c>
      <c r="L1050" s="3">
        <v>9260.4473025063544</v>
      </c>
      <c r="M1050" s="3" t="str">
        <f>IF(Table13[[#This Row],[gdppc]]&gt;13205, "High-income", IF(Table13[[#This Row],[gdppc]]&gt;=4256, "Upper middle-income", IF(Table13[[#This Row],[gdppc]]&gt;=1086, "Lower middle-income", "Low-income")))</f>
        <v>Upper middle-income</v>
      </c>
      <c r="N1050" s="3">
        <v>1262605</v>
      </c>
      <c r="O1050" s="3">
        <v>41</v>
      </c>
      <c r="P1050" s="3">
        <v>1.9290697410773263</v>
      </c>
      <c r="Q1050">
        <v>3.1363728165182305</v>
      </c>
      <c r="R1050">
        <v>74.353170731707323</v>
      </c>
    </row>
    <row r="1051" spans="1:18" x14ac:dyDescent="0.35">
      <c r="A1051" s="3" t="s">
        <v>52</v>
      </c>
      <c r="B1051" s="3">
        <v>2016</v>
      </c>
      <c r="C1051" s="3" t="s">
        <v>73</v>
      </c>
      <c r="D1051" s="3">
        <v>3</v>
      </c>
      <c r="E1051">
        <v>0.84297683155666581</v>
      </c>
      <c r="F1051">
        <v>13.593206583838921</v>
      </c>
      <c r="G1051">
        <v>37490000</v>
      </c>
      <c r="H1051">
        <v>3.0963871459961134</v>
      </c>
      <c r="I1051">
        <v>2.9973360597870401E-3</v>
      </c>
      <c r="J1051">
        <v>72.453098398552456</v>
      </c>
      <c r="K1051">
        <v>74.7</v>
      </c>
      <c r="L1051" s="3">
        <v>9609.2509849532507</v>
      </c>
      <c r="M1051" s="3" t="str">
        <f>IF(Table13[[#This Row],[gdppc]]&gt;13205, "High-income", IF(Table13[[#This Row],[gdppc]]&gt;=4256, "Upper middle-income", IF(Table13[[#This Row],[gdppc]]&gt;=1086, "Lower middle-income", "Low-income")))</f>
        <v>Upper middle-income</v>
      </c>
      <c r="N1051" s="3">
        <v>1263473</v>
      </c>
      <c r="O1051" s="3">
        <v>40.909999999999997</v>
      </c>
      <c r="P1051" s="3">
        <v>1.9534167312054642</v>
      </c>
      <c r="Q1051">
        <v>3.1975356814114746</v>
      </c>
      <c r="R1051">
        <v>74.394878048780498</v>
      </c>
    </row>
    <row r="1052" spans="1:18" x14ac:dyDescent="0.35">
      <c r="A1052" s="3" t="s">
        <v>52</v>
      </c>
      <c r="B1052" s="3">
        <v>2017</v>
      </c>
      <c r="C1052" s="3" t="s">
        <v>73</v>
      </c>
      <c r="D1052" s="3">
        <v>3</v>
      </c>
      <c r="E1052">
        <v>0.84763524040655258</v>
      </c>
      <c r="F1052">
        <v>20.143146188751203</v>
      </c>
      <c r="G1052">
        <v>18080000</v>
      </c>
      <c r="H1052">
        <v>3.6200555752595012</v>
      </c>
      <c r="I1052">
        <v>2.7406205877400498E-3</v>
      </c>
      <c r="J1052">
        <v>72.391891256064028</v>
      </c>
      <c r="K1052">
        <v>74.7</v>
      </c>
      <c r="L1052" s="3">
        <v>9966.7696676969463</v>
      </c>
      <c r="M1052" s="3" t="str">
        <f>IF(Table13[[#This Row],[gdppc]]&gt;13205, "High-income", IF(Table13[[#This Row],[gdppc]]&gt;=4256, "Upper middle-income", IF(Table13[[#This Row],[gdppc]]&gt;=1086, "Lower middle-income", "Low-income")))</f>
        <v>Upper middle-income</v>
      </c>
      <c r="N1052" s="3">
        <v>1264613</v>
      </c>
      <c r="O1052" s="3">
        <v>40.841000000000001</v>
      </c>
      <c r="P1052" s="3">
        <v>1.9777637213335919</v>
      </c>
      <c r="Q1052">
        <v>3.3053590307864935</v>
      </c>
      <c r="R1052">
        <v>74.514634146341464</v>
      </c>
    </row>
    <row r="1053" spans="1:18" x14ac:dyDescent="0.35">
      <c r="A1053" s="3" t="s">
        <v>52</v>
      </c>
      <c r="B1053" s="3">
        <v>2018</v>
      </c>
      <c r="C1053" s="3" t="s">
        <v>73</v>
      </c>
      <c r="D1053" s="3">
        <v>3</v>
      </c>
      <c r="E1053">
        <v>0.84724990026149849</v>
      </c>
      <c r="F1053">
        <v>20.253252810170462</v>
      </c>
      <c r="G1053">
        <v>40080000</v>
      </c>
      <c r="H1053">
        <v>3.2471651209399162</v>
      </c>
      <c r="I1053">
        <v>1.79781254448014E-3</v>
      </c>
      <c r="J1053">
        <v>68.107714112437975</v>
      </c>
      <c r="K1053">
        <v>75.099999999999994</v>
      </c>
      <c r="L1053" s="3">
        <v>10335.848576330241</v>
      </c>
      <c r="M1053" s="3" t="str">
        <f>IF(Table13[[#This Row],[gdppc]]&gt;13205, "High-income", IF(Table13[[#This Row],[gdppc]]&gt;=4256, "Upper middle-income", IF(Table13[[#This Row],[gdppc]]&gt;=1086, "Lower middle-income", "Low-income")))</f>
        <v>Upper middle-income</v>
      </c>
      <c r="N1053" s="3">
        <v>1265303</v>
      </c>
      <c r="O1053" s="3">
        <v>40.792999999999999</v>
      </c>
      <c r="P1053" s="3">
        <v>2.0021107114617287</v>
      </c>
      <c r="Q1053">
        <v>3.2640403128736755</v>
      </c>
      <c r="R1053">
        <v>74.416341463414639</v>
      </c>
    </row>
    <row r="1054" spans="1:18" x14ac:dyDescent="0.35">
      <c r="A1054" s="3" t="s">
        <v>52</v>
      </c>
      <c r="B1054" s="3">
        <v>2019</v>
      </c>
      <c r="C1054" s="3" t="s">
        <v>73</v>
      </c>
      <c r="D1054" s="3">
        <v>3</v>
      </c>
      <c r="E1054">
        <v>0.64629416445644161</v>
      </c>
      <c r="F1054">
        <v>20.478471911921559</v>
      </c>
      <c r="G1054">
        <v>41370000</v>
      </c>
      <c r="H1054">
        <v>3.1616389332909631</v>
      </c>
      <c r="I1054">
        <v>1.8300734866875501E-3</v>
      </c>
      <c r="J1054">
        <v>67.37718680511847</v>
      </c>
      <c r="K1054">
        <v>73</v>
      </c>
      <c r="L1054" s="3">
        <v>10643.771078561575</v>
      </c>
      <c r="M1054" s="3" t="str">
        <f>IF(Table13[[#This Row],[gdppc]]&gt;13205, "High-income", IF(Table13[[#This Row],[gdppc]]&gt;=4256, "Upper middle-income", IF(Table13[[#This Row],[gdppc]]&gt;=1086, "Lower middle-income", "Low-income")))</f>
        <v>Upper middle-income</v>
      </c>
      <c r="N1054" s="3">
        <v>1265711</v>
      </c>
      <c r="O1054" s="3">
        <v>40.765999999999998</v>
      </c>
      <c r="P1054" s="3">
        <v>2.0264577015898664</v>
      </c>
      <c r="Q1054"/>
      <c r="R1054">
        <v>74.235853658536584</v>
      </c>
    </row>
    <row r="1055" spans="1:18" x14ac:dyDescent="0.35">
      <c r="A1055" s="3" t="s">
        <v>52</v>
      </c>
      <c r="B1055" s="3">
        <v>2020</v>
      </c>
      <c r="C1055" s="3" t="s">
        <v>73</v>
      </c>
      <c r="D1055" s="3">
        <v>3</v>
      </c>
      <c r="E1055">
        <v>0.64009186611350299</v>
      </c>
      <c r="F1055">
        <v>21.983363608191816</v>
      </c>
      <c r="G1055">
        <v>25250000</v>
      </c>
      <c r="H1055">
        <v>2.0561157808370161</v>
      </c>
      <c r="I1055">
        <v>2.06968159872313E-3</v>
      </c>
      <c r="J1055">
        <v>66.584864147746273</v>
      </c>
      <c r="K1055">
        <v>74.900000000000006</v>
      </c>
      <c r="L1055" s="3">
        <v>9058.2070894041753</v>
      </c>
      <c r="M1055" s="3" t="str">
        <f>IF(Table13[[#This Row],[gdppc]]&gt;13205, "High-income", IF(Table13[[#This Row],[gdppc]]&gt;=4256, "Upper middle-income", IF(Table13[[#This Row],[gdppc]]&gt;=1086, "Lower middle-income", "Low-income")))</f>
        <v>Upper middle-income</v>
      </c>
      <c r="N1055" s="3">
        <v>1265740</v>
      </c>
      <c r="O1055" s="3">
        <v>40.76</v>
      </c>
      <c r="P1055" s="3">
        <v>2.0508046917179934</v>
      </c>
      <c r="Q1055"/>
      <c r="R1055"/>
    </row>
    <row r="1056" spans="1:18" x14ac:dyDescent="0.35">
      <c r="A1056" s="3" t="s">
        <v>15</v>
      </c>
      <c r="B1056" s="3">
        <v>1990</v>
      </c>
      <c r="C1056" s="3" t="s">
        <v>79</v>
      </c>
      <c r="D1056" s="3">
        <v>1</v>
      </c>
      <c r="E1056">
        <v>0.30551080410242337</v>
      </c>
      <c r="F1056">
        <v>6.1259538366336663</v>
      </c>
      <c r="G1056">
        <v>672980000</v>
      </c>
      <c r="H1056">
        <v>0.54712519491339962</v>
      </c>
      <c r="I1056">
        <v>5.9609357013055073E-2</v>
      </c>
      <c r="J1056">
        <v>67.608674981449056</v>
      </c>
      <c r="L1056" s="3">
        <v>1539.96753925907</v>
      </c>
      <c r="M1056" s="3" t="str">
        <f>IF(Table13[[#This Row],[gdppc]]&gt;13205, "High-income", IF(Table13[[#This Row],[gdppc]]&gt;=4256, "Upper middle-income", IF(Table13[[#This Row],[gdppc]]&gt;=1086, "Lower middle-income", "Low-income")))</f>
        <v>Lower middle-income</v>
      </c>
      <c r="N1056" s="3">
        <v>24807461</v>
      </c>
      <c r="O1056" s="3">
        <v>48.390999999999998</v>
      </c>
      <c r="P1056" s="3">
        <v>10.475480562955363</v>
      </c>
      <c r="Q1056">
        <v>0.87594615184520497</v>
      </c>
      <c r="R1056">
        <v>64.731999999999999</v>
      </c>
    </row>
    <row r="1057" spans="1:18" x14ac:dyDescent="0.35">
      <c r="A1057" s="3" t="s">
        <v>15</v>
      </c>
      <c r="B1057" s="3">
        <v>1991</v>
      </c>
      <c r="C1057" s="3" t="s">
        <v>79</v>
      </c>
      <c r="D1057" s="3">
        <v>1</v>
      </c>
      <c r="E1057">
        <v>0.22452793705132701</v>
      </c>
      <c r="F1057">
        <v>7.6522939790738693</v>
      </c>
      <c r="G1057">
        <v>863660000</v>
      </c>
      <c r="H1057">
        <v>0.98329974831628042</v>
      </c>
      <c r="I1057">
        <v>5.5105326897399158E-2</v>
      </c>
      <c r="J1057">
        <v>66.404419673816491</v>
      </c>
      <c r="L1057" s="3">
        <v>1621.28564764219</v>
      </c>
      <c r="M1057" s="3" t="str">
        <f>IF(Table13[[#This Row],[gdppc]]&gt;13205, "High-income", IF(Table13[[#This Row],[gdppc]]&gt;=4256, "Upper middle-income", IF(Table13[[#This Row],[gdppc]]&gt;=1086, "Lower middle-income", "Low-income")))</f>
        <v>Lower middle-income</v>
      </c>
      <c r="N1057" s="3">
        <v>25260407</v>
      </c>
      <c r="O1057" s="3">
        <v>49.116999999999997</v>
      </c>
      <c r="P1057" s="3">
        <v>10.33325247199172</v>
      </c>
      <c r="Q1057">
        <v>0.92833025216102028</v>
      </c>
      <c r="R1057">
        <v>65.251000000000005</v>
      </c>
    </row>
    <row r="1058" spans="1:18" x14ac:dyDescent="0.35">
      <c r="A1058" s="3" t="s">
        <v>15</v>
      </c>
      <c r="B1058" s="3">
        <v>1992</v>
      </c>
      <c r="C1058" s="3" t="s">
        <v>79</v>
      </c>
      <c r="D1058" s="3">
        <v>1</v>
      </c>
      <c r="E1058">
        <v>0.23476913132876451</v>
      </c>
      <c r="F1058">
        <v>11.884613692104983</v>
      </c>
      <c r="G1058">
        <v>190260000</v>
      </c>
      <c r="H1058">
        <v>1.2532099088860362</v>
      </c>
      <c r="I1058">
        <v>6.0335279371850091E-2</v>
      </c>
      <c r="J1058">
        <v>68.129338387638185</v>
      </c>
      <c r="L1058" s="3">
        <v>1559.2325790565301</v>
      </c>
      <c r="M1058" s="3" t="str">
        <f>IF(Table13[[#This Row],[gdppc]]&gt;13205, "High-income", IF(Table13[[#This Row],[gdppc]]&gt;=4256, "Upper middle-income", IF(Table13[[#This Row],[gdppc]]&gt;=1086, "Lower middle-income", "Low-income")))</f>
        <v>Lower middle-income</v>
      </c>
      <c r="N1058" s="3">
        <v>25711410</v>
      </c>
      <c r="O1058" s="3">
        <v>49.844000000000001</v>
      </c>
      <c r="P1058" s="3">
        <v>10.191024381028067</v>
      </c>
      <c r="Q1058">
        <v>0.98244320323156131</v>
      </c>
      <c r="R1058">
        <v>65.715000000000003</v>
      </c>
    </row>
    <row r="1059" spans="1:18" x14ac:dyDescent="0.35">
      <c r="A1059" s="3" t="s">
        <v>15</v>
      </c>
      <c r="B1059" s="3">
        <v>1993</v>
      </c>
      <c r="C1059" s="3" t="s">
        <v>79</v>
      </c>
      <c r="D1059" s="3">
        <v>1</v>
      </c>
      <c r="E1059">
        <v>0.34109830867929541</v>
      </c>
      <c r="F1059">
        <v>10.858508652621467</v>
      </c>
      <c r="G1059">
        <v>363610000</v>
      </c>
      <c r="H1059">
        <v>1.5525468669935218</v>
      </c>
      <c r="I1059">
        <v>4.6648493740182956E-2</v>
      </c>
      <c r="J1059">
        <v>75.095381417234492</v>
      </c>
      <c r="L1059" s="3">
        <v>1521.21666277295</v>
      </c>
      <c r="M1059" s="3" t="str">
        <f>IF(Table13[[#This Row],[gdppc]]&gt;13205, "High-income", IF(Table13[[#This Row],[gdppc]]&gt;=4256, "Upper middle-income", IF(Table13[[#This Row],[gdppc]]&gt;=1086, "Lower middle-income", "Low-income")))</f>
        <v>Lower middle-income</v>
      </c>
      <c r="N1059" s="3">
        <v>26155204</v>
      </c>
      <c r="O1059" s="3">
        <v>50.569000000000003</v>
      </c>
      <c r="P1059" s="3">
        <v>10.048796290064413</v>
      </c>
      <c r="Q1059">
        <v>0.99330137130645202</v>
      </c>
      <c r="R1059">
        <v>66.128</v>
      </c>
    </row>
    <row r="1060" spans="1:18" x14ac:dyDescent="0.35">
      <c r="A1060" s="3" t="s">
        <v>15</v>
      </c>
      <c r="B1060" s="3">
        <v>1994</v>
      </c>
      <c r="C1060" s="3" t="s">
        <v>79</v>
      </c>
      <c r="D1060" s="3">
        <v>1</v>
      </c>
      <c r="E1060">
        <v>0.33792019208944363</v>
      </c>
      <c r="F1060">
        <v>10.518063471515223</v>
      </c>
      <c r="G1060">
        <v>333550000</v>
      </c>
      <c r="H1060">
        <v>1.5473605424266008</v>
      </c>
      <c r="I1060">
        <v>0.13254466795715156</v>
      </c>
      <c r="J1060">
        <v>72.038555583461118</v>
      </c>
      <c r="L1060" s="3">
        <v>1654.8721089856399</v>
      </c>
      <c r="M1060" s="3" t="str">
        <f>IF(Table13[[#This Row],[gdppc]]&gt;13205, "High-income", IF(Table13[[#This Row],[gdppc]]&gt;=4256, "Upper middle-income", IF(Table13[[#This Row],[gdppc]]&gt;=1086, "Lower middle-income", "Low-income")))</f>
        <v>Lower middle-income</v>
      </c>
      <c r="N1060" s="3">
        <v>26584473</v>
      </c>
      <c r="O1060" s="3">
        <v>51.295000000000002</v>
      </c>
      <c r="P1060" s="3">
        <v>9.9065681991007697</v>
      </c>
      <c r="Q1060">
        <v>1.0581364543130121</v>
      </c>
      <c r="R1060">
        <v>66.501000000000005</v>
      </c>
    </row>
    <row r="1061" spans="1:18" x14ac:dyDescent="0.35">
      <c r="A1061" s="3" t="s">
        <v>15</v>
      </c>
      <c r="B1061" s="3">
        <v>1995</v>
      </c>
      <c r="C1061" s="3" t="s">
        <v>79</v>
      </c>
      <c r="D1061" s="3">
        <v>1</v>
      </c>
      <c r="E1061">
        <v>0.34097307641842789</v>
      </c>
      <c r="F1061">
        <v>9.9493175116264094</v>
      </c>
      <c r="G1061">
        <v>107860000</v>
      </c>
      <c r="H1061">
        <v>0.85771412858707952</v>
      </c>
      <c r="I1061">
        <v>0.12626037524505618</v>
      </c>
      <c r="J1061">
        <v>71.347264822744961</v>
      </c>
      <c r="K1061">
        <v>62.8</v>
      </c>
      <c r="L1061" s="3">
        <v>1541.3970227284101</v>
      </c>
      <c r="M1061" s="3" t="str">
        <f>IF(Table13[[#This Row],[gdppc]]&gt;13205, "High-income", IF(Table13[[#This Row],[gdppc]]&gt;=4256, "Upper middle-income", IF(Table13[[#This Row],[gdppc]]&gt;=1086, "Lower middle-income", "Low-income")))</f>
        <v>Lower middle-income</v>
      </c>
      <c r="N1061" s="3">
        <v>26994255</v>
      </c>
      <c r="O1061" s="3">
        <v>51.692</v>
      </c>
      <c r="P1061" s="3">
        <v>10.065487849969745</v>
      </c>
      <c r="Q1061">
        <v>1.081711645681646</v>
      </c>
      <c r="R1061">
        <v>66.846000000000004</v>
      </c>
    </row>
    <row r="1062" spans="1:18" x14ac:dyDescent="0.35">
      <c r="A1062" s="3" t="s">
        <v>15</v>
      </c>
      <c r="B1062" s="3">
        <v>1996</v>
      </c>
      <c r="C1062" s="3" t="s">
        <v>79</v>
      </c>
      <c r="D1062" s="3">
        <v>1</v>
      </c>
      <c r="E1062">
        <v>0.34115759687746589</v>
      </c>
      <c r="F1062">
        <v>8.035314468229652</v>
      </c>
      <c r="G1062">
        <v>357720000</v>
      </c>
      <c r="H1062">
        <v>0.82803932585895967</v>
      </c>
      <c r="I1062">
        <v>7.7435726270545222E-2</v>
      </c>
      <c r="J1062">
        <v>68.815975468559529</v>
      </c>
      <c r="K1062">
        <v>64.3</v>
      </c>
      <c r="L1062" s="3">
        <v>1707.19713966777</v>
      </c>
      <c r="M1062" s="3" t="str">
        <f>IF(Table13[[#This Row],[gdppc]]&gt;13205, "High-income", IF(Table13[[#This Row],[gdppc]]&gt;=4256, "Upper middle-income", IF(Table13[[#This Row],[gdppc]]&gt;=1086, "Lower middle-income", "Low-income")))</f>
        <v>Lower middle-income</v>
      </c>
      <c r="N1062" s="3">
        <v>27383472</v>
      </c>
      <c r="O1062" s="3">
        <v>52.021999999999998</v>
      </c>
      <c r="P1062" s="3">
        <v>10.315240263195538</v>
      </c>
      <c r="Q1062">
        <v>1.0550159599922173</v>
      </c>
      <c r="R1062">
        <v>67.174999999999997</v>
      </c>
    </row>
    <row r="1063" spans="1:18" x14ac:dyDescent="0.35">
      <c r="A1063" s="3" t="s">
        <v>15</v>
      </c>
      <c r="B1063" s="3">
        <v>1997</v>
      </c>
      <c r="C1063" s="3" t="s">
        <v>79</v>
      </c>
      <c r="D1063" s="3">
        <v>1</v>
      </c>
      <c r="E1063">
        <v>0.37101392515045362</v>
      </c>
      <c r="F1063">
        <v>8.2298748453543915</v>
      </c>
      <c r="G1063">
        <v>289400000</v>
      </c>
      <c r="H1063">
        <v>2.7570900648481351</v>
      </c>
      <c r="I1063">
        <v>9.3179157634175919E-2</v>
      </c>
      <c r="J1063">
        <v>67.267347086398928</v>
      </c>
      <c r="K1063">
        <v>64.7</v>
      </c>
      <c r="L1063" s="3">
        <v>1657.7773940475399</v>
      </c>
      <c r="M1063" s="3" t="str">
        <f>IF(Table13[[#This Row],[gdppc]]&gt;13205, "High-income", IF(Table13[[#This Row],[gdppc]]&gt;=4256, "Upper middle-income", IF(Table13[[#This Row],[gdppc]]&gt;=1086, "Lower middle-income", "Low-income")))</f>
        <v>Lower middle-income</v>
      </c>
      <c r="N1063" s="3">
        <v>27754573</v>
      </c>
      <c r="O1063" s="3">
        <v>52.35</v>
      </c>
      <c r="P1063" s="3">
        <v>10.564992676421346</v>
      </c>
      <c r="Q1063">
        <v>1.0927928885809195</v>
      </c>
      <c r="R1063">
        <v>67.507999999999996</v>
      </c>
    </row>
    <row r="1064" spans="1:18" x14ac:dyDescent="0.35">
      <c r="A1064" s="3" t="s">
        <v>15</v>
      </c>
      <c r="B1064" s="3">
        <v>1998</v>
      </c>
      <c r="C1064" s="3" t="s">
        <v>79</v>
      </c>
      <c r="D1064" s="3">
        <v>1</v>
      </c>
      <c r="E1064">
        <v>0.36027041845613461</v>
      </c>
      <c r="F1064">
        <v>7.0635474108607514</v>
      </c>
      <c r="G1064">
        <v>355620000</v>
      </c>
      <c r="H1064">
        <v>0.73843597679752504</v>
      </c>
      <c r="I1064">
        <v>3.6505130572932698E-2</v>
      </c>
      <c r="J1064">
        <v>68.880451131467638</v>
      </c>
      <c r="K1064">
        <v>61.1</v>
      </c>
      <c r="L1064" s="3">
        <v>1754.8540241697499</v>
      </c>
      <c r="M1064" s="3" t="str">
        <f>IF(Table13[[#This Row],[gdppc]]&gt;13205, "High-income", IF(Table13[[#This Row],[gdppc]]&gt;=4256, "Upper middle-income", IF(Table13[[#This Row],[gdppc]]&gt;=1086, "Lower middle-income", "Low-income")))</f>
        <v>Lower middle-income</v>
      </c>
      <c r="N1064" s="3">
        <v>28110447</v>
      </c>
      <c r="O1064" s="3">
        <v>52.677999999999997</v>
      </c>
      <c r="P1064" s="3">
        <v>10.81474508964714</v>
      </c>
      <c r="Q1064">
        <v>1.1045715495025747</v>
      </c>
      <c r="R1064">
        <v>67.86</v>
      </c>
    </row>
    <row r="1065" spans="1:18" x14ac:dyDescent="0.35">
      <c r="A1065" s="3" t="s">
        <v>15</v>
      </c>
      <c r="B1065" s="3">
        <v>1999</v>
      </c>
      <c r="C1065" s="3" t="s">
        <v>79</v>
      </c>
      <c r="D1065" s="3">
        <v>1</v>
      </c>
      <c r="E1065">
        <v>0.36043393793635298</v>
      </c>
      <c r="F1065">
        <v>7.7355094270677203</v>
      </c>
      <c r="G1065">
        <v>321600000</v>
      </c>
      <c r="H1065">
        <v>1.9863890245311531</v>
      </c>
      <c r="I1065">
        <v>3.3817114463556647E-2</v>
      </c>
      <c r="J1065">
        <v>81.071409377104857</v>
      </c>
      <c r="K1065">
        <v>63.8</v>
      </c>
      <c r="L1065" s="3">
        <v>1751.7129250554499</v>
      </c>
      <c r="M1065" s="3" t="str">
        <f>IF(Table13[[#This Row],[gdppc]]&gt;13205, "High-income", IF(Table13[[#This Row],[gdppc]]&gt;=4256, "Upper middle-income", IF(Table13[[#This Row],[gdppc]]&gt;=1086, "Lower middle-income", "Low-income")))</f>
        <v>Lower middle-income</v>
      </c>
      <c r="N1065" s="3">
        <v>28455504</v>
      </c>
      <c r="O1065" s="3">
        <v>53.006999999999998</v>
      </c>
      <c r="P1065" s="3">
        <v>11.064497502872943</v>
      </c>
      <c r="Q1065">
        <v>1.1456483076173944</v>
      </c>
      <c r="R1065">
        <v>68.245000000000005</v>
      </c>
    </row>
    <row r="1066" spans="1:18" x14ac:dyDescent="0.35">
      <c r="A1066" s="3" t="s">
        <v>15</v>
      </c>
      <c r="B1066" s="3">
        <v>2000</v>
      </c>
      <c r="C1066" s="3" t="s">
        <v>79</v>
      </c>
      <c r="D1066" s="3">
        <v>1</v>
      </c>
      <c r="E1066">
        <v>0.36370458240994202</v>
      </c>
      <c r="F1066">
        <v>7.1200573140282692</v>
      </c>
      <c r="G1066">
        <v>219330000</v>
      </c>
      <c r="H1066">
        <v>1.0977443570787542</v>
      </c>
      <c r="I1066">
        <v>3.2663229031602799E-2</v>
      </c>
      <c r="J1066">
        <v>86.039193452454427</v>
      </c>
      <c r="K1066">
        <v>63.2</v>
      </c>
      <c r="L1066" s="3">
        <v>1763.4007332722099</v>
      </c>
      <c r="M1066" s="3" t="str">
        <f>IF(Table13[[#This Row],[gdppc]]&gt;13205, "High-income", IF(Table13[[#This Row],[gdppc]]&gt;=4256, "Upper middle-income", IF(Table13[[#This Row],[gdppc]]&gt;=1086, "Lower middle-income", "Low-income")))</f>
        <v>Lower middle-income</v>
      </c>
      <c r="N1066" s="3">
        <v>28793672</v>
      </c>
      <c r="O1066" s="3">
        <v>53.335000000000001</v>
      </c>
      <c r="P1066" s="3">
        <v>11.31424991609874</v>
      </c>
      <c r="Q1066">
        <v>1.1561568111215548</v>
      </c>
      <c r="R1066">
        <v>68.683999999999997</v>
      </c>
    </row>
    <row r="1067" spans="1:18" x14ac:dyDescent="0.35">
      <c r="A1067" s="3" t="s">
        <v>15</v>
      </c>
      <c r="B1067" s="3">
        <v>2001</v>
      </c>
      <c r="C1067" s="3" t="s">
        <v>79</v>
      </c>
      <c r="D1067" s="3">
        <v>1</v>
      </c>
      <c r="E1067">
        <v>0.36192970221413368</v>
      </c>
      <c r="F1067">
        <v>6.8905612471894431</v>
      </c>
      <c r="G1067">
        <v>185540000</v>
      </c>
      <c r="H1067">
        <v>7.1581024541544664</v>
      </c>
      <c r="I1067">
        <v>6.8937631217784803E-3</v>
      </c>
      <c r="J1067">
        <v>84.452251940112831</v>
      </c>
      <c r="K1067">
        <v>63.9</v>
      </c>
      <c r="L1067" s="3">
        <v>1869.6668547017</v>
      </c>
      <c r="M1067" s="3" t="str">
        <f>IF(Table13[[#This Row],[gdppc]]&gt;13205, "High-income", IF(Table13[[#This Row],[gdppc]]&gt;=4256, "Upper middle-income", IF(Table13[[#This Row],[gdppc]]&gt;=1086, "Lower middle-income", "Low-income")))</f>
        <v>Lower middle-income</v>
      </c>
      <c r="N1067" s="3">
        <v>29126323</v>
      </c>
      <c r="O1067" s="3">
        <v>53.661999999999999</v>
      </c>
      <c r="P1067" s="3">
        <v>11.508980833535414</v>
      </c>
      <c r="Q1067">
        <v>1.2675819052065034</v>
      </c>
      <c r="R1067">
        <v>69.192999999999998</v>
      </c>
    </row>
    <row r="1068" spans="1:18" x14ac:dyDescent="0.35">
      <c r="A1068" s="3" t="s">
        <v>15</v>
      </c>
      <c r="B1068" s="3">
        <v>2002</v>
      </c>
      <c r="C1068" s="3" t="s">
        <v>79</v>
      </c>
      <c r="D1068" s="3">
        <v>1</v>
      </c>
      <c r="E1068">
        <v>0.40008111998481799</v>
      </c>
      <c r="F1068">
        <v>8.9388487937268319</v>
      </c>
      <c r="G1068">
        <v>172260000</v>
      </c>
      <c r="H1068">
        <v>1.137290891574078</v>
      </c>
      <c r="I1068">
        <v>8.223354465979469E-3</v>
      </c>
      <c r="J1068">
        <v>84.943284928752291</v>
      </c>
      <c r="K1068">
        <v>59</v>
      </c>
      <c r="L1068" s="3">
        <v>1905.07201479133</v>
      </c>
      <c r="M1068" s="3" t="str">
        <f>IF(Table13[[#This Row],[gdppc]]&gt;13205, "High-income", IF(Table13[[#This Row],[gdppc]]&gt;=4256, "Upper middle-income", IF(Table13[[#This Row],[gdppc]]&gt;=1086, "Lower middle-income", "Low-income")))</f>
        <v>Lower middle-income</v>
      </c>
      <c r="N1068" s="3">
        <v>29454765</v>
      </c>
      <c r="O1068" s="3">
        <v>53.99</v>
      </c>
      <c r="P1068" s="3">
        <v>11.703711750972101</v>
      </c>
      <c r="Q1068">
        <v>1.2992804390053696</v>
      </c>
      <c r="R1068">
        <v>69.769000000000005</v>
      </c>
    </row>
    <row r="1069" spans="1:18" x14ac:dyDescent="0.35">
      <c r="A1069" s="3" t="s">
        <v>15</v>
      </c>
      <c r="B1069" s="3">
        <v>2003</v>
      </c>
      <c r="C1069" s="3" t="s">
        <v>79</v>
      </c>
      <c r="D1069" s="3">
        <v>1</v>
      </c>
      <c r="E1069">
        <v>0.39973904511721198</v>
      </c>
      <c r="F1069">
        <v>8.3676828473975604</v>
      </c>
      <c r="G1069">
        <v>276470000</v>
      </c>
      <c r="H1069">
        <v>4.4422772158932675</v>
      </c>
      <c r="I1069">
        <v>1.0307301971010339E-2</v>
      </c>
      <c r="J1069">
        <v>85.512687889006784</v>
      </c>
      <c r="K1069">
        <v>57.8</v>
      </c>
      <c r="L1069" s="3">
        <v>1994.8153940259599</v>
      </c>
      <c r="M1069" s="3" t="str">
        <f>IF(Table13[[#This Row],[gdppc]]&gt;13205, "High-income", IF(Table13[[#This Row],[gdppc]]&gt;=4256, "Upper middle-income", IF(Table13[[#This Row],[gdppc]]&gt;=1086, "Lower middle-income", "Low-income")))</f>
        <v>Lower middle-income</v>
      </c>
      <c r="N1069" s="3">
        <v>29782884</v>
      </c>
      <c r="O1069" s="3">
        <v>54.317</v>
      </c>
      <c r="P1069" s="3">
        <v>11.898442668408784</v>
      </c>
      <c r="Q1069">
        <v>1.2829516443068443</v>
      </c>
      <c r="R1069">
        <v>70.399000000000001</v>
      </c>
    </row>
    <row r="1070" spans="1:18" x14ac:dyDescent="0.35">
      <c r="A1070" s="3" t="s">
        <v>15</v>
      </c>
      <c r="B1070" s="3">
        <v>2004</v>
      </c>
      <c r="C1070" s="3" t="s">
        <v>79</v>
      </c>
      <c r="D1070" s="3">
        <v>1</v>
      </c>
      <c r="E1070">
        <v>0.40062715886338057</v>
      </c>
      <c r="F1070">
        <v>5.0917530659043715</v>
      </c>
      <c r="G1070">
        <v>491040000</v>
      </c>
      <c r="H1070">
        <v>1.4982140186499135</v>
      </c>
      <c r="I1070">
        <v>0.11131873143343639</v>
      </c>
      <c r="J1070">
        <v>83.089879209346492</v>
      </c>
      <c r="K1070">
        <v>56.7</v>
      </c>
      <c r="L1070" s="3">
        <v>2065.9991940102</v>
      </c>
      <c r="M1070" s="3" t="str">
        <f>IF(Table13[[#This Row],[gdppc]]&gt;13205, "High-income", IF(Table13[[#This Row],[gdppc]]&gt;=4256, "Upper middle-income", IF(Table13[[#This Row],[gdppc]]&gt;=1086, "Lower middle-income", "Low-income")))</f>
        <v>Lower middle-income</v>
      </c>
      <c r="N1070" s="3">
        <v>30115196</v>
      </c>
      <c r="O1070" s="3">
        <v>54.643999999999998</v>
      </c>
      <c r="P1070" s="3">
        <v>12.093173585845459</v>
      </c>
      <c r="Q1070">
        <v>1.4002897407674186</v>
      </c>
      <c r="R1070">
        <v>71.066999999999993</v>
      </c>
    </row>
    <row r="1071" spans="1:18" x14ac:dyDescent="0.35">
      <c r="A1071" s="3" t="s">
        <v>15</v>
      </c>
      <c r="B1071" s="3">
        <v>2005</v>
      </c>
      <c r="C1071" s="3" t="s">
        <v>79</v>
      </c>
      <c r="D1071" s="3">
        <v>1</v>
      </c>
      <c r="E1071">
        <v>0.41008508512457348</v>
      </c>
      <c r="F1071">
        <v>4.4128159540915934</v>
      </c>
      <c r="G1071">
        <v>424300000</v>
      </c>
      <c r="H1071">
        <v>2.6797059524757474</v>
      </c>
      <c r="I1071">
        <v>0.1729914858285671</v>
      </c>
      <c r="J1071">
        <v>81.413756471076809</v>
      </c>
      <c r="K1071">
        <v>52.2</v>
      </c>
      <c r="L1071" s="3">
        <v>2109.06215157821</v>
      </c>
      <c r="M1071" s="3" t="str">
        <f>IF(Table13[[#This Row],[gdppc]]&gt;13205, "High-income", IF(Table13[[#This Row],[gdppc]]&gt;=4256, "Upper middle-income", IF(Table13[[#This Row],[gdppc]]&gt;=1086, "Lower middle-income", "Low-income")))</f>
        <v>Lower middle-income</v>
      </c>
      <c r="N1071" s="3">
        <v>30455563</v>
      </c>
      <c r="O1071" s="3">
        <v>55.173999999999999</v>
      </c>
      <c r="P1071" s="3">
        <v>12.287904503282142</v>
      </c>
      <c r="Q1071">
        <v>1.4608168629159801</v>
      </c>
      <c r="R1071">
        <v>71.745999999999995</v>
      </c>
    </row>
    <row r="1072" spans="1:18" x14ac:dyDescent="0.35">
      <c r="A1072" s="3" t="s">
        <v>15</v>
      </c>
      <c r="B1072" s="3">
        <v>2006</v>
      </c>
      <c r="C1072" s="3" t="s">
        <v>79</v>
      </c>
      <c r="D1072" s="3">
        <v>1</v>
      </c>
      <c r="E1072">
        <v>0.41077693064897092</v>
      </c>
      <c r="F1072">
        <v>4.9963826823188313</v>
      </c>
      <c r="G1072">
        <v>480060000</v>
      </c>
      <c r="H1072">
        <v>3.5850197705858449</v>
      </c>
      <c r="I1072">
        <v>0.31844730465132254</v>
      </c>
      <c r="J1072">
        <v>80.819071682007078</v>
      </c>
      <c r="K1072">
        <v>51.5</v>
      </c>
      <c r="L1072" s="3">
        <v>2242.3970263753999</v>
      </c>
      <c r="M1072" s="3" t="str">
        <f>IF(Table13[[#This Row],[gdppc]]&gt;13205, "High-income", IF(Table13[[#This Row],[gdppc]]&gt;=4256, "Upper middle-income", IF(Table13[[#This Row],[gdppc]]&gt;=1086, "Lower middle-income", "Low-income")))</f>
        <v>Lower middle-income</v>
      </c>
      <c r="N1072" s="3">
        <v>30804689</v>
      </c>
      <c r="O1072" s="3">
        <v>55.746000000000002</v>
      </c>
      <c r="P1072" s="3">
        <v>12.635178865578281</v>
      </c>
      <c r="Q1072">
        <v>1.4994470484671993</v>
      </c>
      <c r="R1072">
        <v>72.403000000000006</v>
      </c>
    </row>
    <row r="1073" spans="1:18" x14ac:dyDescent="0.35">
      <c r="A1073" s="3" t="s">
        <v>15</v>
      </c>
      <c r="B1073" s="3">
        <v>2007</v>
      </c>
      <c r="C1073" s="3" t="s">
        <v>79</v>
      </c>
      <c r="D1073" s="3">
        <v>1</v>
      </c>
      <c r="E1073">
        <v>0.40992593354015339</v>
      </c>
      <c r="F1073">
        <v>5.1146610612548367</v>
      </c>
      <c r="G1073">
        <v>649070000</v>
      </c>
      <c r="H1073">
        <v>3.5750949942419119</v>
      </c>
      <c r="I1073">
        <v>0.39577363666957255</v>
      </c>
      <c r="J1073">
        <v>81.270393070910131</v>
      </c>
      <c r="K1073">
        <v>56.4</v>
      </c>
      <c r="L1073" s="3">
        <v>2294.5140597826098</v>
      </c>
      <c r="M1073" s="3" t="str">
        <f>IF(Table13[[#This Row],[gdppc]]&gt;13205, "High-income", IF(Table13[[#This Row],[gdppc]]&gt;=4256, "Upper middle-income", IF(Table13[[#This Row],[gdppc]]&gt;=1086, "Lower middle-income", "Low-income")))</f>
        <v>Lower middle-income</v>
      </c>
      <c r="N1073" s="3">
        <v>31163670</v>
      </c>
      <c r="O1073" s="3">
        <v>56.317</v>
      </c>
      <c r="P1073" s="3">
        <v>12.982453227874402</v>
      </c>
      <c r="Q1073">
        <v>1.531591112343315</v>
      </c>
      <c r="R1073">
        <v>73.009</v>
      </c>
    </row>
    <row r="1074" spans="1:18" x14ac:dyDescent="0.35">
      <c r="A1074" s="3" t="s">
        <v>15</v>
      </c>
      <c r="B1074" s="3">
        <v>2008</v>
      </c>
      <c r="C1074" s="3" t="s">
        <v>79</v>
      </c>
      <c r="D1074" s="3">
        <v>1</v>
      </c>
      <c r="E1074">
        <v>0.41155051909656781</v>
      </c>
      <c r="F1074">
        <v>4.560973567966534</v>
      </c>
      <c r="G1074">
        <v>787810000</v>
      </c>
      <c r="H1074">
        <v>2.666048498748582</v>
      </c>
      <c r="I1074">
        <v>0.77478263823527849</v>
      </c>
      <c r="J1074">
        <v>72.330409338852718</v>
      </c>
      <c r="K1074">
        <v>55.6</v>
      </c>
      <c r="L1074" s="3">
        <v>2401.60175151474</v>
      </c>
      <c r="M1074" s="3" t="str">
        <f>IF(Table13[[#This Row],[gdppc]]&gt;13205, "High-income", IF(Table13[[#This Row],[gdppc]]&gt;=4256, "Upper middle-income", IF(Table13[[#This Row],[gdppc]]&gt;=1086, "Lower middle-income", "Low-income")))</f>
        <v>Lower middle-income</v>
      </c>
      <c r="N1074" s="3">
        <v>31536807</v>
      </c>
      <c r="O1074" s="3">
        <v>56.886000000000003</v>
      </c>
      <c r="P1074" s="3">
        <v>13.329727590170547</v>
      </c>
      <c r="Q1074">
        <v>1.5911566443616185</v>
      </c>
      <c r="R1074">
        <v>73.546000000000006</v>
      </c>
    </row>
    <row r="1075" spans="1:18" x14ac:dyDescent="0.35">
      <c r="A1075" s="3" t="s">
        <v>15</v>
      </c>
      <c r="B1075" s="3">
        <v>2009</v>
      </c>
      <c r="C1075" s="3" t="s">
        <v>79</v>
      </c>
      <c r="D1075" s="3">
        <v>1</v>
      </c>
      <c r="E1075">
        <v>0.41119249748583192</v>
      </c>
      <c r="F1075">
        <v>3.725595384207228</v>
      </c>
      <c r="G1075">
        <v>459050000</v>
      </c>
      <c r="H1075">
        <v>2.1209695952934737</v>
      </c>
      <c r="I1075">
        <v>0.15570314744836361</v>
      </c>
      <c r="J1075">
        <v>75.178737976255249</v>
      </c>
      <c r="K1075">
        <v>57.7</v>
      </c>
      <c r="L1075" s="3">
        <v>2472.79332414184</v>
      </c>
      <c r="M1075" s="3" t="str">
        <f>IF(Table13[[#This Row],[gdppc]]&gt;13205, "High-income", IF(Table13[[#This Row],[gdppc]]&gt;=4256, "Upper middle-income", IF(Table13[[#This Row],[gdppc]]&gt;=1086, "Lower middle-income", "Low-income")))</f>
        <v>Lower middle-income</v>
      </c>
      <c r="N1075" s="3">
        <v>31929087</v>
      </c>
      <c r="O1075" s="3">
        <v>57.451999999999998</v>
      </c>
      <c r="P1075" s="3">
        <v>13.677001952466675</v>
      </c>
      <c r="Q1075">
        <v>1.5828827175672138</v>
      </c>
      <c r="R1075">
        <v>74.003</v>
      </c>
    </row>
    <row r="1076" spans="1:18" x14ac:dyDescent="0.35">
      <c r="A1076" s="3" t="s">
        <v>15</v>
      </c>
      <c r="B1076" s="3">
        <v>2010</v>
      </c>
      <c r="C1076" s="3" t="s">
        <v>79</v>
      </c>
      <c r="D1076" s="3">
        <v>1</v>
      </c>
      <c r="E1076">
        <v>0.40717417864401662</v>
      </c>
      <c r="F1076">
        <v>3.5965263503620752</v>
      </c>
      <c r="G1076">
        <v>416410000</v>
      </c>
      <c r="H1076">
        <v>1.3309044818071709</v>
      </c>
      <c r="I1076">
        <v>1.0392184991999727</v>
      </c>
      <c r="J1076">
        <v>71.095613465815475</v>
      </c>
      <c r="K1076">
        <v>59.2</v>
      </c>
      <c r="L1076" s="3">
        <v>2534.2591406521901</v>
      </c>
      <c r="M1076" s="3" t="str">
        <f>IF(Table13[[#This Row],[gdppc]]&gt;13205, "High-income", IF(Table13[[#This Row],[gdppc]]&gt;=4256, "Upper middle-income", IF(Table13[[#This Row],[gdppc]]&gt;=1086, "Lower middle-income", "Low-income")))</f>
        <v>Lower middle-income</v>
      </c>
      <c r="N1076" s="3">
        <v>32343384</v>
      </c>
      <c r="O1076" s="3">
        <v>58.018000000000001</v>
      </c>
      <c r="P1076" s="3">
        <v>14.02427631476281</v>
      </c>
      <c r="Q1076">
        <v>1.6590719140582197</v>
      </c>
      <c r="R1076">
        <v>74.382000000000005</v>
      </c>
    </row>
    <row r="1077" spans="1:18" x14ac:dyDescent="0.35">
      <c r="A1077" s="3" t="s">
        <v>15</v>
      </c>
      <c r="B1077" s="3">
        <v>2011</v>
      </c>
      <c r="C1077" s="3" t="s">
        <v>79</v>
      </c>
      <c r="D1077" s="3">
        <v>1</v>
      </c>
      <c r="E1077">
        <v>0.41830867784897802</v>
      </c>
      <c r="F1077">
        <v>3.2367794319436731</v>
      </c>
      <c r="G1077">
        <v>632250000</v>
      </c>
      <c r="H1077">
        <v>2.4872746213216148</v>
      </c>
      <c r="I1077">
        <v>1.2183339211630104</v>
      </c>
      <c r="J1077">
        <v>67.71277035270856</v>
      </c>
      <c r="K1077">
        <v>59.6</v>
      </c>
      <c r="L1077" s="3">
        <v>2631.45419171615</v>
      </c>
      <c r="M1077" s="3" t="str">
        <f>IF(Table13[[#This Row],[gdppc]]&gt;13205, "High-income", IF(Table13[[#This Row],[gdppc]]&gt;=4256, "Upper middle-income", IF(Table13[[#This Row],[gdppc]]&gt;=1086, "Lower middle-income", "Low-income")))</f>
        <v>Lower middle-income</v>
      </c>
      <c r="N1077" s="3">
        <v>32781860</v>
      </c>
      <c r="O1077" s="3">
        <v>58.581000000000003</v>
      </c>
      <c r="P1077" s="3">
        <v>14.415211870979505</v>
      </c>
      <c r="Q1077">
        <v>1.7628651943483378</v>
      </c>
      <c r="R1077">
        <v>74.695999999999998</v>
      </c>
    </row>
    <row r="1078" spans="1:18" x14ac:dyDescent="0.35">
      <c r="A1078" s="3" t="s">
        <v>15</v>
      </c>
      <c r="B1078" s="3">
        <v>2012</v>
      </c>
      <c r="C1078" s="3" t="s">
        <v>79</v>
      </c>
      <c r="D1078" s="3">
        <v>1</v>
      </c>
      <c r="E1078">
        <v>0.41732280593283527</v>
      </c>
      <c r="F1078">
        <v>3.7428515346436737</v>
      </c>
      <c r="G1078">
        <v>448440000</v>
      </c>
      <c r="H1078">
        <v>2.8920944210395518</v>
      </c>
      <c r="I1078">
        <v>0.27177371822065077</v>
      </c>
      <c r="J1078">
        <v>67.139428405439944</v>
      </c>
      <c r="K1078">
        <v>60.2</v>
      </c>
      <c r="L1078" s="3">
        <v>2673.0457754529998</v>
      </c>
      <c r="M1078" s="3" t="str">
        <f>IF(Table13[[#This Row],[gdppc]]&gt;13205, "High-income", IF(Table13[[#This Row],[gdppc]]&gt;=4256, "Upper middle-income", IF(Table13[[#This Row],[gdppc]]&gt;=1086, "Lower middle-income", "Low-income")))</f>
        <v>Lower middle-income</v>
      </c>
      <c r="N1078" s="3">
        <v>33241898</v>
      </c>
      <c r="O1078" s="3">
        <v>59.142000000000003</v>
      </c>
      <c r="P1078" s="3">
        <v>14.806147427196207</v>
      </c>
      <c r="Q1078">
        <v>1.8094634668573979</v>
      </c>
      <c r="R1078">
        <v>74.97</v>
      </c>
    </row>
    <row r="1079" spans="1:18" x14ac:dyDescent="0.35">
      <c r="A1079" s="3" t="s">
        <v>15</v>
      </c>
      <c r="B1079" s="3">
        <v>2013</v>
      </c>
      <c r="C1079" s="3" t="s">
        <v>79</v>
      </c>
      <c r="D1079" s="3">
        <v>1</v>
      </c>
      <c r="E1079">
        <v>0.42194606424842213</v>
      </c>
      <c r="F1079">
        <v>4.9921086624295175</v>
      </c>
      <c r="G1079">
        <v>703820000</v>
      </c>
      <c r="H1079">
        <v>3.1461637990388232</v>
      </c>
      <c r="I1079">
        <v>0.21912460756875232</v>
      </c>
      <c r="J1079">
        <v>71.141722504148134</v>
      </c>
      <c r="K1079">
        <v>59.6</v>
      </c>
      <c r="L1079" s="3">
        <v>2754.8491988465098</v>
      </c>
      <c r="M1079" s="3" t="str">
        <f>IF(Table13[[#This Row],[gdppc]]&gt;13205, "High-income", IF(Table13[[#This Row],[gdppc]]&gt;=4256, "Upper middle-income", IF(Table13[[#This Row],[gdppc]]&gt;=1086, "Lower middle-income", "Low-income")))</f>
        <v>Lower middle-income</v>
      </c>
      <c r="N1079" s="3">
        <v>33715705</v>
      </c>
      <c r="O1079" s="3">
        <v>59.7</v>
      </c>
      <c r="P1079" s="3">
        <v>15.197082983412903</v>
      </c>
      <c r="Q1079">
        <v>1.771281365761149</v>
      </c>
      <c r="R1079">
        <v>75.227000000000004</v>
      </c>
    </row>
    <row r="1080" spans="1:18" x14ac:dyDescent="0.35">
      <c r="A1080" s="3" t="s">
        <v>15</v>
      </c>
      <c r="B1080" s="3">
        <v>2014</v>
      </c>
      <c r="C1080" s="3" t="s">
        <v>79</v>
      </c>
      <c r="D1080" s="3">
        <v>1</v>
      </c>
      <c r="E1080">
        <v>0.42330984244324338</v>
      </c>
      <c r="F1080">
        <v>4.4509553181590533</v>
      </c>
      <c r="G1080">
        <v>767110000</v>
      </c>
      <c r="H1080">
        <v>3.2025296384969613</v>
      </c>
      <c r="I1080">
        <v>0.17089392645873253</v>
      </c>
      <c r="J1080">
        <v>72.704348378208948</v>
      </c>
      <c r="K1080">
        <v>58.3</v>
      </c>
      <c r="L1080" s="3">
        <v>2788.72086992511</v>
      </c>
      <c r="M1080" s="3" t="str">
        <f>IF(Table13[[#This Row],[gdppc]]&gt;13205, "High-income", IF(Table13[[#This Row],[gdppc]]&gt;=4256, "Upper middle-income", IF(Table13[[#This Row],[gdppc]]&gt;=1086, "Lower middle-income", "Low-income")))</f>
        <v>Lower middle-income</v>
      </c>
      <c r="N1080" s="3">
        <v>34192358</v>
      </c>
      <c r="O1080" s="3">
        <v>60.256</v>
      </c>
      <c r="P1080" s="3">
        <v>15.588018539629608</v>
      </c>
      <c r="Q1080">
        <v>1.7887037799498942</v>
      </c>
      <c r="R1080">
        <v>75.477000000000004</v>
      </c>
    </row>
    <row r="1081" spans="1:18" x14ac:dyDescent="0.35">
      <c r="A1081" s="3" t="s">
        <v>15</v>
      </c>
      <c r="B1081" s="3">
        <v>2015</v>
      </c>
      <c r="C1081" s="3" t="s">
        <v>79</v>
      </c>
      <c r="D1081" s="3">
        <v>1</v>
      </c>
      <c r="E1081">
        <v>0.41689045042625428</v>
      </c>
      <c r="F1081">
        <v>3.6002171837541348</v>
      </c>
      <c r="G1081">
        <v>416420000</v>
      </c>
      <c r="H1081">
        <v>3.2149832700826089</v>
      </c>
      <c r="I1081">
        <v>0.14458129694171964</v>
      </c>
      <c r="J1081">
        <v>70.755282679917272</v>
      </c>
      <c r="K1081">
        <v>60.1</v>
      </c>
      <c r="L1081" s="3">
        <v>2875.2579851678101</v>
      </c>
      <c r="M1081" s="3" t="str">
        <f>IF(Table13[[#This Row],[gdppc]]&gt;13205, "High-income", IF(Table13[[#This Row],[gdppc]]&gt;=4256, "Upper middle-income", IF(Table13[[#This Row],[gdppc]]&gt;=1086, "Lower middle-income", "Low-income")))</f>
        <v>Lower middle-income</v>
      </c>
      <c r="N1081" s="3">
        <v>34663608</v>
      </c>
      <c r="O1081" s="3">
        <v>60.808999999999997</v>
      </c>
      <c r="P1081" s="3">
        <v>15.97895409584631</v>
      </c>
      <c r="Q1081">
        <v>1.8217953537900613</v>
      </c>
      <c r="R1081">
        <v>75.725999999999999</v>
      </c>
    </row>
    <row r="1082" spans="1:18" x14ac:dyDescent="0.35">
      <c r="A1082" s="3" t="s">
        <v>15</v>
      </c>
      <c r="B1082" s="3">
        <v>2016</v>
      </c>
      <c r="C1082" s="3" t="s">
        <v>79</v>
      </c>
      <c r="D1082" s="3">
        <v>1</v>
      </c>
      <c r="E1082">
        <v>0.41525615120865772</v>
      </c>
      <c r="F1082">
        <v>3.8367917429020117</v>
      </c>
      <c r="G1082">
        <v>842450000</v>
      </c>
      <c r="H1082">
        <v>2.0843379431156714</v>
      </c>
      <c r="I1082">
        <v>0.15541274257326151</v>
      </c>
      <c r="J1082">
        <v>73.639203603754638</v>
      </c>
      <c r="K1082">
        <v>61.3</v>
      </c>
      <c r="L1082" s="3">
        <v>2867.0157614312702</v>
      </c>
      <c r="M1082" s="3" t="str">
        <f>IF(Table13[[#This Row],[gdppc]]&gt;13205, "High-income", IF(Table13[[#This Row],[gdppc]]&gt;=4256, "Upper middle-income", IF(Table13[[#This Row],[gdppc]]&gt;=1086, "Lower middle-income", "Low-income")))</f>
        <v>Lower middle-income</v>
      </c>
      <c r="N1082" s="3">
        <v>35126274</v>
      </c>
      <c r="O1082" s="3">
        <v>61.36</v>
      </c>
      <c r="P1082" s="3">
        <v>16.215592331808626</v>
      </c>
      <c r="Q1082">
        <v>1.7958067513793237</v>
      </c>
      <c r="R1082">
        <v>75.974000000000004</v>
      </c>
    </row>
    <row r="1083" spans="1:18" x14ac:dyDescent="0.35">
      <c r="A1083" s="3" t="s">
        <v>15</v>
      </c>
      <c r="B1083" s="3">
        <v>2017</v>
      </c>
      <c r="C1083" s="3" t="s">
        <v>79</v>
      </c>
      <c r="D1083" s="3">
        <v>1</v>
      </c>
      <c r="E1083">
        <v>0.42483235476621412</v>
      </c>
      <c r="F1083">
        <v>3.7058208024453489</v>
      </c>
      <c r="G1083">
        <v>988680000</v>
      </c>
      <c r="H1083">
        <v>2.4435113025704736</v>
      </c>
      <c r="I1083">
        <v>0.18629269341737831</v>
      </c>
      <c r="J1083">
        <v>73.926303651067556</v>
      </c>
      <c r="K1083">
        <v>61.5</v>
      </c>
      <c r="L1083" s="3">
        <v>2950.2121155291902</v>
      </c>
      <c r="M1083" s="3" t="str">
        <f>IF(Table13[[#This Row],[gdppc]]&gt;13205, "High-income", IF(Table13[[#This Row],[gdppc]]&gt;=4256, "Upper middle-income", IF(Table13[[#This Row],[gdppc]]&gt;=1086, "Lower middle-income", "Low-income")))</f>
        <v>Lower middle-income</v>
      </c>
      <c r="N1083" s="3">
        <v>35581257</v>
      </c>
      <c r="O1083" s="3">
        <v>61.908000000000001</v>
      </c>
      <c r="P1083" s="3">
        <v>16.452230567770943</v>
      </c>
      <c r="Q1083">
        <v>1.8529418451967563</v>
      </c>
      <c r="R1083">
        <v>76.218000000000004</v>
      </c>
    </row>
    <row r="1084" spans="1:18" x14ac:dyDescent="0.35">
      <c r="A1084" s="3" t="s">
        <v>15</v>
      </c>
      <c r="B1084" s="3">
        <v>2018</v>
      </c>
      <c r="C1084" s="3" t="s">
        <v>79</v>
      </c>
      <c r="D1084" s="3">
        <v>1</v>
      </c>
      <c r="E1084">
        <v>0.4230477135908926</v>
      </c>
      <c r="F1084">
        <v>3.4292474946068818</v>
      </c>
      <c r="G1084">
        <v>481800000</v>
      </c>
      <c r="H1084">
        <v>3.0012704955175145</v>
      </c>
      <c r="I1084">
        <v>0.20932534666562883</v>
      </c>
      <c r="J1084">
        <v>73.35318151238387</v>
      </c>
      <c r="K1084">
        <v>61.9</v>
      </c>
      <c r="L1084" s="3">
        <v>3004.63222965656</v>
      </c>
      <c r="M1084" s="3" t="str">
        <f>IF(Table13[[#This Row],[gdppc]]&gt;13205, "High-income", IF(Table13[[#This Row],[gdppc]]&gt;=4256, "Upper middle-income", IF(Table13[[#This Row],[gdppc]]&gt;=1086, "Lower middle-income", "Low-income")))</f>
        <v>Lower middle-income</v>
      </c>
      <c r="N1084" s="3">
        <v>36029089</v>
      </c>
      <c r="O1084" s="3">
        <v>62.453000000000003</v>
      </c>
      <c r="P1084" s="3">
        <v>16.688868803733264</v>
      </c>
      <c r="Q1084">
        <v>1.8507267835720187</v>
      </c>
      <c r="R1084">
        <v>76.453000000000003</v>
      </c>
    </row>
    <row r="1085" spans="1:18" x14ac:dyDescent="0.35">
      <c r="A1085" s="3" t="s">
        <v>15</v>
      </c>
      <c r="B1085" s="3">
        <v>2019</v>
      </c>
      <c r="C1085" s="3" t="s">
        <v>79</v>
      </c>
      <c r="D1085" s="3">
        <v>1</v>
      </c>
      <c r="E1085">
        <v>0.42560173218391067</v>
      </c>
      <c r="F1085">
        <v>3.5270220037943139</v>
      </c>
      <c r="G1085">
        <v>420480000</v>
      </c>
      <c r="H1085">
        <v>1.4355707844694303</v>
      </c>
      <c r="I1085">
        <v>0.10964654640847567</v>
      </c>
      <c r="J1085">
        <v>73.849012852015832</v>
      </c>
      <c r="K1085">
        <v>62.9</v>
      </c>
      <c r="L1085" s="3">
        <v>3044.90623115894</v>
      </c>
      <c r="M1085" s="3" t="str">
        <f>IF(Table13[[#This Row],[gdppc]]&gt;13205, "High-income", IF(Table13[[#This Row],[gdppc]]&gt;=4256, "Upper middle-income", IF(Table13[[#This Row],[gdppc]]&gt;=1086, "Lower middle-income", "Low-income")))</f>
        <v>Lower middle-income</v>
      </c>
      <c r="N1085" s="3">
        <v>36471766</v>
      </c>
      <c r="O1085" s="3">
        <v>62.994</v>
      </c>
      <c r="P1085" s="3">
        <v>16.925507039695592</v>
      </c>
      <c r="Q1085"/>
      <c r="R1085">
        <v>76.680000000000007</v>
      </c>
    </row>
    <row r="1086" spans="1:18" x14ac:dyDescent="0.35">
      <c r="A1086" s="3" t="s">
        <v>15</v>
      </c>
      <c r="B1086" s="3">
        <v>2020</v>
      </c>
      <c r="C1086" s="3" t="s">
        <v>79</v>
      </c>
      <c r="D1086" s="3">
        <v>1</v>
      </c>
      <c r="E1086">
        <v>0.41596577871802098</v>
      </c>
      <c r="F1086">
        <v>4.5730329957060816</v>
      </c>
      <c r="G1086">
        <v>791010000</v>
      </c>
      <c r="H1086">
        <v>1.2366200141924735</v>
      </c>
      <c r="I1086">
        <v>9.5730503756621621E-2</v>
      </c>
      <c r="J1086">
        <v>75.38320858471107</v>
      </c>
      <c r="K1086">
        <v>63.3</v>
      </c>
      <c r="L1086" s="3">
        <v>2818.7716572054401</v>
      </c>
      <c r="M1086" s="3" t="str">
        <f>IF(Table13[[#This Row],[gdppc]]&gt;13205, "High-income", IF(Table13[[#This Row],[gdppc]]&gt;=4256, "Upper middle-income", IF(Table13[[#This Row],[gdppc]]&gt;=1086, "Lower middle-income", "Low-income")))</f>
        <v>Lower middle-income</v>
      </c>
      <c r="N1086" s="3">
        <v>36910558</v>
      </c>
      <c r="O1086" s="3">
        <v>63.531999999999996</v>
      </c>
      <c r="P1086" s="3">
        <v>17.162145275657895</v>
      </c>
      <c r="Q1086"/>
      <c r="R1086"/>
    </row>
    <row r="1087" spans="1:18" x14ac:dyDescent="0.35">
      <c r="A1087" s="3" t="s">
        <v>17</v>
      </c>
      <c r="B1087" s="3">
        <v>1990</v>
      </c>
      <c r="C1087" s="3" t="s">
        <v>73</v>
      </c>
      <c r="D1087" s="3">
        <v>3</v>
      </c>
      <c r="E1087"/>
      <c r="F1087"/>
      <c r="G1087">
        <v>750090000</v>
      </c>
      <c r="H1087"/>
      <c r="I1087"/>
      <c r="J1087">
        <v>70.970617440022352</v>
      </c>
      <c r="L1087" s="3">
        <v>220.19046934038761</v>
      </c>
      <c r="M1087" s="3" t="str">
        <f>IF(Table13[[#This Row],[gdppc]]&gt;13205, "High-income", IF(Table13[[#This Row],[gdppc]]&gt;=4256, "Upper middle-income", IF(Table13[[#This Row],[gdppc]]&gt;=1086, "Lower middle-income", "Low-income")))</f>
        <v>Low-income</v>
      </c>
      <c r="N1087" s="3">
        <v>12987292</v>
      </c>
      <c r="O1087" s="3">
        <v>25</v>
      </c>
      <c r="P1087" s="3">
        <v>3.3495248389216097</v>
      </c>
      <c r="Q1087">
        <v>8.6238147259644266E-2</v>
      </c>
      <c r="R1087">
        <v>45.261000000000003</v>
      </c>
    </row>
    <row r="1088" spans="1:18" x14ac:dyDescent="0.35">
      <c r="A1088" s="3" t="s">
        <v>17</v>
      </c>
      <c r="B1088" s="3">
        <v>1991</v>
      </c>
      <c r="C1088" s="3" t="s">
        <v>73</v>
      </c>
      <c r="D1088" s="3">
        <v>3</v>
      </c>
      <c r="E1088"/>
      <c r="F1088">
        <v>2.3541516542254759</v>
      </c>
      <c r="G1088">
        <v>866080000</v>
      </c>
      <c r="H1088">
        <v>0.61925365892311401</v>
      </c>
      <c r="I1088">
        <v>9.895660680164605</v>
      </c>
      <c r="J1088">
        <v>72.643113091449777</v>
      </c>
      <c r="L1088" s="3">
        <v>225.12930929676324</v>
      </c>
      <c r="M1088" s="3" t="str">
        <f>IF(Table13[[#This Row],[gdppc]]&gt;13205, "High-income", IF(Table13[[#This Row],[gdppc]]&gt;=4256, "Upper middle-income", IF(Table13[[#This Row],[gdppc]]&gt;=1086, "Lower middle-income", "Low-income")))</f>
        <v>Low-income</v>
      </c>
      <c r="N1088" s="3">
        <v>13328029</v>
      </c>
      <c r="O1088" s="3">
        <v>25.486999999999998</v>
      </c>
      <c r="P1088" s="3">
        <v>3.6804032515302438</v>
      </c>
      <c r="Q1088">
        <v>7.0528057824604071E-2</v>
      </c>
      <c r="R1088">
        <v>45.646999999999998</v>
      </c>
    </row>
    <row r="1089" spans="1:18" x14ac:dyDescent="0.35">
      <c r="A1089" s="3" t="s">
        <v>17</v>
      </c>
      <c r="B1089" s="3">
        <v>1992</v>
      </c>
      <c r="C1089" s="3" t="s">
        <v>73</v>
      </c>
      <c r="D1089" s="3">
        <v>3</v>
      </c>
      <c r="E1089"/>
      <c r="F1089">
        <v>3.3362529778135217</v>
      </c>
      <c r="G1089">
        <v>725860000</v>
      </c>
      <c r="H1089">
        <v>0.95835031118097436</v>
      </c>
      <c r="I1089">
        <v>14.408255661850417</v>
      </c>
      <c r="J1089">
        <v>74.38089568282102</v>
      </c>
      <c r="L1089" s="3">
        <v>204.02406524942145</v>
      </c>
      <c r="M1089" s="3" t="str">
        <f>IF(Table13[[#This Row],[gdppc]]&gt;13205, "High-income", IF(Table13[[#This Row],[gdppc]]&gt;=4256, "Upper middle-income", IF(Table13[[#This Row],[gdppc]]&gt;=1086, "Lower middle-income", "Low-income")))</f>
        <v>Low-income</v>
      </c>
      <c r="N1089" s="3">
        <v>13805999</v>
      </c>
      <c r="O1089" s="3">
        <v>25.98</v>
      </c>
      <c r="P1089" s="3">
        <v>4.0112816641388651</v>
      </c>
      <c r="Q1089">
        <v>7.9675509175395426E-2</v>
      </c>
      <c r="R1089">
        <v>46.033000000000001</v>
      </c>
    </row>
    <row r="1090" spans="1:18" x14ac:dyDescent="0.35">
      <c r="A1090" s="3" t="s">
        <v>17</v>
      </c>
      <c r="B1090" s="3">
        <v>1993</v>
      </c>
      <c r="C1090" s="3" t="s">
        <v>73</v>
      </c>
      <c r="D1090" s="3">
        <v>3</v>
      </c>
      <c r="E1090"/>
      <c r="F1090">
        <v>4.7470607864184435</v>
      </c>
      <c r="G1090">
        <v>638050000</v>
      </c>
      <c r="H1090">
        <v>1.1723541635190575</v>
      </c>
      <c r="I1090">
        <v>12.01374575862282</v>
      </c>
      <c r="J1090">
        <v>67.499443720018974</v>
      </c>
      <c r="L1090" s="3">
        <v>216.77695389777261</v>
      </c>
      <c r="M1090" s="3" t="str">
        <f>IF(Table13[[#This Row],[gdppc]]&gt;13205, "High-income", IF(Table13[[#This Row],[gdppc]]&gt;=4256, "Upper middle-income", IF(Table13[[#This Row],[gdppc]]&gt;=1086, "Lower middle-income", "Low-income")))</f>
        <v>Low-income</v>
      </c>
      <c r="N1090" s="3">
        <v>14370950</v>
      </c>
      <c r="O1090" s="3">
        <v>26.478999999999999</v>
      </c>
      <c r="P1090" s="3">
        <v>4.3421600767474997</v>
      </c>
      <c r="Q1090">
        <v>8.9764420584582089E-2</v>
      </c>
      <c r="R1090">
        <v>46.41</v>
      </c>
    </row>
    <row r="1091" spans="1:18" x14ac:dyDescent="0.35">
      <c r="A1091" s="3" t="s">
        <v>17</v>
      </c>
      <c r="B1091" s="3">
        <v>1994</v>
      </c>
      <c r="C1091" s="3" t="s">
        <v>73</v>
      </c>
      <c r="D1091" s="3">
        <v>3</v>
      </c>
      <c r="E1091">
        <v>0.48193714251906228</v>
      </c>
      <c r="F1091">
        <v>4.6678431320968814</v>
      </c>
      <c r="G1091">
        <v>638870000</v>
      </c>
      <c r="H1091">
        <v>1.2515420882671182</v>
      </c>
      <c r="I1091">
        <v>14.095436798267933</v>
      </c>
      <c r="J1091">
        <v>58.00602080037963</v>
      </c>
      <c r="L1091" s="3">
        <v>222.02394708015422</v>
      </c>
      <c r="M1091" s="3" t="str">
        <f>IF(Table13[[#This Row],[gdppc]]&gt;13205, "High-income", IF(Table13[[#This Row],[gdppc]]&gt;=4256, "Upper middle-income", IF(Table13[[#This Row],[gdppc]]&gt;=1086, "Lower middle-income", "Low-income")))</f>
        <v>Low-income</v>
      </c>
      <c r="N1091" s="3">
        <v>14948050</v>
      </c>
      <c r="O1091" s="3">
        <v>26.984000000000002</v>
      </c>
      <c r="P1091" s="3">
        <v>4.6730384893561228</v>
      </c>
      <c r="Q1091">
        <v>7.3588193777783723E-2</v>
      </c>
      <c r="R1091">
        <v>46.771999999999998</v>
      </c>
    </row>
    <row r="1092" spans="1:18" x14ac:dyDescent="0.35">
      <c r="A1092" s="3" t="s">
        <v>17</v>
      </c>
      <c r="B1092" s="3">
        <v>1995</v>
      </c>
      <c r="C1092" s="3" t="s">
        <v>73</v>
      </c>
      <c r="D1092" s="3">
        <v>3</v>
      </c>
      <c r="E1092">
        <v>0.52790477131225855</v>
      </c>
      <c r="F1092">
        <v>5.8599085981004793</v>
      </c>
      <c r="G1092">
        <v>770660000</v>
      </c>
      <c r="H1092">
        <v>1.5517654247044559</v>
      </c>
      <c r="I1092">
        <v>20.233082564135763</v>
      </c>
      <c r="J1092">
        <v>62.210619925987551</v>
      </c>
      <c r="K1092">
        <v>45.5</v>
      </c>
      <c r="L1092" s="3">
        <v>219.19277486959461</v>
      </c>
      <c r="M1092" s="3" t="str">
        <f>IF(Table13[[#This Row],[gdppc]]&gt;13205, "High-income", IF(Table13[[#This Row],[gdppc]]&gt;=4256, "Upper middle-income", IF(Table13[[#This Row],[gdppc]]&gt;=1086, "Lower middle-income", "Low-income")))</f>
        <v>Low-income</v>
      </c>
      <c r="N1092" s="3">
        <v>15483277</v>
      </c>
      <c r="O1092" s="3">
        <v>27.495000000000001</v>
      </c>
      <c r="P1092" s="3">
        <v>4.7952960209843267</v>
      </c>
      <c r="Q1092">
        <v>7.5565398720180491E-2</v>
      </c>
      <c r="R1092">
        <v>47.122999999999998</v>
      </c>
    </row>
    <row r="1093" spans="1:18" x14ac:dyDescent="0.35">
      <c r="A1093" s="3" t="s">
        <v>17</v>
      </c>
      <c r="B1093" s="3">
        <v>1996</v>
      </c>
      <c r="C1093" s="3" t="s">
        <v>73</v>
      </c>
      <c r="D1093" s="3">
        <v>3</v>
      </c>
      <c r="E1093">
        <v>0.52812114136443333</v>
      </c>
      <c r="F1093">
        <v>3.7654598032818245</v>
      </c>
      <c r="G1093">
        <v>441910000</v>
      </c>
      <c r="H1093">
        <v>1.8797967986273163</v>
      </c>
      <c r="I1093">
        <v>14.815833758756096</v>
      </c>
      <c r="J1093">
        <v>53.882219725586289</v>
      </c>
      <c r="K1093">
        <v>48.4</v>
      </c>
      <c r="L1093" s="3">
        <v>236.46057957285296</v>
      </c>
      <c r="M1093" s="3" t="str">
        <f>IF(Table13[[#This Row],[gdppc]]&gt;13205, "High-income", IF(Table13[[#This Row],[gdppc]]&gt;=4256, "Upper middle-income", IF(Table13[[#This Row],[gdppc]]&gt;=1086, "Lower middle-income", "Low-income")))</f>
        <v>Low-income</v>
      </c>
      <c r="N1093" s="3">
        <v>15960445</v>
      </c>
      <c r="O1093" s="3">
        <v>28.013000000000002</v>
      </c>
      <c r="P1093" s="3">
        <v>4.9814615026208671</v>
      </c>
      <c r="Q1093">
        <v>7.2679677790938785E-2</v>
      </c>
      <c r="R1093">
        <v>47.47</v>
      </c>
    </row>
    <row r="1094" spans="1:18" x14ac:dyDescent="0.35">
      <c r="A1094" s="3" t="s">
        <v>17</v>
      </c>
      <c r="B1094" s="3">
        <v>1997</v>
      </c>
      <c r="C1094" s="3" t="s">
        <v>73</v>
      </c>
      <c r="D1094" s="3">
        <v>3</v>
      </c>
      <c r="E1094">
        <v>0.52376484209792118</v>
      </c>
      <c r="F1094">
        <v>2.4248317177215042</v>
      </c>
      <c r="G1094">
        <v>517730000</v>
      </c>
      <c r="H1094">
        <v>1.3852941437790314</v>
      </c>
      <c r="I1094">
        <v>11.422932242102977</v>
      </c>
      <c r="J1094">
        <v>61.613881230857274</v>
      </c>
      <c r="K1094">
        <v>44</v>
      </c>
      <c r="L1094" s="3">
        <v>256.17340928325302</v>
      </c>
      <c r="M1094" s="3" t="str">
        <f>IF(Table13[[#This Row],[gdppc]]&gt;13205, "High-income", IF(Table13[[#This Row],[gdppc]]&gt;=4256, "Upper middle-income", IF(Table13[[#This Row],[gdppc]]&gt;=1086, "Lower middle-income", "Low-income")))</f>
        <v>Low-income</v>
      </c>
      <c r="N1094" s="3">
        <v>16397175</v>
      </c>
      <c r="O1094" s="3">
        <v>28.535</v>
      </c>
      <c r="P1094" s="3">
        <v>5.1681269842573991</v>
      </c>
      <c r="Q1094">
        <v>7.8672088332288947E-2</v>
      </c>
      <c r="R1094">
        <v>47.826000000000001</v>
      </c>
    </row>
    <row r="1095" spans="1:18" x14ac:dyDescent="0.35">
      <c r="A1095" s="3" t="s">
        <v>17</v>
      </c>
      <c r="B1095" s="3">
        <v>1998</v>
      </c>
      <c r="C1095" s="3" t="s">
        <v>73</v>
      </c>
      <c r="D1095" s="3">
        <v>3</v>
      </c>
      <c r="E1095">
        <v>0.52355713328601761</v>
      </c>
      <c r="F1095">
        <v>2.0582420836236412</v>
      </c>
      <c r="G1095">
        <v>674090000</v>
      </c>
      <c r="H1095">
        <v>4.4624898490459541</v>
      </c>
      <c r="I1095">
        <v>10.517962406278757</v>
      </c>
      <c r="J1095">
        <v>44.053943604413568</v>
      </c>
      <c r="K1095">
        <v>43</v>
      </c>
      <c r="L1095" s="3">
        <v>274.63419169015464</v>
      </c>
      <c r="M1095" s="3" t="str">
        <f>IF(Table13[[#This Row],[gdppc]]&gt;13205, "High-income", IF(Table13[[#This Row],[gdppc]]&gt;=4256, "Upper middle-income", IF(Table13[[#This Row],[gdppc]]&gt;=1086, "Lower middle-income", "Low-income")))</f>
        <v>Low-income</v>
      </c>
      <c r="N1095" s="3">
        <v>16813946</v>
      </c>
      <c r="O1095" s="3">
        <v>28.742000000000001</v>
      </c>
      <c r="P1095" s="3">
        <v>5.3547924658939206</v>
      </c>
      <c r="Q1095">
        <v>7.3748303937695533E-2</v>
      </c>
      <c r="R1095">
        <v>48.194000000000003</v>
      </c>
    </row>
    <row r="1096" spans="1:18" x14ac:dyDescent="0.35">
      <c r="A1096" s="3" t="s">
        <v>17</v>
      </c>
      <c r="B1096" s="3">
        <v>1999</v>
      </c>
      <c r="C1096" s="3" t="s">
        <v>73</v>
      </c>
      <c r="D1096" s="3">
        <v>3</v>
      </c>
      <c r="E1096">
        <v>0.48642110265146599</v>
      </c>
      <c r="F1096">
        <v>1.9623803041607446</v>
      </c>
      <c r="G1096">
        <v>1325140000</v>
      </c>
      <c r="H1096">
        <v>6.3867794351446099</v>
      </c>
      <c r="I1096">
        <v>6.058602680942605</v>
      </c>
      <c r="J1096">
        <v>40.627306273062729</v>
      </c>
      <c r="K1096">
        <v>48.9</v>
      </c>
      <c r="L1096" s="3">
        <v>299.10883428374291</v>
      </c>
      <c r="M1096" s="3" t="str">
        <f>IF(Table13[[#This Row],[gdppc]]&gt;13205, "High-income", IF(Table13[[#This Row],[gdppc]]&gt;=4256, "Upper middle-income", IF(Table13[[#This Row],[gdppc]]&gt;=1086, "Lower middle-income", "Low-income")))</f>
        <v>Low-income</v>
      </c>
      <c r="N1096" s="3">
        <v>17244176</v>
      </c>
      <c r="O1096" s="3">
        <v>28.92</v>
      </c>
      <c r="P1096" s="3">
        <v>5.5414579475304615</v>
      </c>
      <c r="Q1096">
        <v>7.132842995803336E-2</v>
      </c>
      <c r="R1096">
        <v>48.572000000000003</v>
      </c>
    </row>
    <row r="1097" spans="1:18" x14ac:dyDescent="0.35">
      <c r="A1097" s="3" t="s">
        <v>17</v>
      </c>
      <c r="B1097" s="3">
        <v>2000</v>
      </c>
      <c r="C1097" s="3" t="s">
        <v>73</v>
      </c>
      <c r="D1097" s="3">
        <v>3</v>
      </c>
      <c r="E1097">
        <v>0.48362760192870491</v>
      </c>
      <c r="F1097">
        <v>2.0490328514691387</v>
      </c>
      <c r="G1097">
        <v>756480000</v>
      </c>
      <c r="H1097">
        <v>2.4626650552966591</v>
      </c>
      <c r="I1097">
        <v>6.4274343257816398</v>
      </c>
      <c r="J1097">
        <v>36.673047661904249</v>
      </c>
      <c r="K1097">
        <v>52.2</v>
      </c>
      <c r="L1097" s="3">
        <v>294.64690841867542</v>
      </c>
      <c r="M1097" s="3" t="str">
        <f>IF(Table13[[#This Row],[gdppc]]&gt;13205, "High-income", IF(Table13[[#This Row],[gdppc]]&gt;=4256, "Upper middle-income", IF(Table13[[#This Row],[gdppc]]&gt;=1086, "Lower middle-income", "Low-income")))</f>
        <v>Low-income</v>
      </c>
      <c r="N1097" s="3">
        <v>17711925</v>
      </c>
      <c r="O1097" s="3">
        <v>29.097999999999999</v>
      </c>
      <c r="P1097" s="3">
        <v>5.7281234291669936</v>
      </c>
      <c r="Q1097">
        <v>8.0736565901221913E-2</v>
      </c>
      <c r="R1097">
        <v>48.945999999999998</v>
      </c>
    </row>
    <row r="1098" spans="1:18" x14ac:dyDescent="0.35">
      <c r="A1098" s="3" t="s">
        <v>17</v>
      </c>
      <c r="B1098" s="3">
        <v>2001</v>
      </c>
      <c r="C1098" s="3" t="s">
        <v>73</v>
      </c>
      <c r="D1098" s="3">
        <v>3</v>
      </c>
      <c r="E1098">
        <v>0.48483462881957012</v>
      </c>
      <c r="F1098">
        <v>4.6453284553075704</v>
      </c>
      <c r="G1098">
        <v>692040000</v>
      </c>
      <c r="H1098">
        <v>4.7315411360510788</v>
      </c>
      <c r="I1098">
        <v>5.2812746147870619</v>
      </c>
      <c r="J1098">
        <v>70.479004774884032</v>
      </c>
      <c r="K1098">
        <v>59.2</v>
      </c>
      <c r="L1098" s="3">
        <v>321.01781498277239</v>
      </c>
      <c r="M1098" s="3" t="str">
        <f>IF(Table13[[#This Row],[gdppc]]&gt;13205, "High-income", IF(Table13[[#This Row],[gdppc]]&gt;=4256, "Upper middle-income", IF(Table13[[#This Row],[gdppc]]&gt;=1086, "Lower middle-income", "Low-income")))</f>
        <v>Low-income</v>
      </c>
      <c r="N1098" s="3">
        <v>18221884</v>
      </c>
      <c r="O1098" s="3">
        <v>29.277000000000001</v>
      </c>
      <c r="P1098" s="3">
        <v>5.6949657793707589</v>
      </c>
      <c r="Q1098">
        <v>7.7379485019221941E-2</v>
      </c>
      <c r="R1098">
        <v>49.295000000000002</v>
      </c>
    </row>
    <row r="1099" spans="1:18" x14ac:dyDescent="0.35">
      <c r="A1099" s="3" t="s">
        <v>17</v>
      </c>
      <c r="B1099" s="3">
        <v>2002</v>
      </c>
      <c r="C1099" s="3" t="s">
        <v>73</v>
      </c>
      <c r="D1099" s="3">
        <v>3</v>
      </c>
      <c r="E1099">
        <v>0.48391718005284839</v>
      </c>
      <c r="F1099">
        <v>5.3247673265149276</v>
      </c>
      <c r="G1099">
        <v>1843780000</v>
      </c>
      <c r="H1099">
        <v>6.1168334042239056</v>
      </c>
      <c r="I1099">
        <v>4.9929157361578156</v>
      </c>
      <c r="J1099">
        <v>63.85352489649361</v>
      </c>
      <c r="K1099">
        <v>57.7</v>
      </c>
      <c r="L1099" s="3">
        <v>340.70475226529641</v>
      </c>
      <c r="M1099" s="3" t="str">
        <f>IF(Table13[[#This Row],[gdppc]]&gt;13205, "High-income", IF(Table13[[#This Row],[gdppc]]&gt;=4256, "Upper middle-income", IF(Table13[[#This Row],[gdppc]]&gt;=1086, "Lower middle-income", "Low-income")))</f>
        <v>Low-income</v>
      </c>
      <c r="N1099" s="3">
        <v>18764147</v>
      </c>
      <c r="O1099" s="3">
        <v>29.457000000000001</v>
      </c>
      <c r="P1099" s="3">
        <v>5.6618081295745171</v>
      </c>
      <c r="Q1099">
        <v>8.3670203606910562E-2</v>
      </c>
      <c r="R1099">
        <v>49.61</v>
      </c>
    </row>
    <row r="1100" spans="1:18" x14ac:dyDescent="0.35">
      <c r="A1100" s="3" t="s">
        <v>17</v>
      </c>
      <c r="B1100" s="3">
        <v>2003</v>
      </c>
      <c r="C1100" s="3" t="s">
        <v>73</v>
      </c>
      <c r="D1100" s="3">
        <v>3</v>
      </c>
      <c r="E1100">
        <v>0.48422775629438791</v>
      </c>
      <c r="F1100">
        <v>5.282984854353133</v>
      </c>
      <c r="G1100">
        <v>629710000</v>
      </c>
      <c r="H1100">
        <v>5.3415438312021477</v>
      </c>
      <c r="I1100">
        <v>4.7221941706389741</v>
      </c>
      <c r="J1100">
        <v>66.08335436775333</v>
      </c>
      <c r="K1100">
        <v>58.6</v>
      </c>
      <c r="L1100" s="3">
        <v>353.46059274858681</v>
      </c>
      <c r="M1100" s="3" t="str">
        <f>IF(Table13[[#This Row],[gdppc]]&gt;13205, "High-income", IF(Table13[[#This Row],[gdppc]]&gt;=4256, "Upper middle-income", IF(Table13[[#This Row],[gdppc]]&gt;=1086, "Lower middle-income", "Low-income")))</f>
        <v>Low-income</v>
      </c>
      <c r="N1100" s="3">
        <v>19331097</v>
      </c>
      <c r="O1100" s="3">
        <v>29.637</v>
      </c>
      <c r="P1100" s="3">
        <v>5.6286504797782726</v>
      </c>
      <c r="Q1100">
        <v>9.8804532407033074E-2</v>
      </c>
      <c r="R1100">
        <v>49.889000000000003</v>
      </c>
    </row>
    <row r="1101" spans="1:18" x14ac:dyDescent="0.35">
      <c r="A1101" s="3" t="s">
        <v>17</v>
      </c>
      <c r="B1101" s="3">
        <v>2004</v>
      </c>
      <c r="C1101" s="3" t="s">
        <v>73</v>
      </c>
      <c r="D1101" s="3">
        <v>3</v>
      </c>
      <c r="E1101">
        <v>0.52789163626822133</v>
      </c>
      <c r="F1101">
        <v>4.786384132521742</v>
      </c>
      <c r="G1101">
        <v>862320000</v>
      </c>
      <c r="H1101">
        <v>6.2312418041512165</v>
      </c>
      <c r="I1101">
        <v>2.4208773367994363</v>
      </c>
      <c r="J1101">
        <v>69.422739123650416</v>
      </c>
      <c r="K1101">
        <v>57.2</v>
      </c>
      <c r="L1101" s="3">
        <v>370.34095920467479</v>
      </c>
      <c r="M1101" s="3" t="str">
        <f>IF(Table13[[#This Row],[gdppc]]&gt;13205, "High-income", IF(Table13[[#This Row],[gdppc]]&gt;=4256, "Upper middle-income", IF(Table13[[#This Row],[gdppc]]&gt;=1086, "Lower middle-income", "Low-income")))</f>
        <v>Low-income</v>
      </c>
      <c r="N1101" s="3">
        <v>19910549</v>
      </c>
      <c r="O1101" s="3">
        <v>29.818000000000001</v>
      </c>
      <c r="P1101" s="3">
        <v>5.5954928299820406</v>
      </c>
      <c r="Q1101">
        <v>9.5929047461222688E-2</v>
      </c>
      <c r="R1101">
        <v>50.143000000000001</v>
      </c>
    </row>
    <row r="1102" spans="1:18" x14ac:dyDescent="0.35">
      <c r="A1102" s="3" t="s">
        <v>17</v>
      </c>
      <c r="B1102" s="3">
        <v>2005</v>
      </c>
      <c r="C1102" s="3" t="s">
        <v>73</v>
      </c>
      <c r="D1102" s="3">
        <v>3</v>
      </c>
      <c r="E1102">
        <v>0.52799720448362009</v>
      </c>
      <c r="F1102">
        <v>4.8022427345313519</v>
      </c>
      <c r="G1102">
        <v>821420000</v>
      </c>
      <c r="H1102">
        <v>1.4330689634689706</v>
      </c>
      <c r="I1102">
        <v>1.6626638654933397</v>
      </c>
      <c r="J1102">
        <v>67.564726179288499</v>
      </c>
      <c r="K1102">
        <v>54.6</v>
      </c>
      <c r="L1102" s="3">
        <v>383.71077489763076</v>
      </c>
      <c r="M1102" s="3" t="str">
        <f>IF(Table13[[#This Row],[gdppc]]&gt;13205, "High-income", IF(Table13[[#This Row],[gdppc]]&gt;=4256, "Upper middle-income", IF(Table13[[#This Row],[gdppc]]&gt;=1086, "Lower middle-income", "Low-income")))</f>
        <v>Low-income</v>
      </c>
      <c r="N1102" s="3">
        <v>20493927</v>
      </c>
      <c r="O1102" s="3">
        <v>29.998999999999999</v>
      </c>
      <c r="P1102" s="3">
        <v>5.5623351801857961</v>
      </c>
      <c r="Q1102">
        <v>8.3439352545756601E-2</v>
      </c>
      <c r="R1102">
        <v>50.387</v>
      </c>
    </row>
    <row r="1103" spans="1:18" x14ac:dyDescent="0.35">
      <c r="A1103" s="3" t="s">
        <v>17</v>
      </c>
      <c r="B1103" s="3">
        <v>2006</v>
      </c>
      <c r="C1103" s="3" t="s">
        <v>73</v>
      </c>
      <c r="D1103" s="3">
        <v>3</v>
      </c>
      <c r="E1103">
        <v>0.52316382394415561</v>
      </c>
      <c r="F1103">
        <v>6.4262665017336875</v>
      </c>
      <c r="G1103">
        <v>2940700000</v>
      </c>
      <c r="H1103">
        <v>2.7366752319086758</v>
      </c>
      <c r="I1103">
        <v>0.99708036577170922</v>
      </c>
      <c r="J1103">
        <v>69.217381813991949</v>
      </c>
      <c r="K1103">
        <v>51.9</v>
      </c>
      <c r="L1103" s="3">
        <v>409.20478406420585</v>
      </c>
      <c r="M1103" s="3" t="str">
        <f>IF(Table13[[#This Row],[gdppc]]&gt;13205, "High-income", IF(Table13[[#This Row],[gdppc]]&gt;=4256, "Upper middle-income", IF(Table13[[#This Row],[gdppc]]&gt;=1086, "Lower middle-income", "Low-income")))</f>
        <v>Low-income</v>
      </c>
      <c r="N1103" s="3">
        <v>21080108</v>
      </c>
      <c r="O1103" s="3">
        <v>30.181999999999999</v>
      </c>
      <c r="P1103" s="3">
        <v>6.0386155330393123</v>
      </c>
      <c r="Q1103">
        <v>8.8234842060581464E-2</v>
      </c>
      <c r="R1103">
        <v>50.640999999999998</v>
      </c>
    </row>
    <row r="1104" spans="1:18" x14ac:dyDescent="0.35">
      <c r="A1104" s="3" t="s">
        <v>17</v>
      </c>
      <c r="B1104" s="3">
        <v>2007</v>
      </c>
      <c r="C1104" s="3" t="s">
        <v>73</v>
      </c>
      <c r="D1104" s="3">
        <v>3</v>
      </c>
      <c r="E1104">
        <v>0.52530409711435044</v>
      </c>
      <c r="F1104">
        <v>11.757351324835588</v>
      </c>
      <c r="G1104">
        <v>1269240000</v>
      </c>
      <c r="H1104">
        <v>3.9871361267847898</v>
      </c>
      <c r="I1104">
        <v>1.0005971709404311</v>
      </c>
      <c r="J1104">
        <v>69.3232014765739</v>
      </c>
      <c r="K1104">
        <v>54.7</v>
      </c>
      <c r="L1104" s="3">
        <v>428.76936464703158</v>
      </c>
      <c r="M1104" s="3" t="str">
        <f>IF(Table13[[#This Row],[gdppc]]&gt;13205, "High-income", IF(Table13[[#This Row],[gdppc]]&gt;=4256, "Upper middle-income", IF(Table13[[#This Row],[gdppc]]&gt;=1086, "Lower middle-income", "Low-income")))</f>
        <v>Low-income</v>
      </c>
      <c r="N1104" s="3">
        <v>21673319</v>
      </c>
      <c r="O1104" s="3">
        <v>30.364000000000001</v>
      </c>
      <c r="P1104" s="3">
        <v>6.5148958858928356</v>
      </c>
      <c r="Q1104">
        <v>0.10289148607096125</v>
      </c>
      <c r="R1104">
        <v>50.933999999999997</v>
      </c>
    </row>
    <row r="1105" spans="1:18" x14ac:dyDescent="0.35">
      <c r="A1105" s="3" t="s">
        <v>17</v>
      </c>
      <c r="B1105" s="3">
        <v>2008</v>
      </c>
      <c r="C1105" s="3" t="s">
        <v>73</v>
      </c>
      <c r="D1105" s="3">
        <v>3</v>
      </c>
      <c r="E1105">
        <v>0.52544601291185877</v>
      </c>
      <c r="F1105">
        <v>5.0769177931210123</v>
      </c>
      <c r="G1105">
        <v>1459010000</v>
      </c>
      <c r="H1105">
        <v>5.108230687324653</v>
      </c>
      <c r="I1105">
        <v>1.2356191827134693</v>
      </c>
      <c r="J1105">
        <v>62.119921370787104</v>
      </c>
      <c r="K1105">
        <v>55.4</v>
      </c>
      <c r="L1105" s="3">
        <v>447.68436007191178</v>
      </c>
      <c r="M1105" s="3" t="str">
        <f>IF(Table13[[#This Row],[gdppc]]&gt;13205, "High-income", IF(Table13[[#This Row],[gdppc]]&gt;=4256, "Upper middle-income", IF(Table13[[#This Row],[gdppc]]&gt;=1086, "Lower middle-income", "Low-income")))</f>
        <v>Low-income</v>
      </c>
      <c r="N1105" s="3">
        <v>22276596</v>
      </c>
      <c r="O1105" s="3">
        <v>30.832000000000001</v>
      </c>
      <c r="P1105" s="3">
        <v>6.9911762387463412</v>
      </c>
      <c r="Q1105">
        <v>0.10055396255334523</v>
      </c>
      <c r="R1105">
        <v>51.292000000000002</v>
      </c>
    </row>
    <row r="1106" spans="1:18" x14ac:dyDescent="0.35">
      <c r="A1106" s="3" t="s">
        <v>17</v>
      </c>
      <c r="B1106" s="3">
        <v>2009</v>
      </c>
      <c r="C1106" s="3" t="s">
        <v>73</v>
      </c>
      <c r="D1106" s="3">
        <v>3</v>
      </c>
      <c r="E1106">
        <v>0.47789556291010082</v>
      </c>
      <c r="F1106">
        <v>4.3813048781016501</v>
      </c>
      <c r="G1106">
        <v>1367950000</v>
      </c>
      <c r="H1106">
        <v>7.8064764182158592</v>
      </c>
      <c r="I1106">
        <v>1.0946211900377283</v>
      </c>
      <c r="J1106">
        <v>55.568957546198092</v>
      </c>
      <c r="K1106">
        <v>55.7</v>
      </c>
      <c r="L1106" s="3">
        <v>463.11948817297224</v>
      </c>
      <c r="M1106" s="3" t="str">
        <f>IF(Table13[[#This Row],[gdppc]]&gt;13205, "High-income", IF(Table13[[#This Row],[gdppc]]&gt;=4256, "Upper middle-income", IF(Table13[[#This Row],[gdppc]]&gt;=1086, "Lower middle-income", "Low-income")))</f>
        <v>Low-income</v>
      </c>
      <c r="N1106" s="3">
        <v>22894718</v>
      </c>
      <c r="O1106" s="3">
        <v>31.327999999999999</v>
      </c>
      <c r="P1106" s="3">
        <v>7.467456591599845</v>
      </c>
      <c r="Q1106">
        <v>0.10963227413414746</v>
      </c>
      <c r="R1106">
        <v>51.738</v>
      </c>
    </row>
    <row r="1107" spans="1:18" x14ac:dyDescent="0.35">
      <c r="A1107" s="3" t="s">
        <v>17</v>
      </c>
      <c r="B1107" s="3">
        <v>2010</v>
      </c>
      <c r="C1107" s="3" t="s">
        <v>73</v>
      </c>
      <c r="D1107" s="3">
        <v>3</v>
      </c>
      <c r="E1107">
        <v>0.47484277577614548</v>
      </c>
      <c r="F1107">
        <v>6.2378872113236508</v>
      </c>
      <c r="G1107">
        <v>1432310000</v>
      </c>
      <c r="H1107">
        <v>11.332668771791289</v>
      </c>
      <c r="I1107">
        <v>1.6635844574779834</v>
      </c>
      <c r="J1107">
        <v>64.956246162881044</v>
      </c>
      <c r="K1107">
        <v>56</v>
      </c>
      <c r="L1107" s="3">
        <v>479.88448614268583</v>
      </c>
      <c r="M1107" s="3" t="str">
        <f>IF(Table13[[#This Row],[gdppc]]&gt;13205, "High-income", IF(Table13[[#This Row],[gdppc]]&gt;=4256, "Upper middle-income", IF(Table13[[#This Row],[gdppc]]&gt;=1086, "Lower middle-income", "Low-income")))</f>
        <v>Low-income</v>
      </c>
      <c r="N1107" s="3">
        <v>23531567</v>
      </c>
      <c r="O1107" s="3">
        <v>31.83</v>
      </c>
      <c r="P1107" s="3">
        <v>7.9437369444533728</v>
      </c>
      <c r="Q1107">
        <v>0.11558941229880695</v>
      </c>
      <c r="R1107">
        <v>52.31</v>
      </c>
    </row>
    <row r="1108" spans="1:18" x14ac:dyDescent="0.35">
      <c r="A1108" s="3" t="s">
        <v>17</v>
      </c>
      <c r="B1108" s="3">
        <v>2011</v>
      </c>
      <c r="C1108" s="3" t="s">
        <v>73</v>
      </c>
      <c r="D1108" s="3">
        <v>3</v>
      </c>
      <c r="E1108">
        <v>0.474516469760491</v>
      </c>
      <c r="F1108">
        <v>4.7570437529494489</v>
      </c>
      <c r="G1108">
        <v>1490560000</v>
      </c>
      <c r="H1108">
        <v>25.476645354941034</v>
      </c>
      <c r="I1108">
        <v>2.4381788669265951</v>
      </c>
      <c r="J1108">
        <v>57.640160029993368</v>
      </c>
      <c r="K1108">
        <v>56.8</v>
      </c>
      <c r="L1108" s="3">
        <v>501.50024441086504</v>
      </c>
      <c r="M1108" s="3" t="str">
        <f>IF(Table13[[#This Row],[gdppc]]&gt;13205, "High-income", IF(Table13[[#This Row],[gdppc]]&gt;=4256, "Upper middle-income", IF(Table13[[#This Row],[gdppc]]&gt;=1086, "Lower middle-income", "Low-income")))</f>
        <v>Low-income</v>
      </c>
      <c r="N1108" s="3">
        <v>24187500</v>
      </c>
      <c r="O1108" s="3">
        <v>32.335999999999999</v>
      </c>
      <c r="P1108" s="3">
        <v>8.707185812946328</v>
      </c>
      <c r="Q1108">
        <v>0.1322997416020672</v>
      </c>
      <c r="R1108">
        <v>53.042999999999999</v>
      </c>
    </row>
    <row r="1109" spans="1:18" x14ac:dyDescent="0.35">
      <c r="A1109" s="3" t="s">
        <v>17</v>
      </c>
      <c r="B1109" s="3">
        <v>2012</v>
      </c>
      <c r="C1109" s="3" t="s">
        <v>73</v>
      </c>
      <c r="D1109" s="3">
        <v>3</v>
      </c>
      <c r="E1109">
        <v>0.48118757596391593</v>
      </c>
      <c r="F1109">
        <v>2.9201752138346837</v>
      </c>
      <c r="G1109">
        <v>1491390000</v>
      </c>
      <c r="H1109">
        <v>34.463683798374156</v>
      </c>
      <c r="I1109">
        <v>2.6900756808113395</v>
      </c>
      <c r="J1109">
        <v>48.090778768135003</v>
      </c>
      <c r="K1109">
        <v>57.1</v>
      </c>
      <c r="L1109" s="3">
        <v>523.2940376276207</v>
      </c>
      <c r="M1109" s="3" t="str">
        <f>IF(Table13[[#This Row],[gdppc]]&gt;13205, "High-income", IF(Table13[[#This Row],[gdppc]]&gt;=4256, "Upper middle-income", IF(Table13[[#This Row],[gdppc]]&gt;=1086, "Lower middle-income", "Low-income")))</f>
        <v>Low-income</v>
      </c>
      <c r="N1109" s="3">
        <v>24862673</v>
      </c>
      <c r="O1109" s="3">
        <v>32.845999999999997</v>
      </c>
      <c r="P1109" s="3">
        <v>9.4706346814392948</v>
      </c>
      <c r="Q1109">
        <v>0.12347827604859704</v>
      </c>
      <c r="R1109">
        <v>53.930999999999997</v>
      </c>
    </row>
    <row r="1110" spans="1:18" x14ac:dyDescent="0.35">
      <c r="A1110" s="3" t="s">
        <v>17</v>
      </c>
      <c r="B1110" s="3">
        <v>2013</v>
      </c>
      <c r="C1110" s="3" t="s">
        <v>73</v>
      </c>
      <c r="D1110" s="3">
        <v>3</v>
      </c>
      <c r="E1110">
        <v>0.48187522473232319</v>
      </c>
      <c r="F1110">
        <v>3.083524906963055</v>
      </c>
      <c r="G1110">
        <v>1583100000</v>
      </c>
      <c r="H1110">
        <v>39.456217880637681</v>
      </c>
      <c r="I1110">
        <v>2.4261978877361057</v>
      </c>
      <c r="J1110">
        <v>48.584466149996054</v>
      </c>
      <c r="K1110">
        <v>55</v>
      </c>
      <c r="L1110" s="3">
        <v>544.44751268135735</v>
      </c>
      <c r="M1110" s="3" t="str">
        <f>IF(Table13[[#This Row],[gdppc]]&gt;13205, "High-income", IF(Table13[[#This Row],[gdppc]]&gt;=4256, "Upper middle-income", IF(Table13[[#This Row],[gdppc]]&gt;=1086, "Lower middle-income", "Low-income")))</f>
        <v>Low-income</v>
      </c>
      <c r="N1110" s="3">
        <v>25560752</v>
      </c>
      <c r="O1110" s="3">
        <v>33.36</v>
      </c>
      <c r="P1110" s="3">
        <v>10.234083549932265</v>
      </c>
      <c r="Q1110">
        <v>0.13536377959459095</v>
      </c>
      <c r="R1110">
        <v>54.948999999999998</v>
      </c>
    </row>
    <row r="1111" spans="1:18" x14ac:dyDescent="0.35">
      <c r="A1111" s="3" t="s">
        <v>17</v>
      </c>
      <c r="B1111" s="3">
        <v>2014</v>
      </c>
      <c r="C1111" s="3" t="s">
        <v>73</v>
      </c>
      <c r="D1111" s="3">
        <v>3</v>
      </c>
      <c r="E1111">
        <v>0.47754788543008081</v>
      </c>
      <c r="F1111">
        <v>4.2787435027937555</v>
      </c>
      <c r="G1111">
        <v>1471330000</v>
      </c>
      <c r="H1111">
        <v>28.216152864633205</v>
      </c>
      <c r="I1111">
        <v>0.3542756396257789</v>
      </c>
      <c r="J1111">
        <v>57.859562400539232</v>
      </c>
      <c r="K1111">
        <v>55</v>
      </c>
      <c r="L1111" s="3">
        <v>568.59133430436623</v>
      </c>
      <c r="M1111" s="3" t="str">
        <f>IF(Table13[[#This Row],[gdppc]]&gt;13205, "High-income", IF(Table13[[#This Row],[gdppc]]&gt;=4256, "Upper middle-income", IF(Table13[[#This Row],[gdppc]]&gt;=1086, "Lower middle-income", "Low-income")))</f>
        <v>Low-income</v>
      </c>
      <c r="N1111" s="3">
        <v>26286192</v>
      </c>
      <c r="O1111" s="3">
        <v>33.878</v>
      </c>
      <c r="P1111" s="3">
        <v>10.99753241842523</v>
      </c>
      <c r="Q1111">
        <v>0.17005125732932333</v>
      </c>
      <c r="R1111">
        <v>56.061999999999998</v>
      </c>
    </row>
    <row r="1112" spans="1:18" x14ac:dyDescent="0.35">
      <c r="A1112" s="3" t="s">
        <v>17</v>
      </c>
      <c r="B1112" s="3">
        <v>2015</v>
      </c>
      <c r="C1112" s="3" t="s">
        <v>73</v>
      </c>
      <c r="D1112" s="3">
        <v>3</v>
      </c>
      <c r="E1112">
        <v>0.48161281371856263</v>
      </c>
      <c r="F1112">
        <v>3.7357480241101055</v>
      </c>
      <c r="G1112">
        <v>1148860000</v>
      </c>
      <c r="H1112">
        <v>24.251513365757056</v>
      </c>
      <c r="I1112">
        <v>0.28526362098665647</v>
      </c>
      <c r="J1112">
        <v>57.387218816020635</v>
      </c>
      <c r="K1112">
        <v>54.8</v>
      </c>
      <c r="L1112" s="3">
        <v>589.85904996253009</v>
      </c>
      <c r="M1112" s="3" t="str">
        <f>IF(Table13[[#This Row],[gdppc]]&gt;13205, "High-income", IF(Table13[[#This Row],[gdppc]]&gt;=4256, "Upper middle-income", IF(Table13[[#This Row],[gdppc]]&gt;=1086, "Lower middle-income", "Low-income")))</f>
        <v>Low-income</v>
      </c>
      <c r="N1112" s="3">
        <v>27042001</v>
      </c>
      <c r="O1112" s="3">
        <v>34.4</v>
      </c>
      <c r="P1112" s="3">
        <v>11.760981286918188</v>
      </c>
      <c r="Q1112">
        <v>0.20856444757915657</v>
      </c>
      <c r="R1112">
        <v>57.206000000000003</v>
      </c>
    </row>
    <row r="1113" spans="1:18" x14ac:dyDescent="0.35">
      <c r="A1113" s="3" t="s">
        <v>17</v>
      </c>
      <c r="B1113" s="3">
        <v>2016</v>
      </c>
      <c r="C1113" s="3" t="s">
        <v>73</v>
      </c>
      <c r="D1113" s="3">
        <v>3</v>
      </c>
      <c r="E1113">
        <v>0.47505839949066508</v>
      </c>
      <c r="F1113">
        <v>4.1408335533542822</v>
      </c>
      <c r="G1113">
        <v>1233760000</v>
      </c>
      <c r="H1113">
        <v>26.205510097159575</v>
      </c>
      <c r="I1113">
        <v>0.47149260934178</v>
      </c>
      <c r="J1113">
        <v>44.248704984380915</v>
      </c>
      <c r="K1113">
        <v>53.2</v>
      </c>
      <c r="L1113" s="3">
        <v>595.07761105476595</v>
      </c>
      <c r="M1113" s="3" t="str">
        <f>IF(Table13[[#This Row],[gdppc]]&gt;13205, "High-income", IF(Table13[[#This Row],[gdppc]]&gt;=4256, "Upper middle-income", IF(Table13[[#This Row],[gdppc]]&gt;=1086, "Lower middle-income", "Low-income")))</f>
        <v>Low-income</v>
      </c>
      <c r="N1113" s="3">
        <v>27829930</v>
      </c>
      <c r="O1113" s="3">
        <v>34.926000000000002</v>
      </c>
      <c r="P1113" s="3">
        <v>12.016512942976339</v>
      </c>
      <c r="Q1113">
        <v>0.20804939142858064</v>
      </c>
      <c r="R1113">
        <v>58.308999999999997</v>
      </c>
    </row>
    <row r="1114" spans="1:18" x14ac:dyDescent="0.35">
      <c r="A1114" s="3" t="s">
        <v>17</v>
      </c>
      <c r="B1114" s="3">
        <v>2017</v>
      </c>
      <c r="C1114" s="3" t="s">
        <v>73</v>
      </c>
      <c r="D1114" s="3">
        <v>3</v>
      </c>
      <c r="E1114">
        <v>0.45838888699687491</v>
      </c>
      <c r="F1114">
        <v>3.5108000231491876</v>
      </c>
      <c r="G1114">
        <v>1392540000</v>
      </c>
      <c r="H1114">
        <v>17.543369580910301</v>
      </c>
      <c r="I1114">
        <v>0.73695012683382</v>
      </c>
      <c r="J1114">
        <v>35.587515540032115</v>
      </c>
      <c r="K1114">
        <v>49.9</v>
      </c>
      <c r="L1114" s="3">
        <v>599.69152436358365</v>
      </c>
      <c r="M1114" s="3" t="str">
        <f>IF(Table13[[#This Row],[gdppc]]&gt;13205, "High-income", IF(Table13[[#This Row],[gdppc]]&gt;=4256, "Upper middle-income", IF(Table13[[#This Row],[gdppc]]&gt;=1086, "Lower middle-income", "Low-income")))</f>
        <v>Low-income</v>
      </c>
      <c r="N1114" s="3">
        <v>28649007</v>
      </c>
      <c r="O1114" s="3">
        <v>35.454999999999998</v>
      </c>
      <c r="P1114" s="3">
        <v>12.272044599034492</v>
      </c>
      <c r="Q1114">
        <v>0.2101294470694918</v>
      </c>
      <c r="R1114">
        <v>59.308999999999997</v>
      </c>
    </row>
    <row r="1115" spans="1:18" x14ac:dyDescent="0.35">
      <c r="A1115" s="3" t="s">
        <v>17</v>
      </c>
      <c r="B1115" s="3">
        <v>2018</v>
      </c>
      <c r="C1115" s="3" t="s">
        <v>73</v>
      </c>
      <c r="D1115" s="3">
        <v>3</v>
      </c>
      <c r="E1115">
        <v>0.45935835070153308</v>
      </c>
      <c r="F1115">
        <v>3.7583220357701648</v>
      </c>
      <c r="G1115">
        <v>1419390000</v>
      </c>
      <c r="H1115">
        <v>11.303576359262923</v>
      </c>
      <c r="I1115">
        <v>0.71601398003994765</v>
      </c>
      <c r="J1115">
        <v>42.922748938266601</v>
      </c>
      <c r="K1115">
        <v>46.3</v>
      </c>
      <c r="L1115" s="3">
        <v>602.53010542467769</v>
      </c>
      <c r="M1115" s="3" t="str">
        <f>IF(Table13[[#This Row],[gdppc]]&gt;13205, "High-income", IF(Table13[[#This Row],[gdppc]]&gt;=4256, "Upper middle-income", IF(Table13[[#This Row],[gdppc]]&gt;=1086, "Lower middle-income", "Low-income")))</f>
        <v>Low-income</v>
      </c>
      <c r="N1115" s="3">
        <v>29496009</v>
      </c>
      <c r="O1115" s="3">
        <v>35.988</v>
      </c>
      <c r="P1115" s="3">
        <v>12.527576255092663</v>
      </c>
      <c r="Q1115">
        <v>0.225115201178573</v>
      </c>
      <c r="R1115">
        <v>60.162999999999997</v>
      </c>
    </row>
    <row r="1116" spans="1:18" x14ac:dyDescent="0.35">
      <c r="A1116" s="3" t="s">
        <v>17</v>
      </c>
      <c r="B1116" s="3">
        <v>2019</v>
      </c>
      <c r="C1116" s="3" t="s">
        <v>73</v>
      </c>
      <c r="D1116" s="3">
        <v>3</v>
      </c>
      <c r="E1116">
        <v>0.43119717691423221</v>
      </c>
      <c r="F1116">
        <v>5.7235854558400225</v>
      </c>
      <c r="G1116">
        <v>1412180000</v>
      </c>
      <c r="H1116">
        <v>21.957909814197642</v>
      </c>
      <c r="I1116">
        <v>0.46729175087645924</v>
      </c>
      <c r="J1116">
        <v>47.005231375926407</v>
      </c>
      <c r="K1116">
        <v>48.6</v>
      </c>
      <c r="L1116" s="3">
        <v>598.81330587218724</v>
      </c>
      <c r="M1116" s="3" t="str">
        <f>IF(Table13[[#This Row],[gdppc]]&gt;13205, "High-income", IF(Table13[[#This Row],[gdppc]]&gt;=4256, "Upper middle-income", IF(Table13[[#This Row],[gdppc]]&gt;=1086, "Lower middle-income", "Low-income")))</f>
        <v>Low-income</v>
      </c>
      <c r="N1116" s="3">
        <v>30366043</v>
      </c>
      <c r="O1116" s="3">
        <v>36.527999999999999</v>
      </c>
      <c r="P1116" s="3">
        <v>12.783107911150818</v>
      </c>
      <c r="Q1116"/>
      <c r="R1116">
        <v>60.853999999999999</v>
      </c>
    </row>
    <row r="1117" spans="1:18" x14ac:dyDescent="0.35">
      <c r="A1117" s="3" t="s">
        <v>17</v>
      </c>
      <c r="B1117" s="3">
        <v>2020</v>
      </c>
      <c r="C1117" s="3" t="s">
        <v>73</v>
      </c>
      <c r="D1117" s="3">
        <v>3</v>
      </c>
      <c r="E1117">
        <v>0.42804653061123737</v>
      </c>
      <c r="F1117">
        <v>11.342494526679866</v>
      </c>
      <c r="G1117">
        <v>2038300000</v>
      </c>
      <c r="H1117">
        <v>22.724250763960473</v>
      </c>
      <c r="I1117">
        <v>0.47268843410761391</v>
      </c>
      <c r="J1117">
        <v>39.731103592888353</v>
      </c>
      <c r="K1117">
        <v>50.5</v>
      </c>
      <c r="L1117" s="3">
        <v>574.59517784103275</v>
      </c>
      <c r="M1117" s="3" t="str">
        <f>IF(Table13[[#This Row],[gdppc]]&gt;13205, "High-income", IF(Table13[[#This Row],[gdppc]]&gt;=4256, "Upper middle-income", IF(Table13[[#This Row],[gdppc]]&gt;=1086, "Lower middle-income", "Low-income")))</f>
        <v>Low-income</v>
      </c>
      <c r="N1117" s="3">
        <v>31255435</v>
      </c>
      <c r="O1117" s="3">
        <v>37.073999999999998</v>
      </c>
      <c r="P1117" s="3">
        <v>13.038639567208982</v>
      </c>
      <c r="Q1117"/>
      <c r="R1117"/>
    </row>
    <row r="1118" spans="1:18" x14ac:dyDescent="0.35">
      <c r="A1118" s="3" t="s">
        <v>45</v>
      </c>
      <c r="B1118" s="3">
        <v>1990</v>
      </c>
      <c r="C1118" s="3" t="s">
        <v>75</v>
      </c>
      <c r="D1118" s="3">
        <v>5</v>
      </c>
      <c r="E1118">
        <v>0.56377036463138153</v>
      </c>
      <c r="F1118" s="3"/>
      <c r="G1118">
        <v>91700000</v>
      </c>
      <c r="H1118">
        <v>1.0597796745970514</v>
      </c>
      <c r="I1118">
        <v>4.7227204882340201</v>
      </c>
      <c r="J1118"/>
      <c r="L1118" s="3">
        <v>2730.5257143384733</v>
      </c>
      <c r="M1118" s="3" t="str">
        <f>IF(Table13[[#This Row],[gdppc]]&gt;13205, "High-income", IF(Table13[[#This Row],[gdppc]]&gt;=4256, "Upper middle-income", IF(Table13[[#This Row],[gdppc]]&gt;=1086, "Lower middle-income", "Low-income")))</f>
        <v>Lower middle-income</v>
      </c>
      <c r="N1118" s="3">
        <v>1432899</v>
      </c>
      <c r="O1118" s="3">
        <v>27.655999999999999</v>
      </c>
      <c r="P1118" s="3">
        <v>3.4651914773911954</v>
      </c>
      <c r="Q1118"/>
      <c r="R1118">
        <v>61.607999999999997</v>
      </c>
    </row>
    <row r="1119" spans="1:18" x14ac:dyDescent="0.35">
      <c r="A1119" s="3" t="s">
        <v>45</v>
      </c>
      <c r="B1119" s="3">
        <v>1991</v>
      </c>
      <c r="C1119" s="3" t="s">
        <v>75</v>
      </c>
      <c r="D1119" s="3">
        <v>5</v>
      </c>
      <c r="E1119">
        <v>0.56476949139562282</v>
      </c>
      <c r="F1119" s="3"/>
      <c r="G1119">
        <v>147760000</v>
      </c>
      <c r="H1119">
        <v>4.0191677550416181</v>
      </c>
      <c r="I1119">
        <v>0.84022670543284406</v>
      </c>
      <c r="J1119"/>
      <c r="L1119" s="3">
        <v>2866.469478667927</v>
      </c>
      <c r="M1119" s="3" t="str">
        <f>IF(Table13[[#This Row],[gdppc]]&gt;13205, "High-income", IF(Table13[[#This Row],[gdppc]]&gt;=4256, "Upper middle-income", IF(Table13[[#This Row],[gdppc]]&gt;=1086, "Lower middle-income", "Low-income")))</f>
        <v>Lower middle-income</v>
      </c>
      <c r="N1119" s="3">
        <v>1476399</v>
      </c>
      <c r="O1119" s="3">
        <v>27.919</v>
      </c>
      <c r="P1119" s="3">
        <v>3.422959030315869</v>
      </c>
      <c r="Q1119">
        <v>0.75860251869582673</v>
      </c>
      <c r="R1119">
        <v>61.530999999999999</v>
      </c>
    </row>
    <row r="1120" spans="1:18" x14ac:dyDescent="0.35">
      <c r="A1120" s="3" t="s">
        <v>45</v>
      </c>
      <c r="B1120" s="3">
        <v>1992</v>
      </c>
      <c r="C1120" s="3" t="s">
        <v>75</v>
      </c>
      <c r="D1120" s="3">
        <v>5</v>
      </c>
      <c r="E1120">
        <v>0.56365088427876453</v>
      </c>
      <c r="F1120" s="3"/>
      <c r="G1120">
        <v>81160000</v>
      </c>
      <c r="H1120">
        <v>3.4474676577556504</v>
      </c>
      <c r="I1120">
        <v>0.52628281772789598</v>
      </c>
      <c r="J1120"/>
      <c r="L1120" s="3">
        <v>2990.4126330775744</v>
      </c>
      <c r="M1120" s="3" t="str">
        <f>IF(Table13[[#This Row],[gdppc]]&gt;13205, "High-income", IF(Table13[[#This Row],[gdppc]]&gt;=4256, "Upper middle-income", IF(Table13[[#This Row],[gdppc]]&gt;=1086, "Lower middle-income", "Low-income")))</f>
        <v>Lower middle-income</v>
      </c>
      <c r="N1120" s="3">
        <v>1516951</v>
      </c>
      <c r="O1120" s="3">
        <v>28.335999999999999</v>
      </c>
      <c r="P1120" s="3">
        <v>3.3807265832405426</v>
      </c>
      <c r="Q1120">
        <v>0.80424483058450802</v>
      </c>
      <c r="R1120">
        <v>61.164999999999999</v>
      </c>
    </row>
    <row r="1121" spans="1:18" x14ac:dyDescent="0.35">
      <c r="A1121" s="3" t="s">
        <v>45</v>
      </c>
      <c r="B1121" s="3">
        <v>1993</v>
      </c>
      <c r="C1121" s="3" t="s">
        <v>75</v>
      </c>
      <c r="D1121" s="3">
        <v>5</v>
      </c>
      <c r="E1121">
        <v>0.56549997907091099</v>
      </c>
      <c r="F1121" s="3"/>
      <c r="G1121">
        <v>81610000</v>
      </c>
      <c r="H1121">
        <v>1.6998956583232689</v>
      </c>
      <c r="I1121">
        <v>0.40726257533723281</v>
      </c>
      <c r="J1121"/>
      <c r="L1121" s="3">
        <v>2870.9808965518755</v>
      </c>
      <c r="M1121" s="3" t="str">
        <f>IF(Table13[[#This Row],[gdppc]]&gt;13205, "High-income", IF(Table13[[#This Row],[gdppc]]&gt;=4256, "Upper middle-income", IF(Table13[[#This Row],[gdppc]]&gt;=1086, "Lower middle-income", "Low-income")))</f>
        <v>Lower middle-income</v>
      </c>
      <c r="N1121" s="3">
        <v>1555098</v>
      </c>
      <c r="O1121" s="3">
        <v>28.823</v>
      </c>
      <c r="P1121" s="3">
        <v>3.3384941361652163</v>
      </c>
      <c r="Q1121">
        <v>0.9131257322689631</v>
      </c>
      <c r="R1121">
        <v>60.515999999999998</v>
      </c>
    </row>
    <row r="1122" spans="1:18" x14ac:dyDescent="0.35">
      <c r="A1122" s="3" t="s">
        <v>45</v>
      </c>
      <c r="B1122" s="3">
        <v>1994</v>
      </c>
      <c r="C1122" s="3" t="s">
        <v>75</v>
      </c>
      <c r="D1122" s="3">
        <v>5</v>
      </c>
      <c r="E1122">
        <v>0.62493811610956718</v>
      </c>
      <c r="F1122" s="3"/>
      <c r="G1122">
        <v>61860000</v>
      </c>
      <c r="H1122">
        <v>2.6722467563986916</v>
      </c>
      <c r="I1122">
        <v>0.47269783887119299</v>
      </c>
      <c r="J1122"/>
      <c r="L1122" s="3">
        <v>2853.2577240789042</v>
      </c>
      <c r="M1122" s="3" t="str">
        <f>IF(Table13[[#This Row],[gdppc]]&gt;13205, "High-income", IF(Table13[[#This Row],[gdppc]]&gt;=4256, "Upper middle-income", IF(Table13[[#This Row],[gdppc]]&gt;=1086, "Lower middle-income", "Low-income")))</f>
        <v>Lower middle-income</v>
      </c>
      <c r="N1122" s="3">
        <v>1591826</v>
      </c>
      <c r="O1122" s="3">
        <v>29.315999999999999</v>
      </c>
      <c r="P1122" s="3">
        <v>3.2962616890898899</v>
      </c>
      <c r="Q1122">
        <v>1.0302633579298239</v>
      </c>
      <c r="R1122">
        <v>59.609000000000002</v>
      </c>
    </row>
    <row r="1123" spans="1:18" x14ac:dyDescent="0.35">
      <c r="A1123" s="3" t="s">
        <v>45</v>
      </c>
      <c r="B1123" s="3">
        <v>1995</v>
      </c>
      <c r="C1123" s="3" t="s">
        <v>75</v>
      </c>
      <c r="D1123" s="3">
        <v>5</v>
      </c>
      <c r="E1123">
        <v>0.62618265274026064</v>
      </c>
      <c r="F1123" s="3"/>
      <c r="G1123">
        <v>94650000</v>
      </c>
      <c r="H1123">
        <v>3.846060687118765</v>
      </c>
      <c r="I1123">
        <v>0.67539337207732097</v>
      </c>
      <c r="J1123"/>
      <c r="L1123" s="3">
        <v>2898.8742072528771</v>
      </c>
      <c r="M1123" s="3" t="str">
        <f>IF(Table13[[#This Row],[gdppc]]&gt;13205, "High-income", IF(Table13[[#This Row],[gdppc]]&gt;=4256, "Upper middle-income", IF(Table13[[#This Row],[gdppc]]&gt;=1086, "Lower middle-income", "Low-income")))</f>
        <v>Lower middle-income</v>
      </c>
      <c r="N1123" s="3">
        <v>1627866</v>
      </c>
      <c r="O1123" s="3">
        <v>29.812999999999999</v>
      </c>
      <c r="P1123" s="3">
        <v>4.1336610070129085</v>
      </c>
      <c r="Q1123">
        <v>1.0873130835093308</v>
      </c>
      <c r="R1123">
        <v>58.478999999999999</v>
      </c>
    </row>
    <row r="1124" spans="1:18" x14ac:dyDescent="0.35">
      <c r="A1124" s="3" t="s">
        <v>45</v>
      </c>
      <c r="B1124" s="3">
        <v>1996</v>
      </c>
      <c r="C1124" s="3" t="s">
        <v>75</v>
      </c>
      <c r="D1124" s="3">
        <v>5</v>
      </c>
      <c r="E1124">
        <v>0.6267226353969676</v>
      </c>
      <c r="F1124" s="3"/>
      <c r="G1124">
        <v>97210000</v>
      </c>
      <c r="H1124">
        <v>3.2260507830516048</v>
      </c>
      <c r="I1124">
        <v>0.58361887878873131</v>
      </c>
      <c r="J1124"/>
      <c r="L1124" s="3">
        <v>2927.5225933039001</v>
      </c>
      <c r="M1124" s="3" t="str">
        <f>IF(Table13[[#This Row],[gdppc]]&gt;13205, "High-income", IF(Table13[[#This Row],[gdppc]]&gt;=4256, "Upper middle-income", IF(Table13[[#This Row],[gdppc]]&gt;=1086, "Lower middle-income", "Low-income")))</f>
        <v>Lower middle-income</v>
      </c>
      <c r="N1124" s="3">
        <v>1663378</v>
      </c>
      <c r="O1124" s="3">
        <v>30.315999999999999</v>
      </c>
      <c r="P1124" s="3">
        <v>4.9771760088888017</v>
      </c>
      <c r="Q1124">
        <v>1.1542776206009699</v>
      </c>
      <c r="R1124">
        <v>57.179000000000002</v>
      </c>
    </row>
    <row r="1125" spans="1:18" x14ac:dyDescent="0.35">
      <c r="A1125" s="3" t="s">
        <v>45</v>
      </c>
      <c r="B1125" s="3">
        <v>1997</v>
      </c>
      <c r="C1125" s="3" t="s">
        <v>75</v>
      </c>
      <c r="D1125" s="3">
        <v>5</v>
      </c>
      <c r="E1125">
        <v>0.62063689220631935</v>
      </c>
      <c r="F1125" s="3"/>
      <c r="G1125">
        <v>71560000</v>
      </c>
      <c r="H1125">
        <v>2.1895053977572134</v>
      </c>
      <c r="I1125">
        <v>0.73772452621465501</v>
      </c>
      <c r="J1125"/>
      <c r="K1125">
        <v>61.6</v>
      </c>
      <c r="L1125" s="3">
        <v>2988.8050771294961</v>
      </c>
      <c r="M1125" s="3" t="str">
        <f>IF(Table13[[#This Row],[gdppc]]&gt;13205, "High-income", IF(Table13[[#This Row],[gdppc]]&gt;=4256, "Upper middle-income", IF(Table13[[#This Row],[gdppc]]&gt;=1086, "Lower middle-income", "Low-income")))</f>
        <v>Lower middle-income</v>
      </c>
      <c r="N1125" s="3">
        <v>1698029</v>
      </c>
      <c r="O1125" s="3">
        <v>30.823</v>
      </c>
      <c r="P1125" s="3">
        <v>5.820691010764687</v>
      </c>
      <c r="Q1125">
        <v>1.1601686425850206</v>
      </c>
      <c r="R1125">
        <v>55.805999999999997</v>
      </c>
    </row>
    <row r="1126" spans="1:18" x14ac:dyDescent="0.35">
      <c r="A1126" s="3" t="s">
        <v>45</v>
      </c>
      <c r="B1126" s="3">
        <v>1998</v>
      </c>
      <c r="C1126" s="3" t="s">
        <v>75</v>
      </c>
      <c r="D1126" s="3">
        <v>5</v>
      </c>
      <c r="E1126">
        <v>0.62382277156151222</v>
      </c>
      <c r="F1126" s="3"/>
      <c r="G1126">
        <v>74900000</v>
      </c>
      <c r="H1126">
        <v>2.4846356603963278</v>
      </c>
      <c r="I1126">
        <v>0.66401083104504699</v>
      </c>
      <c r="J1126"/>
      <c r="K1126">
        <v>66.099999999999994</v>
      </c>
      <c r="L1126" s="3">
        <v>3027.2708879190395</v>
      </c>
      <c r="M1126" s="3" t="str">
        <f>IF(Table13[[#This Row],[gdppc]]&gt;13205, "High-income", IF(Table13[[#This Row],[gdppc]]&gt;=4256, "Upper middle-income", IF(Table13[[#This Row],[gdppc]]&gt;=1086, "Lower middle-income", "Low-income")))</f>
        <v>Lower middle-income</v>
      </c>
      <c r="N1126" s="3">
        <v>1731635</v>
      </c>
      <c r="O1126" s="3">
        <v>31.335000000000001</v>
      </c>
      <c r="P1126" s="3">
        <v>6.6642060126405704</v>
      </c>
      <c r="Q1126">
        <v>1.1665275880887138</v>
      </c>
      <c r="R1126">
        <v>54.462000000000003</v>
      </c>
    </row>
    <row r="1127" spans="1:18" x14ac:dyDescent="0.35">
      <c r="A1127" s="3" t="s">
        <v>45</v>
      </c>
      <c r="B1127" s="3">
        <v>1999</v>
      </c>
      <c r="C1127" s="3" t="s">
        <v>75</v>
      </c>
      <c r="D1127" s="3">
        <v>5</v>
      </c>
      <c r="E1127">
        <v>0.59975097363573993</v>
      </c>
      <c r="F1127" s="3"/>
      <c r="G1127">
        <v>64730000.000000007</v>
      </c>
      <c r="H1127">
        <v>1.3209873133763268</v>
      </c>
      <c r="I1127">
        <v>0.45432594149108096</v>
      </c>
      <c r="J1127"/>
      <c r="K1127">
        <v>66.099999999999994</v>
      </c>
      <c r="L1127" s="3">
        <v>3072.0958846730214</v>
      </c>
      <c r="M1127" s="3" t="str">
        <f>IF(Table13[[#This Row],[gdppc]]&gt;13205, "High-income", IF(Table13[[#This Row],[gdppc]]&gt;=4256, "Upper middle-income", IF(Table13[[#This Row],[gdppc]]&gt;=1086, "Lower middle-income", "Low-income")))</f>
        <v>Lower middle-income</v>
      </c>
      <c r="N1127" s="3">
        <v>1763861</v>
      </c>
      <c r="O1127" s="3">
        <v>31.850999999999999</v>
      </c>
      <c r="P1127" s="3">
        <v>7.5077210145164628</v>
      </c>
      <c r="Q1127">
        <v>1.1225374335052478</v>
      </c>
      <c r="R1127">
        <v>53.231000000000002</v>
      </c>
    </row>
    <row r="1128" spans="1:18" x14ac:dyDescent="0.35">
      <c r="A1128" s="3" t="s">
        <v>45</v>
      </c>
      <c r="B1128" s="3">
        <v>2000</v>
      </c>
      <c r="C1128" s="3" t="s">
        <v>75</v>
      </c>
      <c r="D1128" s="3">
        <v>5</v>
      </c>
      <c r="E1128">
        <v>0.59154698426692776</v>
      </c>
      <c r="F1128" s="3"/>
      <c r="G1128">
        <v>68060000</v>
      </c>
      <c r="H1128">
        <v>5.0060772233276101</v>
      </c>
      <c r="I1128">
        <v>0.50122416547591597</v>
      </c>
      <c r="J1128">
        <v>60.242027084105374</v>
      </c>
      <c r="K1128">
        <v>66.7</v>
      </c>
      <c r="L1128" s="3">
        <v>3124.9503697611281</v>
      </c>
      <c r="M1128" s="3" t="str">
        <f>IF(Table13[[#This Row],[gdppc]]&gt;13205, "High-income", IF(Table13[[#This Row],[gdppc]]&gt;=4256, "Upper middle-income", IF(Table13[[#This Row],[gdppc]]&gt;=1086, "Lower middle-income", "Low-income")))</f>
        <v>Lower middle-income</v>
      </c>
      <c r="N1128" s="3">
        <v>1794583</v>
      </c>
      <c r="O1128" s="3">
        <v>32.372999999999998</v>
      </c>
      <c r="P1128" s="3">
        <v>8.3512360163923471</v>
      </c>
      <c r="Q1128">
        <v>1.0810310807580368</v>
      </c>
      <c r="R1128">
        <v>52.192</v>
      </c>
    </row>
    <row r="1129" spans="1:18" x14ac:dyDescent="0.35">
      <c r="A1129" s="3" t="s">
        <v>45</v>
      </c>
      <c r="B1129" s="3">
        <v>2001</v>
      </c>
      <c r="C1129" s="3" t="s">
        <v>75</v>
      </c>
      <c r="D1129" s="3">
        <v>5</v>
      </c>
      <c r="E1129">
        <v>0.59014560445031083</v>
      </c>
      <c r="F1129" s="3"/>
      <c r="G1129">
        <v>52620000</v>
      </c>
      <c r="H1129">
        <v>10.663503460011787</v>
      </c>
      <c r="I1129">
        <v>0.53840614633602102</v>
      </c>
      <c r="J1129">
        <v>56.677457950252375</v>
      </c>
      <c r="K1129">
        <v>64.8</v>
      </c>
      <c r="L1129" s="3">
        <v>3111.3366473804672</v>
      </c>
      <c r="M1129" s="3" t="str">
        <f>IF(Table13[[#This Row],[gdppc]]&gt;13205, "High-income", IF(Table13[[#This Row],[gdppc]]&gt;=4256, "Upper middle-income", IF(Table13[[#This Row],[gdppc]]&gt;=1086, "Lower middle-income", "Low-income")))</f>
        <v>Lower middle-income</v>
      </c>
      <c r="N1129" s="3">
        <v>1823667</v>
      </c>
      <c r="O1129" s="3">
        <v>32.898000000000003</v>
      </c>
      <c r="P1129" s="3">
        <v>8.6903263537159905</v>
      </c>
      <c r="Q1129">
        <v>1.3489304790841747</v>
      </c>
      <c r="R1129">
        <v>51.399000000000001</v>
      </c>
    </row>
    <row r="1130" spans="1:18" x14ac:dyDescent="0.35">
      <c r="A1130" s="3" t="s">
        <v>45</v>
      </c>
      <c r="B1130" s="3">
        <v>2002</v>
      </c>
      <c r="C1130" s="3" t="s">
        <v>75</v>
      </c>
      <c r="D1130" s="3">
        <v>5</v>
      </c>
      <c r="E1130">
        <v>0.59114234558379042</v>
      </c>
      <c r="F1130" s="3"/>
      <c r="G1130">
        <v>63800000</v>
      </c>
      <c r="H1130">
        <v>4.4051245017265925</v>
      </c>
      <c r="I1130">
        <v>0.55347059725411174</v>
      </c>
      <c r="J1130">
        <v>52.893644806307471</v>
      </c>
      <c r="K1130">
        <v>65.099999999999994</v>
      </c>
      <c r="L1130" s="3">
        <v>3211.2836093293845</v>
      </c>
      <c r="M1130" s="3" t="str">
        <f>IF(Table13[[#This Row],[gdppc]]&gt;13205, "High-income", IF(Table13[[#This Row],[gdppc]]&gt;=4256, "Upper middle-income", IF(Table13[[#This Row],[gdppc]]&gt;=1086, "Lower middle-income", "Low-income")))</f>
        <v>Lower middle-income</v>
      </c>
      <c r="N1130" s="3">
        <v>1851519</v>
      </c>
      <c r="O1130" s="3">
        <v>33.765999999999998</v>
      </c>
      <c r="P1130" s="3">
        <v>9.0294166910396338</v>
      </c>
      <c r="Q1130">
        <v>1.1504067741135791</v>
      </c>
      <c r="R1130">
        <v>50.862000000000002</v>
      </c>
    </row>
    <row r="1131" spans="1:18" x14ac:dyDescent="0.35">
      <c r="A1131" s="3" t="s">
        <v>45</v>
      </c>
      <c r="B1131" s="3">
        <v>2003</v>
      </c>
      <c r="C1131" s="3" t="s">
        <v>75</v>
      </c>
      <c r="D1131" s="3">
        <v>5</v>
      </c>
      <c r="E1131">
        <v>0.59038661537010539</v>
      </c>
      <c r="F1131" s="3"/>
      <c r="G1131">
        <v>67350000</v>
      </c>
      <c r="H1131">
        <v>1.3216536384389228</v>
      </c>
      <c r="I1131">
        <v>0.765314298841554</v>
      </c>
      <c r="J1131">
        <v>33.594761016487404</v>
      </c>
      <c r="K1131">
        <v>67.3</v>
      </c>
      <c r="L1131" s="3">
        <v>3298.2797188693676</v>
      </c>
      <c r="M1131" s="3" t="str">
        <f>IF(Table13[[#This Row],[gdppc]]&gt;13205, "High-income", IF(Table13[[#This Row],[gdppc]]&gt;=4256, "Upper middle-income", IF(Table13[[#This Row],[gdppc]]&gt;=1086, "Lower middle-income", "Low-income")))</f>
        <v>Lower middle-income</v>
      </c>
      <c r="N1131" s="3">
        <v>1879113</v>
      </c>
      <c r="O1131" s="3">
        <v>34.709000000000003</v>
      </c>
      <c r="P1131" s="3">
        <v>9.3685070283632736</v>
      </c>
      <c r="Q1131">
        <v>1.2080167610995187</v>
      </c>
      <c r="R1131">
        <v>50.588999999999999</v>
      </c>
    </row>
    <row r="1132" spans="1:18" x14ac:dyDescent="0.35">
      <c r="A1132" s="3" t="s">
        <v>45</v>
      </c>
      <c r="B1132" s="3">
        <v>2004</v>
      </c>
      <c r="C1132" s="3" t="s">
        <v>75</v>
      </c>
      <c r="D1132" s="3">
        <v>5</v>
      </c>
      <c r="E1132">
        <v>0.62819437699519509</v>
      </c>
      <c r="F1132" s="3"/>
      <c r="G1132">
        <v>74760000</v>
      </c>
      <c r="H1132">
        <v>3.3825780835566559</v>
      </c>
      <c r="I1132">
        <v>0.65469704692275799</v>
      </c>
      <c r="J1132">
        <v>55.025176253013839</v>
      </c>
      <c r="K1132">
        <v>62.4</v>
      </c>
      <c r="L1132" s="3">
        <v>3647.4038580988331</v>
      </c>
      <c r="M1132" s="3" t="str">
        <f>IF(Table13[[#This Row],[gdppc]]&gt;13205, "High-income", IF(Table13[[#This Row],[gdppc]]&gt;=4256, "Upper middle-income", IF(Table13[[#This Row],[gdppc]]&gt;=1086, "Lower middle-income", "Low-income")))</f>
        <v>Lower middle-income</v>
      </c>
      <c r="N1132" s="3">
        <v>1907737</v>
      </c>
      <c r="O1132" s="3">
        <v>35.665999999999997</v>
      </c>
      <c r="P1132" s="3">
        <v>9.707597365686917</v>
      </c>
      <c r="Q1132">
        <v>1.2475514182510483</v>
      </c>
      <c r="R1132">
        <v>50.6</v>
      </c>
    </row>
    <row r="1133" spans="1:18" x14ac:dyDescent="0.35">
      <c r="A1133" s="3" t="s">
        <v>45</v>
      </c>
      <c r="B1133" s="3">
        <v>2005</v>
      </c>
      <c r="C1133" s="3" t="s">
        <v>75</v>
      </c>
      <c r="D1133" s="3">
        <v>5</v>
      </c>
      <c r="E1133">
        <v>0.62692663810552518</v>
      </c>
      <c r="F1133" s="3"/>
      <c r="G1133">
        <v>58950000</v>
      </c>
      <c r="H1133">
        <v>5.3784435802808002</v>
      </c>
      <c r="I1133">
        <v>0.90260353505149094</v>
      </c>
      <c r="J1133">
        <v>53.877009276414135</v>
      </c>
      <c r="K1133">
        <v>61.4</v>
      </c>
      <c r="L1133" s="3">
        <v>3680.6592197637478</v>
      </c>
      <c r="M1133" s="3" t="str">
        <f>IF(Table13[[#This Row],[gdppc]]&gt;13205, "High-income", IF(Table13[[#This Row],[gdppc]]&gt;=4256, "Upper middle-income", IF(Table13[[#This Row],[gdppc]]&gt;=1086, "Lower middle-income", "Low-income")))</f>
        <v>Lower middle-income</v>
      </c>
      <c r="N1133" s="3">
        <v>1938316</v>
      </c>
      <c r="O1133" s="3">
        <v>36.631999999999998</v>
      </c>
      <c r="P1133" s="3">
        <v>10.046687703010559</v>
      </c>
      <c r="Q1133">
        <v>1.3052567280051344</v>
      </c>
      <c r="R1133">
        <v>50.930999999999997</v>
      </c>
    </row>
    <row r="1134" spans="1:18" x14ac:dyDescent="0.35">
      <c r="A1134" s="3" t="s">
        <v>45</v>
      </c>
      <c r="B1134" s="3">
        <v>2006</v>
      </c>
      <c r="C1134" s="3" t="s">
        <v>75</v>
      </c>
      <c r="D1134" s="3">
        <v>5</v>
      </c>
      <c r="E1134">
        <v>0.62635268472960104</v>
      </c>
      <c r="F1134" s="3"/>
      <c r="G1134">
        <v>81750000</v>
      </c>
      <c r="H1134">
        <v>7.6257761440913381</v>
      </c>
      <c r="I1134">
        <v>1.9305053524128408</v>
      </c>
      <c r="J1134">
        <v>58.140123208361253</v>
      </c>
      <c r="K1134">
        <v>60.7</v>
      </c>
      <c r="L1134" s="3">
        <v>3875.0221094417902</v>
      </c>
      <c r="M1134" s="3" t="str">
        <f>IF(Table13[[#This Row],[gdppc]]&gt;13205, "High-income", IF(Table13[[#This Row],[gdppc]]&gt;=4256, "Upper middle-income", IF(Table13[[#This Row],[gdppc]]&gt;=1086, "Lower middle-income", "Low-income")))</f>
        <v>Lower middle-income</v>
      </c>
      <c r="N1134" s="3">
        <v>1971318</v>
      </c>
      <c r="O1134" s="3">
        <v>37.61</v>
      </c>
      <c r="P1134" s="3">
        <v>9.7959988442228898</v>
      </c>
      <c r="Q1134">
        <v>1.2884780639145994</v>
      </c>
      <c r="R1134">
        <v>51.609000000000002</v>
      </c>
    </row>
    <row r="1135" spans="1:18" x14ac:dyDescent="0.35">
      <c r="A1135" s="3" t="s">
        <v>45</v>
      </c>
      <c r="B1135" s="3">
        <v>2007</v>
      </c>
      <c r="C1135" s="3" t="s">
        <v>75</v>
      </c>
      <c r="D1135" s="3">
        <v>5</v>
      </c>
      <c r="E1135">
        <v>0.6131959466992849</v>
      </c>
      <c r="F1135" s="3"/>
      <c r="G1135">
        <v>179260000</v>
      </c>
      <c r="H1135">
        <v>7.5703478803248903</v>
      </c>
      <c r="I1135">
        <v>4.455780162528395</v>
      </c>
      <c r="J1135">
        <v>54.58280035993117</v>
      </c>
      <c r="K1135">
        <v>63.5</v>
      </c>
      <c r="L1135" s="3">
        <v>4011.6394478301208</v>
      </c>
      <c r="M1135" s="3" t="str">
        <f>IF(Table13[[#This Row],[gdppc]]&gt;13205, "High-income", IF(Table13[[#This Row],[gdppc]]&gt;=4256, "Upper middle-income", IF(Table13[[#This Row],[gdppc]]&gt;=1086, "Lower middle-income", "Low-income")))</f>
        <v>Lower middle-income</v>
      </c>
      <c r="N1135" s="3">
        <v>2006516</v>
      </c>
      <c r="O1135" s="3">
        <v>38.597999999999999</v>
      </c>
      <c r="P1135" s="3">
        <v>9.5453099854352352</v>
      </c>
      <c r="Q1135">
        <v>1.30574587992321</v>
      </c>
      <c r="R1135">
        <v>52.593000000000004</v>
      </c>
    </row>
    <row r="1136" spans="1:18" x14ac:dyDescent="0.35">
      <c r="A1136" s="3" t="s">
        <v>45</v>
      </c>
      <c r="B1136" s="3">
        <v>2008</v>
      </c>
      <c r="C1136" s="3" t="s">
        <v>75</v>
      </c>
      <c r="D1136" s="3">
        <v>5</v>
      </c>
      <c r="E1136">
        <v>0.61686769393161511</v>
      </c>
      <c r="F1136" s="3"/>
      <c r="G1136">
        <v>155470000</v>
      </c>
      <c r="H1136">
        <v>8.7183093455421243</v>
      </c>
      <c r="I1136">
        <v>1.6640491882462509</v>
      </c>
      <c r="J1136">
        <v>45.301752284537564</v>
      </c>
      <c r="K1136">
        <v>61.4</v>
      </c>
      <c r="L1136" s="3">
        <v>4043.645879724389</v>
      </c>
      <c r="M1136" s="3" t="str">
        <f>IF(Table13[[#This Row],[gdppc]]&gt;13205, "High-income", IF(Table13[[#This Row],[gdppc]]&gt;=4256, "Upper middle-income", IF(Table13[[#This Row],[gdppc]]&gt;=1086, "Lower middle-income", "Low-income")))</f>
        <v>Lower middle-income</v>
      </c>
      <c r="N1136" s="3">
        <v>2043382</v>
      </c>
      <c r="O1136" s="3">
        <v>39.597000000000001</v>
      </c>
      <c r="P1136" s="3">
        <v>9.2946211266475682</v>
      </c>
      <c r="Q1136">
        <v>1.4485788756091615</v>
      </c>
      <c r="R1136">
        <v>53.817</v>
      </c>
    </row>
    <row r="1137" spans="1:18" x14ac:dyDescent="0.35">
      <c r="A1137" s="3" t="s">
        <v>45</v>
      </c>
      <c r="B1137" s="3">
        <v>2009</v>
      </c>
      <c r="C1137" s="3" t="s">
        <v>75</v>
      </c>
      <c r="D1137" s="3">
        <v>5</v>
      </c>
      <c r="E1137">
        <v>0.59100645183862144</v>
      </c>
      <c r="F1137" s="3"/>
      <c r="G1137">
        <v>213720000</v>
      </c>
      <c r="H1137">
        <v>9.2747141810219791</v>
      </c>
      <c r="I1137">
        <v>1.465109188798956</v>
      </c>
      <c r="J1137">
        <v>35.281787618221941</v>
      </c>
      <c r="K1137">
        <v>62.4</v>
      </c>
      <c r="L1137" s="3">
        <v>3982.226394025829</v>
      </c>
      <c r="M1137" s="3" t="str">
        <f>IF(Table13[[#This Row],[gdppc]]&gt;13205, "High-income", IF(Table13[[#This Row],[gdppc]]&gt;=4256, "Upper middle-income", IF(Table13[[#This Row],[gdppc]]&gt;=1086, "Lower middle-income", "Low-income")))</f>
        <v>Lower middle-income</v>
      </c>
      <c r="N1137" s="3">
        <v>2081039</v>
      </c>
      <c r="O1137" s="3">
        <v>40.600999999999999</v>
      </c>
      <c r="P1137" s="3">
        <v>9.0439322678598995</v>
      </c>
      <c r="Q1137">
        <v>1.4560034674986868</v>
      </c>
      <c r="R1137">
        <v>55.207000000000001</v>
      </c>
    </row>
    <row r="1138" spans="1:18" x14ac:dyDescent="0.35">
      <c r="A1138" s="3" t="s">
        <v>45</v>
      </c>
      <c r="B1138" s="3">
        <v>2010</v>
      </c>
      <c r="C1138" s="3" t="s">
        <v>75</v>
      </c>
      <c r="D1138" s="3">
        <v>5</v>
      </c>
      <c r="E1138">
        <v>0.60547681178850565</v>
      </c>
      <c r="F1138" s="3"/>
      <c r="G1138">
        <v>196100000</v>
      </c>
      <c r="H1138">
        <v>2.5152704241447439</v>
      </c>
      <c r="I1138">
        <v>1.614058281541368</v>
      </c>
      <c r="J1138">
        <v>48.051210873268467</v>
      </c>
      <c r="K1138">
        <v>62.2</v>
      </c>
      <c r="L1138" s="3">
        <v>4147.3153983194688</v>
      </c>
      <c r="M1138" s="3" t="str">
        <f>IF(Table13[[#This Row],[gdppc]]&gt;13205, "High-income", IF(Table13[[#This Row],[gdppc]]&gt;=4256, "Upper middle-income", IF(Table13[[#This Row],[gdppc]]&gt;=1086, "Lower middle-income", "Low-income")))</f>
        <v>Lower middle-income</v>
      </c>
      <c r="N1138" s="3">
        <v>2118877</v>
      </c>
      <c r="O1138" s="3">
        <v>41.616</v>
      </c>
      <c r="P1138" s="3">
        <v>8.7932434090722449</v>
      </c>
      <c r="Q1138">
        <v>1.4771975909880564</v>
      </c>
      <c r="R1138">
        <v>56.664999999999999</v>
      </c>
    </row>
    <row r="1139" spans="1:18" x14ac:dyDescent="0.35">
      <c r="A1139" s="3" t="s">
        <v>45</v>
      </c>
      <c r="B1139" s="3">
        <v>2011</v>
      </c>
      <c r="C1139" s="3" t="s">
        <v>75</v>
      </c>
      <c r="D1139" s="3">
        <v>5</v>
      </c>
      <c r="E1139">
        <v>0.60348909631872893</v>
      </c>
      <c r="F1139" s="3"/>
      <c r="G1139">
        <v>188100000</v>
      </c>
      <c r="H1139">
        <v>6.4167912481570335</v>
      </c>
      <c r="I1139">
        <v>1.5439341856212438</v>
      </c>
      <c r="J1139">
        <v>50.20054183042194</v>
      </c>
      <c r="K1139">
        <v>62.7</v>
      </c>
      <c r="L1139" s="3">
        <v>4282.0368205248042</v>
      </c>
      <c r="M1139" s="3" t="str">
        <f>IF(Table13[[#This Row],[gdppc]]&gt;13205, "High-income", IF(Table13[[#This Row],[gdppc]]&gt;=4256, "Upper middle-income", IF(Table13[[#This Row],[gdppc]]&gt;=1086, "Lower middle-income", "Low-income")))</f>
        <v>Upper middle-income</v>
      </c>
      <c r="N1139" s="3">
        <v>2156698</v>
      </c>
      <c r="O1139" s="3">
        <v>42.637</v>
      </c>
      <c r="P1139" s="3">
        <v>8.8150384064775889</v>
      </c>
      <c r="Q1139">
        <v>1.5393903087033975</v>
      </c>
      <c r="R1139">
        <v>58.085000000000001</v>
      </c>
    </row>
    <row r="1140" spans="1:18" x14ac:dyDescent="0.35">
      <c r="A1140" s="3" t="s">
        <v>45</v>
      </c>
      <c r="B1140" s="3">
        <v>2012</v>
      </c>
      <c r="C1140" s="3" t="s">
        <v>75</v>
      </c>
      <c r="D1140" s="3">
        <v>5</v>
      </c>
      <c r="E1140">
        <v>0.60929066206899718</v>
      </c>
      <c r="F1140" s="3"/>
      <c r="G1140">
        <v>236750000</v>
      </c>
      <c r="H1140">
        <v>7.9861587147298154</v>
      </c>
      <c r="I1140">
        <v>1.3627330943812059</v>
      </c>
      <c r="J1140">
        <v>48.84911442235218</v>
      </c>
      <c r="K1140">
        <v>61.9</v>
      </c>
      <c r="L1140" s="3">
        <v>4420.7268598956789</v>
      </c>
      <c r="M1140" s="3" t="str">
        <f>IF(Table13[[#This Row],[gdppc]]&gt;13205, "High-income", IF(Table13[[#This Row],[gdppc]]&gt;=4256, "Upper middle-income", IF(Table13[[#This Row],[gdppc]]&gt;=1086, "Lower middle-income", "Low-income")))</f>
        <v>Upper middle-income</v>
      </c>
      <c r="N1140" s="3">
        <v>2194777</v>
      </c>
      <c r="O1140" s="3">
        <v>43.692999999999998</v>
      </c>
      <c r="P1140" s="3">
        <v>8.8368334038829399</v>
      </c>
      <c r="Q1140">
        <v>1.612920128104131</v>
      </c>
      <c r="R1140">
        <v>59.387</v>
      </c>
    </row>
    <row r="1141" spans="1:18" x14ac:dyDescent="0.35">
      <c r="A1141" s="3" t="s">
        <v>45</v>
      </c>
      <c r="B1141" s="3">
        <v>2013</v>
      </c>
      <c r="C1141" s="3" t="s">
        <v>75</v>
      </c>
      <c r="D1141" s="3">
        <v>5</v>
      </c>
      <c r="E1141">
        <v>0.61025732388532872</v>
      </c>
      <c r="F1141" s="3"/>
      <c r="G1141">
        <v>253120000</v>
      </c>
      <c r="H1141">
        <v>6.4523442022773034</v>
      </c>
      <c r="I1141">
        <v>0.93962312619520494</v>
      </c>
      <c r="J1141">
        <v>37.121016872503724</v>
      </c>
      <c r="K1141">
        <v>60.3</v>
      </c>
      <c r="L1141" s="3">
        <v>4587.9788761518057</v>
      </c>
      <c r="M1141" s="3" t="str">
        <f>IF(Table13[[#This Row],[gdppc]]&gt;13205, "High-income", IF(Table13[[#This Row],[gdppc]]&gt;=4256, "Upper middle-income", IF(Table13[[#This Row],[gdppc]]&gt;=1086, "Lower middle-income", "Low-income")))</f>
        <v>Upper middle-income</v>
      </c>
      <c r="N1141" s="3">
        <v>2233506</v>
      </c>
      <c r="O1141" s="3">
        <v>44.756</v>
      </c>
      <c r="P1141" s="3">
        <v>8.8586284012882857</v>
      </c>
      <c r="Q1141">
        <v>1.7103155308291089</v>
      </c>
      <c r="R1141">
        <v>60.512999999999998</v>
      </c>
    </row>
    <row r="1142" spans="1:18" x14ac:dyDescent="0.35">
      <c r="A1142" s="3" t="s">
        <v>45</v>
      </c>
      <c r="B1142" s="3">
        <v>2014</v>
      </c>
      <c r="C1142" s="3" t="s">
        <v>75</v>
      </c>
      <c r="D1142" s="3">
        <v>5</v>
      </c>
      <c r="E1142">
        <v>0.63735914129817817</v>
      </c>
      <c r="F1142" s="3"/>
      <c r="G1142">
        <v>234770000</v>
      </c>
      <c r="H1142">
        <v>3.5831712079396816</v>
      </c>
      <c r="I1142">
        <v>1.3090912370441141</v>
      </c>
      <c r="J1142">
        <v>45.583670951624995</v>
      </c>
      <c r="K1142">
        <v>59.4</v>
      </c>
      <c r="L1142" s="3">
        <v>4782.0319396591012</v>
      </c>
      <c r="M1142" s="3" t="str">
        <f>IF(Table13[[#This Row],[gdppc]]&gt;13205, "High-income", IF(Table13[[#This Row],[gdppc]]&gt;=4256, "Upper middle-income", IF(Table13[[#This Row],[gdppc]]&gt;=1086, "Lower middle-income", "Low-income")))</f>
        <v>Upper middle-income</v>
      </c>
      <c r="N1142" s="3">
        <v>2273426</v>
      </c>
      <c r="O1142" s="3">
        <v>45.826000000000001</v>
      </c>
      <c r="P1142" s="3">
        <v>8.8804233986936421</v>
      </c>
      <c r="Q1142">
        <v>1.7594590719029342</v>
      </c>
      <c r="R1142">
        <v>61.424999999999997</v>
      </c>
    </row>
    <row r="1143" spans="1:18" x14ac:dyDescent="0.35">
      <c r="A1143" s="3" t="s">
        <v>45</v>
      </c>
      <c r="B1143" s="3">
        <v>2015</v>
      </c>
      <c r="C1143" s="3" t="s">
        <v>75</v>
      </c>
      <c r="D1143" s="3">
        <v>5</v>
      </c>
      <c r="E1143">
        <v>0.64487624451792169</v>
      </c>
      <c r="F1143" s="3"/>
      <c r="G1143">
        <v>116120000</v>
      </c>
      <c r="H1143">
        <v>7.4006684951566202</v>
      </c>
      <c r="I1143">
        <v>1.593100973926735</v>
      </c>
      <c r="J1143">
        <v>35.772579027249144</v>
      </c>
      <c r="K1143">
        <v>59.6</v>
      </c>
      <c r="L1143" s="3">
        <v>4896.6152600137675</v>
      </c>
      <c r="M1143" s="3" t="str">
        <f>IF(Table13[[#This Row],[gdppc]]&gt;13205, "High-income", IF(Table13[[#This Row],[gdppc]]&gt;=4256, "Upper middle-income", IF(Table13[[#This Row],[gdppc]]&gt;=1086, "Lower middle-income", "Low-income")))</f>
        <v>Upper middle-income</v>
      </c>
      <c r="N1143" s="3">
        <v>2314901</v>
      </c>
      <c r="O1143" s="3">
        <v>46.9</v>
      </c>
      <c r="P1143" s="3">
        <v>8.9022183960989896</v>
      </c>
      <c r="Q1143">
        <v>1.844571322920505</v>
      </c>
      <c r="R1143">
        <v>62.119</v>
      </c>
    </row>
    <row r="1144" spans="1:18" x14ac:dyDescent="0.35">
      <c r="A1144" s="3" t="s">
        <v>45</v>
      </c>
      <c r="B1144" s="3">
        <v>2016</v>
      </c>
      <c r="C1144" s="3" t="s">
        <v>75</v>
      </c>
      <c r="D1144" s="3">
        <v>5</v>
      </c>
      <c r="E1144">
        <v>0.64129972791106515</v>
      </c>
      <c r="F1144" s="3"/>
      <c r="G1144">
        <v>134510000</v>
      </c>
      <c r="H1144">
        <v>3.3457118794037735</v>
      </c>
      <c r="I1144">
        <v>2.169062967664702</v>
      </c>
      <c r="J1144">
        <v>45.509266309161184</v>
      </c>
      <c r="K1144">
        <v>61.9</v>
      </c>
      <c r="L1144" s="3">
        <v>4808.6508240024423</v>
      </c>
      <c r="M1144" s="3" t="str">
        <f>IF(Table13[[#This Row],[gdppc]]&gt;13205, "High-income", IF(Table13[[#This Row],[gdppc]]&gt;=4256, "Upper middle-income", IF(Table13[[#This Row],[gdppc]]&gt;=1086, "Lower middle-income", "Low-income")))</f>
        <v>Upper middle-income</v>
      </c>
      <c r="N1144" s="3">
        <v>2358044</v>
      </c>
      <c r="O1144" s="3">
        <v>47.960999999999999</v>
      </c>
      <c r="P1144" s="3">
        <v>8.9670725192029881</v>
      </c>
      <c r="Q1144">
        <v>1.848990095180582</v>
      </c>
      <c r="R1144">
        <v>62.625</v>
      </c>
    </row>
    <row r="1145" spans="1:18" x14ac:dyDescent="0.35">
      <c r="A1145" s="3" t="s">
        <v>45</v>
      </c>
      <c r="B1145" s="3">
        <v>2017</v>
      </c>
      <c r="C1145" s="3" t="s">
        <v>75</v>
      </c>
      <c r="D1145" s="3">
        <v>5</v>
      </c>
      <c r="E1145">
        <v>0.6283616300557161</v>
      </c>
      <c r="F1145" s="3"/>
      <c r="G1145">
        <v>152550000</v>
      </c>
      <c r="H1145">
        <v>2.1750573375020807</v>
      </c>
      <c r="I1145">
        <v>2.4983487074410409</v>
      </c>
      <c r="J1145">
        <v>43.548120719875818</v>
      </c>
      <c r="K1145">
        <v>62.5</v>
      </c>
      <c r="L1145" s="3">
        <v>4670.9492697506466</v>
      </c>
      <c r="M1145" s="3" t="str">
        <f>IF(Table13[[#This Row],[gdppc]]&gt;13205, "High-income", IF(Table13[[#This Row],[gdppc]]&gt;=4256, "Upper middle-income", IF(Table13[[#This Row],[gdppc]]&gt;=1086, "Lower middle-income", "Low-income")))</f>
        <v>Upper middle-income</v>
      </c>
      <c r="N1145" s="3">
        <v>2402623</v>
      </c>
      <c r="O1145" s="3">
        <v>49.005000000000003</v>
      </c>
      <c r="P1145" s="3">
        <v>9.0319266423069955</v>
      </c>
      <c r="Q1145">
        <v>1.8021970155117968</v>
      </c>
      <c r="R1145">
        <v>63.021000000000001</v>
      </c>
    </row>
    <row r="1146" spans="1:18" x14ac:dyDescent="0.35">
      <c r="A1146" s="3" t="s">
        <v>45</v>
      </c>
      <c r="B1146" s="3">
        <v>2018</v>
      </c>
      <c r="C1146" s="3" t="s">
        <v>75</v>
      </c>
      <c r="D1146" s="3">
        <v>5</v>
      </c>
      <c r="E1146">
        <v>0.61759586238043596</v>
      </c>
      <c r="F1146" s="3"/>
      <c r="G1146">
        <v>137330000</v>
      </c>
      <c r="H1146">
        <v>1.7129926780358271</v>
      </c>
      <c r="I1146">
        <v>1.013781741536609</v>
      </c>
      <c r="J1146">
        <v>47.003340300181492</v>
      </c>
      <c r="K1146">
        <v>58.5</v>
      </c>
      <c r="L1146" s="3">
        <v>4632.3908928168212</v>
      </c>
      <c r="M1146" s="3" t="str">
        <f>IF(Table13[[#This Row],[gdppc]]&gt;13205, "High-income", IF(Table13[[#This Row],[gdppc]]&gt;=4256, "Upper middle-income", IF(Table13[[#This Row],[gdppc]]&gt;=1086, "Lower middle-income", "Low-income")))</f>
        <v>Upper middle-income</v>
      </c>
      <c r="N1146" s="3">
        <v>2448300</v>
      </c>
      <c r="O1146" s="3">
        <v>50.031999999999996</v>
      </c>
      <c r="P1146" s="3">
        <v>9.0967807654110047</v>
      </c>
      <c r="Q1146">
        <v>1.7358983784666913</v>
      </c>
      <c r="R1146">
        <v>63.372999999999998</v>
      </c>
    </row>
    <row r="1147" spans="1:18" x14ac:dyDescent="0.35">
      <c r="A1147" s="3" t="s">
        <v>45</v>
      </c>
      <c r="B1147" s="3">
        <v>2019</v>
      </c>
      <c r="C1147" s="3" t="s">
        <v>75</v>
      </c>
      <c r="D1147" s="3">
        <v>5</v>
      </c>
      <c r="E1147">
        <v>0.56276214880545594</v>
      </c>
      <c r="F1147" s="3"/>
      <c r="G1147">
        <v>88530000</v>
      </c>
      <c r="H1147">
        <v>-1.4069632438000892</v>
      </c>
      <c r="I1147">
        <v>1.238512164503295</v>
      </c>
      <c r="J1147">
        <v>33.285810398978967</v>
      </c>
      <c r="K1147">
        <v>58.7</v>
      </c>
      <c r="L1147" s="3">
        <v>4506.1739277827191</v>
      </c>
      <c r="M1147" s="3" t="str">
        <f>IF(Table13[[#This Row],[gdppc]]&gt;13205, "High-income", IF(Table13[[#This Row],[gdppc]]&gt;=4256, "Upper middle-income", IF(Table13[[#This Row],[gdppc]]&gt;=1086, "Lower middle-income", "Low-income")))</f>
        <v>Upper middle-income</v>
      </c>
      <c r="N1147" s="3">
        <v>2494524</v>
      </c>
      <c r="O1147" s="3">
        <v>51.042000000000002</v>
      </c>
      <c r="P1147" s="3">
        <v>9.1616348885150138</v>
      </c>
      <c r="Q1147"/>
      <c r="R1147">
        <v>63.707999999999998</v>
      </c>
    </row>
    <row r="1148" spans="1:18" x14ac:dyDescent="0.35">
      <c r="A1148" s="3" t="s">
        <v>45</v>
      </c>
      <c r="B1148" s="3">
        <v>2020</v>
      </c>
      <c r="C1148" s="3" t="s">
        <v>75</v>
      </c>
      <c r="D1148" s="3">
        <v>5</v>
      </c>
      <c r="E1148">
        <v>0.59465846191557192</v>
      </c>
      <c r="F1148" s="3"/>
      <c r="G1148">
        <v>141150000</v>
      </c>
      <c r="H1148">
        <v>-1.508552083278528</v>
      </c>
      <c r="I1148">
        <v>1.6351967957943612</v>
      </c>
      <c r="J1148">
        <v>27.204489775603278</v>
      </c>
      <c r="K1148">
        <v>60.9</v>
      </c>
      <c r="L1148" s="3">
        <v>4047.8621655054526</v>
      </c>
      <c r="M1148" s="3" t="str">
        <f>IF(Table13[[#This Row],[gdppc]]&gt;13205, "High-income", IF(Table13[[#This Row],[gdppc]]&gt;=4256, "Upper middle-income", IF(Table13[[#This Row],[gdppc]]&gt;=1086, "Lower middle-income", "Low-income")))</f>
        <v>Lower middle-income</v>
      </c>
      <c r="N1148" s="3">
        <v>2540916</v>
      </c>
      <c r="O1148" s="3">
        <v>52.033000000000001</v>
      </c>
      <c r="P1148" s="3">
        <v>9.2264890116190124</v>
      </c>
      <c r="Q1148"/>
      <c r="R1148"/>
    </row>
    <row r="1149" spans="1:18" x14ac:dyDescent="0.35">
      <c r="A1149" s="3" t="s">
        <v>22</v>
      </c>
      <c r="B1149" s="3">
        <v>1990</v>
      </c>
      <c r="C1149" s="3" t="s">
        <v>72</v>
      </c>
      <c r="D1149" s="3">
        <v>2</v>
      </c>
      <c r="E1149">
        <v>0.3014540774776025</v>
      </c>
      <c r="F1149">
        <v>2.791080591712479</v>
      </c>
      <c r="G1149">
        <v>225940000</v>
      </c>
      <c r="H1149">
        <v>1.1618848751662032</v>
      </c>
      <c r="I1149">
        <v>7.8916390433963392E-3</v>
      </c>
      <c r="J1149">
        <v>85.22725797335309</v>
      </c>
      <c r="L1149" s="3">
        <v>480.9853079768921</v>
      </c>
      <c r="M1149" s="3" t="str">
        <f>IF(Table13[[#This Row],[gdppc]]&gt;13205, "High-income", IF(Table13[[#This Row],[gdppc]]&gt;=4256, "Upper middle-income", IF(Table13[[#This Row],[gdppc]]&gt;=1086, "Lower middle-income", "Low-income")))</f>
        <v>Low-income</v>
      </c>
      <c r="N1149" s="3">
        <v>8026592</v>
      </c>
      <c r="O1149" s="3">
        <v>15.368</v>
      </c>
      <c r="P1149" s="3">
        <v>6.385979551221344</v>
      </c>
      <c r="Q1149">
        <v>7.4751525927815934E-2</v>
      </c>
      <c r="R1149">
        <v>43.537999999999997</v>
      </c>
    </row>
    <row r="1150" spans="1:18" x14ac:dyDescent="0.35">
      <c r="A1150" s="3" t="s">
        <v>22</v>
      </c>
      <c r="B1150" s="3">
        <v>1991</v>
      </c>
      <c r="C1150" s="3" t="s">
        <v>72</v>
      </c>
      <c r="D1150" s="3">
        <v>2</v>
      </c>
      <c r="E1150">
        <v>0.33222753784473369</v>
      </c>
      <c r="F1150">
        <v>3.2387950777304884</v>
      </c>
      <c r="G1150">
        <v>247490000</v>
      </c>
      <c r="H1150">
        <v>0.34209111436752132</v>
      </c>
      <c r="I1150">
        <v>8.2041118860461792E-3</v>
      </c>
      <c r="J1150">
        <v>72.865238829107426</v>
      </c>
      <c r="L1150" s="3">
        <v>463.7262180449502</v>
      </c>
      <c r="M1150" s="3" t="str">
        <f>IF(Table13[[#This Row],[gdppc]]&gt;13205, "High-income", IF(Table13[[#This Row],[gdppc]]&gt;=4256, "Upper middle-income", IF(Table13[[#This Row],[gdppc]]&gt;=1086, "Lower middle-income", "Low-income")))</f>
        <v>Low-income</v>
      </c>
      <c r="N1150" s="3">
        <v>8288739</v>
      </c>
      <c r="O1150" s="3">
        <v>15.449</v>
      </c>
      <c r="P1150" s="3">
        <v>6.8725976316827104</v>
      </c>
      <c r="Q1150">
        <v>6.8767999571466773E-2</v>
      </c>
      <c r="R1150">
        <v>44.103000000000002</v>
      </c>
    </row>
    <row r="1151" spans="1:18" x14ac:dyDescent="0.35">
      <c r="A1151" s="3" t="s">
        <v>22</v>
      </c>
      <c r="B1151" s="3">
        <v>1992</v>
      </c>
      <c r="C1151" s="3" t="s">
        <v>72</v>
      </c>
      <c r="D1151" s="3">
        <v>2</v>
      </c>
      <c r="E1151">
        <v>0.33225219500425768</v>
      </c>
      <c r="F1151">
        <v>1.5584586125818602</v>
      </c>
      <c r="G1151">
        <v>207530000</v>
      </c>
      <c r="H1151">
        <v>1.6652757710156285</v>
      </c>
      <c r="I1151">
        <v>7.02581420425111E-3</v>
      </c>
      <c r="J1151">
        <v>71.387746585120809</v>
      </c>
      <c r="L1151" s="3">
        <v>457.65291308071244</v>
      </c>
      <c r="M1151" s="3" t="str">
        <f>IF(Table13[[#This Row],[gdppc]]&gt;13205, "High-income", IF(Table13[[#This Row],[gdppc]]&gt;=4256, "Upper middle-income", IF(Table13[[#This Row],[gdppc]]&gt;=1086, "Lower middle-income", "Low-income")))</f>
        <v>Low-income</v>
      </c>
      <c r="N1151" s="3">
        <v>8566773</v>
      </c>
      <c r="O1151" s="3">
        <v>15.529</v>
      </c>
      <c r="P1151" s="3">
        <v>7.3592157121440875</v>
      </c>
      <c r="Q1151">
        <v>6.1866936359817166E-2</v>
      </c>
      <c r="R1151">
        <v>44.703000000000003</v>
      </c>
    </row>
    <row r="1152" spans="1:18" x14ac:dyDescent="0.35">
      <c r="A1152" s="3" t="s">
        <v>22</v>
      </c>
      <c r="B1152" s="3">
        <v>1993</v>
      </c>
      <c r="C1152" s="3" t="s">
        <v>72</v>
      </c>
      <c r="D1152" s="3">
        <v>2</v>
      </c>
      <c r="E1152">
        <v>0.59175766002633112</v>
      </c>
      <c r="F1152">
        <v>2.9176138854595366</v>
      </c>
      <c r="G1152">
        <v>198610000</v>
      </c>
      <c r="H1152">
        <v>-1.1189226206085625</v>
      </c>
      <c r="I1152">
        <v>5.6759399591776302E-3</v>
      </c>
      <c r="J1152">
        <v>73.83392761575594</v>
      </c>
      <c r="L1152" s="3">
        <v>443.91508224187601</v>
      </c>
      <c r="M1152" s="3" t="str">
        <f>IF(Table13[[#This Row],[gdppc]]&gt;13205, "High-income", IF(Table13[[#This Row],[gdppc]]&gt;=4256, "Upper middle-income", IF(Table13[[#This Row],[gdppc]]&gt;=1086, "Lower middle-income", "Low-income")))</f>
        <v>Low-income</v>
      </c>
      <c r="N1152" s="3">
        <v>8860297</v>
      </c>
      <c r="O1152" s="3">
        <v>15.61</v>
      </c>
      <c r="P1152" s="3">
        <v>7.8458337926054531</v>
      </c>
      <c r="Q1152">
        <v>6.7717820294285844E-2</v>
      </c>
      <c r="R1152">
        <v>45.33</v>
      </c>
    </row>
    <row r="1153" spans="1:18" x14ac:dyDescent="0.35">
      <c r="A1153" s="3" t="s">
        <v>22</v>
      </c>
      <c r="B1153" s="3">
        <v>1994</v>
      </c>
      <c r="C1153" s="3" t="s">
        <v>72</v>
      </c>
      <c r="D1153" s="3">
        <v>2</v>
      </c>
      <c r="E1153">
        <v>0.58665036821441652</v>
      </c>
      <c r="F1153">
        <v>3.3968992542685856</v>
      </c>
      <c r="G1153">
        <v>255560000</v>
      </c>
      <c r="H1153">
        <v>0.2103122730832136</v>
      </c>
      <c r="I1153">
        <v>9.4287878240522996E-3</v>
      </c>
      <c r="J1153">
        <v>73.648337745852388</v>
      </c>
      <c r="L1153" s="3">
        <v>436.95832386731968</v>
      </c>
      <c r="M1153" s="3" t="str">
        <f>IF(Table13[[#This Row],[gdppc]]&gt;13205, "High-income", IF(Table13[[#This Row],[gdppc]]&gt;=4256, "Upper middle-income", IF(Table13[[#This Row],[gdppc]]&gt;=1086, "Lower middle-income", "Low-income")))</f>
        <v>Low-income</v>
      </c>
      <c r="N1153" s="3">
        <v>9168316</v>
      </c>
      <c r="O1153" s="3">
        <v>15.691000000000001</v>
      </c>
      <c r="P1153" s="3">
        <v>8.3324518730668196</v>
      </c>
      <c r="Q1153">
        <v>6.3261344831482685E-2</v>
      </c>
      <c r="R1153">
        <v>45.978999999999999</v>
      </c>
    </row>
    <row r="1154" spans="1:18" x14ac:dyDescent="0.35">
      <c r="A1154" s="3" t="s">
        <v>22</v>
      </c>
      <c r="B1154" s="3">
        <v>1995</v>
      </c>
      <c r="C1154" s="3" t="s">
        <v>72</v>
      </c>
      <c r="D1154" s="3">
        <v>2</v>
      </c>
      <c r="E1154">
        <v>0.58829639874975059</v>
      </c>
      <c r="F1154">
        <v>2.4045569821597574</v>
      </c>
      <c r="G1154">
        <v>171240000</v>
      </c>
      <c r="H1154">
        <v>9.7014894366134932E-2</v>
      </c>
      <c r="I1154">
        <v>1.5954052079580051E-2</v>
      </c>
      <c r="J1154">
        <v>80.192051834693473</v>
      </c>
      <c r="L1154" s="3">
        <v>432.50668317935009</v>
      </c>
      <c r="M1154" s="3" t="str">
        <f>IF(Table13[[#This Row],[gdppc]]&gt;13205, "High-income", IF(Table13[[#This Row],[gdppc]]&gt;=4256, "Upper middle-income", IF(Table13[[#This Row],[gdppc]]&gt;=1086, "Lower middle-income", "Low-income")))</f>
        <v>Low-income</v>
      </c>
      <c r="N1154" s="3">
        <v>9490289</v>
      </c>
      <c r="O1154" s="3">
        <v>15.773</v>
      </c>
      <c r="P1154" s="3">
        <v>8.8190699535281958</v>
      </c>
      <c r="Q1154">
        <v>5.9007686699530437E-2</v>
      </c>
      <c r="R1154">
        <v>46.640999999999998</v>
      </c>
    </row>
    <row r="1155" spans="1:18" x14ac:dyDescent="0.35">
      <c r="A1155" s="3" t="s">
        <v>22</v>
      </c>
      <c r="B1155" s="3">
        <v>1996</v>
      </c>
      <c r="C1155" s="3" t="s">
        <v>72</v>
      </c>
      <c r="D1155" s="3">
        <v>2</v>
      </c>
      <c r="E1155">
        <v>0.34755551230229081</v>
      </c>
      <c r="F1155">
        <v>2.2950988956659581</v>
      </c>
      <c r="G1155">
        <v>155500000</v>
      </c>
      <c r="H1155">
        <v>0.35875785580048392</v>
      </c>
      <c r="I1155">
        <v>9.3694212069453508E-3</v>
      </c>
      <c r="J1155">
        <v>63.815836370000568</v>
      </c>
      <c r="K1155">
        <v>45.8</v>
      </c>
      <c r="L1155" s="3">
        <v>418.12425522324281</v>
      </c>
      <c r="M1155" s="3" t="str">
        <f>IF(Table13[[#This Row],[gdppc]]&gt;13205, "High-income", IF(Table13[[#This Row],[gdppc]]&gt;=4256, "Upper middle-income", IF(Table13[[#This Row],[gdppc]]&gt;=1086, "Lower middle-income", "Low-income")))</f>
        <v>Low-income</v>
      </c>
      <c r="N1155" s="3">
        <v>9826600</v>
      </c>
      <c r="O1155" s="3">
        <v>15.855</v>
      </c>
      <c r="P1155" s="3">
        <v>9.3206753202526098</v>
      </c>
      <c r="Q1155">
        <v>6.5129342804225263E-2</v>
      </c>
      <c r="R1155">
        <v>47.307000000000002</v>
      </c>
    </row>
    <row r="1156" spans="1:18" x14ac:dyDescent="0.35">
      <c r="A1156" s="3" t="s">
        <v>22</v>
      </c>
      <c r="B1156" s="3">
        <v>1997</v>
      </c>
      <c r="C1156" s="3" t="s">
        <v>72</v>
      </c>
      <c r="D1156" s="3">
        <v>2</v>
      </c>
      <c r="E1156">
        <v>0.4524237525318161</v>
      </c>
      <c r="F1156">
        <v>2.7417832769912693</v>
      </c>
      <c r="G1156">
        <v>190630000</v>
      </c>
      <c r="H1156">
        <v>0.82780457680022934</v>
      </c>
      <c r="I1156">
        <v>8.0911687623242939E-2</v>
      </c>
      <c r="J1156">
        <v>71.170280054150368</v>
      </c>
      <c r="K1156">
        <v>46.6</v>
      </c>
      <c r="L1156" s="3">
        <v>409.84667705119062</v>
      </c>
      <c r="M1156" s="3" t="str">
        <f>IF(Table13[[#This Row],[gdppc]]&gt;13205, "High-income", IF(Table13[[#This Row],[gdppc]]&gt;=4256, "Upper middle-income", IF(Table13[[#This Row],[gdppc]]&gt;=1086, "Lower middle-income", "Low-income")))</f>
        <v>Low-income</v>
      </c>
      <c r="N1156" s="3">
        <v>10178196</v>
      </c>
      <c r="O1156" s="3">
        <v>15.936999999999999</v>
      </c>
      <c r="P1156" s="3">
        <v>9.8222806869770132</v>
      </c>
      <c r="Q1156">
        <v>6.3862004622430149E-2</v>
      </c>
      <c r="R1156">
        <v>47.97</v>
      </c>
    </row>
    <row r="1157" spans="1:18" x14ac:dyDescent="0.35">
      <c r="A1157" s="3" t="s">
        <v>22</v>
      </c>
      <c r="B1157" s="3">
        <v>1998</v>
      </c>
      <c r="C1157" s="3" t="s">
        <v>72</v>
      </c>
      <c r="D1157" s="3">
        <v>2</v>
      </c>
      <c r="E1157">
        <v>0.45092443881104333</v>
      </c>
      <c r="F1157">
        <v>2.2625047613919489</v>
      </c>
      <c r="G1157">
        <v>158520000</v>
      </c>
      <c r="H1157">
        <v>-6.6754007637096921E-2</v>
      </c>
      <c r="I1157">
        <v>5.5904689029346068E-2</v>
      </c>
      <c r="J1157">
        <v>68.012762009595036</v>
      </c>
      <c r="K1157">
        <v>47.5</v>
      </c>
      <c r="L1157" s="3">
        <v>435.01130533266473</v>
      </c>
      <c r="M1157" s="3" t="str">
        <f>IF(Table13[[#This Row],[gdppc]]&gt;13205, "High-income", IF(Table13[[#This Row],[gdppc]]&gt;=4256, "Upper middle-income", IF(Table13[[#This Row],[gdppc]]&gt;=1086, "Lower middle-income", "Low-income")))</f>
        <v>Low-income</v>
      </c>
      <c r="N1157" s="3">
        <v>10545720</v>
      </c>
      <c r="O1157" s="3">
        <v>16.02</v>
      </c>
      <c r="P1157" s="3">
        <v>10.323886053701425</v>
      </c>
      <c r="Q1157">
        <v>6.6377639459420504E-2</v>
      </c>
      <c r="R1157">
        <v>48.627000000000002</v>
      </c>
    </row>
    <row r="1158" spans="1:18" x14ac:dyDescent="0.35">
      <c r="A1158" s="3" t="s">
        <v>22</v>
      </c>
      <c r="B1158" s="3">
        <v>1999</v>
      </c>
      <c r="C1158" s="3" t="s">
        <v>72</v>
      </c>
      <c r="D1158" s="3">
        <v>2</v>
      </c>
      <c r="E1158">
        <v>0.45109515461794081</v>
      </c>
      <c r="F1158">
        <v>1.2101258684915617</v>
      </c>
      <c r="G1158">
        <v>122340000</v>
      </c>
      <c r="H1158">
        <v>6.3254584410272319E-2</v>
      </c>
      <c r="I1158">
        <v>4.1158985260976609E-3</v>
      </c>
      <c r="J1158">
        <v>60.606804263809757</v>
      </c>
      <c r="K1158">
        <v>48.6</v>
      </c>
      <c r="L1158" s="3">
        <v>418.79850341212108</v>
      </c>
      <c r="M1158" s="3" t="str">
        <f>IF(Table13[[#This Row],[gdppc]]&gt;13205, "High-income", IF(Table13[[#This Row],[gdppc]]&gt;=4256, "Upper middle-income", IF(Table13[[#This Row],[gdppc]]&gt;=1086, "Lower middle-income", "Low-income")))</f>
        <v>Low-income</v>
      </c>
      <c r="N1158" s="3">
        <v>10929922</v>
      </c>
      <c r="O1158" s="3">
        <v>16.103000000000002</v>
      </c>
      <c r="P1158" s="3">
        <v>10.825491420425838</v>
      </c>
      <c r="Q1158">
        <v>6.22145336444304E-2</v>
      </c>
      <c r="R1158">
        <v>49.279000000000003</v>
      </c>
    </row>
    <row r="1159" spans="1:18" x14ac:dyDescent="0.35">
      <c r="A1159" s="3" t="s">
        <v>22</v>
      </c>
      <c r="B1159" s="3">
        <v>2000</v>
      </c>
      <c r="C1159" s="3" t="s">
        <v>72</v>
      </c>
      <c r="D1159" s="3">
        <v>2</v>
      </c>
      <c r="E1159">
        <v>0.55884122080570608</v>
      </c>
      <c r="F1159">
        <v>1.1368809362595089</v>
      </c>
      <c r="G1159">
        <v>112960000</v>
      </c>
      <c r="H1159">
        <v>0.70334294293245359</v>
      </c>
      <c r="I1159">
        <v>2.087545389285712E-2</v>
      </c>
      <c r="J1159">
        <v>51.111451249195483</v>
      </c>
      <c r="K1159">
        <v>45.9</v>
      </c>
      <c r="L1159" s="3">
        <v>399.07279263022747</v>
      </c>
      <c r="M1159" s="3" t="str">
        <f>IF(Table13[[#This Row],[gdppc]]&gt;13205, "High-income", IF(Table13[[#This Row],[gdppc]]&gt;=4256, "Upper middle-income", IF(Table13[[#This Row],[gdppc]]&gt;=1086, "Lower middle-income", "Low-income")))</f>
        <v>Low-income</v>
      </c>
      <c r="N1159" s="3">
        <v>11331561</v>
      </c>
      <c r="O1159" s="3">
        <v>16.186</v>
      </c>
      <c r="P1159" s="3">
        <v>11.327096787150252</v>
      </c>
      <c r="Q1159">
        <v>5.9126893461545149E-2</v>
      </c>
      <c r="R1159">
        <v>49.927999999999997</v>
      </c>
    </row>
    <row r="1160" spans="1:18" x14ac:dyDescent="0.35">
      <c r="A1160" s="3" t="s">
        <v>22</v>
      </c>
      <c r="B1160" s="3">
        <v>2001</v>
      </c>
      <c r="C1160" s="3" t="s">
        <v>72</v>
      </c>
      <c r="D1160" s="3">
        <v>2</v>
      </c>
      <c r="E1160">
        <v>0.56498504881119338</v>
      </c>
      <c r="F1160">
        <v>1.1271095977068066</v>
      </c>
      <c r="G1160">
        <v>156350000</v>
      </c>
      <c r="H1160">
        <v>0.92242086279410973</v>
      </c>
      <c r="I1160">
        <v>3.3354197412213869E-2</v>
      </c>
      <c r="J1160">
        <v>54.380185430003223</v>
      </c>
      <c r="K1160">
        <v>48.9</v>
      </c>
      <c r="L1160" s="3">
        <v>412.78538453577806</v>
      </c>
      <c r="M1160" s="3" t="str">
        <f>IF(Table13[[#This Row],[gdppc]]&gt;13205, "High-income", IF(Table13[[#This Row],[gdppc]]&gt;=4256, "Upper middle-income", IF(Table13[[#This Row],[gdppc]]&gt;=1086, "Lower middle-income", "Low-income")))</f>
        <v>Low-income</v>
      </c>
      <c r="N1160" s="3">
        <v>11751364</v>
      </c>
      <c r="O1160" s="3">
        <v>16.260000000000002</v>
      </c>
      <c r="P1160" s="3">
        <v>11.81501555915272</v>
      </c>
      <c r="Q1160">
        <v>5.6163692997680953E-2</v>
      </c>
      <c r="R1160">
        <v>50.584000000000003</v>
      </c>
    </row>
    <row r="1161" spans="1:18" x14ac:dyDescent="0.35">
      <c r="A1161" s="3" t="s">
        <v>22</v>
      </c>
      <c r="B1161" s="3">
        <v>2002</v>
      </c>
      <c r="C1161" s="3" t="s">
        <v>72</v>
      </c>
      <c r="D1161" s="3">
        <v>2</v>
      </c>
      <c r="E1161">
        <v>0.56230418171817231</v>
      </c>
      <c r="F1161">
        <v>0.90452901549117304</v>
      </c>
      <c r="G1161">
        <v>148060000</v>
      </c>
      <c r="H1161">
        <v>0.28134072552756145</v>
      </c>
      <c r="I1161">
        <v>2.2581849608861799E-2</v>
      </c>
      <c r="J1161">
        <v>55.657187609036399</v>
      </c>
      <c r="K1161">
        <v>48.2</v>
      </c>
      <c r="L1161" s="3">
        <v>417.50459892229355</v>
      </c>
      <c r="M1161" s="3" t="str">
        <f>IF(Table13[[#This Row],[gdppc]]&gt;13205, "High-income", IF(Table13[[#This Row],[gdppc]]&gt;=4256, "Upper middle-income", IF(Table13[[#This Row],[gdppc]]&gt;=1086, "Lower middle-income", "Low-income")))</f>
        <v>Low-income</v>
      </c>
      <c r="N1161" s="3">
        <v>12189988</v>
      </c>
      <c r="O1161" s="3">
        <v>16.254999999999999</v>
      </c>
      <c r="P1161" s="3">
        <v>12.302934331155168</v>
      </c>
      <c r="Q1161">
        <v>5.742417465874454E-2</v>
      </c>
      <c r="R1161">
        <v>51.256</v>
      </c>
    </row>
    <row r="1162" spans="1:18" x14ac:dyDescent="0.35">
      <c r="A1162" s="3" t="s">
        <v>22</v>
      </c>
      <c r="B1162" s="3">
        <v>2003</v>
      </c>
      <c r="C1162" s="3" t="s">
        <v>72</v>
      </c>
      <c r="D1162" s="3">
        <v>2</v>
      </c>
      <c r="E1162">
        <v>0.56383727956931917</v>
      </c>
      <c r="F1162">
        <v>1.0686594820978164</v>
      </c>
      <c r="G1162">
        <v>317260000</v>
      </c>
      <c r="H1162">
        <v>0.54592444217629843</v>
      </c>
      <c r="I1162">
        <v>2.0477601587311153E-2</v>
      </c>
      <c r="J1162">
        <v>57.934803747342059</v>
      </c>
      <c r="K1162">
        <v>54.2</v>
      </c>
      <c r="L1162" s="3">
        <v>411.12061707493228</v>
      </c>
      <c r="M1162" s="3" t="str">
        <f>IF(Table13[[#This Row],[gdppc]]&gt;13205, "High-income", IF(Table13[[#This Row],[gdppc]]&gt;=4256, "Upper middle-income", IF(Table13[[#This Row],[gdppc]]&gt;=1086, "Lower middle-income", "Low-income")))</f>
        <v>Low-income</v>
      </c>
      <c r="N1162" s="3">
        <v>12647983</v>
      </c>
      <c r="O1162" s="3">
        <v>16.251000000000001</v>
      </c>
      <c r="P1162" s="3">
        <v>12.790853103157637</v>
      </c>
      <c r="Q1162">
        <v>6.0088632313942861E-2</v>
      </c>
      <c r="R1162">
        <v>51.95</v>
      </c>
    </row>
    <row r="1163" spans="1:18" x14ac:dyDescent="0.35">
      <c r="A1163" s="3" t="s">
        <v>22</v>
      </c>
      <c r="B1163" s="3">
        <v>2004</v>
      </c>
      <c r="C1163" s="3" t="s">
        <v>72</v>
      </c>
      <c r="D1163" s="3">
        <v>2</v>
      </c>
      <c r="E1163">
        <v>0.64987891265375342</v>
      </c>
      <c r="F1163">
        <v>1.0071591547179832</v>
      </c>
      <c r="G1163">
        <v>459860000</v>
      </c>
      <c r="H1163">
        <v>0.64915970357010477</v>
      </c>
      <c r="I1163">
        <v>8.3184428493786308E-2</v>
      </c>
      <c r="J1163">
        <v>68.182127197959545</v>
      </c>
      <c r="K1163">
        <v>54.6</v>
      </c>
      <c r="L1163" s="3">
        <v>397.59240382967408</v>
      </c>
      <c r="M1163" s="3" t="str">
        <f>IF(Table13[[#This Row],[gdppc]]&gt;13205, "High-income", IF(Table13[[#This Row],[gdppc]]&gt;=4256, "Upper middle-income", IF(Table13[[#This Row],[gdppc]]&gt;=1086, "Lower middle-income", "Low-income")))</f>
        <v>Low-income</v>
      </c>
      <c r="N1163" s="3">
        <v>13125914</v>
      </c>
      <c r="O1163" s="3">
        <v>16.247</v>
      </c>
      <c r="P1163" s="3">
        <v>13.278771875160096</v>
      </c>
      <c r="Q1163">
        <v>6.0186284932234053E-2</v>
      </c>
      <c r="R1163">
        <v>52.667999999999999</v>
      </c>
    </row>
    <row r="1164" spans="1:18" x14ac:dyDescent="0.35">
      <c r="A1164" s="3" t="s">
        <v>22</v>
      </c>
      <c r="B1164" s="3">
        <v>2005</v>
      </c>
      <c r="C1164" s="3" t="s">
        <v>72</v>
      </c>
      <c r="D1164" s="3">
        <v>2</v>
      </c>
      <c r="E1164">
        <v>0.6533433792873502</v>
      </c>
      <c r="F1164">
        <v>0.86940628951102128</v>
      </c>
      <c r="G1164">
        <v>400610000</v>
      </c>
      <c r="H1164">
        <v>1.1350676228318266</v>
      </c>
      <c r="I1164">
        <v>0.18501303490944609</v>
      </c>
      <c r="J1164">
        <v>68.985034606370078</v>
      </c>
      <c r="K1164">
        <v>54.1</v>
      </c>
      <c r="L1164" s="3">
        <v>411.12754953462951</v>
      </c>
      <c r="M1164" s="3" t="str">
        <f>IF(Table13[[#This Row],[gdppc]]&gt;13205, "High-income", IF(Table13[[#This Row],[gdppc]]&gt;=4256, "Upper middle-income", IF(Table13[[#This Row],[gdppc]]&gt;=1086, "Lower middle-income", "Low-income")))</f>
        <v>Low-income</v>
      </c>
      <c r="N1164" s="3">
        <v>13624474</v>
      </c>
      <c r="O1164" s="3">
        <v>16.242000000000001</v>
      </c>
      <c r="P1164" s="3">
        <v>13.766690647162553</v>
      </c>
      <c r="Q1164">
        <v>5.5781970004860369E-2</v>
      </c>
      <c r="R1164">
        <v>53.411000000000001</v>
      </c>
    </row>
    <row r="1165" spans="1:18" x14ac:dyDescent="0.35">
      <c r="A1165" s="3" t="s">
        <v>22</v>
      </c>
      <c r="B1165" s="3">
        <v>2006</v>
      </c>
      <c r="C1165" s="3" t="s">
        <v>72</v>
      </c>
      <c r="D1165" s="3">
        <v>2</v>
      </c>
      <c r="E1165">
        <v>0.6508882859738786</v>
      </c>
      <c r="F1165">
        <v>3.3587132899169108</v>
      </c>
      <c r="G1165">
        <v>1695930000</v>
      </c>
      <c r="H1165">
        <v>0.84749748964117866</v>
      </c>
      <c r="I1165">
        <v>0.23655481190850081</v>
      </c>
      <c r="J1165">
        <v>69.062762965733597</v>
      </c>
      <c r="K1165">
        <v>52.5</v>
      </c>
      <c r="L1165" s="3">
        <v>419.51578382731435</v>
      </c>
      <c r="M1165" s="3" t="str">
        <f>IF(Table13[[#This Row],[gdppc]]&gt;13205, "High-income", IF(Table13[[#This Row],[gdppc]]&gt;=4256, "Upper middle-income", IF(Table13[[#This Row],[gdppc]]&gt;=1086, "Lower middle-income", "Low-income")))</f>
        <v>Low-income</v>
      </c>
      <c r="N1165" s="3">
        <v>14143969</v>
      </c>
      <c r="O1165" s="3">
        <v>16.238</v>
      </c>
      <c r="P1165" s="3">
        <v>14.267783247714373</v>
      </c>
      <c r="Q1165">
        <v>5.3026134319157509E-2</v>
      </c>
      <c r="R1165">
        <v>54.18</v>
      </c>
    </row>
    <row r="1166" spans="1:18" x14ac:dyDescent="0.35">
      <c r="A1166" s="3" t="s">
        <v>22</v>
      </c>
      <c r="B1166" s="3">
        <v>2007</v>
      </c>
      <c r="C1166" s="3" t="s">
        <v>72</v>
      </c>
      <c r="D1166" s="3">
        <v>2</v>
      </c>
      <c r="E1166">
        <v>0.65321108642535219</v>
      </c>
      <c r="F1166">
        <v>0.50428655881029449</v>
      </c>
      <c r="G1166">
        <v>426260000</v>
      </c>
      <c r="H1166">
        <v>1.7285863491058835</v>
      </c>
      <c r="I1166">
        <v>0.28931962899870339</v>
      </c>
      <c r="J1166">
        <v>78.987604141849218</v>
      </c>
      <c r="K1166">
        <v>53.2</v>
      </c>
      <c r="L1166" s="3">
        <v>416.74682500901855</v>
      </c>
      <c r="M1166" s="3" t="str">
        <f>IF(Table13[[#This Row],[gdppc]]&gt;13205, "High-income", IF(Table13[[#This Row],[gdppc]]&gt;=4256, "Upper middle-income", IF(Table13[[#This Row],[gdppc]]&gt;=1086, "Lower middle-income", "Low-income")))</f>
        <v>Low-income</v>
      </c>
      <c r="N1166" s="3">
        <v>14685404</v>
      </c>
      <c r="O1166" s="3">
        <v>16.234000000000002</v>
      </c>
      <c r="P1166" s="3">
        <v>14.768875848266175</v>
      </c>
      <c r="Q1166">
        <v>5.5837755638183328E-2</v>
      </c>
      <c r="R1166">
        <v>54.968000000000004</v>
      </c>
    </row>
    <row r="1167" spans="1:18" x14ac:dyDescent="0.35">
      <c r="A1167" s="3" t="s">
        <v>22</v>
      </c>
      <c r="B1167" s="3">
        <v>2008</v>
      </c>
      <c r="C1167" s="3" t="s">
        <v>72</v>
      </c>
      <c r="D1167" s="3">
        <v>2</v>
      </c>
      <c r="E1167">
        <v>0.65158959078909895</v>
      </c>
      <c r="F1167">
        <v>0.37657866971566251</v>
      </c>
      <c r="G1167">
        <v>496010000</v>
      </c>
      <c r="H1167">
        <v>3.8790310800393089</v>
      </c>
      <c r="I1167">
        <v>0.23996703809600373</v>
      </c>
      <c r="J1167">
        <v>67.599536824947677</v>
      </c>
      <c r="K1167">
        <v>52.9</v>
      </c>
      <c r="L1167" s="3">
        <v>432.31939127914518</v>
      </c>
      <c r="M1167" s="3" t="str">
        <f>IF(Table13[[#This Row],[gdppc]]&gt;13205, "High-income", IF(Table13[[#This Row],[gdppc]]&gt;=4256, "Upper middle-income", IF(Table13[[#This Row],[gdppc]]&gt;=1086, "Lower middle-income", "Low-income")))</f>
        <v>Low-income</v>
      </c>
      <c r="N1167" s="3">
        <v>15250913</v>
      </c>
      <c r="O1167" s="3">
        <v>16.228999999999999</v>
      </c>
      <c r="P1167" s="3">
        <v>15.269968448817995</v>
      </c>
      <c r="Q1167">
        <v>5.6390066614372528E-2</v>
      </c>
      <c r="R1167">
        <v>55.764000000000003</v>
      </c>
    </row>
    <row r="1168" spans="1:18" x14ac:dyDescent="0.35">
      <c r="A1168" s="3" t="s">
        <v>22</v>
      </c>
      <c r="B1168" s="3">
        <v>2009</v>
      </c>
      <c r="C1168" s="3" t="s">
        <v>72</v>
      </c>
      <c r="D1168" s="3">
        <v>2</v>
      </c>
      <c r="E1168">
        <v>0.4866870143341433</v>
      </c>
      <c r="F1168">
        <v>0.48346201381045428</v>
      </c>
      <c r="G1168">
        <v>353090000</v>
      </c>
      <c r="H1168">
        <v>8.6208901804884075</v>
      </c>
      <c r="I1168">
        <v>0.19806643771430221</v>
      </c>
      <c r="J1168">
        <v>66.588236198092716</v>
      </c>
      <c r="K1168">
        <v>53.8</v>
      </c>
      <c r="L1168" s="3">
        <v>424.3267894158808</v>
      </c>
      <c r="M1168" s="3" t="str">
        <f>IF(Table13[[#This Row],[gdppc]]&gt;13205, "High-income", IF(Table13[[#This Row],[gdppc]]&gt;=4256, "Upper middle-income", IF(Table13[[#This Row],[gdppc]]&gt;=1086, "Lower middle-income", "Low-income")))</f>
        <v>Low-income</v>
      </c>
      <c r="N1168" s="3">
        <v>15843131</v>
      </c>
      <c r="O1168" s="3">
        <v>16.225000000000001</v>
      </c>
      <c r="P1168" s="3">
        <v>15.771061049369806</v>
      </c>
      <c r="Q1168">
        <v>6.8168343744680268E-2</v>
      </c>
      <c r="R1168">
        <v>56.557000000000002</v>
      </c>
    </row>
    <row r="1169" spans="1:18" x14ac:dyDescent="0.35">
      <c r="A1169" s="3" t="s">
        <v>22</v>
      </c>
      <c r="B1169" s="3">
        <v>2010</v>
      </c>
      <c r="C1169" s="3" t="s">
        <v>72</v>
      </c>
      <c r="D1169" s="3">
        <v>2</v>
      </c>
      <c r="E1169">
        <v>0.44258533672290862</v>
      </c>
      <c r="F1169">
        <v>0.3099972760618025</v>
      </c>
      <c r="G1169">
        <v>596670000</v>
      </c>
      <c r="H1169">
        <v>10.146690694825665</v>
      </c>
      <c r="I1169">
        <v>0.27624549166659379</v>
      </c>
      <c r="J1169">
        <v>68.478986068254812</v>
      </c>
      <c r="K1169">
        <v>52.9</v>
      </c>
      <c r="L1169" s="3">
        <v>443.35126539270647</v>
      </c>
      <c r="M1169" s="3" t="str">
        <f>IF(Table13[[#This Row],[gdppc]]&gt;13205, "High-income", IF(Table13[[#This Row],[gdppc]]&gt;=4256, "Upper middle-income", IF(Table13[[#This Row],[gdppc]]&gt;=1086, "Lower middle-income", "Low-income")))</f>
        <v>Low-income</v>
      </c>
      <c r="N1169" s="3">
        <v>16464025</v>
      </c>
      <c r="O1169" s="3">
        <v>16.221</v>
      </c>
      <c r="P1169" s="3">
        <v>16.272153649921623</v>
      </c>
      <c r="Q1169">
        <v>8.3211729816979746E-2</v>
      </c>
      <c r="R1169">
        <v>57.332999999999998</v>
      </c>
    </row>
    <row r="1170" spans="1:18" x14ac:dyDescent="0.35">
      <c r="A1170" s="3" t="s">
        <v>22</v>
      </c>
      <c r="B1170" s="3">
        <v>2011</v>
      </c>
      <c r="C1170" s="3" t="s">
        <v>72</v>
      </c>
      <c r="D1170" s="3">
        <v>2</v>
      </c>
      <c r="E1170">
        <v>0.65734281468784816</v>
      </c>
      <c r="F1170">
        <v>0.35192748593379675</v>
      </c>
      <c r="G1170">
        <v>495280000</v>
      </c>
      <c r="H1170">
        <v>12.16450546915646</v>
      </c>
      <c r="I1170">
        <v>1.5661317390403811</v>
      </c>
      <c r="J1170">
        <v>79.669905848169861</v>
      </c>
      <c r="K1170">
        <v>54.3</v>
      </c>
      <c r="L1170" s="3">
        <v>436.54966799336307</v>
      </c>
      <c r="M1170" s="3" t="str">
        <f>IF(Table13[[#This Row],[gdppc]]&gt;13205, "High-income", IF(Table13[[#This Row],[gdppc]]&gt;=4256, "Upper middle-income", IF(Table13[[#This Row],[gdppc]]&gt;=1086, "Lower middle-income", "Low-income")))</f>
        <v>Low-income</v>
      </c>
      <c r="N1170" s="3">
        <v>17114770</v>
      </c>
      <c r="O1170" s="3">
        <v>16.216000000000001</v>
      </c>
      <c r="P1170" s="3">
        <v>17.150189815461719</v>
      </c>
      <c r="Q1170">
        <v>8.2384980925831894E-2</v>
      </c>
      <c r="R1170">
        <v>58.081000000000003</v>
      </c>
    </row>
    <row r="1171" spans="1:18" x14ac:dyDescent="0.35">
      <c r="A1171" s="3" t="s">
        <v>22</v>
      </c>
      <c r="B1171" s="3">
        <v>2012</v>
      </c>
      <c r="C1171" s="3" t="s">
        <v>72</v>
      </c>
      <c r="D1171" s="3">
        <v>2</v>
      </c>
      <c r="E1171">
        <v>0.65413239516107047</v>
      </c>
      <c r="F1171">
        <v>0.42295822880051004</v>
      </c>
      <c r="G1171">
        <v>664740000</v>
      </c>
      <c r="H1171">
        <v>8.9236784698684861</v>
      </c>
      <c r="I1171">
        <v>2.684247584315457</v>
      </c>
      <c r="J1171">
        <v>60.340379557451243</v>
      </c>
      <c r="K1171">
        <v>54.3</v>
      </c>
      <c r="L1171" s="3">
        <v>464.14773669381185</v>
      </c>
      <c r="M1171" s="3" t="str">
        <f>IF(Table13[[#This Row],[gdppc]]&gt;13205, "High-income", IF(Table13[[#This Row],[gdppc]]&gt;=4256, "Upper middle-income", IF(Table13[[#This Row],[gdppc]]&gt;=1086, "Lower middle-income", "Low-income")))</f>
        <v>Low-income</v>
      </c>
      <c r="N1171" s="3">
        <v>17795209</v>
      </c>
      <c r="O1171" s="3">
        <v>16.212</v>
      </c>
      <c r="P1171" s="3">
        <v>18.02822598100181</v>
      </c>
      <c r="Q1171">
        <v>0.10620836203722024</v>
      </c>
      <c r="R1171">
        <v>58.79</v>
      </c>
    </row>
    <row r="1172" spans="1:18" x14ac:dyDescent="0.35">
      <c r="A1172" s="3" t="s">
        <v>22</v>
      </c>
      <c r="B1172" s="3">
        <v>2013</v>
      </c>
      <c r="C1172" s="3" t="s">
        <v>72</v>
      </c>
      <c r="D1172" s="3">
        <v>2</v>
      </c>
      <c r="E1172">
        <v>0.64720635472805543</v>
      </c>
      <c r="F1172">
        <v>0.69715983533533765</v>
      </c>
      <c r="G1172">
        <v>560800000</v>
      </c>
      <c r="H1172">
        <v>7.035165290524878</v>
      </c>
      <c r="I1172">
        <v>3.2985687568696469</v>
      </c>
      <c r="J1172">
        <v>55.588523150464731</v>
      </c>
      <c r="K1172">
        <v>53.9</v>
      </c>
      <c r="L1172" s="3">
        <v>470.08646316664561</v>
      </c>
      <c r="M1172" s="3" t="str">
        <f>IF(Table13[[#This Row],[gdppc]]&gt;13205, "High-income", IF(Table13[[#This Row],[gdppc]]&gt;=4256, "Upper middle-income", IF(Table13[[#This Row],[gdppc]]&gt;=1086, "Lower middle-income", "Low-income")))</f>
        <v>Low-income</v>
      </c>
      <c r="N1172" s="3">
        <v>18504287</v>
      </c>
      <c r="O1172" s="3">
        <v>16.207999999999998</v>
      </c>
      <c r="P1172" s="3">
        <v>18.906262146541902</v>
      </c>
      <c r="Q1172">
        <v>9.6734340534169197E-2</v>
      </c>
      <c r="R1172">
        <v>59.454999999999998</v>
      </c>
    </row>
    <row r="1173" spans="1:18" x14ac:dyDescent="0.35">
      <c r="A1173" s="3" t="s">
        <v>22</v>
      </c>
      <c r="B1173" s="3">
        <v>2014</v>
      </c>
      <c r="C1173" s="3" t="s">
        <v>72</v>
      </c>
      <c r="D1173" s="3">
        <v>2</v>
      </c>
      <c r="E1173">
        <v>0.64908316767124741</v>
      </c>
      <c r="F1173">
        <v>1.0056227818253469</v>
      </c>
      <c r="G1173">
        <v>734800000</v>
      </c>
      <c r="H1173">
        <v>7.575911354034945</v>
      </c>
      <c r="I1173">
        <v>2.547370993254332</v>
      </c>
      <c r="J1173">
        <v>54.093767488848322</v>
      </c>
      <c r="K1173">
        <v>55.1</v>
      </c>
      <c r="L1173" s="3">
        <v>482.13622476225447</v>
      </c>
      <c r="M1173" s="3" t="str">
        <f>IF(Table13[[#This Row],[gdppc]]&gt;13205, "High-income", IF(Table13[[#This Row],[gdppc]]&gt;=4256, "Upper middle-income", IF(Table13[[#This Row],[gdppc]]&gt;=1086, "Lower middle-income", "Low-income")))</f>
        <v>Low-income</v>
      </c>
      <c r="N1173" s="3">
        <v>19240182</v>
      </c>
      <c r="O1173" s="3">
        <v>16.219000000000001</v>
      </c>
      <c r="P1173" s="3">
        <v>19.784298312082047</v>
      </c>
      <c r="Q1173">
        <v>0.10290962944113523</v>
      </c>
      <c r="R1173">
        <v>60.07</v>
      </c>
    </row>
    <row r="1174" spans="1:18" x14ac:dyDescent="0.35">
      <c r="A1174" s="3" t="s">
        <v>22</v>
      </c>
      <c r="B1174" s="3">
        <v>2015</v>
      </c>
      <c r="C1174" s="3" t="s">
        <v>72</v>
      </c>
      <c r="D1174" s="3">
        <v>2</v>
      </c>
      <c r="E1174">
        <v>0.64795888627404163</v>
      </c>
      <c r="F1174">
        <v>0.86542313737834453</v>
      </c>
      <c r="G1174">
        <v>625760000</v>
      </c>
      <c r="H1174">
        <v>5.4676176596334791</v>
      </c>
      <c r="I1174">
        <v>0.64739067823971097</v>
      </c>
      <c r="J1174">
        <v>67.029087180562655</v>
      </c>
      <c r="K1174">
        <v>54.6</v>
      </c>
      <c r="L1174" s="3">
        <v>484.15313735080088</v>
      </c>
      <c r="M1174" s="3" t="str">
        <f>IF(Table13[[#This Row],[gdppc]]&gt;13205, "High-income", IF(Table13[[#This Row],[gdppc]]&gt;=4256, "Upper middle-income", IF(Table13[[#This Row],[gdppc]]&gt;=1086, "Lower middle-income", "Low-income")))</f>
        <v>Low-income</v>
      </c>
      <c r="N1174" s="3">
        <v>20001663</v>
      </c>
      <c r="O1174" s="3">
        <v>16.247</v>
      </c>
      <c r="P1174" s="3">
        <v>20.662334477622085</v>
      </c>
      <c r="Q1174">
        <v>9.8491810405964747E-2</v>
      </c>
      <c r="R1174">
        <v>60.631</v>
      </c>
    </row>
    <row r="1175" spans="1:18" x14ac:dyDescent="0.35">
      <c r="A1175" s="3" t="s">
        <v>22</v>
      </c>
      <c r="B1175" s="3">
        <v>2016</v>
      </c>
      <c r="C1175" s="3" t="s">
        <v>72</v>
      </c>
      <c r="D1175" s="3">
        <v>2</v>
      </c>
      <c r="E1175">
        <v>0.55272510855233592</v>
      </c>
      <c r="F1175">
        <v>1.0388367032778068</v>
      </c>
      <c r="G1175">
        <v>659080000</v>
      </c>
      <c r="H1175">
        <v>2.8977447098904952</v>
      </c>
      <c r="I1175">
        <v>0.51409757833021008</v>
      </c>
      <c r="J1175">
        <v>43.717314015345508</v>
      </c>
      <c r="K1175">
        <v>54.3</v>
      </c>
      <c r="L1175" s="3">
        <v>492.56396812259106</v>
      </c>
      <c r="M1175" s="3" t="str">
        <f>IF(Table13[[#This Row],[gdppc]]&gt;13205, "High-income", IF(Table13[[#This Row],[gdppc]]&gt;=4256, "Upper middle-income", IF(Table13[[#This Row],[gdppc]]&gt;=1086, "Lower middle-income", "Low-income")))</f>
        <v>Low-income</v>
      </c>
      <c r="N1175" s="3">
        <v>20788789</v>
      </c>
      <c r="O1175" s="3">
        <v>16.29</v>
      </c>
      <c r="P1175" s="3">
        <v>21.119693786138338</v>
      </c>
      <c r="Q1175">
        <v>9.4762614599628675E-2</v>
      </c>
      <c r="R1175">
        <v>61.137</v>
      </c>
    </row>
    <row r="1176" spans="1:18" x14ac:dyDescent="0.35">
      <c r="A1176" s="3" t="s">
        <v>22</v>
      </c>
      <c r="B1176" s="3">
        <v>2017</v>
      </c>
      <c r="C1176" s="3" t="s">
        <v>72</v>
      </c>
      <c r="D1176" s="3">
        <v>2</v>
      </c>
      <c r="E1176">
        <v>0.54613279223128108</v>
      </c>
      <c r="F1176">
        <v>1.1482565298199323</v>
      </c>
      <c r="G1176">
        <v>915800000</v>
      </c>
      <c r="H1176">
        <v>3.0282307487144102</v>
      </c>
      <c r="I1176">
        <v>0.82954204391923703</v>
      </c>
      <c r="J1176">
        <v>16.762893349873721</v>
      </c>
      <c r="K1176">
        <v>50.8</v>
      </c>
      <c r="L1176" s="3">
        <v>497.71988532876844</v>
      </c>
      <c r="M1176" s="3" t="str">
        <f>IF(Table13[[#This Row],[gdppc]]&gt;13205, "High-income", IF(Table13[[#This Row],[gdppc]]&gt;=4256, "Upper middle-income", IF(Table13[[#This Row],[gdppc]]&gt;=1086, "Lower middle-income", "Low-income")))</f>
        <v>Low-income</v>
      </c>
      <c r="N1176" s="3">
        <v>21602388</v>
      </c>
      <c r="O1176" s="3">
        <v>16.350000000000001</v>
      </c>
      <c r="P1176" s="3">
        <v>21.577053094654492</v>
      </c>
      <c r="Q1176">
        <v>9.5822739597122314E-2</v>
      </c>
      <c r="R1176">
        <v>61.598999999999997</v>
      </c>
    </row>
    <row r="1177" spans="1:18" x14ac:dyDescent="0.35">
      <c r="A1177" s="3" t="s">
        <v>22</v>
      </c>
      <c r="B1177" s="3">
        <v>2018</v>
      </c>
      <c r="C1177" s="3" t="s">
        <v>72</v>
      </c>
      <c r="D1177" s="3">
        <v>2</v>
      </c>
      <c r="E1177">
        <v>0.54212272142449636</v>
      </c>
      <c r="F1177">
        <v>0.93040968801036006</v>
      </c>
      <c r="G1177">
        <v>1011300000</v>
      </c>
      <c r="H1177">
        <v>3.6384934394654413</v>
      </c>
      <c r="I1177">
        <v>1.2248965291495049</v>
      </c>
      <c r="J1177">
        <v>33.232790521595575</v>
      </c>
      <c r="K1177">
        <v>49.5</v>
      </c>
      <c r="L1177" s="3">
        <v>513.62678587983328</v>
      </c>
      <c r="M1177" s="3" t="str">
        <f>IF(Table13[[#This Row],[gdppc]]&gt;13205, "High-income", IF(Table13[[#This Row],[gdppc]]&gt;=4256, "Upper middle-income", IF(Table13[[#This Row],[gdppc]]&gt;=1086, "Lower middle-income", "Low-income")))</f>
        <v>Low-income</v>
      </c>
      <c r="N1177" s="3">
        <v>22442831</v>
      </c>
      <c r="O1177" s="3">
        <v>16.425000000000001</v>
      </c>
      <c r="P1177" s="3">
        <v>22.034412403170734</v>
      </c>
      <c r="Q1177">
        <v>0.10203703801895581</v>
      </c>
      <c r="R1177">
        <v>62.024000000000001</v>
      </c>
    </row>
    <row r="1178" spans="1:18" x14ac:dyDescent="0.35">
      <c r="A1178" s="3" t="s">
        <v>22</v>
      </c>
      <c r="B1178" s="3">
        <v>2019</v>
      </c>
      <c r="C1178" s="3" t="s">
        <v>72</v>
      </c>
      <c r="D1178" s="3">
        <v>2</v>
      </c>
      <c r="E1178">
        <v>0.54780328529652955</v>
      </c>
      <c r="F1178">
        <v>1.0405176245657903</v>
      </c>
      <c r="G1178">
        <v>1061760000</v>
      </c>
      <c r="H1178">
        <v>5.5522016718492031</v>
      </c>
      <c r="I1178">
        <v>0.77032585334417869</v>
      </c>
      <c r="J1178">
        <v>23.048700355688524</v>
      </c>
      <c r="K1178">
        <v>51.6</v>
      </c>
      <c r="L1178" s="3">
        <v>523.88423445765284</v>
      </c>
      <c r="M1178" s="3" t="str">
        <f>IF(Table13[[#This Row],[gdppc]]&gt;13205, "High-income", IF(Table13[[#This Row],[gdppc]]&gt;=4256, "Upper middle-income", IF(Table13[[#This Row],[gdppc]]&gt;=1086, "Lower middle-income", "Low-income")))</f>
        <v>Low-income</v>
      </c>
      <c r="N1178" s="3">
        <v>23310719</v>
      </c>
      <c r="O1178" s="3">
        <v>16.516999999999999</v>
      </c>
      <c r="P1178" s="3">
        <v>22.491771711686994</v>
      </c>
      <c r="Q1178"/>
      <c r="R1178">
        <v>62.42</v>
      </c>
    </row>
    <row r="1179" spans="1:18" x14ac:dyDescent="0.35">
      <c r="A1179" s="3" t="s">
        <v>22</v>
      </c>
      <c r="B1179" s="3">
        <v>2020</v>
      </c>
      <c r="C1179" s="3" t="s">
        <v>72</v>
      </c>
      <c r="D1179" s="3">
        <v>2</v>
      </c>
      <c r="E1179">
        <v>0.56095310151153954</v>
      </c>
      <c r="F1179">
        <v>1.4134574963459217</v>
      </c>
      <c r="G1179">
        <v>1331430000</v>
      </c>
      <c r="H1179">
        <v>2.6245807571625583</v>
      </c>
      <c r="I1179">
        <v>0.56628168453588801</v>
      </c>
      <c r="J1179">
        <v>17.221286319669886</v>
      </c>
      <c r="K1179">
        <v>54.7</v>
      </c>
      <c r="L1179" s="3">
        <v>522.55558313280926</v>
      </c>
      <c r="M1179" s="3" t="str">
        <f>IF(Table13[[#This Row],[gdppc]]&gt;13205, "High-income", IF(Table13[[#This Row],[gdppc]]&gt;=4256, "Upper middle-income", IF(Table13[[#This Row],[gdppc]]&gt;=1086, "Lower middle-income", "Low-income")))</f>
        <v>Low-income</v>
      </c>
      <c r="N1179" s="3">
        <v>24206636</v>
      </c>
      <c r="O1179" s="3">
        <v>16.626000000000001</v>
      </c>
      <c r="P1179" s="3">
        <v>22.949131020203151</v>
      </c>
      <c r="Q1179"/>
      <c r="R1179"/>
    </row>
    <row r="1180" spans="1:18" x14ac:dyDescent="0.35">
      <c r="A1180" s="3" t="s">
        <v>5</v>
      </c>
      <c r="B1180" s="3">
        <v>1990</v>
      </c>
      <c r="C1180" s="3" t="s">
        <v>72</v>
      </c>
      <c r="D1180" s="3">
        <v>2</v>
      </c>
      <c r="E1180">
        <v>0</v>
      </c>
      <c r="F1180">
        <v>6.5213386364491646</v>
      </c>
      <c r="G1180">
        <v>124700000</v>
      </c>
      <c r="H1180">
        <v>1.087950989541848</v>
      </c>
      <c r="I1180">
        <v>14.7104685990113</v>
      </c>
      <c r="J1180">
        <v>92.791876344173176</v>
      </c>
      <c r="L1180" s="3">
        <v>1588.5023043262479</v>
      </c>
      <c r="M1180" s="3" t="str">
        <f>IF(Table13[[#This Row],[gdppc]]&gt;13205, "High-income", IF(Table13[[#This Row],[gdppc]]&gt;=4256, "Upper middle-income", IF(Table13[[#This Row],[gdppc]]&gt;=1086, "Lower middle-income", "Low-income")))</f>
        <v>Lower middle-income</v>
      </c>
      <c r="N1180" s="3">
        <v>95212454</v>
      </c>
      <c r="O1180" s="3">
        <v>29.68</v>
      </c>
      <c r="P1180" s="3">
        <v>118.46713666512137</v>
      </c>
      <c r="Q1180">
        <v>0.71261685997506163</v>
      </c>
      <c r="R1180">
        <v>45.9</v>
      </c>
    </row>
    <row r="1181" spans="1:18" x14ac:dyDescent="0.35">
      <c r="A1181" s="3" t="s">
        <v>5</v>
      </c>
      <c r="B1181" s="3">
        <v>1991</v>
      </c>
      <c r="C1181" s="3" t="s">
        <v>72</v>
      </c>
      <c r="D1181" s="3">
        <v>2</v>
      </c>
      <c r="E1181">
        <v>0</v>
      </c>
      <c r="F1181">
        <v>6.3107993924925152</v>
      </c>
      <c r="G1181">
        <v>130770000.00000001</v>
      </c>
      <c r="H1181">
        <v>1.4503177692615057</v>
      </c>
      <c r="I1181">
        <v>9.0462514198060493</v>
      </c>
      <c r="J1181">
        <v>87.710897937931293</v>
      </c>
      <c r="L1181" s="3">
        <v>1554.119728244845</v>
      </c>
      <c r="M1181" s="3" t="str">
        <f>IF(Table13[[#This Row],[gdppc]]&gt;13205, "High-income", IF(Table13[[#This Row],[gdppc]]&gt;=4256, "Upper middle-income", IF(Table13[[#This Row],[gdppc]]&gt;=1086, "Lower middle-income", "Low-income")))</f>
        <v>Lower middle-income</v>
      </c>
      <c r="N1181" s="3">
        <v>97667632</v>
      </c>
      <c r="O1181" s="3">
        <v>30.175999999999998</v>
      </c>
      <c r="P1181" s="3">
        <v>120.01481890383224</v>
      </c>
      <c r="Q1181">
        <v>0.77374661853171578</v>
      </c>
      <c r="R1181">
        <v>45.875</v>
      </c>
    </row>
    <row r="1182" spans="1:18" x14ac:dyDescent="0.35">
      <c r="A1182" s="3" t="s">
        <v>5</v>
      </c>
      <c r="B1182" s="3">
        <v>1992</v>
      </c>
      <c r="C1182" s="3" t="s">
        <v>72</v>
      </c>
      <c r="D1182" s="3">
        <v>2</v>
      </c>
      <c r="E1182">
        <v>0.28694839166735592</v>
      </c>
      <c r="F1182">
        <v>5.3842088205546652</v>
      </c>
      <c r="G1182">
        <v>116270000</v>
      </c>
      <c r="H1182">
        <v>1.8760177303080539</v>
      </c>
      <c r="I1182">
        <v>11.250781055427799</v>
      </c>
      <c r="J1182">
        <v>86.974841896010219</v>
      </c>
      <c r="L1182" s="3">
        <v>1585.6034674575494</v>
      </c>
      <c r="M1182" s="3" t="str">
        <f>IF(Table13[[#This Row],[gdppc]]&gt;13205, "High-income", IF(Table13[[#This Row],[gdppc]]&gt;=4256, "Upper middle-income", IF(Table13[[#This Row],[gdppc]]&gt;=1086, "Lower middle-income", "Low-income")))</f>
        <v>Lower middle-income</v>
      </c>
      <c r="N1182" s="3">
        <v>100161708</v>
      </c>
      <c r="O1182" s="3">
        <v>30.677</v>
      </c>
      <c r="P1182" s="3">
        <v>121.5625011425433</v>
      </c>
      <c r="Q1182">
        <v>0.86260509854724121</v>
      </c>
      <c r="R1182">
        <v>45.856999999999999</v>
      </c>
    </row>
    <row r="1183" spans="1:18" x14ac:dyDescent="0.35">
      <c r="A1183" s="3" t="s">
        <v>5</v>
      </c>
      <c r="B1183" s="3">
        <v>1993</v>
      </c>
      <c r="C1183" s="3" t="s">
        <v>72</v>
      </c>
      <c r="D1183" s="3">
        <v>2</v>
      </c>
      <c r="E1183">
        <v>0.35628970907022078</v>
      </c>
      <c r="F1183">
        <v>5.8687149026676488</v>
      </c>
      <c r="G1183">
        <v>53650000</v>
      </c>
      <c r="H1183">
        <v>4.8477900042941862</v>
      </c>
      <c r="I1183">
        <v>17.724431621317098</v>
      </c>
      <c r="J1183">
        <v>84.23912859735259</v>
      </c>
      <c r="L1183" s="3">
        <v>1514.9318818738514</v>
      </c>
      <c r="M1183" s="3" t="str">
        <f>IF(Table13[[#This Row],[gdppc]]&gt;13205, "High-income", IF(Table13[[#This Row],[gdppc]]&gt;=4256, "Upper middle-income", IF(Table13[[#This Row],[gdppc]]&gt;=1086, "Lower middle-income", "Low-income")))</f>
        <v>Lower middle-income</v>
      </c>
      <c r="N1183" s="3">
        <v>102700751</v>
      </c>
      <c r="O1183" s="3">
        <v>31.181999999999999</v>
      </c>
      <c r="P1183" s="3">
        <v>123.11018338125437</v>
      </c>
      <c r="Q1183">
        <v>0.82190246106379494</v>
      </c>
      <c r="R1183">
        <v>45.844999999999999</v>
      </c>
    </row>
    <row r="1184" spans="1:18" x14ac:dyDescent="0.35">
      <c r="A1184" s="3" t="s">
        <v>5</v>
      </c>
      <c r="B1184" s="3">
        <v>1994</v>
      </c>
      <c r="C1184" s="3" t="s">
        <v>72</v>
      </c>
      <c r="D1184" s="3">
        <v>2</v>
      </c>
      <c r="E1184">
        <v>0</v>
      </c>
      <c r="F1184">
        <v>5.9456309373287306</v>
      </c>
      <c r="G1184">
        <v>43210000</v>
      </c>
      <c r="H1184">
        <v>5.7908473052953955</v>
      </c>
      <c r="I1184">
        <v>10.782829925399</v>
      </c>
      <c r="J1184">
        <v>84.423017823883839</v>
      </c>
      <c r="L1184" s="3">
        <v>1450.8075675148195</v>
      </c>
      <c r="M1184" s="3" t="str">
        <f>IF(Table13[[#This Row],[gdppc]]&gt;13205, "High-income", IF(Table13[[#This Row],[gdppc]]&gt;=4256, "Upper middle-income", IF(Table13[[#This Row],[gdppc]]&gt;=1086, "Lower middle-income", "Low-income")))</f>
        <v>Lower middle-income</v>
      </c>
      <c r="N1184" s="3">
        <v>105293701</v>
      </c>
      <c r="O1184" s="3">
        <v>31.690999999999999</v>
      </c>
      <c r="P1184" s="3">
        <v>124.65786561996535</v>
      </c>
      <c r="Q1184">
        <v>0.76481308221847</v>
      </c>
      <c r="R1184">
        <v>45.843000000000004</v>
      </c>
    </row>
    <row r="1185" spans="1:18" x14ac:dyDescent="0.35">
      <c r="A1185" s="3" t="s">
        <v>5</v>
      </c>
      <c r="B1185" s="3">
        <v>1995</v>
      </c>
      <c r="C1185" s="3" t="s">
        <v>72</v>
      </c>
      <c r="D1185" s="3">
        <v>2</v>
      </c>
      <c r="E1185">
        <v>0</v>
      </c>
      <c r="F1185">
        <v>4.3805458952428742</v>
      </c>
      <c r="G1185">
        <v>32619999.999999996</v>
      </c>
      <c r="H1185">
        <v>0.76219557590602438</v>
      </c>
      <c r="I1185">
        <v>9.7231512321452964</v>
      </c>
      <c r="J1185">
        <v>80.753648849308249</v>
      </c>
      <c r="K1185">
        <v>47.3</v>
      </c>
      <c r="L1185" s="3">
        <v>1414.1013774392241</v>
      </c>
      <c r="M1185" s="3" t="str">
        <f>IF(Table13[[#This Row],[gdppc]]&gt;13205, "High-income", IF(Table13[[#This Row],[gdppc]]&gt;=4256, "Upper middle-income", IF(Table13[[#This Row],[gdppc]]&gt;=1086, "Lower middle-income", "Low-income")))</f>
        <v>Lower middle-income</v>
      </c>
      <c r="N1185" s="3">
        <v>107948339</v>
      </c>
      <c r="O1185" s="3">
        <v>32.204999999999998</v>
      </c>
      <c r="P1185" s="3">
        <v>118.10359504642062</v>
      </c>
      <c r="Q1185">
        <v>0.75536132149286705</v>
      </c>
      <c r="R1185">
        <v>45.853999999999999</v>
      </c>
    </row>
    <row r="1186" spans="1:18" x14ac:dyDescent="0.35">
      <c r="A1186" s="3" t="s">
        <v>5</v>
      </c>
      <c r="B1186" s="3">
        <v>1996</v>
      </c>
      <c r="C1186" s="3" t="s">
        <v>72</v>
      </c>
      <c r="D1186" s="3">
        <v>2</v>
      </c>
      <c r="E1186">
        <v>0</v>
      </c>
      <c r="F1186">
        <v>4.5626658018478139</v>
      </c>
      <c r="G1186">
        <v>24140000</v>
      </c>
      <c r="H1186">
        <v>0.97752098241956609</v>
      </c>
      <c r="I1186">
        <v>11.345429430994756</v>
      </c>
      <c r="J1186">
        <v>79.746348079107179</v>
      </c>
      <c r="K1186">
        <v>47.4</v>
      </c>
      <c r="L1186" s="3">
        <v>1437.2161938292816</v>
      </c>
      <c r="M1186" s="3" t="str">
        <f>IF(Table13[[#This Row],[gdppc]]&gt;13205, "High-income", IF(Table13[[#This Row],[gdppc]]&gt;=4256, "Upper middle-income", IF(Table13[[#This Row],[gdppc]]&gt;=1086, "Lower middle-income", "Low-income")))</f>
        <v>Lower middle-income</v>
      </c>
      <c r="N1186" s="3">
        <v>110668784</v>
      </c>
      <c r="O1186" s="3">
        <v>32.725000000000001</v>
      </c>
      <c r="P1186" s="3">
        <v>112.82552993416941</v>
      </c>
      <c r="Q1186">
        <v>0.78775601257171124</v>
      </c>
      <c r="R1186">
        <v>45.88</v>
      </c>
    </row>
    <row r="1187" spans="1:18" x14ac:dyDescent="0.35">
      <c r="A1187" s="3" t="s">
        <v>5</v>
      </c>
      <c r="B1187" s="3">
        <v>1997</v>
      </c>
      <c r="C1187" s="3" t="s">
        <v>72</v>
      </c>
      <c r="D1187" s="3">
        <v>2</v>
      </c>
      <c r="E1187">
        <v>0</v>
      </c>
      <c r="F1187">
        <v>2.7113158497286389</v>
      </c>
      <c r="G1187">
        <v>27100000</v>
      </c>
      <c r="H1187">
        <v>0.86227632468092608</v>
      </c>
      <c r="I1187">
        <v>8.8946116908497697</v>
      </c>
      <c r="J1187">
        <v>78.939028082922263</v>
      </c>
      <c r="K1187">
        <v>52.8</v>
      </c>
      <c r="L1187" s="3">
        <v>1443.0631623330466</v>
      </c>
      <c r="M1187" s="3" t="str">
        <f>IF(Table13[[#This Row],[gdppc]]&gt;13205, "High-income", IF(Table13[[#This Row],[gdppc]]&gt;=4256, "Upper middle-income", IF(Table13[[#This Row],[gdppc]]&gt;=1086, "Lower middle-income", "Low-income")))</f>
        <v>Lower middle-income</v>
      </c>
      <c r="N1187" s="3">
        <v>113457661</v>
      </c>
      <c r="O1187" s="3">
        <v>33.247</v>
      </c>
      <c r="P1187" s="3">
        <v>107.54746482191801</v>
      </c>
      <c r="Q1187">
        <v>0.73630990859224565</v>
      </c>
      <c r="R1187">
        <v>45.923000000000002</v>
      </c>
    </row>
    <row r="1188" spans="1:18" x14ac:dyDescent="0.35">
      <c r="A1188" s="3" t="s">
        <v>5</v>
      </c>
      <c r="B1188" s="3">
        <v>1998</v>
      </c>
      <c r="C1188" s="3" t="s">
        <v>72</v>
      </c>
      <c r="D1188" s="3">
        <v>2</v>
      </c>
      <c r="E1188">
        <v>0.3045490197303749</v>
      </c>
      <c r="F1188">
        <v>2.5725179251987496</v>
      </c>
      <c r="G1188">
        <v>33310000.000000004</v>
      </c>
      <c r="H1188">
        <v>0.54861618751033547</v>
      </c>
      <c r="I1188">
        <v>3.301944994659622</v>
      </c>
      <c r="J1188">
        <v>72.504028379532599</v>
      </c>
      <c r="K1188">
        <v>52.3</v>
      </c>
      <c r="L1188" s="3">
        <v>1443.8885153748367</v>
      </c>
      <c r="M1188" s="3" t="str">
        <f>IF(Table13[[#This Row],[gdppc]]&gt;13205, "High-income", IF(Table13[[#This Row],[gdppc]]&gt;=4256, "Upper middle-income", IF(Table13[[#This Row],[gdppc]]&gt;=1086, "Lower middle-income", "Low-income")))</f>
        <v>Lower middle-income</v>
      </c>
      <c r="N1188" s="3">
        <v>116319763</v>
      </c>
      <c r="O1188" s="3">
        <v>33.773000000000003</v>
      </c>
      <c r="P1188" s="3">
        <v>102.2693997096668</v>
      </c>
      <c r="Q1188">
        <v>0.65887341947214928</v>
      </c>
      <c r="R1188">
        <v>45.994</v>
      </c>
    </row>
    <row r="1189" spans="1:18" x14ac:dyDescent="0.35">
      <c r="A1189" s="3" t="s">
        <v>5</v>
      </c>
      <c r="B1189" s="3">
        <v>1999</v>
      </c>
      <c r="C1189" s="3" t="s">
        <v>72</v>
      </c>
      <c r="D1189" s="3">
        <v>2</v>
      </c>
      <c r="E1189">
        <v>0.5264329318045694</v>
      </c>
      <c r="F1189">
        <v>1.8516638842487307</v>
      </c>
      <c r="G1189">
        <v>47780000</v>
      </c>
      <c r="H1189">
        <v>1.6925575138309741</v>
      </c>
      <c r="I1189">
        <v>5.1148115154744147</v>
      </c>
      <c r="J1189">
        <v>62.145816496943397</v>
      </c>
      <c r="K1189">
        <v>55.7</v>
      </c>
      <c r="L1189" s="3">
        <v>1416.5164287912619</v>
      </c>
      <c r="M1189" s="3" t="str">
        <f>IF(Table13[[#This Row],[gdppc]]&gt;13205, "High-income", IF(Table13[[#This Row],[gdppc]]&gt;=4256, "Upper middle-income", IF(Table13[[#This Row],[gdppc]]&gt;=1086, "Lower middle-income", "Low-income")))</f>
        <v>Lower middle-income</v>
      </c>
      <c r="N1189" s="3">
        <v>119260055</v>
      </c>
      <c r="O1189" s="3">
        <v>34.304000000000002</v>
      </c>
      <c r="P1189" s="3">
        <v>96.991334597415445</v>
      </c>
      <c r="Q1189">
        <v>0.6260268788237604</v>
      </c>
      <c r="R1189">
        <v>46.103000000000002</v>
      </c>
    </row>
    <row r="1190" spans="1:18" x14ac:dyDescent="0.35">
      <c r="A1190" s="3" t="s">
        <v>5</v>
      </c>
      <c r="B1190" s="3">
        <v>2000</v>
      </c>
      <c r="C1190" s="3" t="s">
        <v>72</v>
      </c>
      <c r="D1190" s="3">
        <v>2</v>
      </c>
      <c r="E1190">
        <v>0.52679967254737969</v>
      </c>
      <c r="F1190">
        <v>2.9301663772567172</v>
      </c>
      <c r="G1190">
        <v>49590000</v>
      </c>
      <c r="H1190">
        <v>1.6417393289309654</v>
      </c>
      <c r="I1190">
        <v>12.321442594719153</v>
      </c>
      <c r="J1190">
        <v>71.469310423879932</v>
      </c>
      <c r="K1190">
        <v>53.1</v>
      </c>
      <c r="L1190" s="3">
        <v>1450.7838394784224</v>
      </c>
      <c r="M1190" s="3" t="str">
        <f>IF(Table13[[#This Row],[gdppc]]&gt;13205, "High-income", IF(Table13[[#This Row],[gdppc]]&gt;=4256, "Upper middle-income", IF(Table13[[#This Row],[gdppc]]&gt;=1086, "Lower middle-income", "Low-income")))</f>
        <v>Lower middle-income</v>
      </c>
      <c r="N1190" s="3">
        <v>122283853</v>
      </c>
      <c r="O1190" s="3">
        <v>34.840000000000003</v>
      </c>
      <c r="P1190" s="3">
        <v>91.713269485164133</v>
      </c>
      <c r="Q1190">
        <v>0.62207722551889166</v>
      </c>
      <c r="R1190">
        <v>46.267000000000003</v>
      </c>
    </row>
    <row r="1191" spans="1:18" x14ac:dyDescent="0.35">
      <c r="A1191" s="3" t="s">
        <v>5</v>
      </c>
      <c r="B1191" s="3">
        <v>2001</v>
      </c>
      <c r="C1191" s="3" t="s">
        <v>72</v>
      </c>
      <c r="D1191" s="3">
        <v>2</v>
      </c>
      <c r="E1191">
        <v>0.52737678464033233</v>
      </c>
      <c r="F1191">
        <v>3.6095011691972934</v>
      </c>
      <c r="G1191">
        <v>89880000</v>
      </c>
      <c r="H1191">
        <v>1.6082841845809444</v>
      </c>
      <c r="I1191">
        <v>7.1118412713246437</v>
      </c>
      <c r="J1191">
        <v>69.855297675082412</v>
      </c>
      <c r="K1191">
        <v>49.6</v>
      </c>
      <c r="L1191" s="3">
        <v>1498.5229081516811</v>
      </c>
      <c r="M1191" s="3" t="str">
        <f>IF(Table13[[#This Row],[gdppc]]&gt;13205, "High-income", IF(Table13[[#This Row],[gdppc]]&gt;=4256, "Upper middle-income", IF(Table13[[#This Row],[gdppc]]&gt;=1086, "Lower middle-income", "Low-income")))</f>
        <v>Lower middle-income</v>
      </c>
      <c r="N1191" s="3">
        <v>125394046</v>
      </c>
      <c r="O1191" s="3">
        <v>35.668999999999997</v>
      </c>
      <c r="P1191" s="3">
        <v>95.417702162623641</v>
      </c>
      <c r="Q1191">
        <v>0.67905935501913706</v>
      </c>
      <c r="R1191">
        <v>46.51</v>
      </c>
    </row>
    <row r="1192" spans="1:18" x14ac:dyDescent="0.35">
      <c r="A1192" s="3" t="s">
        <v>5</v>
      </c>
      <c r="B1192" s="3">
        <v>2002</v>
      </c>
      <c r="C1192" s="3" t="s">
        <v>72</v>
      </c>
      <c r="D1192" s="3">
        <v>2</v>
      </c>
      <c r="E1192">
        <v>0.52622411611452724</v>
      </c>
      <c r="F1192">
        <v>1.654052148801145</v>
      </c>
      <c r="G1192">
        <v>107310000</v>
      </c>
      <c r="H1192">
        <v>1.9647267974306986</v>
      </c>
      <c r="I1192">
        <v>4.5330414957537926</v>
      </c>
      <c r="J1192">
        <v>62.805140737843587</v>
      </c>
      <c r="K1192">
        <v>50.9</v>
      </c>
      <c r="L1192" s="3">
        <v>1685.2009223203606</v>
      </c>
      <c r="M1192" s="3" t="str">
        <f>IF(Table13[[#This Row],[gdppc]]&gt;13205, "High-income", IF(Table13[[#This Row],[gdppc]]&gt;=4256, "Upper middle-income", IF(Table13[[#This Row],[gdppc]]&gt;=1086, "Lower middle-income", "Low-income")))</f>
        <v>Lower middle-income</v>
      </c>
      <c r="N1192" s="3">
        <v>128596079</v>
      </c>
      <c r="O1192" s="3">
        <v>36.508000000000003</v>
      </c>
      <c r="P1192" s="3">
        <v>99.122134840083135</v>
      </c>
      <c r="Q1192">
        <v>0.66961606193296141</v>
      </c>
      <c r="R1192">
        <v>46.835000000000001</v>
      </c>
    </row>
    <row r="1193" spans="1:18" x14ac:dyDescent="0.35">
      <c r="A1193" s="3" t="s">
        <v>5</v>
      </c>
      <c r="B1193" s="3">
        <v>2003</v>
      </c>
      <c r="C1193" s="3" t="s">
        <v>72</v>
      </c>
      <c r="D1193" s="3">
        <v>2</v>
      </c>
      <c r="E1193">
        <v>0.46731860487053561</v>
      </c>
      <c r="F1193">
        <v>1.6774383723648514</v>
      </c>
      <c r="G1193">
        <v>114860000</v>
      </c>
      <c r="H1193">
        <v>1.9114634743362922</v>
      </c>
      <c r="I1193">
        <v>5.5980674460335216</v>
      </c>
      <c r="J1193">
        <v>69.576122918449684</v>
      </c>
      <c r="K1193">
        <v>49.5</v>
      </c>
      <c r="L1193" s="3">
        <v>1763.6939798579463</v>
      </c>
      <c r="M1193" s="3" t="str">
        <f>IF(Table13[[#This Row],[gdppc]]&gt;13205, "High-income", IF(Table13[[#This Row],[gdppc]]&gt;=4256, "Upper middle-income", IF(Table13[[#This Row],[gdppc]]&gt;=1086, "Lower middle-income", "Low-income")))</f>
        <v>Lower middle-income</v>
      </c>
      <c r="N1193" s="3">
        <v>131900634</v>
      </c>
      <c r="O1193" s="3">
        <v>37.356000000000002</v>
      </c>
      <c r="P1193" s="3">
        <v>102.82656751754251</v>
      </c>
      <c r="Q1193">
        <v>0.67232428920697984</v>
      </c>
      <c r="R1193">
        <v>47.241999999999997</v>
      </c>
    </row>
    <row r="1194" spans="1:18" x14ac:dyDescent="0.35">
      <c r="A1194" s="3" t="s">
        <v>5</v>
      </c>
      <c r="B1194" s="3">
        <v>2004</v>
      </c>
      <c r="C1194" s="3" t="s">
        <v>72</v>
      </c>
      <c r="D1194" s="3">
        <v>2</v>
      </c>
      <c r="E1194">
        <v>0.47098358820876118</v>
      </c>
      <c r="F1194">
        <v>1.3517206637565873</v>
      </c>
      <c r="G1194">
        <v>165130000</v>
      </c>
      <c r="H1194">
        <v>1.3740861753432283</v>
      </c>
      <c r="I1194">
        <v>8.5900170038706722</v>
      </c>
      <c r="J1194">
        <v>64.29401815158549</v>
      </c>
      <c r="K1194">
        <v>49.2</v>
      </c>
      <c r="L1194" s="3">
        <v>1878.1507292242031</v>
      </c>
      <c r="M1194" s="3" t="str">
        <f>IF(Table13[[#This Row],[gdppc]]&gt;13205, "High-income", IF(Table13[[#This Row],[gdppc]]&gt;=4256, "Upper middle-income", IF(Table13[[#This Row],[gdppc]]&gt;=1086, "Lower middle-income", "Low-income")))</f>
        <v>Lower middle-income</v>
      </c>
      <c r="N1194" s="3">
        <v>135320420</v>
      </c>
      <c r="O1194" s="3">
        <v>38.212000000000003</v>
      </c>
      <c r="P1194" s="3">
        <v>106.53100019500202</v>
      </c>
      <c r="Q1194">
        <v>0.65496397365600845</v>
      </c>
      <c r="R1194">
        <v>47.72</v>
      </c>
    </row>
    <row r="1195" spans="1:18" x14ac:dyDescent="0.35">
      <c r="A1195" s="3" t="s">
        <v>5</v>
      </c>
      <c r="B1195" s="3">
        <v>2005</v>
      </c>
      <c r="C1195" s="3" t="s">
        <v>72</v>
      </c>
      <c r="D1195" s="3">
        <v>2</v>
      </c>
      <c r="E1195">
        <v>0.46752426313868689</v>
      </c>
      <c r="F1195">
        <v>5.4108742795154434</v>
      </c>
      <c r="G1195">
        <v>5840000000</v>
      </c>
      <c r="H1195">
        <v>2.8288300185554096</v>
      </c>
      <c r="I1195">
        <v>10.728063571326999</v>
      </c>
      <c r="J1195">
        <v>68.882451838472576</v>
      </c>
      <c r="K1195">
        <v>48.4</v>
      </c>
      <c r="L1195" s="3">
        <v>1948.0484363681433</v>
      </c>
      <c r="M1195" s="3" t="str">
        <f>IF(Table13[[#This Row],[gdppc]]&gt;13205, "High-income", IF(Table13[[#This Row],[gdppc]]&gt;=4256, "Upper middle-income", IF(Table13[[#This Row],[gdppc]]&gt;=1086, "Lower middle-income", "Low-income")))</f>
        <v>Lower middle-income</v>
      </c>
      <c r="N1195" s="3">
        <v>138865014</v>
      </c>
      <c r="O1195" s="3">
        <v>39.073999999999998</v>
      </c>
      <c r="P1195" s="3">
        <v>110.23543287246153</v>
      </c>
      <c r="Q1195">
        <v>0.70888985759940948</v>
      </c>
      <c r="R1195">
        <v>48.252000000000002</v>
      </c>
    </row>
    <row r="1196" spans="1:18" x14ac:dyDescent="0.35">
      <c r="A1196" s="3" t="s">
        <v>5</v>
      </c>
      <c r="B1196" s="3">
        <v>2006</v>
      </c>
      <c r="C1196" s="3" t="s">
        <v>72</v>
      </c>
      <c r="D1196" s="3">
        <v>2</v>
      </c>
      <c r="E1196">
        <v>0.47399020707612821</v>
      </c>
      <c r="F1196">
        <v>2.8990309536627312</v>
      </c>
      <c r="G1196">
        <v>11388180000</v>
      </c>
      <c r="H1196">
        <v>2.0560237608429186</v>
      </c>
      <c r="I1196">
        <v>8.2219432805633588</v>
      </c>
      <c r="J1196">
        <v>69.418961145475194</v>
      </c>
      <c r="K1196">
        <v>48.7</v>
      </c>
      <c r="L1196" s="3">
        <v>2012.8447717309205</v>
      </c>
      <c r="M1196" s="3" t="str">
        <f>IF(Table13[[#This Row],[gdppc]]&gt;13205, "High-income", IF(Table13[[#This Row],[gdppc]]&gt;=4256, "Upper middle-income", IF(Table13[[#This Row],[gdppc]]&gt;=1086, "Lower middle-income", "Low-income")))</f>
        <v>Lower middle-income</v>
      </c>
      <c r="N1196" s="3">
        <v>142538305</v>
      </c>
      <c r="O1196" s="3">
        <v>39.942999999999998</v>
      </c>
      <c r="P1196" s="3">
        <v>111.55259988781701</v>
      </c>
      <c r="Q1196">
        <v>0.64684366774250612</v>
      </c>
      <c r="R1196">
        <v>48.811999999999998</v>
      </c>
    </row>
    <row r="1197" spans="1:18" x14ac:dyDescent="0.35">
      <c r="A1197" s="3" t="s">
        <v>5</v>
      </c>
      <c r="B1197" s="3">
        <v>2007</v>
      </c>
      <c r="C1197" s="3" t="s">
        <v>72</v>
      </c>
      <c r="D1197" s="3">
        <v>2</v>
      </c>
      <c r="E1197">
        <v>0.45964049211147229</v>
      </c>
      <c r="F1197">
        <v>0.3830884979346163</v>
      </c>
      <c r="G1197">
        <v>1304920000</v>
      </c>
      <c r="H1197">
        <v>2.1899342964020292</v>
      </c>
      <c r="I1197">
        <v>7.2417546656543932</v>
      </c>
      <c r="J1197">
        <v>68.421440309480673</v>
      </c>
      <c r="K1197">
        <v>55.6</v>
      </c>
      <c r="L1197" s="3">
        <v>2089.7771542085638</v>
      </c>
      <c r="M1197" s="3" t="str">
        <f>IF(Table13[[#This Row],[gdppc]]&gt;13205, "High-income", IF(Table13[[#This Row],[gdppc]]&gt;=4256, "Upper middle-income", IF(Table13[[#This Row],[gdppc]]&gt;=1086, "Lower middle-income", "Low-income")))</f>
        <v>Lower middle-income</v>
      </c>
      <c r="N1197" s="3">
        <v>146339971</v>
      </c>
      <c r="O1197" s="3">
        <v>40.819000000000003</v>
      </c>
      <c r="P1197" s="3">
        <v>112.86976690317238</v>
      </c>
      <c r="Q1197">
        <v>0.6158946143292594</v>
      </c>
      <c r="R1197">
        <v>49.372999999999998</v>
      </c>
    </row>
    <row r="1198" spans="1:18" x14ac:dyDescent="0.35">
      <c r="A1198" s="3" t="s">
        <v>5</v>
      </c>
      <c r="B1198" s="3">
        <v>2008</v>
      </c>
      <c r="C1198" s="3" t="s">
        <v>72</v>
      </c>
      <c r="D1198" s="3">
        <v>2</v>
      </c>
      <c r="E1198">
        <v>0.46827791393139973</v>
      </c>
      <c r="F1198">
        <v>0.21161024175266158</v>
      </c>
      <c r="G1198">
        <v>832290000</v>
      </c>
      <c r="H1198">
        <v>2.4137396132339681</v>
      </c>
      <c r="I1198">
        <v>8.3204766910693788</v>
      </c>
      <c r="J1198">
        <v>60.811569441753136</v>
      </c>
      <c r="K1198">
        <v>55.1</v>
      </c>
      <c r="L1198" s="3">
        <v>2172.7937709351459</v>
      </c>
      <c r="M1198" s="3" t="str">
        <f>IF(Table13[[#This Row],[gdppc]]&gt;13205, "High-income", IF(Table13[[#This Row],[gdppc]]&gt;=4256, "Upper middle-income", IF(Table13[[#This Row],[gdppc]]&gt;=1086, "Lower middle-income", "Low-income")))</f>
        <v>Lower middle-income</v>
      </c>
      <c r="N1198" s="3">
        <v>150269622</v>
      </c>
      <c r="O1198" s="3">
        <v>41.701999999999998</v>
      </c>
      <c r="P1198" s="3">
        <v>114.18693391852796</v>
      </c>
      <c r="Q1198">
        <v>0.60910514568273821</v>
      </c>
      <c r="R1198">
        <v>49.912999999999997</v>
      </c>
    </row>
    <row r="1199" spans="1:18" x14ac:dyDescent="0.35">
      <c r="A1199" s="3" t="s">
        <v>5</v>
      </c>
      <c r="B1199" s="3">
        <v>2009</v>
      </c>
      <c r="C1199" s="3" t="s">
        <v>72</v>
      </c>
      <c r="D1199" s="3">
        <v>2</v>
      </c>
      <c r="E1199">
        <v>0.464392947169744</v>
      </c>
      <c r="F1199">
        <v>0.27013980870572113</v>
      </c>
      <c r="G1199">
        <v>934740000</v>
      </c>
      <c r="H1199">
        <v>2.9002494011169415</v>
      </c>
      <c r="I1199">
        <v>4.5912670530545618</v>
      </c>
      <c r="J1199">
        <v>56.07044806360625</v>
      </c>
      <c r="K1199">
        <v>55.1</v>
      </c>
      <c r="L1199" s="3">
        <v>2285.7346005514451</v>
      </c>
      <c r="M1199" s="3" t="str">
        <f>IF(Table13[[#This Row],[gdppc]]&gt;13205, "High-income", IF(Table13[[#This Row],[gdppc]]&gt;=4256, "Upper middle-income", IF(Table13[[#This Row],[gdppc]]&gt;=1086, "Lower middle-income", "Low-income")))</f>
        <v>Lower middle-income</v>
      </c>
      <c r="N1199" s="3">
        <v>154324939</v>
      </c>
      <c r="O1199" s="3">
        <v>42.588000000000001</v>
      </c>
      <c r="P1199" s="3">
        <v>115.50410093388344</v>
      </c>
      <c r="Q1199">
        <v>0.48106288251959067</v>
      </c>
      <c r="R1199">
        <v>50.421999999999997</v>
      </c>
    </row>
    <row r="1200" spans="1:18" x14ac:dyDescent="0.35">
      <c r="A1200" s="3" t="s">
        <v>5</v>
      </c>
      <c r="B1200" s="3">
        <v>2010</v>
      </c>
      <c r="C1200" s="3" t="s">
        <v>72</v>
      </c>
      <c r="D1200" s="3">
        <v>2</v>
      </c>
      <c r="E1200">
        <v>0.47676074902165461</v>
      </c>
      <c r="F1200">
        <v>0.36746526353299386</v>
      </c>
      <c r="G1200">
        <v>787740000</v>
      </c>
      <c r="H1200">
        <v>1.6672133586615039</v>
      </c>
      <c r="I1200">
        <v>7.1206384382405057</v>
      </c>
      <c r="J1200">
        <v>54.797222168569093</v>
      </c>
      <c r="K1200">
        <v>56.8</v>
      </c>
      <c r="L1200" s="3">
        <v>2403.6452564993833</v>
      </c>
      <c r="M1200" s="3" t="str">
        <f>IF(Table13[[#This Row],[gdppc]]&gt;13205, "High-income", IF(Table13[[#This Row],[gdppc]]&gt;=4256, "Upper middle-income", IF(Table13[[#This Row],[gdppc]]&gt;=1086, "Lower middle-income", "Low-income")))</f>
        <v>Lower middle-income</v>
      </c>
      <c r="N1200" s="3">
        <v>158503203</v>
      </c>
      <c r="O1200" s="3">
        <v>43.48</v>
      </c>
      <c r="P1200" s="3">
        <v>116.82126794923887</v>
      </c>
      <c r="Q1200">
        <v>0.57241745455453041</v>
      </c>
      <c r="R1200">
        <v>50.896000000000001</v>
      </c>
    </row>
    <row r="1201" spans="1:18" x14ac:dyDescent="0.35">
      <c r="A1201" s="3" t="s">
        <v>5</v>
      </c>
      <c r="B1201" s="3">
        <v>2011</v>
      </c>
      <c r="C1201" s="3" t="s">
        <v>72</v>
      </c>
      <c r="D1201" s="3">
        <v>2</v>
      </c>
      <c r="E1201">
        <v>0.55049180877407644</v>
      </c>
      <c r="F1201">
        <v>0.13729492428283901</v>
      </c>
      <c r="G1201">
        <v>858590000</v>
      </c>
      <c r="H1201">
        <v>2.1830128127548818</v>
      </c>
      <c r="I1201">
        <v>9.2705894245837914</v>
      </c>
      <c r="J1201">
        <v>55.495983912727787</v>
      </c>
      <c r="K1201">
        <v>56.7</v>
      </c>
      <c r="L1201" s="3">
        <v>2464.3450444745963</v>
      </c>
      <c r="M1201" s="3" t="str">
        <f>IF(Table13[[#This Row],[gdppc]]&gt;13205, "High-income", IF(Table13[[#This Row],[gdppc]]&gt;=4256, "Upper middle-income", IF(Table13[[#This Row],[gdppc]]&gt;=1086, "Lower middle-income", "Low-income")))</f>
        <v>Lower middle-income</v>
      </c>
      <c r="N1201" s="3">
        <v>162805080</v>
      </c>
      <c r="O1201" s="3">
        <v>44.366</v>
      </c>
      <c r="P1201" s="3">
        <v>119.80655526385235</v>
      </c>
      <c r="Q1201">
        <v>0.62706888507410219</v>
      </c>
      <c r="R1201">
        <v>51.345999999999997</v>
      </c>
    </row>
    <row r="1202" spans="1:18" x14ac:dyDescent="0.35">
      <c r="A1202" s="3" t="s">
        <v>5</v>
      </c>
      <c r="B1202" s="3">
        <v>2012</v>
      </c>
      <c r="C1202" s="3" t="s">
        <v>72</v>
      </c>
      <c r="D1202" s="3">
        <v>2</v>
      </c>
      <c r="E1202">
        <v>0.55017154353692144</v>
      </c>
      <c r="F1202">
        <v>0.30839577501853066</v>
      </c>
      <c r="G1202">
        <v>1092300000</v>
      </c>
      <c r="H1202">
        <v>1.5521152063157788</v>
      </c>
      <c r="I1202">
        <v>7.6654132527441057</v>
      </c>
      <c r="J1202">
        <v>52.751761360765535</v>
      </c>
      <c r="K1202">
        <v>56.3</v>
      </c>
      <c r="L1202" s="3">
        <v>2500.6411807482341</v>
      </c>
      <c r="M1202" s="3" t="str">
        <f>IF(Table13[[#This Row],[gdppc]]&gt;13205, "High-income", IF(Table13[[#This Row],[gdppc]]&gt;=4256, "Upper middle-income", IF(Table13[[#This Row],[gdppc]]&gt;=1086, "Lower middle-income", "Low-income")))</f>
        <v>Lower middle-income</v>
      </c>
      <c r="N1202" s="3">
        <v>167228803</v>
      </c>
      <c r="O1202" s="3">
        <v>45.246000000000002</v>
      </c>
      <c r="P1202" s="3">
        <v>122.79184257846586</v>
      </c>
      <c r="Q1202">
        <v>0.60204939695705417</v>
      </c>
      <c r="R1202">
        <v>51.786000000000001</v>
      </c>
    </row>
    <row r="1203" spans="1:18" x14ac:dyDescent="0.35">
      <c r="A1203" s="3" t="s">
        <v>5</v>
      </c>
      <c r="B1203" s="3">
        <v>2013</v>
      </c>
      <c r="C1203" s="3" t="s">
        <v>72</v>
      </c>
      <c r="D1203" s="3">
        <v>2</v>
      </c>
      <c r="E1203">
        <v>0.55939762230308265</v>
      </c>
      <c r="F1203">
        <v>0.10251791973444513</v>
      </c>
      <c r="G1203">
        <v>1352030000</v>
      </c>
      <c r="H1203">
        <v>1.0935590628740048</v>
      </c>
      <c r="I1203">
        <v>5.6464987018322264</v>
      </c>
      <c r="J1203">
        <v>47.95564711112663</v>
      </c>
      <c r="K1203">
        <v>55.1</v>
      </c>
      <c r="L1203" s="3">
        <v>2597.0089570520418</v>
      </c>
      <c r="M1203" s="3" t="str">
        <f>IF(Table13[[#This Row],[gdppc]]&gt;13205, "High-income", IF(Table13[[#This Row],[gdppc]]&gt;=4256, "Upper middle-income", IF(Table13[[#This Row],[gdppc]]&gt;=1086, "Lower middle-income", "Low-income")))</f>
        <v>Lower middle-income</v>
      </c>
      <c r="N1203" s="3">
        <v>171765819</v>
      </c>
      <c r="O1203" s="3">
        <v>46.118000000000002</v>
      </c>
      <c r="P1203" s="3">
        <v>125.7771298930795</v>
      </c>
      <c r="Q1203">
        <v>0.64459856241828883</v>
      </c>
      <c r="R1203">
        <v>52.228000000000002</v>
      </c>
    </row>
    <row r="1204" spans="1:18" x14ac:dyDescent="0.35">
      <c r="A1204" s="3" t="s">
        <v>5</v>
      </c>
      <c r="B1204" s="3">
        <v>2014</v>
      </c>
      <c r="C1204" s="3" t="s">
        <v>72</v>
      </c>
      <c r="D1204" s="3">
        <v>2</v>
      </c>
      <c r="E1204">
        <v>0.56334703559011678</v>
      </c>
      <c r="F1204">
        <v>0.8602396012158352</v>
      </c>
      <c r="G1204">
        <v>1164070000</v>
      </c>
      <c r="H1204">
        <v>0.85861194122526918</v>
      </c>
      <c r="I1204">
        <v>4.3640849863368798</v>
      </c>
      <c r="J1204">
        <v>39.750216781397967</v>
      </c>
      <c r="K1204">
        <v>54.3</v>
      </c>
      <c r="L1204" s="3">
        <v>2688.2672430577036</v>
      </c>
      <c r="M1204" s="3" t="str">
        <f>IF(Table13[[#This Row],[gdppc]]&gt;13205, "High-income", IF(Table13[[#This Row],[gdppc]]&gt;=4256, "Upper middle-income", IF(Table13[[#This Row],[gdppc]]&gt;=1086, "Lower middle-income", "Low-income")))</f>
        <v>Lower middle-income</v>
      </c>
      <c r="N1204" s="3">
        <v>176404931</v>
      </c>
      <c r="O1204" s="3">
        <v>46.981999999999999</v>
      </c>
      <c r="P1204" s="3">
        <v>128.76241720769292</v>
      </c>
      <c r="Q1204">
        <v>0.65871174542167421</v>
      </c>
      <c r="R1204">
        <v>52.671999999999997</v>
      </c>
    </row>
    <row r="1205" spans="1:18" x14ac:dyDescent="0.35">
      <c r="A1205" s="3" t="s">
        <v>5</v>
      </c>
      <c r="B1205" s="3">
        <v>2015</v>
      </c>
      <c r="C1205" s="3" t="s">
        <v>72</v>
      </c>
      <c r="D1205" s="3">
        <v>2</v>
      </c>
      <c r="E1205">
        <v>0.65829030071389383</v>
      </c>
      <c r="F1205">
        <v>0.33795450830451867</v>
      </c>
      <c r="G1205">
        <v>1175850000</v>
      </c>
      <c r="H1205">
        <v>0.62944703442016881</v>
      </c>
      <c r="I1205">
        <v>1.673022140221744</v>
      </c>
      <c r="J1205">
        <v>37.925690271620404</v>
      </c>
      <c r="K1205">
        <v>55.6</v>
      </c>
      <c r="L1205" s="3">
        <v>2687.4800564321158</v>
      </c>
      <c r="M1205" s="3" t="str">
        <f>IF(Table13[[#This Row],[gdppc]]&gt;13205, "High-income", IF(Table13[[#This Row],[gdppc]]&gt;=4256, "Upper middle-income", IF(Table13[[#This Row],[gdppc]]&gt;=1086, "Lower middle-income", "Low-income")))</f>
        <v>Lower middle-income</v>
      </c>
      <c r="N1205" s="3">
        <v>181137454</v>
      </c>
      <c r="O1205" s="3">
        <v>47.838000000000001</v>
      </c>
      <c r="P1205" s="3">
        <v>131.74770452230652</v>
      </c>
      <c r="Q1205">
        <v>0.59706039591348137</v>
      </c>
      <c r="R1205">
        <v>53.112000000000002</v>
      </c>
    </row>
    <row r="1206" spans="1:18" x14ac:dyDescent="0.35">
      <c r="A1206" s="3" t="s">
        <v>5</v>
      </c>
      <c r="B1206" s="3">
        <v>2016</v>
      </c>
      <c r="C1206" s="3" t="s">
        <v>72</v>
      </c>
      <c r="D1206" s="3">
        <v>2</v>
      </c>
      <c r="E1206">
        <v>0.66512778510687642</v>
      </c>
      <c r="F1206">
        <v>0.62928804927720206</v>
      </c>
      <c r="G1206">
        <v>1398280000</v>
      </c>
      <c r="H1206">
        <v>0.85339388437499342</v>
      </c>
      <c r="I1206">
        <v>1.3210439365674351</v>
      </c>
      <c r="J1206">
        <v>39.382047158905578</v>
      </c>
      <c r="K1206">
        <v>57.5</v>
      </c>
      <c r="L1206" s="3">
        <v>2575.4554493500959</v>
      </c>
      <c r="M1206" s="3" t="str">
        <f>IF(Table13[[#This Row],[gdppc]]&gt;13205, "High-income", IF(Table13[[#This Row],[gdppc]]&gt;=4256, "Upper middle-income", IF(Table13[[#This Row],[gdppc]]&gt;=1086, "Lower middle-income", "Low-income")))</f>
        <v>Lower middle-income</v>
      </c>
      <c r="N1206" s="3">
        <v>185960244</v>
      </c>
      <c r="O1206" s="3">
        <v>48.683</v>
      </c>
      <c r="P1206" s="3">
        <v>133.38919585216587</v>
      </c>
      <c r="Q1206">
        <v>0.5830278433061209</v>
      </c>
      <c r="R1206">
        <v>53.540999999999997</v>
      </c>
    </row>
    <row r="1207" spans="1:18" x14ac:dyDescent="0.35">
      <c r="A1207" s="3" t="s">
        <v>5</v>
      </c>
      <c r="B1207" s="3">
        <v>2017</v>
      </c>
      <c r="C1207" s="3" t="s">
        <v>72</v>
      </c>
      <c r="D1207" s="3">
        <v>2</v>
      </c>
      <c r="E1207">
        <v>0.67040578369046366</v>
      </c>
      <c r="F1207">
        <v>0.96912636804765473</v>
      </c>
      <c r="G1207">
        <v>2036990000</v>
      </c>
      <c r="H1207">
        <v>0.64218166020168932</v>
      </c>
      <c r="I1207">
        <v>2.9140126809902878</v>
      </c>
      <c r="J1207">
        <v>43.432693381759194</v>
      </c>
      <c r="K1207">
        <v>57.1</v>
      </c>
      <c r="L1207" s="3">
        <v>2529.3852484534891</v>
      </c>
      <c r="M1207" s="3" t="str">
        <f>IF(Table13[[#This Row],[gdppc]]&gt;13205, "High-income", IF(Table13[[#This Row],[gdppc]]&gt;=4256, "Upper middle-income", IF(Table13[[#This Row],[gdppc]]&gt;=1086, "Lower middle-income", "Low-income")))</f>
        <v>Lower middle-income</v>
      </c>
      <c r="N1207" s="3">
        <v>190873247</v>
      </c>
      <c r="O1207" s="3">
        <v>49.518999999999998</v>
      </c>
      <c r="P1207" s="3">
        <v>135.0306871820251</v>
      </c>
      <c r="Q1207">
        <v>0.59159678883652045</v>
      </c>
      <c r="R1207">
        <v>53.95</v>
      </c>
    </row>
    <row r="1208" spans="1:18" x14ac:dyDescent="0.35">
      <c r="A1208" s="3" t="s">
        <v>5</v>
      </c>
      <c r="B1208" s="3">
        <v>2018</v>
      </c>
      <c r="C1208" s="3" t="s">
        <v>72</v>
      </c>
      <c r="D1208" s="3">
        <v>2</v>
      </c>
      <c r="E1208">
        <v>0.66644547171970858</v>
      </c>
      <c r="F1208">
        <v>1.4169613613685113</v>
      </c>
      <c r="G1208">
        <v>1963990000</v>
      </c>
      <c r="H1208">
        <v>0.19518277258041772</v>
      </c>
      <c r="I1208">
        <v>4.4566182471393612</v>
      </c>
      <c r="J1208">
        <v>41.204762157875713</v>
      </c>
      <c r="K1208">
        <v>58.5</v>
      </c>
      <c r="L1208" s="3">
        <v>2512.192391965099</v>
      </c>
      <c r="M1208" s="3" t="str">
        <f>IF(Table13[[#This Row],[gdppc]]&gt;13205, "High-income", IF(Table13[[#This Row],[gdppc]]&gt;=4256, "Upper middle-income", IF(Table13[[#This Row],[gdppc]]&gt;=1086, "Lower middle-income", "Low-income")))</f>
        <v>Lower middle-income</v>
      </c>
      <c r="N1208" s="3">
        <v>195874685</v>
      </c>
      <c r="O1208" s="3">
        <v>50.344000000000001</v>
      </c>
      <c r="P1208" s="3">
        <v>136.67217851188437</v>
      </c>
      <c r="Q1208">
        <v>0.66711019854352283</v>
      </c>
      <c r="R1208">
        <v>54.332000000000001</v>
      </c>
    </row>
    <row r="1209" spans="1:18" x14ac:dyDescent="0.35">
      <c r="A1209" s="3" t="s">
        <v>5</v>
      </c>
      <c r="B1209" s="3">
        <v>2019</v>
      </c>
      <c r="C1209" s="3" t="s">
        <v>72</v>
      </c>
      <c r="D1209" s="3">
        <v>2</v>
      </c>
      <c r="E1209">
        <v>0.57984891690783902</v>
      </c>
      <c r="F1209">
        <v>1.1837463624347513</v>
      </c>
      <c r="G1209">
        <v>1747450000</v>
      </c>
      <c r="H1209">
        <v>0.51439293173354994</v>
      </c>
      <c r="I1209">
        <v>3.7354271182829923</v>
      </c>
      <c r="J1209">
        <v>39.26934781071779</v>
      </c>
      <c r="K1209">
        <v>57.3</v>
      </c>
      <c r="L1209" s="3">
        <v>2502.6522810089959</v>
      </c>
      <c r="M1209" s="3" t="str">
        <f>IF(Table13[[#This Row],[gdppc]]&gt;13205, "High-income", IF(Table13[[#This Row],[gdppc]]&gt;=4256, "Upper middle-income", IF(Table13[[#This Row],[gdppc]]&gt;=1086, "Lower middle-income", "Low-income")))</f>
        <v>Lower middle-income</v>
      </c>
      <c r="N1209" s="3">
        <v>200963603</v>
      </c>
      <c r="O1209" s="3">
        <v>51.156999999999996</v>
      </c>
      <c r="P1209" s="3">
        <v>138.31366984174369</v>
      </c>
      <c r="Q1209"/>
      <c r="R1209">
        <v>54.686999999999998</v>
      </c>
    </row>
    <row r="1210" spans="1:18" x14ac:dyDescent="0.35">
      <c r="A1210" s="3" t="s">
        <v>5</v>
      </c>
      <c r="B1210" s="3">
        <v>2020</v>
      </c>
      <c r="C1210" s="3" t="s">
        <v>72</v>
      </c>
      <c r="D1210" s="3">
        <v>2</v>
      </c>
      <c r="E1210">
        <v>0.5764188727515982</v>
      </c>
      <c r="F1210">
        <v>1.3309965339735017</v>
      </c>
      <c r="G1210">
        <v>1982680000</v>
      </c>
      <c r="H1210">
        <v>0.55177238186011746</v>
      </c>
      <c r="I1210">
        <v>2.0655145988421273</v>
      </c>
      <c r="J1210">
        <v>36.713501307287757</v>
      </c>
      <c r="K1210">
        <v>57.2</v>
      </c>
      <c r="L1210" s="3">
        <v>2396.0364622319375</v>
      </c>
      <c r="M1210" s="3" t="str">
        <f>IF(Table13[[#This Row],[gdppc]]&gt;13205, "High-income", IF(Table13[[#This Row],[gdppc]]&gt;=4256, "Upper middle-income", IF(Table13[[#This Row],[gdppc]]&gt;=1086, "Lower middle-income", "Low-income")))</f>
        <v>Lower middle-income</v>
      </c>
      <c r="N1210" s="3">
        <v>206139587</v>
      </c>
      <c r="O1210" s="3">
        <v>51.957999999999998</v>
      </c>
      <c r="P1210" s="3">
        <v>139.95516117160307</v>
      </c>
      <c r="Q1210"/>
      <c r="R1210"/>
    </row>
    <row r="1211" spans="1:18" x14ac:dyDescent="0.35">
      <c r="A1211" s="3" t="s">
        <v>32</v>
      </c>
      <c r="B1211" s="3">
        <v>1990</v>
      </c>
      <c r="C1211" s="3" t="s">
        <v>73</v>
      </c>
      <c r="D1211" s="3">
        <v>3</v>
      </c>
      <c r="E1211">
        <v>0.2318749685483871</v>
      </c>
      <c r="F1211">
        <v>0.82729689468396439</v>
      </c>
      <c r="G1211">
        <v>144640000</v>
      </c>
      <c r="H1211">
        <v>0.30037029247948027</v>
      </c>
      <c r="I1211">
        <v>4.3778763414023363</v>
      </c>
      <c r="J1211">
        <v>59.581581581581574</v>
      </c>
      <c r="L1211" s="3">
        <v>372.38008471743655</v>
      </c>
      <c r="M1211" s="3" t="str">
        <f>IF(Table13[[#This Row],[gdppc]]&gt;13205, "High-income", IF(Table13[[#This Row],[gdppc]]&gt;=4256, "Upper middle-income", IF(Table13[[#This Row],[gdppc]]&gt;=1086, "Lower middle-income", "Low-income")))</f>
        <v>Low-income</v>
      </c>
      <c r="N1211" s="3">
        <v>7288883</v>
      </c>
      <c r="O1211" s="3">
        <v>5.4160000000000004</v>
      </c>
      <c r="P1211" s="3">
        <v>1.7562378406746582</v>
      </c>
      <c r="Q1211">
        <v>7.1341521053363041E-2</v>
      </c>
      <c r="R1211">
        <v>33.412999999999997</v>
      </c>
    </row>
    <row r="1212" spans="1:18" x14ac:dyDescent="0.35">
      <c r="A1212" s="3" t="s">
        <v>32</v>
      </c>
      <c r="B1212" s="3">
        <v>1991</v>
      </c>
      <c r="C1212" s="3" t="s">
        <v>73</v>
      </c>
      <c r="D1212" s="3">
        <v>3</v>
      </c>
      <c r="E1212">
        <v>0.30839944333871899</v>
      </c>
      <c r="F1212">
        <v>1.2295076621806682</v>
      </c>
      <c r="G1212">
        <v>169040000</v>
      </c>
      <c r="H1212">
        <v>0.23958975081292011</v>
      </c>
      <c r="I1212">
        <v>5.8971388290986821</v>
      </c>
      <c r="J1212">
        <v>66.058054993713441</v>
      </c>
      <c r="L1212" s="3">
        <v>373.51998773982149</v>
      </c>
      <c r="M1212" s="3" t="str">
        <f>IF(Table13[[#This Row],[gdppc]]&gt;13205, "High-income", IF(Table13[[#This Row],[gdppc]]&gt;=4256, "Upper middle-income", IF(Table13[[#This Row],[gdppc]]&gt;=1086, "Lower middle-income", "Low-income")))</f>
        <v>Low-income</v>
      </c>
      <c r="N1212" s="3">
        <v>7083928</v>
      </c>
      <c r="O1212" s="3">
        <v>5.4909999999999997</v>
      </c>
      <c r="P1212" s="3">
        <v>1.7294050362592976</v>
      </c>
      <c r="Q1212">
        <v>6.634737111952578E-2</v>
      </c>
      <c r="R1212">
        <v>29.248000000000001</v>
      </c>
    </row>
    <row r="1213" spans="1:18" x14ac:dyDescent="0.35">
      <c r="A1213" s="3" t="s">
        <v>32</v>
      </c>
      <c r="B1213" s="3">
        <v>1992</v>
      </c>
      <c r="C1213" s="3" t="s">
        <v>73</v>
      </c>
      <c r="D1213" s="3">
        <v>3</v>
      </c>
      <c r="E1213">
        <v>0.33851163001634599</v>
      </c>
      <c r="F1213">
        <v>1.0526327063124068</v>
      </c>
      <c r="G1213">
        <v>189610000</v>
      </c>
      <c r="H1213">
        <v>0.27106592481429581</v>
      </c>
      <c r="I1213">
        <v>5.72105138351034</v>
      </c>
      <c r="J1213">
        <v>78.929093570220161</v>
      </c>
      <c r="L1213" s="3">
        <v>417.97679042204078</v>
      </c>
      <c r="M1213" s="3" t="str">
        <f>IF(Table13[[#This Row],[gdppc]]&gt;13205, "High-income", IF(Table13[[#This Row],[gdppc]]&gt;=4256, "Upper middle-income", IF(Table13[[#This Row],[gdppc]]&gt;=1086, "Lower middle-income", "Low-income")))</f>
        <v>Low-income</v>
      </c>
      <c r="N1213" s="3">
        <v>6702239</v>
      </c>
      <c r="O1213" s="3">
        <v>6.2880000000000003</v>
      </c>
      <c r="P1213" s="3">
        <v>1.702572231843938</v>
      </c>
      <c r="Q1213">
        <v>7.1617857853174149E-2</v>
      </c>
      <c r="R1213">
        <v>26.690999999999999</v>
      </c>
    </row>
    <row r="1214" spans="1:18" x14ac:dyDescent="0.35">
      <c r="A1214" s="3" t="s">
        <v>32</v>
      </c>
      <c r="B1214" s="3">
        <v>1993</v>
      </c>
      <c r="C1214" s="3" t="s">
        <v>73</v>
      </c>
      <c r="D1214" s="3">
        <v>3</v>
      </c>
      <c r="E1214">
        <v>0.32693225803547948</v>
      </c>
      <c r="F1214">
        <v>1.0993357924605818</v>
      </c>
      <c r="G1214">
        <v>213580000</v>
      </c>
      <c r="H1214">
        <v>0.29621724001240501</v>
      </c>
      <c r="I1214">
        <v>4.6632293360398203</v>
      </c>
      <c r="J1214">
        <v>56.204767344464933</v>
      </c>
      <c r="L1214" s="3">
        <v>410.97134424963093</v>
      </c>
      <c r="M1214" s="3" t="str">
        <f>IF(Table13[[#This Row],[gdppc]]&gt;13205, "High-income", IF(Table13[[#This Row],[gdppc]]&gt;=4256, "Upper middle-income", IF(Table13[[#This Row],[gdppc]]&gt;=1086, "Lower middle-income", "Low-income")))</f>
        <v>Low-income</v>
      </c>
      <c r="N1214" s="3">
        <v>6263758</v>
      </c>
      <c r="O1214" s="3">
        <v>7.3129999999999997</v>
      </c>
      <c r="P1214" s="3">
        <v>1.6757394274285795</v>
      </c>
      <c r="Q1214">
        <v>7.6631313023268144E-2</v>
      </c>
      <c r="R1214">
        <v>26.172000000000001</v>
      </c>
    </row>
    <row r="1215" spans="1:18" x14ac:dyDescent="0.35">
      <c r="A1215" s="3" t="s">
        <v>32</v>
      </c>
      <c r="B1215" s="3">
        <v>1994</v>
      </c>
      <c r="C1215" s="3" t="s">
        <v>73</v>
      </c>
      <c r="D1215" s="3">
        <v>3</v>
      </c>
      <c r="E1215">
        <v>0</v>
      </c>
      <c r="F1215">
        <v>0.55767504949968116</v>
      </c>
      <c r="G1215">
        <v>599520000</v>
      </c>
      <c r="H1215">
        <v>1.3268998673682158E-4</v>
      </c>
      <c r="I1215">
        <v>15.261547996945</v>
      </c>
      <c r="J1215">
        <v>54.183522323917522</v>
      </c>
      <c r="L1215" s="3">
        <v>215.74665317052836</v>
      </c>
      <c r="M1215" s="3" t="str">
        <f>IF(Table13[[#This Row],[gdppc]]&gt;13205, "High-income", IF(Table13[[#This Row],[gdppc]]&gt;=4256, "Upper middle-income", IF(Table13[[#This Row],[gdppc]]&gt;=1086, "Lower middle-income", "Low-income")))</f>
        <v>Low-income</v>
      </c>
      <c r="N1215" s="3">
        <v>5936253</v>
      </c>
      <c r="O1215" s="3">
        <v>8.49</v>
      </c>
      <c r="P1215" s="3">
        <v>1.6489066230132199</v>
      </c>
      <c r="Q1215">
        <v>7.7489958733227851E-2</v>
      </c>
      <c r="R1215">
        <v>27.738</v>
      </c>
    </row>
    <row r="1216" spans="1:18" x14ac:dyDescent="0.35">
      <c r="A1216" s="3" t="s">
        <v>32</v>
      </c>
      <c r="B1216" s="3">
        <v>1995</v>
      </c>
      <c r="C1216" s="3" t="s">
        <v>73</v>
      </c>
      <c r="D1216" s="3">
        <v>3</v>
      </c>
      <c r="E1216">
        <v>0</v>
      </c>
      <c r="F1216">
        <v>1.558205218888671</v>
      </c>
      <c r="G1216">
        <v>565700000</v>
      </c>
      <c r="H1216">
        <v>0.15461506515694465</v>
      </c>
      <c r="I1216">
        <v>11.557462883441087</v>
      </c>
      <c r="J1216">
        <v>62.321938872677286</v>
      </c>
      <c r="L1216" s="3">
        <v>296.72815319473273</v>
      </c>
      <c r="M1216" s="3" t="str">
        <f>IF(Table13[[#This Row],[gdppc]]&gt;13205, "High-income", IF(Table13[[#This Row],[gdppc]]&gt;=4256, "Upper middle-income", IF(Table13[[#This Row],[gdppc]]&gt;=1086, "Lower middle-income", "Low-income")))</f>
        <v>Low-income</v>
      </c>
      <c r="N1216" s="3">
        <v>5836490</v>
      </c>
      <c r="O1216" s="3">
        <v>9.8369999999999997</v>
      </c>
      <c r="P1216" s="3">
        <v>1.6220738185978594</v>
      </c>
      <c r="Q1216">
        <v>7.7101134414691033E-2</v>
      </c>
      <c r="R1216">
        <v>31.036999999999999</v>
      </c>
    </row>
    <row r="1217" spans="1:18" x14ac:dyDescent="0.35">
      <c r="A1217" s="3" t="s">
        <v>32</v>
      </c>
      <c r="B1217" s="3">
        <v>1996</v>
      </c>
      <c r="C1217" s="3" t="s">
        <v>73</v>
      </c>
      <c r="D1217" s="3">
        <v>3</v>
      </c>
      <c r="E1217">
        <v>0</v>
      </c>
      <c r="F1217">
        <v>1.2858221684951698</v>
      </c>
      <c r="G1217">
        <v>333370000</v>
      </c>
      <c r="H1217">
        <v>0.16059784304585753</v>
      </c>
      <c r="I1217">
        <v>11.781201424840667</v>
      </c>
      <c r="J1217">
        <v>34.296546467243019</v>
      </c>
      <c r="L1217" s="3">
        <v>324.72159931042711</v>
      </c>
      <c r="M1217" s="3" t="str">
        <f>IF(Table13[[#This Row],[gdppc]]&gt;13205, "High-income", IF(Table13[[#This Row],[gdppc]]&gt;=4256, "Upper middle-income", IF(Table13[[#This Row],[gdppc]]&gt;=1086, "Lower middle-income", "Low-income")))</f>
        <v>Low-income</v>
      </c>
      <c r="N1217" s="3">
        <v>6013112</v>
      </c>
      <c r="O1217" s="3">
        <v>11.374000000000001</v>
      </c>
      <c r="P1217" s="3">
        <v>1.6503815160717894</v>
      </c>
      <c r="Q1217">
        <v>7.6499489781663807E-2</v>
      </c>
      <c r="R1217">
        <v>35.380000000000003</v>
      </c>
    </row>
    <row r="1218" spans="1:18" x14ac:dyDescent="0.35">
      <c r="A1218" s="3" t="s">
        <v>32</v>
      </c>
      <c r="B1218" s="3">
        <v>1997</v>
      </c>
      <c r="C1218" s="3" t="s">
        <v>73</v>
      </c>
      <c r="D1218" s="3">
        <v>3</v>
      </c>
      <c r="E1218">
        <v>0</v>
      </c>
      <c r="F1218">
        <v>1.2112074200289833</v>
      </c>
      <c r="G1218">
        <v>123880000</v>
      </c>
      <c r="H1218">
        <v>0.13988216831312994</v>
      </c>
      <c r="I1218">
        <v>10.609975536731175</v>
      </c>
      <c r="J1218">
        <v>64.101920777631364</v>
      </c>
      <c r="K1218">
        <v>38.299999999999997</v>
      </c>
      <c r="L1218" s="3">
        <v>346.26965411315859</v>
      </c>
      <c r="M1218" s="3" t="str">
        <f>IF(Table13[[#This Row],[gdppc]]&gt;13205, "High-income", IF(Table13[[#This Row],[gdppc]]&gt;=4256, "Upper middle-income", IF(Table13[[#This Row],[gdppc]]&gt;=1086, "Lower middle-income", "Low-income")))</f>
        <v>Low-income</v>
      </c>
      <c r="N1218" s="3">
        <v>6419898</v>
      </c>
      <c r="O1218" s="3">
        <v>12.465999999999999</v>
      </c>
      <c r="P1218" s="3">
        <v>1.6786892135457185</v>
      </c>
      <c r="Q1218">
        <v>7.476754303573048E-2</v>
      </c>
      <c r="R1218">
        <v>39.838000000000001</v>
      </c>
    </row>
    <row r="1219" spans="1:18" x14ac:dyDescent="0.35">
      <c r="A1219" s="3" t="s">
        <v>32</v>
      </c>
      <c r="B1219" s="3">
        <v>1998</v>
      </c>
      <c r="C1219" s="3" t="s">
        <v>73</v>
      </c>
      <c r="D1219" s="3">
        <v>3</v>
      </c>
      <c r="E1219">
        <v>0</v>
      </c>
      <c r="F1219">
        <v>1.0540392549248383</v>
      </c>
      <c r="G1219">
        <v>199430000</v>
      </c>
      <c r="H1219">
        <v>0.35690165710775856</v>
      </c>
      <c r="I1219">
        <v>10.389811400529286</v>
      </c>
      <c r="J1219">
        <v>64.070884211550577</v>
      </c>
      <c r="K1219">
        <v>39.1</v>
      </c>
      <c r="L1219" s="3">
        <v>347.55349681974627</v>
      </c>
      <c r="M1219" s="3" t="str">
        <f>IF(Table13[[#This Row],[gdppc]]&gt;13205, "High-income", IF(Table13[[#This Row],[gdppc]]&gt;=4256, "Upper middle-income", IF(Table13[[#This Row],[gdppc]]&gt;=1086, "Lower middle-income", "Low-income")))</f>
        <v>Low-income</v>
      </c>
      <c r="N1219" s="3">
        <v>6962800</v>
      </c>
      <c r="O1219" s="3">
        <v>13.244</v>
      </c>
      <c r="P1219" s="3">
        <v>1.7069969110196492</v>
      </c>
      <c r="Q1219">
        <v>6.8937783650255643E-2</v>
      </c>
      <c r="R1219">
        <v>43.686</v>
      </c>
    </row>
    <row r="1220" spans="1:18" x14ac:dyDescent="0.35">
      <c r="A1220" s="3" t="s">
        <v>32</v>
      </c>
      <c r="B1220" s="3">
        <v>1999</v>
      </c>
      <c r="C1220" s="3" t="s">
        <v>73</v>
      </c>
      <c r="D1220" s="3">
        <v>3</v>
      </c>
      <c r="E1220">
        <v>0</v>
      </c>
      <c r="F1220">
        <v>1.5284771898889067</v>
      </c>
      <c r="G1220">
        <v>228030000</v>
      </c>
      <c r="H1220">
        <v>8.0715966388889268E-2</v>
      </c>
      <c r="I1220">
        <v>6.1821604815224607</v>
      </c>
      <c r="J1220">
        <v>43.977249390818443</v>
      </c>
      <c r="K1220">
        <v>39.799999999999997</v>
      </c>
      <c r="L1220" s="3">
        <v>336.645606074716</v>
      </c>
      <c r="M1220" s="3" t="str">
        <f>IF(Table13[[#This Row],[gdppc]]&gt;13205, "High-income", IF(Table13[[#This Row],[gdppc]]&gt;=4256, "Upper middle-income", IF(Table13[[#This Row],[gdppc]]&gt;=1086, "Lower middle-income", "Low-income")))</f>
        <v>Low-income</v>
      </c>
      <c r="N1220" s="3">
        <v>7501238</v>
      </c>
      <c r="O1220" s="3">
        <v>14.064</v>
      </c>
      <c r="P1220" s="3">
        <v>1.7353046084935784</v>
      </c>
      <c r="Q1220">
        <v>6.6655664038389392E-2</v>
      </c>
      <c r="R1220">
        <v>46.639000000000003</v>
      </c>
    </row>
    <row r="1221" spans="1:18" x14ac:dyDescent="0.35">
      <c r="A1221" s="3" t="s">
        <v>32</v>
      </c>
      <c r="B1221" s="3">
        <v>2000</v>
      </c>
      <c r="C1221" s="3" t="s">
        <v>73</v>
      </c>
      <c r="D1221" s="3">
        <v>3</v>
      </c>
      <c r="E1221">
        <v>0</v>
      </c>
      <c r="F1221">
        <v>1.7740858242279074</v>
      </c>
      <c r="G1221">
        <v>211300000</v>
      </c>
      <c r="H1221">
        <v>0.39176237899519195</v>
      </c>
      <c r="I1221">
        <v>4.698508449029422</v>
      </c>
      <c r="J1221">
        <v>16.44065516062301</v>
      </c>
      <c r="K1221">
        <v>42.3</v>
      </c>
      <c r="L1221" s="3">
        <v>344.93997790174609</v>
      </c>
      <c r="M1221" s="3" t="str">
        <f>IF(Table13[[#This Row],[gdppc]]&gt;13205, "High-income", IF(Table13[[#This Row],[gdppc]]&gt;=4256, "Upper middle-income", IF(Table13[[#This Row],[gdppc]]&gt;=1086, "Lower middle-income", "Low-income")))</f>
        <v>Low-income</v>
      </c>
      <c r="N1221" s="3">
        <v>7933688</v>
      </c>
      <c r="O1221" s="3">
        <v>14.926</v>
      </c>
      <c r="P1221" s="3">
        <v>1.7636123059675062</v>
      </c>
      <c r="Q1221">
        <v>6.5543288316858447E-2</v>
      </c>
      <c r="R1221">
        <v>48.649000000000001</v>
      </c>
    </row>
    <row r="1222" spans="1:18" x14ac:dyDescent="0.35">
      <c r="A1222" s="3" t="s">
        <v>32</v>
      </c>
      <c r="B1222" s="3">
        <v>2001</v>
      </c>
      <c r="C1222" s="3" t="s">
        <v>73</v>
      </c>
      <c r="D1222" s="3">
        <v>3</v>
      </c>
      <c r="E1222">
        <v>0</v>
      </c>
      <c r="F1222">
        <v>1.0560042536483389</v>
      </c>
      <c r="G1222">
        <v>183210000</v>
      </c>
      <c r="H1222">
        <v>0.94123587201576653</v>
      </c>
      <c r="I1222">
        <v>5.0368896806591392</v>
      </c>
      <c r="J1222">
        <v>23.313808046987283</v>
      </c>
      <c r="K1222">
        <v>45.4</v>
      </c>
      <c r="L1222" s="3">
        <v>360.68333857542984</v>
      </c>
      <c r="M1222" s="3" t="str">
        <f>IF(Table13[[#This Row],[gdppc]]&gt;13205, "High-income", IF(Table13[[#This Row],[gdppc]]&gt;=4256, "Upper middle-income", IF(Table13[[#This Row],[gdppc]]&gt;=1086, "Lower middle-income", "Low-income")))</f>
        <v>Low-income</v>
      </c>
      <c r="N1222" s="3">
        <v>8231150</v>
      </c>
      <c r="O1222" s="3">
        <v>15.829000000000001</v>
      </c>
      <c r="P1222" s="3">
        <v>1.8102816604251999</v>
      </c>
      <c r="Q1222">
        <v>6.3174647527988195E-2</v>
      </c>
      <c r="R1222">
        <v>49.936</v>
      </c>
    </row>
    <row r="1223" spans="1:18" x14ac:dyDescent="0.35">
      <c r="A1223" s="3" t="s">
        <v>32</v>
      </c>
      <c r="B1223" s="3">
        <v>2002</v>
      </c>
      <c r="C1223" s="3" t="s">
        <v>73</v>
      </c>
      <c r="D1223" s="3">
        <v>3</v>
      </c>
      <c r="E1223">
        <v>0</v>
      </c>
      <c r="F1223">
        <v>0.97462034373059936</v>
      </c>
      <c r="G1223">
        <v>209360000</v>
      </c>
      <c r="H1223">
        <v>7.6342384956098047E-2</v>
      </c>
      <c r="I1223">
        <v>6.0159916184632047</v>
      </c>
      <c r="J1223">
        <v>43.107554912845799</v>
      </c>
      <c r="K1223">
        <v>50.4</v>
      </c>
      <c r="L1223" s="3">
        <v>398.77366686999284</v>
      </c>
      <c r="M1223" s="3" t="str">
        <f>IF(Table13[[#This Row],[gdppc]]&gt;13205, "High-income", IF(Table13[[#This Row],[gdppc]]&gt;=4256, "Upper middle-income", IF(Table13[[#This Row],[gdppc]]&gt;=1086, "Lower middle-income", "Low-income")))</f>
        <v>Low-income</v>
      </c>
      <c r="N1223" s="3">
        <v>8427061</v>
      </c>
      <c r="O1223" s="3">
        <v>16.777000000000001</v>
      </c>
      <c r="P1223" s="3">
        <v>1.8569510148829036</v>
      </c>
      <c r="Q1223">
        <v>6.1705973173802824E-2</v>
      </c>
      <c r="R1223">
        <v>50.987000000000002</v>
      </c>
    </row>
    <row r="1224" spans="1:18" x14ac:dyDescent="0.35">
      <c r="A1224" s="3" t="s">
        <v>32</v>
      </c>
      <c r="B1224" s="3">
        <v>2003</v>
      </c>
      <c r="C1224" s="3" t="s">
        <v>73</v>
      </c>
      <c r="D1224" s="3">
        <v>3</v>
      </c>
      <c r="E1224">
        <v>0.22115434440938081</v>
      </c>
      <c r="F1224">
        <v>1.0612014129883658</v>
      </c>
      <c r="G1224">
        <v>225670000</v>
      </c>
      <c r="H1224">
        <v>0.21991835885725028</v>
      </c>
      <c r="I1224">
        <v>8.510545902244802</v>
      </c>
      <c r="J1224">
        <v>11.581293494427774</v>
      </c>
      <c r="K1224">
        <v>47.8</v>
      </c>
      <c r="L1224" s="3">
        <v>401.35983079422789</v>
      </c>
      <c r="M1224" s="3" t="str">
        <f>IF(Table13[[#This Row],[gdppc]]&gt;13205, "High-income", IF(Table13[[#This Row],[gdppc]]&gt;=4256, "Upper middle-income", IF(Table13[[#This Row],[gdppc]]&gt;=1086, "Lower middle-income", "Low-income")))</f>
        <v>Low-income</v>
      </c>
      <c r="N1224" s="3">
        <v>8557160</v>
      </c>
      <c r="O1224" s="3">
        <v>16.904</v>
      </c>
      <c r="P1224" s="3">
        <v>1.951013103673664</v>
      </c>
      <c r="Q1224">
        <v>5.9599212822945925E-2</v>
      </c>
      <c r="R1224">
        <v>52.177999999999997</v>
      </c>
    </row>
    <row r="1225" spans="1:18" x14ac:dyDescent="0.35">
      <c r="A1225" s="3" t="s">
        <v>32</v>
      </c>
      <c r="B1225" s="3">
        <v>2004</v>
      </c>
      <c r="C1225" s="3" t="s">
        <v>73</v>
      </c>
      <c r="D1225" s="3">
        <v>3</v>
      </c>
      <c r="E1225">
        <v>0.31140853345531222</v>
      </c>
      <c r="F1225">
        <v>1.1416602319006224</v>
      </c>
      <c r="G1225">
        <v>332630000</v>
      </c>
      <c r="H1225">
        <v>0.32415908764496132</v>
      </c>
      <c r="I1225">
        <v>6.5730895301628802</v>
      </c>
      <c r="J1225">
        <v>17.84937274355768</v>
      </c>
      <c r="K1225">
        <v>53.3</v>
      </c>
      <c r="L1225" s="3">
        <v>425.12344539661859</v>
      </c>
      <c r="M1225" s="3" t="str">
        <f>IF(Table13[[#This Row],[gdppc]]&gt;13205, "High-income", IF(Table13[[#This Row],[gdppc]]&gt;=4256, "Upper middle-income", IF(Table13[[#This Row],[gdppc]]&gt;=1086, "Lower middle-income", "Low-income")))</f>
        <v>Low-income</v>
      </c>
      <c r="N1225" s="3">
        <v>8680516</v>
      </c>
      <c r="O1225" s="3">
        <v>16.908000000000001</v>
      </c>
      <c r="P1225" s="3">
        <v>2.0450751924644228</v>
      </c>
      <c r="Q1225">
        <v>5.990427297179108E-2</v>
      </c>
      <c r="R1225">
        <v>53.594999999999999</v>
      </c>
    </row>
    <row r="1226" spans="1:18" x14ac:dyDescent="0.35">
      <c r="A1226" s="3" t="s">
        <v>32</v>
      </c>
      <c r="B1226" s="3">
        <v>2005</v>
      </c>
      <c r="C1226" s="3" t="s">
        <v>73</v>
      </c>
      <c r="D1226" s="3">
        <v>3</v>
      </c>
      <c r="E1226">
        <v>0.31000084907331532</v>
      </c>
      <c r="F1226">
        <v>0.97205438818242174</v>
      </c>
      <c r="G1226">
        <v>419440000</v>
      </c>
      <c r="H1226">
        <v>0.27145548190833912</v>
      </c>
      <c r="I1226">
        <v>5.4990912397908094</v>
      </c>
      <c r="J1226">
        <v>65.427199687313674</v>
      </c>
      <c r="K1226">
        <v>51.7</v>
      </c>
      <c r="L1226" s="3">
        <v>456.59074502508088</v>
      </c>
      <c r="M1226" s="3" t="str">
        <f>IF(Table13[[#This Row],[gdppc]]&gt;13205, "High-income", IF(Table13[[#This Row],[gdppc]]&gt;=4256, "Upper middle-income", IF(Table13[[#This Row],[gdppc]]&gt;=1086, "Lower middle-income", "Low-income")))</f>
        <v>Low-income</v>
      </c>
      <c r="N1226" s="3">
        <v>8840220</v>
      </c>
      <c r="O1226" s="3">
        <v>16.911999999999999</v>
      </c>
      <c r="P1226" s="3">
        <v>2.1391372812551821</v>
      </c>
      <c r="Q1226">
        <v>5.7690871946625762E-2</v>
      </c>
      <c r="R1226">
        <v>55.253999999999998</v>
      </c>
    </row>
    <row r="1227" spans="1:18" x14ac:dyDescent="0.35">
      <c r="A1227" s="3" t="s">
        <v>32</v>
      </c>
      <c r="B1227" s="3">
        <v>2006</v>
      </c>
      <c r="C1227" s="3" t="s">
        <v>73</v>
      </c>
      <c r="D1227" s="3">
        <v>3</v>
      </c>
      <c r="E1227">
        <v>0.3095183304632369</v>
      </c>
      <c r="F1227">
        <v>0.81397242871214037</v>
      </c>
      <c r="G1227">
        <v>1685740000</v>
      </c>
      <c r="H1227">
        <v>0.92353752283274082</v>
      </c>
      <c r="I1227">
        <v>4.9491599918956473</v>
      </c>
      <c r="J1227">
        <v>62.263121702313221</v>
      </c>
      <c r="K1227">
        <v>52.8</v>
      </c>
      <c r="L1227" s="3">
        <v>487.51899017865833</v>
      </c>
      <c r="M1227" s="3" t="str">
        <f>IF(Table13[[#This Row],[gdppc]]&gt;13205, "High-income", IF(Table13[[#This Row],[gdppc]]&gt;=4256, "Upper middle-income", IF(Table13[[#This Row],[gdppc]]&gt;=1086, "Lower middle-income", "Low-income")))</f>
        <v>Low-income</v>
      </c>
      <c r="N1227" s="3">
        <v>9043342</v>
      </c>
      <c r="O1227" s="3">
        <v>16.917000000000002</v>
      </c>
      <c r="P1227" s="3">
        <v>2.2132347700148003</v>
      </c>
      <c r="Q1227">
        <v>5.6395080491260866E-2</v>
      </c>
      <c r="R1227">
        <v>57.082999999999998</v>
      </c>
    </row>
    <row r="1228" spans="1:18" x14ac:dyDescent="0.35">
      <c r="A1228" s="3" t="s">
        <v>32</v>
      </c>
      <c r="B1228" s="3">
        <v>2007</v>
      </c>
      <c r="C1228" s="3" t="s">
        <v>73</v>
      </c>
      <c r="D1228" s="3">
        <v>3</v>
      </c>
      <c r="E1228">
        <v>0.30964736525282671</v>
      </c>
      <c r="F1228">
        <v>0.58228366002528753</v>
      </c>
      <c r="G1228">
        <v>592170000</v>
      </c>
      <c r="H1228">
        <v>2.0225814939014515</v>
      </c>
      <c r="I1228">
        <v>5.7693204193808674</v>
      </c>
      <c r="J1228">
        <v>60.067173578094781</v>
      </c>
      <c r="K1228">
        <v>52.4</v>
      </c>
      <c r="L1228" s="3">
        <v>511.69511034734023</v>
      </c>
      <c r="M1228" s="3" t="str">
        <f>IF(Table13[[#This Row],[gdppc]]&gt;13205, "High-income", IF(Table13[[#This Row],[gdppc]]&gt;=4256, "Upper middle-income", IF(Table13[[#This Row],[gdppc]]&gt;=1086, "Lower middle-income", "Low-income")))</f>
        <v>Low-income</v>
      </c>
      <c r="N1228" s="3">
        <v>9273759</v>
      </c>
      <c r="O1228" s="3">
        <v>16.920999999999999</v>
      </c>
      <c r="P1228" s="3">
        <v>2.2873322587744189</v>
      </c>
      <c r="Q1228">
        <v>5.8228815305638199E-2</v>
      </c>
      <c r="R1228">
        <v>58.914999999999999</v>
      </c>
    </row>
    <row r="1229" spans="1:18" x14ac:dyDescent="0.35">
      <c r="A1229" s="3" t="s">
        <v>32</v>
      </c>
      <c r="B1229" s="3">
        <v>2008</v>
      </c>
      <c r="C1229" s="3" t="s">
        <v>73</v>
      </c>
      <c r="D1229" s="3">
        <v>3</v>
      </c>
      <c r="E1229">
        <v>0.3429127357168873</v>
      </c>
      <c r="F1229">
        <v>0.93093901542442703</v>
      </c>
      <c r="G1229">
        <v>739000000</v>
      </c>
      <c r="H1229">
        <v>1.9757666099048776</v>
      </c>
      <c r="I1229">
        <v>7.7627350056444131</v>
      </c>
      <c r="J1229">
        <v>37.205801027249905</v>
      </c>
      <c r="K1229">
        <v>54.2</v>
      </c>
      <c r="L1229" s="3">
        <v>553.83044070032031</v>
      </c>
      <c r="M1229" s="3" t="str">
        <f>IF(Table13[[#This Row],[gdppc]]&gt;13205, "High-income", IF(Table13[[#This Row],[gdppc]]&gt;=4256, "Upper middle-income", IF(Table13[[#This Row],[gdppc]]&gt;=1086, "Lower middle-income", "Low-income")))</f>
        <v>Low-income</v>
      </c>
      <c r="N1229" s="3">
        <v>9524532</v>
      </c>
      <c r="O1229" s="3">
        <v>16.925000000000001</v>
      </c>
      <c r="P1229" s="3">
        <v>2.3614297475340473</v>
      </c>
      <c r="Q1229">
        <v>5.5645778711226966E-2</v>
      </c>
      <c r="R1229">
        <v>60.612000000000002</v>
      </c>
    </row>
    <row r="1230" spans="1:18" x14ac:dyDescent="0.35">
      <c r="A1230" s="3" t="s">
        <v>32</v>
      </c>
      <c r="B1230" s="3">
        <v>2009</v>
      </c>
      <c r="C1230" s="3" t="s">
        <v>73</v>
      </c>
      <c r="D1230" s="3">
        <v>3</v>
      </c>
      <c r="E1230">
        <v>0.34448845399042999</v>
      </c>
      <c r="F1230">
        <v>0.70099810024951192</v>
      </c>
      <c r="G1230">
        <v>800640000</v>
      </c>
      <c r="H1230">
        <v>2.0923576312882788</v>
      </c>
      <c r="I1230">
        <v>6.5473098071974087</v>
      </c>
      <c r="J1230">
        <v>32.791968073741621</v>
      </c>
      <c r="K1230">
        <v>54.2</v>
      </c>
      <c r="L1230" s="3">
        <v>572.90214851162318</v>
      </c>
      <c r="M1230" s="3" t="str">
        <f>IF(Table13[[#This Row],[gdppc]]&gt;13205, "High-income", IF(Table13[[#This Row],[gdppc]]&gt;=4256, "Upper middle-income", IF(Table13[[#This Row],[gdppc]]&gt;=1086, "Lower middle-income", "Low-income")))</f>
        <v>Low-income</v>
      </c>
      <c r="N1230" s="3">
        <v>9782770</v>
      </c>
      <c r="O1230" s="3">
        <v>16.93</v>
      </c>
      <c r="P1230" s="3">
        <v>2.4355272362936655</v>
      </c>
      <c r="Q1230">
        <v>5.7243500562724058E-2</v>
      </c>
      <c r="R1230">
        <v>62.128999999999998</v>
      </c>
    </row>
    <row r="1231" spans="1:18" x14ac:dyDescent="0.35">
      <c r="A1231" s="3" t="s">
        <v>32</v>
      </c>
      <c r="B1231" s="3">
        <v>2010</v>
      </c>
      <c r="C1231" s="3" t="s">
        <v>73</v>
      </c>
      <c r="D1231" s="3">
        <v>3</v>
      </c>
      <c r="E1231">
        <v>0.33347906599522131</v>
      </c>
      <c r="F1231">
        <v>0.85581936598492503</v>
      </c>
      <c r="G1231">
        <v>872080000</v>
      </c>
      <c r="H1231">
        <v>3.5316754942342183</v>
      </c>
      <c r="I1231">
        <v>5.8213180005484348</v>
      </c>
      <c r="J1231">
        <v>54.429553710519905</v>
      </c>
      <c r="K1231">
        <v>59.1</v>
      </c>
      <c r="L1231" s="3">
        <v>599.20742619163241</v>
      </c>
      <c r="M1231" s="3" t="str">
        <f>IF(Table13[[#This Row],[gdppc]]&gt;13205, "High-income", IF(Table13[[#This Row],[gdppc]]&gt;=4256, "Upper middle-income", IF(Table13[[#This Row],[gdppc]]&gt;=1086, "Lower middle-income", "Low-income")))</f>
        <v>Low-income</v>
      </c>
      <c r="N1231" s="3">
        <v>10039338</v>
      </c>
      <c r="O1231" s="3">
        <v>16.934000000000001</v>
      </c>
      <c r="P1231" s="3">
        <v>2.5096247250532842</v>
      </c>
      <c r="Q1231">
        <v>5.6776652006337469E-2</v>
      </c>
      <c r="R1231">
        <v>63.433</v>
      </c>
    </row>
    <row r="1232" spans="1:18" x14ac:dyDescent="0.35">
      <c r="A1232" s="3" t="s">
        <v>32</v>
      </c>
      <c r="B1232" s="3">
        <v>2011</v>
      </c>
      <c r="C1232" s="3" t="s">
        <v>73</v>
      </c>
      <c r="D1232" s="3">
        <v>3</v>
      </c>
      <c r="E1232">
        <v>0.33261907958369452</v>
      </c>
      <c r="F1232">
        <v>0.68100803805614496</v>
      </c>
      <c r="G1232">
        <v>939040000</v>
      </c>
      <c r="H1232">
        <v>1.6294339172265457</v>
      </c>
      <c r="I1232">
        <v>5.9743737677408078</v>
      </c>
      <c r="J1232">
        <v>59.457291096170671</v>
      </c>
      <c r="K1232">
        <v>62.7</v>
      </c>
      <c r="L1232" s="3">
        <v>630.93221693781936</v>
      </c>
      <c r="M1232" s="3" t="str">
        <f>IF(Table13[[#This Row],[gdppc]]&gt;13205, "High-income", IF(Table13[[#This Row],[gdppc]]&gt;=4256, "Upper middle-income", IF(Table13[[#This Row],[gdppc]]&gt;=1086, "Lower middle-income", "Low-income")))</f>
        <v>Low-income</v>
      </c>
      <c r="N1232" s="3">
        <v>10293333</v>
      </c>
      <c r="O1232" s="3">
        <v>16.937999999999999</v>
      </c>
      <c r="P1232" s="3">
        <v>2.5499926700119389</v>
      </c>
      <c r="Q1232">
        <v>6.3147670438719897E-2</v>
      </c>
      <c r="R1232">
        <v>64.522999999999996</v>
      </c>
    </row>
    <row r="1233" spans="1:18" x14ac:dyDescent="0.35">
      <c r="A1233" s="3" t="s">
        <v>32</v>
      </c>
      <c r="B1233" s="3">
        <v>2012</v>
      </c>
      <c r="C1233" s="3" t="s">
        <v>73</v>
      </c>
      <c r="D1233" s="3">
        <v>3</v>
      </c>
      <c r="E1233">
        <v>0.33461815277036211</v>
      </c>
      <c r="F1233">
        <v>1.1302234818980441</v>
      </c>
      <c r="G1233">
        <v>733800000</v>
      </c>
      <c r="H1233">
        <v>3.5240769540634211</v>
      </c>
      <c r="I1233">
        <v>5.78038889865147</v>
      </c>
      <c r="J1233">
        <v>54.886225648933774</v>
      </c>
      <c r="K1233">
        <v>64.900000000000006</v>
      </c>
      <c r="L1233" s="3">
        <v>668.79911288453525</v>
      </c>
      <c r="M1233" s="3" t="str">
        <f>IF(Table13[[#This Row],[gdppc]]&gt;13205, "High-income", IF(Table13[[#This Row],[gdppc]]&gt;=4256, "Upper middle-income", IF(Table13[[#This Row],[gdppc]]&gt;=1086, "Lower middle-income", "Low-income")))</f>
        <v>Low-income</v>
      </c>
      <c r="N1233" s="3">
        <v>10549668</v>
      </c>
      <c r="O1233" s="3">
        <v>16.943000000000001</v>
      </c>
      <c r="P1233" s="3">
        <v>2.5903606149705953</v>
      </c>
      <c r="Q1233">
        <v>6.8248593225872123E-2</v>
      </c>
      <c r="R1233">
        <v>65.438000000000002</v>
      </c>
    </row>
    <row r="1234" spans="1:18" x14ac:dyDescent="0.35">
      <c r="A1234" s="3" t="s">
        <v>32</v>
      </c>
      <c r="B1234" s="3">
        <v>2013</v>
      </c>
      <c r="C1234" s="3" t="s">
        <v>73</v>
      </c>
      <c r="D1234" s="3">
        <v>3</v>
      </c>
      <c r="E1234">
        <v>0.33130888004805498</v>
      </c>
      <c r="F1234">
        <v>1.4224457668163599</v>
      </c>
      <c r="G1234">
        <v>922260000</v>
      </c>
      <c r="H1234">
        <v>2.9908461174006433</v>
      </c>
      <c r="I1234">
        <v>5.7413500701516895</v>
      </c>
      <c r="J1234">
        <v>35.806457277513339</v>
      </c>
      <c r="K1234">
        <v>64.099999999999994</v>
      </c>
      <c r="L1234" s="3">
        <v>683.40166201558941</v>
      </c>
      <c r="M1234" s="3" t="str">
        <f>IF(Table13[[#This Row],[gdppc]]&gt;13205, "High-income", IF(Table13[[#This Row],[gdppc]]&gt;=4256, "Upper middle-income", IF(Table13[[#This Row],[gdppc]]&gt;=1086, "Lower middle-income", "Low-income")))</f>
        <v>Low-income</v>
      </c>
      <c r="N1234" s="3">
        <v>10811538</v>
      </c>
      <c r="O1234" s="3">
        <v>16.946999999999999</v>
      </c>
      <c r="P1234" s="3">
        <v>2.630728559929262</v>
      </c>
      <c r="Q1234">
        <v>7.2145147156676498E-2</v>
      </c>
      <c r="R1234">
        <v>66.218999999999994</v>
      </c>
    </row>
    <row r="1235" spans="1:18" x14ac:dyDescent="0.35">
      <c r="A1235" s="3" t="s">
        <v>32</v>
      </c>
      <c r="B1235" s="3">
        <v>2014</v>
      </c>
      <c r="C1235" s="3" t="s">
        <v>73</v>
      </c>
      <c r="D1235" s="3">
        <v>3</v>
      </c>
      <c r="E1235">
        <v>0.33648122902418193</v>
      </c>
      <c r="F1235">
        <v>2.1064033876159698</v>
      </c>
      <c r="G1235">
        <v>696020000</v>
      </c>
      <c r="H1235">
        <v>3.8130689766366315</v>
      </c>
      <c r="I1235">
        <v>5.8681040094277241</v>
      </c>
      <c r="J1235">
        <v>41.237693080357083</v>
      </c>
      <c r="K1235">
        <v>64.7</v>
      </c>
      <c r="L1235" s="3">
        <v>707.73676543934164</v>
      </c>
      <c r="M1235" s="3" t="str">
        <f>IF(Table13[[#This Row],[gdppc]]&gt;13205, "High-income", IF(Table13[[#This Row],[gdppc]]&gt;=4256, "Upper middle-income", IF(Table13[[#This Row],[gdppc]]&gt;=1086, "Lower middle-income", "Low-income")))</f>
        <v>Low-income</v>
      </c>
      <c r="N1235" s="3">
        <v>11083629</v>
      </c>
      <c r="O1235" s="3">
        <v>16.966999999999999</v>
      </c>
      <c r="P1235" s="3">
        <v>2.6710965048879172</v>
      </c>
      <c r="Q1235">
        <v>7.3080757214085745E-2</v>
      </c>
      <c r="R1235">
        <v>66.884</v>
      </c>
    </row>
    <row r="1236" spans="1:18" x14ac:dyDescent="0.35">
      <c r="A1236" s="3" t="s">
        <v>32</v>
      </c>
      <c r="B1236" s="3">
        <v>2015</v>
      </c>
      <c r="C1236" s="3" t="s">
        <v>73</v>
      </c>
      <c r="D1236" s="3">
        <v>3</v>
      </c>
      <c r="E1236">
        <v>0.34404084036386889</v>
      </c>
      <c r="F1236">
        <v>2.2046054042697887</v>
      </c>
      <c r="G1236">
        <v>690100000</v>
      </c>
      <c r="H1236">
        <v>1.8980648311087318</v>
      </c>
      <c r="I1236">
        <v>5.518164610660266</v>
      </c>
      <c r="J1236">
        <v>49.173177139059618</v>
      </c>
      <c r="K1236">
        <v>64.8</v>
      </c>
      <c r="L1236" s="3">
        <v>751.07739261788527</v>
      </c>
      <c r="M1236" s="3" t="str">
        <f>IF(Table13[[#This Row],[gdppc]]&gt;13205, "High-income", IF(Table13[[#This Row],[gdppc]]&gt;=4256, "Upper middle-income", IF(Table13[[#This Row],[gdppc]]&gt;=1086, "Lower middle-income", "Low-income")))</f>
        <v>Low-income</v>
      </c>
      <c r="N1236" s="3">
        <v>11369066</v>
      </c>
      <c r="O1236" s="3">
        <v>17.004000000000001</v>
      </c>
      <c r="P1236" s="3">
        <v>2.7114644498465732</v>
      </c>
      <c r="Q1236">
        <v>8.1800914868468522E-2</v>
      </c>
      <c r="R1236">
        <v>67.45</v>
      </c>
    </row>
    <row r="1237" spans="1:18" x14ac:dyDescent="0.35">
      <c r="A1237" s="3" t="s">
        <v>32</v>
      </c>
      <c r="B1237" s="3">
        <v>2016</v>
      </c>
      <c r="C1237" s="3" t="s">
        <v>73</v>
      </c>
      <c r="D1237" s="3">
        <v>3</v>
      </c>
      <c r="E1237">
        <v>0.34289414482071112</v>
      </c>
      <c r="F1237">
        <v>2.6292448397799535</v>
      </c>
      <c r="G1237">
        <v>660770000</v>
      </c>
      <c r="H1237">
        <v>3.2188613974556626</v>
      </c>
      <c r="I1237">
        <v>5.7223814349545021</v>
      </c>
      <c r="J1237">
        <v>54.687837374406342</v>
      </c>
      <c r="K1237">
        <v>63.1</v>
      </c>
      <c r="L1237" s="3">
        <v>775.47568792783329</v>
      </c>
      <c r="M1237" s="3" t="str">
        <f>IF(Table13[[#This Row],[gdppc]]&gt;13205, "High-income", IF(Table13[[#This Row],[gdppc]]&gt;=4256, "Upper middle-income", IF(Table13[[#This Row],[gdppc]]&gt;=1086, "Lower middle-income", "Low-income")))</f>
        <v>Low-income</v>
      </c>
      <c r="N1237" s="3">
        <v>11668829</v>
      </c>
      <c r="O1237" s="3">
        <v>17.056000000000001</v>
      </c>
      <c r="P1237" s="3">
        <v>2.7511383054718443</v>
      </c>
      <c r="Q1237">
        <v>8.9983322233961952E-2</v>
      </c>
      <c r="R1237">
        <v>67.930000000000007</v>
      </c>
    </row>
    <row r="1238" spans="1:18" x14ac:dyDescent="0.35">
      <c r="A1238" s="3" t="s">
        <v>32</v>
      </c>
      <c r="B1238" s="3">
        <v>2017</v>
      </c>
      <c r="C1238" s="3" t="s">
        <v>73</v>
      </c>
      <c r="D1238" s="3">
        <v>3</v>
      </c>
      <c r="E1238">
        <v>0.3405876930936354</v>
      </c>
      <c r="F1238">
        <v>2.7304621899283723</v>
      </c>
      <c r="G1238">
        <v>729760000</v>
      </c>
      <c r="H1238">
        <v>2.9615357532021545</v>
      </c>
      <c r="I1238">
        <v>5.6330268551093132</v>
      </c>
      <c r="J1238">
        <v>68.78814626440051</v>
      </c>
      <c r="K1238">
        <v>67.599999999999994</v>
      </c>
      <c r="L1238" s="3">
        <v>785.30463366109177</v>
      </c>
      <c r="M1238" s="3" t="str">
        <f>IF(Table13[[#This Row],[gdppc]]&gt;13205, "High-income", IF(Table13[[#This Row],[gdppc]]&gt;=4256, "Upper middle-income", IF(Table13[[#This Row],[gdppc]]&gt;=1086, "Lower middle-income", "Low-income")))</f>
        <v>Low-income</v>
      </c>
      <c r="N1238" s="3">
        <v>11980960</v>
      </c>
      <c r="O1238" s="3">
        <v>17.125</v>
      </c>
      <c r="P1238" s="3">
        <v>2.7908121610971155</v>
      </c>
      <c r="Q1238">
        <v>8.7639053965625463E-2</v>
      </c>
      <c r="R1238">
        <v>68.340999999999994</v>
      </c>
    </row>
    <row r="1239" spans="1:18" x14ac:dyDescent="0.35">
      <c r="A1239" s="3" t="s">
        <v>32</v>
      </c>
      <c r="B1239" s="3">
        <v>2018</v>
      </c>
      <c r="C1239" s="3" t="s">
        <v>73</v>
      </c>
      <c r="D1239" s="3">
        <v>3</v>
      </c>
      <c r="E1239">
        <v>0.33935560518178709</v>
      </c>
      <c r="F1239">
        <v>2.8290786324506811</v>
      </c>
      <c r="G1239">
        <v>621830000</v>
      </c>
      <c r="H1239">
        <v>3.7977139705320155</v>
      </c>
      <c r="I1239">
        <v>4.2402423144906969</v>
      </c>
      <c r="J1239">
        <v>48.138947591106138</v>
      </c>
      <c r="K1239">
        <v>69.099999999999994</v>
      </c>
      <c r="L1239" s="3">
        <v>830.42934122736074</v>
      </c>
      <c r="M1239" s="3" t="str">
        <f>IF(Table13[[#This Row],[gdppc]]&gt;13205, "High-income", IF(Table13[[#This Row],[gdppc]]&gt;=4256, "Upper middle-income", IF(Table13[[#This Row],[gdppc]]&gt;=1086, "Lower middle-income", "Low-income")))</f>
        <v>Low-income</v>
      </c>
      <c r="N1239" s="3">
        <v>12301969</v>
      </c>
      <c r="O1239" s="3">
        <v>17.210999999999999</v>
      </c>
      <c r="P1239" s="3">
        <v>2.8304860167223875</v>
      </c>
      <c r="Q1239">
        <v>8.7790824379414378E-2</v>
      </c>
      <c r="R1239">
        <v>68.7</v>
      </c>
    </row>
    <row r="1240" spans="1:18" x14ac:dyDescent="0.35">
      <c r="A1240" s="3" t="s">
        <v>32</v>
      </c>
      <c r="B1240" s="3">
        <v>2019</v>
      </c>
      <c r="C1240" s="3" t="s">
        <v>73</v>
      </c>
      <c r="D1240" s="3">
        <v>3</v>
      </c>
      <c r="E1240">
        <v>0.34564041162020281</v>
      </c>
      <c r="F1240">
        <v>3.2470452631010289</v>
      </c>
      <c r="G1240">
        <v>656640000</v>
      </c>
      <c r="H1240">
        <v>2.5411744089658472</v>
      </c>
      <c r="I1240">
        <v>3.7023677392887202</v>
      </c>
      <c r="J1240">
        <v>46.139260922616266</v>
      </c>
      <c r="K1240">
        <v>71.099999999999994</v>
      </c>
      <c r="L1240" s="3">
        <v>885.59961164573212</v>
      </c>
      <c r="M1240" s="3" t="str">
        <f>IF(Table13[[#This Row],[gdppc]]&gt;13205, "High-income", IF(Table13[[#This Row],[gdppc]]&gt;=4256, "Upper middle-income", IF(Table13[[#This Row],[gdppc]]&gt;=1086, "Lower middle-income", "Low-income")))</f>
        <v>Low-income</v>
      </c>
      <c r="N1240" s="3">
        <v>12626938</v>
      </c>
      <c r="O1240" s="3">
        <v>17.312999999999999</v>
      </c>
      <c r="P1240" s="3">
        <v>2.8701598723476587</v>
      </c>
      <c r="Q1240"/>
      <c r="R1240">
        <v>69.024000000000001</v>
      </c>
    </row>
    <row r="1241" spans="1:18" x14ac:dyDescent="0.35">
      <c r="A1241" s="3" t="s">
        <v>32</v>
      </c>
      <c r="B1241" s="3">
        <v>2020</v>
      </c>
      <c r="C1241" s="3" t="s">
        <v>73</v>
      </c>
      <c r="D1241" s="3">
        <v>3</v>
      </c>
      <c r="E1241">
        <v>0.34619865622466922</v>
      </c>
      <c r="F1241">
        <v>2.851765572832071</v>
      </c>
      <c r="G1241">
        <v>701530000</v>
      </c>
      <c r="H1241">
        <v>0.98106583173299455</v>
      </c>
      <c r="I1241">
        <v>3.7773614125113602</v>
      </c>
      <c r="J1241">
        <v>31.650280731544928</v>
      </c>
      <c r="K1241">
        <v>70.900000000000006</v>
      </c>
      <c r="L1241" s="3">
        <v>834.38961588314953</v>
      </c>
      <c r="M1241" s="3" t="str">
        <f>IF(Table13[[#This Row],[gdppc]]&gt;13205, "High-income", IF(Table13[[#This Row],[gdppc]]&gt;=4256, "Upper middle-income", IF(Table13[[#This Row],[gdppc]]&gt;=1086, "Lower middle-income", "Low-income")))</f>
        <v>Low-income</v>
      </c>
      <c r="N1241" s="3">
        <v>12952209</v>
      </c>
      <c r="O1241" s="3">
        <v>17.431999999999999</v>
      </c>
      <c r="P1241" s="3">
        <v>2.9098337279729298</v>
      </c>
      <c r="Q1241"/>
      <c r="R1241"/>
    </row>
    <row r="1242" spans="1:18" x14ac:dyDescent="0.35">
      <c r="A1242" s="3" t="s">
        <v>57</v>
      </c>
      <c r="B1242" s="3">
        <v>1990</v>
      </c>
      <c r="C1242" s="3" t="s">
        <v>74</v>
      </c>
      <c r="D1242" s="3">
        <v>4</v>
      </c>
      <c r="E1242" s="3"/>
      <c r="F1242"/>
      <c r="G1242">
        <v>26700000</v>
      </c>
      <c r="H1242"/>
      <c r="I1242"/>
      <c r="J1242">
        <v>73.833870218331072</v>
      </c>
      <c r="L1242" s="3"/>
      <c r="M1242" s="3" t="str">
        <f>IF(Table13[[#This Row],[gdppc]]&gt;13205, "High-income", IF(Table13[[#This Row],[gdppc]]&gt;=4256, "Upper middle-income", IF(Table13[[#This Row],[gdppc]]&gt;=1086, "Lower middle-income", "Low-income")))</f>
        <v>Low-income</v>
      </c>
      <c r="N1242" s="3">
        <v>119211</v>
      </c>
      <c r="O1242" s="3">
        <v>43.648000000000003</v>
      </c>
      <c r="P1242" s="3">
        <v>3.6607466881556097E-2</v>
      </c>
      <c r="Q1242">
        <v>0.41942438197817317</v>
      </c>
      <c r="R1242">
        <v>58.247</v>
      </c>
    </row>
    <row r="1243" spans="1:18" x14ac:dyDescent="0.35">
      <c r="A1243" s="3" t="s">
        <v>57</v>
      </c>
      <c r="B1243" s="3">
        <v>1991</v>
      </c>
      <c r="C1243" s="3" t="s">
        <v>74</v>
      </c>
      <c r="D1243" s="3">
        <v>4</v>
      </c>
      <c r="E1243" s="3"/>
      <c r="F1243"/>
      <c r="G1243">
        <v>18980000</v>
      </c>
      <c r="H1243"/>
      <c r="I1243"/>
      <c r="J1243">
        <v>15.885802311129863</v>
      </c>
      <c r="L1243" s="3"/>
      <c r="M1243" s="3" t="str">
        <f>IF(Table13[[#This Row],[gdppc]]&gt;13205, "High-income", IF(Table13[[#This Row],[gdppc]]&gt;=4256, "Upper middle-income", IF(Table13[[#This Row],[gdppc]]&gt;=1086, "Lower middle-income", "Low-income")))</f>
        <v>Low-income</v>
      </c>
      <c r="N1243" s="3">
        <v>121949</v>
      </c>
      <c r="O1243" s="3">
        <v>44.792999999999999</v>
      </c>
      <c r="P1243" s="3">
        <v>3.7565618985126649E-2</v>
      </c>
      <c r="Q1243">
        <v>0.41000746213581091</v>
      </c>
      <c r="R1243">
        <v>58.188000000000002</v>
      </c>
    </row>
    <row r="1244" spans="1:18" x14ac:dyDescent="0.35">
      <c r="A1244" s="3" t="s">
        <v>57</v>
      </c>
      <c r="B1244" s="3">
        <v>1992</v>
      </c>
      <c r="C1244" s="3" t="s">
        <v>74</v>
      </c>
      <c r="D1244" s="3">
        <v>4</v>
      </c>
      <c r="E1244" s="3"/>
      <c r="F1244"/>
      <c r="G1244">
        <v>22880000</v>
      </c>
      <c r="H1244"/>
      <c r="I1244"/>
      <c r="J1244">
        <v>70.670905236610466</v>
      </c>
      <c r="L1244" s="3"/>
      <c r="M1244" s="3" t="str">
        <f>IF(Table13[[#This Row],[gdppc]]&gt;13205, "High-income", IF(Table13[[#This Row],[gdppc]]&gt;=4256, "Upper middle-income", IF(Table13[[#This Row],[gdppc]]&gt;=1086, "Lower middle-income", "Low-income")))</f>
        <v>Low-income</v>
      </c>
      <c r="N1244" s="3">
        <v>124574</v>
      </c>
      <c r="O1244" s="3">
        <v>45.764000000000003</v>
      </c>
      <c r="P1244" s="3">
        <v>3.8523771088697208E-2</v>
      </c>
      <c r="Q1244">
        <v>0.32109428933806411</v>
      </c>
      <c r="R1244">
        <v>58.212000000000003</v>
      </c>
    </row>
    <row r="1245" spans="1:18" x14ac:dyDescent="0.35">
      <c r="A1245" s="3" t="s">
        <v>57</v>
      </c>
      <c r="B1245" s="3">
        <v>1993</v>
      </c>
      <c r="C1245" s="3" t="s">
        <v>74</v>
      </c>
      <c r="D1245" s="3">
        <v>4</v>
      </c>
      <c r="E1245" s="3"/>
      <c r="F1245"/>
      <c r="G1245">
        <v>19790000</v>
      </c>
      <c r="H1245"/>
      <c r="I1245"/>
      <c r="J1245">
        <v>74.435198973683413</v>
      </c>
      <c r="L1245" s="3"/>
      <c r="M1245" s="3" t="str">
        <f>IF(Table13[[#This Row],[gdppc]]&gt;13205, "High-income", IF(Table13[[#This Row],[gdppc]]&gt;=4256, "Upper middle-income", IF(Table13[[#This Row],[gdppc]]&gt;=1086, "Lower middle-income", "Low-income")))</f>
        <v>Low-income</v>
      </c>
      <c r="N1245" s="3">
        <v>127066</v>
      </c>
      <c r="O1245" s="3">
        <v>46.716999999999999</v>
      </c>
      <c r="P1245" s="3">
        <v>3.9481923192267662E-2</v>
      </c>
      <c r="Q1245">
        <v>0.39349629326491747</v>
      </c>
      <c r="R1245">
        <v>58.317999999999998</v>
      </c>
    </row>
    <row r="1246" spans="1:18" x14ac:dyDescent="0.35">
      <c r="A1246" s="3" t="s">
        <v>57</v>
      </c>
      <c r="B1246" s="3">
        <v>1994</v>
      </c>
      <c r="C1246" s="3" t="s">
        <v>74</v>
      </c>
      <c r="D1246" s="3">
        <v>4</v>
      </c>
      <c r="E1246" s="3"/>
      <c r="F1246"/>
      <c r="G1246">
        <v>22740000</v>
      </c>
      <c r="H1246"/>
      <c r="I1246"/>
      <c r="J1246">
        <v>69.358965152736047</v>
      </c>
      <c r="L1246" s="3"/>
      <c r="M1246" s="3" t="str">
        <f>IF(Table13[[#This Row],[gdppc]]&gt;13205, "High-income", IF(Table13[[#This Row],[gdppc]]&gt;=4256, "Upper middle-income", IF(Table13[[#This Row],[gdppc]]&gt;=1086, "Lower middle-income", "Low-income")))</f>
        <v>Low-income</v>
      </c>
      <c r="N1246" s="3">
        <v>129426</v>
      </c>
      <c r="O1246" s="3">
        <v>47.673000000000002</v>
      </c>
      <c r="P1246" s="3">
        <v>4.0440075295838228E-2</v>
      </c>
      <c r="Q1246">
        <v>0.38632114103812215</v>
      </c>
      <c r="R1246">
        <v>58.511000000000003</v>
      </c>
    </row>
    <row r="1247" spans="1:18" x14ac:dyDescent="0.35">
      <c r="A1247" s="3" t="s">
        <v>57</v>
      </c>
      <c r="B1247" s="3">
        <v>1995</v>
      </c>
      <c r="C1247" s="3" t="s">
        <v>74</v>
      </c>
      <c r="D1247" s="3">
        <v>4</v>
      </c>
      <c r="E1247" s="3"/>
      <c r="F1247"/>
      <c r="G1247">
        <v>24550000</v>
      </c>
      <c r="H1247"/>
      <c r="I1247"/>
      <c r="J1247">
        <v>71.771061922871866</v>
      </c>
      <c r="L1247" s="3"/>
      <c r="M1247" s="3" t="str">
        <f>IF(Table13[[#This Row],[gdppc]]&gt;13205, "High-income", IF(Table13[[#This Row],[gdppc]]&gt;=4256, "Upper middle-income", IF(Table13[[#This Row],[gdppc]]&gt;=1086, "Lower middle-income", "Low-income")))</f>
        <v>Low-income</v>
      </c>
      <c r="N1247" s="3">
        <v>131679</v>
      </c>
      <c r="O1247" s="3">
        <v>48.631</v>
      </c>
      <c r="P1247" s="3">
        <v>4.1398227399408773E-2</v>
      </c>
      <c r="Q1247">
        <v>0.37971126755215334</v>
      </c>
      <c r="R1247">
        <v>58.795000000000002</v>
      </c>
    </row>
    <row r="1248" spans="1:18" x14ac:dyDescent="0.35">
      <c r="A1248" s="3" t="s">
        <v>57</v>
      </c>
      <c r="B1248" s="3">
        <v>1996</v>
      </c>
      <c r="C1248" s="3" t="s">
        <v>74</v>
      </c>
      <c r="D1248" s="3">
        <v>4</v>
      </c>
      <c r="E1248" s="3"/>
      <c r="F1248"/>
      <c r="G1248">
        <v>17900000</v>
      </c>
      <c r="H1248"/>
      <c r="I1248"/>
      <c r="J1248">
        <v>81.610958941113694</v>
      </c>
      <c r="L1248" s="3"/>
      <c r="M1248" s="3" t="str">
        <f>IF(Table13[[#This Row],[gdppc]]&gt;13205, "High-income", IF(Table13[[#This Row],[gdppc]]&gt;=4256, "Upper middle-income", IF(Table13[[#This Row],[gdppc]]&gt;=1086, "Lower middle-income", "Low-income")))</f>
        <v>Low-income</v>
      </c>
      <c r="N1248" s="3">
        <v>133799</v>
      </c>
      <c r="O1248" s="3">
        <v>49.591999999999999</v>
      </c>
      <c r="P1248" s="3">
        <v>4.1953184737685667E-2</v>
      </c>
      <c r="Q1248">
        <v>0.37369487066420526</v>
      </c>
      <c r="R1248">
        <v>59.171999999999997</v>
      </c>
    </row>
    <row r="1249" spans="1:18" x14ac:dyDescent="0.35">
      <c r="A1249" s="3" t="s">
        <v>57</v>
      </c>
      <c r="B1249" s="3">
        <v>1997</v>
      </c>
      <c r="C1249" s="3" t="s">
        <v>74</v>
      </c>
      <c r="D1249" s="3">
        <v>4</v>
      </c>
      <c r="E1249" s="3"/>
      <c r="F1249"/>
      <c r="G1249">
        <v>16370000.000000002</v>
      </c>
      <c r="H1249"/>
      <c r="I1249"/>
      <c r="J1249">
        <v>81.962468797254559</v>
      </c>
      <c r="L1249" s="3"/>
      <c r="M1249" s="3" t="str">
        <f>IF(Table13[[#This Row],[gdppc]]&gt;13205, "High-income", IF(Table13[[#This Row],[gdppc]]&gt;=4256, "Upper middle-income", IF(Table13[[#This Row],[gdppc]]&gt;=1086, "Lower middle-income", "Low-income")))</f>
        <v>Low-income</v>
      </c>
      <c r="N1249" s="3">
        <v>135831</v>
      </c>
      <c r="O1249" s="3">
        <v>50.55</v>
      </c>
      <c r="P1249" s="3">
        <v>4.2508142075962464E-2</v>
      </c>
      <c r="Q1249">
        <v>0.36810448277639124</v>
      </c>
      <c r="R1249">
        <v>59.631</v>
      </c>
    </row>
    <row r="1250" spans="1:18" x14ac:dyDescent="0.35">
      <c r="A1250" s="3" t="s">
        <v>57</v>
      </c>
      <c r="B1250" s="3">
        <v>1998</v>
      </c>
      <c r="C1250" s="3" t="s">
        <v>74</v>
      </c>
      <c r="D1250" s="3">
        <v>4</v>
      </c>
      <c r="E1250" s="3"/>
      <c r="F1250"/>
      <c r="G1250">
        <v>10930000</v>
      </c>
      <c r="H1250"/>
      <c r="I1250"/>
      <c r="J1250">
        <v>72.928238759215418</v>
      </c>
      <c r="L1250" s="3"/>
      <c r="M1250" s="3" t="str">
        <f>IF(Table13[[#This Row],[gdppc]]&gt;13205, "High-income", IF(Table13[[#This Row],[gdppc]]&gt;=4256, "Upper middle-income", IF(Table13[[#This Row],[gdppc]]&gt;=1086, "Lower middle-income", "Low-income")))</f>
        <v>Low-income</v>
      </c>
      <c r="N1250" s="3">
        <v>137855</v>
      </c>
      <c r="O1250" s="3">
        <v>51.509</v>
      </c>
      <c r="P1250" s="3">
        <v>4.3063099414239366E-2</v>
      </c>
      <c r="Q1250">
        <v>0.3626999383410105</v>
      </c>
      <c r="R1250">
        <v>60.158999999999999</v>
      </c>
    </row>
    <row r="1251" spans="1:18" x14ac:dyDescent="0.35">
      <c r="A1251" s="3" t="s">
        <v>57</v>
      </c>
      <c r="B1251" s="3">
        <v>1999</v>
      </c>
      <c r="C1251" s="3" t="s">
        <v>74</v>
      </c>
      <c r="D1251" s="3">
        <v>4</v>
      </c>
      <c r="E1251" s="3"/>
      <c r="F1251"/>
      <c r="G1251">
        <v>9310000</v>
      </c>
      <c r="H1251"/>
      <c r="I1251"/>
      <c r="J1251">
        <v>94.362067034846319</v>
      </c>
      <c r="L1251" s="3"/>
      <c r="M1251" s="3" t="str">
        <f>IF(Table13[[#This Row],[gdppc]]&gt;13205, "High-income", IF(Table13[[#This Row],[gdppc]]&gt;=4256, "Upper middle-income", IF(Table13[[#This Row],[gdppc]]&gt;=1086, "Lower middle-income", "Low-income")))</f>
        <v>Low-income</v>
      </c>
      <c r="N1251" s="3">
        <v>139964</v>
      </c>
      <c r="O1251" s="3">
        <v>52.466999999999999</v>
      </c>
      <c r="P1251" s="3">
        <v>4.0537811693441755E-2</v>
      </c>
      <c r="Q1251">
        <v>0.35723471749878538</v>
      </c>
      <c r="R1251">
        <v>60.741999999999997</v>
      </c>
    </row>
    <row r="1252" spans="1:18" x14ac:dyDescent="0.35">
      <c r="A1252" s="3" t="s">
        <v>57</v>
      </c>
      <c r="B1252" s="3">
        <v>2000</v>
      </c>
      <c r="C1252" s="3" t="s">
        <v>74</v>
      </c>
      <c r="D1252" s="3">
        <v>4</v>
      </c>
      <c r="E1252" s="3"/>
      <c r="F1252"/>
      <c r="G1252">
        <v>13370000</v>
      </c>
      <c r="H1252"/>
      <c r="I1252"/>
      <c r="J1252">
        <v>60.662730766402838</v>
      </c>
      <c r="L1252" s="3"/>
      <c r="M1252" s="3" t="str">
        <f>IF(Table13[[#This Row],[gdppc]]&gt;13205, "High-income", IF(Table13[[#This Row],[gdppc]]&gt;=4256, "Upper middle-income", IF(Table13[[#This Row],[gdppc]]&gt;=1086, "Lower middle-income", "Low-income")))</f>
        <v>Low-income</v>
      </c>
      <c r="N1252" s="3">
        <v>142264</v>
      </c>
      <c r="O1252" s="3">
        <v>53.423999999999999</v>
      </c>
      <c r="P1252" s="3">
        <v>3.8012523972644263E-2</v>
      </c>
      <c r="Q1252">
        <v>0.35145925884271495</v>
      </c>
      <c r="R1252">
        <v>61.365000000000002</v>
      </c>
    </row>
    <row r="1253" spans="1:18" x14ac:dyDescent="0.35">
      <c r="A1253" s="3" t="s">
        <v>57</v>
      </c>
      <c r="B1253" s="3">
        <v>2001</v>
      </c>
      <c r="C1253" s="3" t="s">
        <v>74</v>
      </c>
      <c r="D1253" s="3">
        <v>4</v>
      </c>
      <c r="E1253" s="3"/>
      <c r="F1253">
        <v>4.7797746728863073</v>
      </c>
      <c r="G1253">
        <v>16870000</v>
      </c>
      <c r="H1253">
        <v>3.9499041199389726</v>
      </c>
      <c r="I1253">
        <v>3.10735226187533</v>
      </c>
      <c r="J1253">
        <v>77.114780816938207</v>
      </c>
      <c r="L1253" s="3">
        <v>1081.4064489433167</v>
      </c>
      <c r="M1253" s="3" t="str">
        <f>IF(Table13[[#This Row],[gdppc]]&gt;13205, "High-income", IF(Table13[[#This Row],[gdppc]]&gt;=4256, "Upper middle-income", IF(Table13[[#This Row],[gdppc]]&gt;=1086, "Lower middle-income", "Low-income")))</f>
        <v>Low-income</v>
      </c>
      <c r="N1253" s="3">
        <v>144760</v>
      </c>
      <c r="O1253" s="3">
        <v>54.377000000000002</v>
      </c>
      <c r="P1253" s="3">
        <v>3.537099474800158E-2</v>
      </c>
      <c r="Q1253">
        <v>0.34539928156949429</v>
      </c>
      <c r="R1253">
        <v>62.017000000000003</v>
      </c>
    </row>
    <row r="1254" spans="1:18" x14ac:dyDescent="0.35">
      <c r="A1254" s="3" t="s">
        <v>57</v>
      </c>
      <c r="B1254" s="3">
        <v>2002</v>
      </c>
      <c r="C1254" s="3" t="s">
        <v>74</v>
      </c>
      <c r="D1254" s="3">
        <v>4</v>
      </c>
      <c r="E1254" s="3"/>
      <c r="F1254">
        <v>4.772920569725442</v>
      </c>
      <c r="G1254">
        <v>14500000</v>
      </c>
      <c r="H1254">
        <v>4.2267755157723723</v>
      </c>
      <c r="I1254">
        <v>3.3352103828976798</v>
      </c>
      <c r="J1254">
        <v>60.330554959294581</v>
      </c>
      <c r="L1254" s="3">
        <v>1086.9126298452254</v>
      </c>
      <c r="M1254" s="3" t="str">
        <f>IF(Table13[[#This Row],[gdppc]]&gt;13205, "High-income", IF(Table13[[#This Row],[gdppc]]&gt;=4256, "Upper middle-income", IF(Table13[[#This Row],[gdppc]]&gt;=1086, "Lower middle-income", "Low-income")))</f>
        <v>Lower middle-income</v>
      </c>
      <c r="N1254" s="3">
        <v>147450</v>
      </c>
      <c r="O1254" s="3">
        <v>55.555</v>
      </c>
      <c r="P1254" s="3">
        <v>3.2729465523359008E-2</v>
      </c>
      <c r="Q1254">
        <v>0.40691759918616477</v>
      </c>
      <c r="R1254">
        <v>62.686999999999998</v>
      </c>
    </row>
    <row r="1255" spans="1:18" x14ac:dyDescent="0.35">
      <c r="A1255" s="3" t="s">
        <v>57</v>
      </c>
      <c r="B1255" s="3">
        <v>2003</v>
      </c>
      <c r="C1255" s="3" t="s">
        <v>74</v>
      </c>
      <c r="D1255" s="3">
        <v>4</v>
      </c>
      <c r="E1255" s="3"/>
      <c r="F1255">
        <v>4.6434738020354374</v>
      </c>
      <c r="G1255">
        <v>22650000</v>
      </c>
      <c r="H1255">
        <v>3.3305388327986054</v>
      </c>
      <c r="I1255">
        <v>4.1076211261755704</v>
      </c>
      <c r="J1255">
        <v>82.178559523253455</v>
      </c>
      <c r="L1255" s="3">
        <v>1135.6023245828769</v>
      </c>
      <c r="M1255" s="3" t="str">
        <f>IF(Table13[[#This Row],[gdppc]]&gt;13205, "High-income", IF(Table13[[#This Row],[gdppc]]&gt;=4256, "Upper middle-income", IF(Table13[[#This Row],[gdppc]]&gt;=1086, "Lower middle-income", "Low-income")))</f>
        <v>Lower middle-income</v>
      </c>
      <c r="N1255" s="3">
        <v>150405</v>
      </c>
      <c r="O1255" s="3">
        <v>56.765999999999998</v>
      </c>
      <c r="P1255" s="3">
        <v>3.0087936298716318E-2</v>
      </c>
      <c r="Q1255">
        <v>0.46541005950600045</v>
      </c>
      <c r="R1255">
        <v>63.359000000000002</v>
      </c>
    </row>
    <row r="1256" spans="1:18" x14ac:dyDescent="0.35">
      <c r="A1256" s="3" t="s">
        <v>57</v>
      </c>
      <c r="B1256" s="3">
        <v>2004</v>
      </c>
      <c r="C1256" s="3" t="s">
        <v>74</v>
      </c>
      <c r="D1256" s="3">
        <v>4</v>
      </c>
      <c r="E1256" s="3"/>
      <c r="F1256">
        <v>5.8460076601279445</v>
      </c>
      <c r="G1256">
        <v>19970000</v>
      </c>
      <c r="H1256">
        <v>3.0554387598645518</v>
      </c>
      <c r="I1256">
        <v>3.1434304985750399</v>
      </c>
      <c r="J1256">
        <v>75.163617889332556</v>
      </c>
      <c r="L1256" s="3">
        <v>1153.573114366892</v>
      </c>
      <c r="M1256" s="3" t="str">
        <f>IF(Table13[[#This Row],[gdppc]]&gt;13205, "High-income", IF(Table13[[#This Row],[gdppc]]&gt;=4256, "Upper middle-income", IF(Table13[[#This Row],[gdppc]]&gt;=1086, "Lower middle-income", "Low-income")))</f>
        <v>Lower middle-income</v>
      </c>
      <c r="N1256" s="3">
        <v>153736</v>
      </c>
      <c r="O1256" s="3">
        <v>57.972000000000001</v>
      </c>
      <c r="P1256" s="3">
        <v>2.7446407074073687E-2</v>
      </c>
      <c r="Q1256">
        <v>0.45532601342561274</v>
      </c>
      <c r="R1256">
        <v>64.02</v>
      </c>
    </row>
    <row r="1257" spans="1:18" x14ac:dyDescent="0.35">
      <c r="A1257" s="3" t="s">
        <v>57</v>
      </c>
      <c r="B1257" s="3">
        <v>2005</v>
      </c>
      <c r="C1257" s="3" t="s">
        <v>74</v>
      </c>
      <c r="D1257" s="3">
        <v>4</v>
      </c>
      <c r="E1257" s="3"/>
      <c r="F1257">
        <v>4.9835660230342871</v>
      </c>
      <c r="G1257">
        <v>22000000</v>
      </c>
      <c r="H1257">
        <v>11.47963977171289</v>
      </c>
      <c r="I1257">
        <v>2.78362530459128</v>
      </c>
      <c r="J1257">
        <v>76.164993432441733</v>
      </c>
      <c r="L1257" s="3">
        <v>1206.0951799441104</v>
      </c>
      <c r="M1257" s="3" t="str">
        <f>IF(Table13[[#This Row],[gdppc]]&gt;13205, "High-income", IF(Table13[[#This Row],[gdppc]]&gt;=4256, "Upper middle-income", IF(Table13[[#This Row],[gdppc]]&gt;=1086, "Lower middle-income", "Low-income")))</f>
        <v>Lower middle-income</v>
      </c>
      <c r="N1257" s="3">
        <v>157472</v>
      </c>
      <c r="O1257" s="3">
        <v>59.164999999999999</v>
      </c>
      <c r="P1257" s="3">
        <v>2.4804877849431049E-2</v>
      </c>
      <c r="Q1257">
        <v>0.50802682381629749</v>
      </c>
      <c r="R1257">
        <v>64.659000000000006</v>
      </c>
    </row>
    <row r="1258" spans="1:18" x14ac:dyDescent="0.35">
      <c r="A1258" s="3" t="s">
        <v>57</v>
      </c>
      <c r="B1258" s="3">
        <v>2006</v>
      </c>
      <c r="C1258" s="3" t="s">
        <v>74</v>
      </c>
      <c r="D1258" s="3">
        <v>4</v>
      </c>
      <c r="E1258" s="3"/>
      <c r="F1258">
        <v>4.8386482738611587</v>
      </c>
      <c r="G1258">
        <v>19480000</v>
      </c>
      <c r="H1258">
        <v>26.626286415884493</v>
      </c>
      <c r="I1258">
        <v>2.6290256804878802</v>
      </c>
      <c r="J1258">
        <v>56.845580873164728</v>
      </c>
      <c r="L1258" s="3">
        <v>1281.8180476460843</v>
      </c>
      <c r="M1258" s="3" t="str">
        <f>IF(Table13[[#This Row],[gdppc]]&gt;13205, "High-income", IF(Table13[[#This Row],[gdppc]]&gt;=4256, "Upper middle-income", IF(Table13[[#This Row],[gdppc]]&gt;=1086, "Lower middle-income", "Low-income")))</f>
        <v>Lower middle-income</v>
      </c>
      <c r="N1258" s="3">
        <v>161676</v>
      </c>
      <c r="O1258" s="3">
        <v>60.347999999999999</v>
      </c>
      <c r="P1258" s="3">
        <v>2.5072266265587794E-2</v>
      </c>
      <c r="Q1258">
        <v>0.49481679408199114</v>
      </c>
      <c r="R1258">
        <v>65.27</v>
      </c>
    </row>
    <row r="1259" spans="1:18" x14ac:dyDescent="0.35">
      <c r="A1259" s="3" t="s">
        <v>57</v>
      </c>
      <c r="B1259" s="3">
        <v>2007</v>
      </c>
      <c r="C1259" s="3" t="s">
        <v>74</v>
      </c>
      <c r="D1259" s="3">
        <v>4</v>
      </c>
      <c r="E1259" s="3"/>
      <c r="F1259">
        <v>4.2130310156868189</v>
      </c>
      <c r="G1259">
        <v>155110000</v>
      </c>
      <c r="H1259">
        <v>24.1564813148022</v>
      </c>
      <c r="I1259">
        <v>3.5159829485296199</v>
      </c>
      <c r="J1259">
        <v>49.105526447634539</v>
      </c>
      <c r="L1259" s="3">
        <v>1286.7457646866835</v>
      </c>
      <c r="M1259" s="3" t="str">
        <f>IF(Table13[[#This Row],[gdppc]]&gt;13205, "High-income", IF(Table13[[#This Row],[gdppc]]&gt;=4256, "Upper middle-income", IF(Table13[[#This Row],[gdppc]]&gt;=1086, "Lower middle-income", "Low-income")))</f>
        <v>Lower middle-income</v>
      </c>
      <c r="N1259" s="3">
        <v>166297</v>
      </c>
      <c r="O1259" s="3">
        <v>61.52</v>
      </c>
      <c r="P1259" s="3">
        <v>2.533965468174456E-2</v>
      </c>
      <c r="Q1259">
        <v>0.48106700662068469</v>
      </c>
      <c r="R1259">
        <v>65.853999999999999</v>
      </c>
    </row>
    <row r="1260" spans="1:18" x14ac:dyDescent="0.35">
      <c r="A1260" s="3" t="s">
        <v>57</v>
      </c>
      <c r="B1260" s="3">
        <v>2008</v>
      </c>
      <c r="C1260" s="3" t="s">
        <v>74</v>
      </c>
      <c r="D1260" s="3">
        <v>4</v>
      </c>
      <c r="E1260" s="3"/>
      <c r="F1260">
        <v>1.2416979749690789</v>
      </c>
      <c r="G1260">
        <v>40160000</v>
      </c>
      <c r="H1260">
        <v>42.092802681369598</v>
      </c>
      <c r="I1260">
        <v>3.5196904899286601</v>
      </c>
      <c r="J1260">
        <v>51.309662777919193</v>
      </c>
      <c r="L1260" s="3">
        <v>1352.8295377478794</v>
      </c>
      <c r="M1260" s="3" t="str">
        <f>IF(Table13[[#This Row],[gdppc]]&gt;13205, "High-income", IF(Table13[[#This Row],[gdppc]]&gt;=4256, "Upper middle-income", IF(Table13[[#This Row],[gdppc]]&gt;=1086, "Lower middle-income", "Low-income")))</f>
        <v>Lower middle-income</v>
      </c>
      <c r="N1260" s="3">
        <v>171122</v>
      </c>
      <c r="O1260" s="3">
        <v>62.68</v>
      </c>
      <c r="P1260" s="3">
        <v>2.5607043097901315E-2</v>
      </c>
      <c r="Q1260">
        <v>0.52594055702948772</v>
      </c>
      <c r="R1260">
        <v>66.412000000000006</v>
      </c>
    </row>
    <row r="1261" spans="1:18" x14ac:dyDescent="0.35">
      <c r="A1261" s="3" t="s">
        <v>57</v>
      </c>
      <c r="B1261" s="3">
        <v>2009</v>
      </c>
      <c r="C1261" s="3" t="s">
        <v>74</v>
      </c>
      <c r="D1261" s="3">
        <v>4</v>
      </c>
      <c r="E1261" s="3"/>
      <c r="F1261">
        <v>1.1202899367446864</v>
      </c>
      <c r="G1261">
        <v>11750000</v>
      </c>
      <c r="H1261">
        <v>8.2525618469737427</v>
      </c>
      <c r="I1261">
        <v>3.5145081090949302</v>
      </c>
      <c r="J1261">
        <v>79.597055406104161</v>
      </c>
      <c r="K1261">
        <v>43.8</v>
      </c>
      <c r="L1261" s="3">
        <v>1348.1905709212065</v>
      </c>
      <c r="M1261" s="3" t="str">
        <f>IF(Table13[[#This Row],[gdppc]]&gt;13205, "High-income", IF(Table13[[#This Row],[gdppc]]&gt;=4256, "Upper middle-income", IF(Table13[[#This Row],[gdppc]]&gt;=1086, "Lower middle-income", "Low-income")))</f>
        <v>Lower middle-income</v>
      </c>
      <c r="N1261" s="3">
        <v>175877</v>
      </c>
      <c r="O1261" s="3">
        <v>63.823</v>
      </c>
      <c r="P1261" s="3">
        <v>2.5874431514058056E-2</v>
      </c>
      <c r="Q1261">
        <v>0.51172125974402571</v>
      </c>
      <c r="R1261">
        <v>66.938000000000002</v>
      </c>
    </row>
    <row r="1262" spans="1:18" x14ac:dyDescent="0.35">
      <c r="A1262" s="3" t="s">
        <v>57</v>
      </c>
      <c r="B1262" s="3">
        <v>2010</v>
      </c>
      <c r="C1262" s="3" t="s">
        <v>74</v>
      </c>
      <c r="D1262" s="3">
        <v>4</v>
      </c>
      <c r="E1262" s="3"/>
      <c r="F1262">
        <v>0.83719505302095265</v>
      </c>
      <c r="G1262">
        <v>23010000</v>
      </c>
      <c r="H1262">
        <v>25.730665172799895</v>
      </c>
      <c r="I1262">
        <v>3.96251772142833</v>
      </c>
      <c r="J1262">
        <v>77.145285322144773</v>
      </c>
      <c r="K1262">
        <v>48.8</v>
      </c>
      <c r="L1262" s="3">
        <v>1402.302101563022</v>
      </c>
      <c r="M1262" s="3" t="str">
        <f>IF(Table13[[#This Row],[gdppc]]&gt;13205, "High-income", IF(Table13[[#This Row],[gdppc]]&gt;=4256, "Upper middle-income", IF(Table13[[#This Row],[gdppc]]&gt;=1086, "Lower middle-income", "Low-income")))</f>
        <v>Lower middle-income</v>
      </c>
      <c r="N1262" s="3">
        <v>180372</v>
      </c>
      <c r="O1262" s="3">
        <v>64.951999999999998</v>
      </c>
      <c r="P1262" s="3">
        <v>2.6141819930214822E-2</v>
      </c>
      <c r="Q1262">
        <v>0.55440977535315905</v>
      </c>
      <c r="R1262">
        <v>67.430000000000007</v>
      </c>
    </row>
    <row r="1263" spans="1:18" x14ac:dyDescent="0.35">
      <c r="A1263" s="3" t="s">
        <v>57</v>
      </c>
      <c r="B1263" s="3">
        <v>2011</v>
      </c>
      <c r="C1263" s="3" t="s">
        <v>74</v>
      </c>
      <c r="D1263" s="3">
        <v>4</v>
      </c>
      <c r="E1263" s="3"/>
      <c r="F1263">
        <v>0.71710181047567856</v>
      </c>
      <c r="G1263">
        <v>43950000</v>
      </c>
      <c r="H1263">
        <v>13.889347237078914</v>
      </c>
      <c r="I1263">
        <v>3.8086014738537401</v>
      </c>
      <c r="J1263">
        <v>88.549206421250418</v>
      </c>
      <c r="K1263">
        <v>49.5</v>
      </c>
      <c r="L1263" s="3">
        <v>1431.0602719222716</v>
      </c>
      <c r="M1263" s="3" t="str">
        <f>IF(Table13[[#This Row],[gdppc]]&gt;13205, "High-income", IF(Table13[[#This Row],[gdppc]]&gt;=4256, "Upper middle-income", IF(Table13[[#This Row],[gdppc]]&gt;=1086, "Lower middle-income", "Low-income")))</f>
        <v>Lower middle-income</v>
      </c>
      <c r="N1263" s="3">
        <v>184521</v>
      </c>
      <c r="O1263" s="3">
        <v>66.063999999999993</v>
      </c>
      <c r="P1263" s="3">
        <v>2.64585892254037E-2</v>
      </c>
      <c r="Q1263">
        <v>0.54194373540139062</v>
      </c>
      <c r="R1263">
        <v>67.885000000000005</v>
      </c>
    </row>
    <row r="1264" spans="1:18" x14ac:dyDescent="0.35">
      <c r="A1264" s="3" t="s">
        <v>57</v>
      </c>
      <c r="B1264" s="3">
        <v>2012</v>
      </c>
      <c r="C1264" s="3" t="s">
        <v>74</v>
      </c>
      <c r="D1264" s="3">
        <v>4</v>
      </c>
      <c r="E1264" s="3"/>
      <c r="F1264">
        <v>4.6158367533840341</v>
      </c>
      <c r="G1264">
        <v>29520000</v>
      </c>
      <c r="H1264">
        <v>8.9641978668092452</v>
      </c>
      <c r="I1264">
        <v>3.8865124413288301</v>
      </c>
      <c r="J1264">
        <v>81.873724003909103</v>
      </c>
      <c r="K1264">
        <v>50.2</v>
      </c>
      <c r="L1264" s="3">
        <v>1445.6797806837883</v>
      </c>
      <c r="M1264" s="3" t="str">
        <f>IF(Table13[[#This Row],[gdppc]]&gt;13205, "High-income", IF(Table13[[#This Row],[gdppc]]&gt;=4256, "Upper middle-income", IF(Table13[[#This Row],[gdppc]]&gt;=1086, "Lower middle-income", "Low-income")))</f>
        <v>Lower middle-income</v>
      </c>
      <c r="N1264" s="3">
        <v>188394</v>
      </c>
      <c r="O1264" s="3">
        <v>67.16</v>
      </c>
      <c r="P1264" s="3">
        <v>2.677535852059261E-2</v>
      </c>
      <c r="Q1264">
        <v>0.63696296060384083</v>
      </c>
      <c r="R1264">
        <v>68.305999999999997</v>
      </c>
    </row>
    <row r="1265" spans="1:18" x14ac:dyDescent="0.35">
      <c r="A1265" s="3" t="s">
        <v>57</v>
      </c>
      <c r="B1265" s="3">
        <v>2013</v>
      </c>
      <c r="C1265" s="3" t="s">
        <v>74</v>
      </c>
      <c r="D1265" s="3">
        <v>4</v>
      </c>
      <c r="E1265" s="3"/>
      <c r="F1265">
        <v>1.9678900952501177</v>
      </c>
      <c r="G1265">
        <v>38140000</v>
      </c>
      <c r="H1265">
        <v>4.0466356302862421</v>
      </c>
      <c r="I1265">
        <v>3.2245866881877498</v>
      </c>
      <c r="J1265">
        <v>81.853930552780071</v>
      </c>
      <c r="K1265">
        <v>48</v>
      </c>
      <c r="L1265" s="3">
        <v>1486.2389914757973</v>
      </c>
      <c r="M1265" s="3" t="str">
        <f>IF(Table13[[#This Row],[gdppc]]&gt;13205, "High-income", IF(Table13[[#This Row],[gdppc]]&gt;=4256, "Upper middle-income", IF(Table13[[#This Row],[gdppc]]&gt;=1086, "Lower middle-income", "Low-income")))</f>
        <v>Lower middle-income</v>
      </c>
      <c r="N1265" s="3">
        <v>192076</v>
      </c>
      <c r="O1265" s="3">
        <v>68.207999999999998</v>
      </c>
      <c r="P1265" s="3">
        <v>2.7092127815781492E-2</v>
      </c>
      <c r="Q1265">
        <v>0.62475270205543632</v>
      </c>
      <c r="R1265">
        <v>68.694999999999993</v>
      </c>
    </row>
    <row r="1266" spans="1:18" x14ac:dyDescent="0.35">
      <c r="A1266" s="3" t="s">
        <v>57</v>
      </c>
      <c r="B1266" s="3">
        <v>2014</v>
      </c>
      <c r="C1266" s="3" t="s">
        <v>74</v>
      </c>
      <c r="D1266" s="3">
        <v>4</v>
      </c>
      <c r="E1266" s="3"/>
      <c r="F1266">
        <v>3.9208215831192312</v>
      </c>
      <c r="G1266">
        <v>33980000</v>
      </c>
      <c r="H1266">
        <v>7.644391496303939</v>
      </c>
      <c r="I1266">
        <v>2.99644111387332</v>
      </c>
      <c r="J1266">
        <v>89.566823334595398</v>
      </c>
      <c r="K1266">
        <v>48.8</v>
      </c>
      <c r="L1266" s="3">
        <v>1554.047192756939</v>
      </c>
      <c r="M1266" s="3" t="str">
        <f>IF(Table13[[#This Row],[gdppc]]&gt;13205, "High-income", IF(Table13[[#This Row],[gdppc]]&gt;=4256, "Upper middle-income", IF(Table13[[#This Row],[gdppc]]&gt;=1086, "Lower middle-income", "Low-income")))</f>
        <v>Lower middle-income</v>
      </c>
      <c r="N1266" s="3">
        <v>195727</v>
      </c>
      <c r="O1266" s="3">
        <v>69.212999999999994</v>
      </c>
      <c r="P1266" s="3">
        <v>2.7408897110970377E-2</v>
      </c>
      <c r="Q1266">
        <v>0.61309885708154732</v>
      </c>
      <c r="R1266">
        <v>69.052000000000007</v>
      </c>
    </row>
    <row r="1267" spans="1:18" x14ac:dyDescent="0.35">
      <c r="A1267" s="3" t="s">
        <v>57</v>
      </c>
      <c r="B1267" s="3">
        <v>2015</v>
      </c>
      <c r="C1267" s="3" t="s">
        <v>74</v>
      </c>
      <c r="D1267" s="3">
        <v>4</v>
      </c>
      <c r="E1267" s="3"/>
      <c r="F1267">
        <v>0.87883208896701737</v>
      </c>
      <c r="G1267">
        <v>27980000</v>
      </c>
      <c r="H1267">
        <v>8.8348802935612856</v>
      </c>
      <c r="I1267">
        <v>3.42403194949169</v>
      </c>
      <c r="J1267">
        <v>81.666254361558245</v>
      </c>
      <c r="K1267">
        <v>53.3</v>
      </c>
      <c r="L1267" s="3">
        <v>1584.7756574378843</v>
      </c>
      <c r="M1267" s="3" t="str">
        <f>IF(Table13[[#This Row],[gdppc]]&gt;13205, "High-income", IF(Table13[[#This Row],[gdppc]]&gt;=4256, "Upper middle-income", IF(Table13[[#This Row],[gdppc]]&gt;=1086, "Lower middle-income", "Low-income")))</f>
        <v>Lower middle-income</v>
      </c>
      <c r="N1267" s="3">
        <v>199439</v>
      </c>
      <c r="O1267" s="3">
        <v>70.174000000000007</v>
      </c>
      <c r="P1267" s="3">
        <v>2.7725666406159269E-2</v>
      </c>
      <c r="Q1267">
        <v>0.60168773409413401</v>
      </c>
      <c r="R1267">
        <v>69.376999999999995</v>
      </c>
    </row>
    <row r="1268" spans="1:18" x14ac:dyDescent="0.35">
      <c r="A1268" s="3" t="s">
        <v>57</v>
      </c>
      <c r="B1268" s="3">
        <v>2016</v>
      </c>
      <c r="C1268" s="3" t="s">
        <v>74</v>
      </c>
      <c r="D1268" s="3">
        <v>4</v>
      </c>
      <c r="E1268" s="3"/>
      <c r="F1268">
        <v>0.75826701943435482</v>
      </c>
      <c r="G1268">
        <v>34960000</v>
      </c>
      <c r="H1268">
        <v>6.7529329198365007</v>
      </c>
      <c r="I1268">
        <v>3.2663010184235999</v>
      </c>
      <c r="J1268">
        <v>66.975281430549956</v>
      </c>
      <c r="K1268">
        <v>56.7</v>
      </c>
      <c r="L1268" s="3">
        <v>1620.0564610016145</v>
      </c>
      <c r="M1268" s="3" t="str">
        <f>IF(Table13[[#This Row],[gdppc]]&gt;13205, "High-income", IF(Table13[[#This Row],[gdppc]]&gt;=4256, "Upper middle-income", IF(Table13[[#This Row],[gdppc]]&gt;=1086, "Lower middle-income", "Low-income")))</f>
        <v>Lower middle-income</v>
      </c>
      <c r="N1268" s="3">
        <v>203221</v>
      </c>
      <c r="O1268" s="3">
        <v>71.091999999999999</v>
      </c>
      <c r="P1268" s="3">
        <v>2.8038190750961797E-2</v>
      </c>
      <c r="Q1268">
        <v>0.59049015603702371</v>
      </c>
      <c r="R1268">
        <v>69.67</v>
      </c>
    </row>
    <row r="1269" spans="1:18" x14ac:dyDescent="0.35">
      <c r="A1269" s="3" t="s">
        <v>57</v>
      </c>
      <c r="B1269" s="3">
        <v>2017</v>
      </c>
      <c r="C1269" s="3" t="s">
        <v>74</v>
      </c>
      <c r="D1269" s="3">
        <v>4</v>
      </c>
      <c r="E1269" s="3"/>
      <c r="F1269">
        <v>1.0270148802599359</v>
      </c>
      <c r="G1269">
        <v>30790000</v>
      </c>
      <c r="H1269">
        <v>9.1073489114883159</v>
      </c>
      <c r="I1269">
        <v>3.1635089729244799</v>
      </c>
      <c r="J1269">
        <v>87.346810343537641</v>
      </c>
      <c r="K1269">
        <v>55.4</v>
      </c>
      <c r="L1269" s="3">
        <v>1651.0120165727733</v>
      </c>
      <c r="M1269" s="3" t="str">
        <f>IF(Table13[[#This Row],[gdppc]]&gt;13205, "High-income", IF(Table13[[#This Row],[gdppc]]&gt;=4256, "Upper middle-income", IF(Table13[[#This Row],[gdppc]]&gt;=1086, "Lower middle-income", "Low-income")))</f>
        <v>Lower middle-income</v>
      </c>
      <c r="N1269" s="3">
        <v>207086</v>
      </c>
      <c r="O1269" s="3">
        <v>71.968000000000004</v>
      </c>
      <c r="P1269" s="3">
        <v>2.8350715095764339E-2</v>
      </c>
      <c r="Q1269">
        <v>0.62775851578571218</v>
      </c>
      <c r="R1269">
        <v>69.933000000000007</v>
      </c>
    </row>
    <row r="1270" spans="1:18" x14ac:dyDescent="0.35">
      <c r="A1270" s="3" t="s">
        <v>57</v>
      </c>
      <c r="B1270" s="3">
        <v>2018</v>
      </c>
      <c r="C1270" s="3" t="s">
        <v>74</v>
      </c>
      <c r="D1270" s="3">
        <v>4</v>
      </c>
      <c r="E1270" s="3"/>
      <c r="F1270">
        <v>1.1264809225492611</v>
      </c>
      <c r="G1270">
        <v>39750000</v>
      </c>
      <c r="H1270">
        <v>5.7484784681637837</v>
      </c>
      <c r="I1270">
        <v>2.2400156074773401</v>
      </c>
      <c r="J1270">
        <v>89.279584464813226</v>
      </c>
      <c r="K1270">
        <v>53.6</v>
      </c>
      <c r="L1270" s="3">
        <v>1667.8579186560644</v>
      </c>
      <c r="M1270" s="3" t="str">
        <f>IF(Table13[[#This Row],[gdppc]]&gt;13205, "High-income", IF(Table13[[#This Row],[gdppc]]&gt;=4256, "Upper middle-income", IF(Table13[[#This Row],[gdppc]]&gt;=1086, "Lower middle-income", "Low-income")))</f>
        <v>Lower middle-income</v>
      </c>
      <c r="N1270" s="3">
        <v>211032</v>
      </c>
      <c r="O1270" s="3">
        <v>72.802999999999997</v>
      </c>
      <c r="P1270" s="3">
        <v>2.8663239440566889E-2</v>
      </c>
      <c r="Q1270">
        <v>0.66340649759278214</v>
      </c>
      <c r="R1270">
        <v>70.17</v>
      </c>
    </row>
    <row r="1271" spans="1:18" x14ac:dyDescent="0.35">
      <c r="A1271" s="3" t="s">
        <v>57</v>
      </c>
      <c r="B1271" s="3">
        <v>2019</v>
      </c>
      <c r="C1271" s="3" t="s">
        <v>74</v>
      </c>
      <c r="D1271" s="3">
        <v>4</v>
      </c>
      <c r="E1271" s="3"/>
      <c r="F1271">
        <v>2.0834005219736489</v>
      </c>
      <c r="G1271">
        <v>41840000</v>
      </c>
      <c r="H1271">
        <v>5.6598929091039798</v>
      </c>
      <c r="I1271">
        <v>2.05400324124887</v>
      </c>
      <c r="J1271">
        <v>55.709343066387021</v>
      </c>
      <c r="K1271">
        <v>54</v>
      </c>
      <c r="L1271" s="3">
        <v>1672.896155027101</v>
      </c>
      <c r="M1271" s="3" t="str">
        <f>IF(Table13[[#This Row],[gdppc]]&gt;13205, "High-income", IF(Table13[[#This Row],[gdppc]]&gt;=4256, "Upper middle-income", IF(Table13[[#This Row],[gdppc]]&gt;=1086, "Lower middle-income", "Low-income")))</f>
        <v>Lower middle-income</v>
      </c>
      <c r="N1271" s="3">
        <v>215048</v>
      </c>
      <c r="O1271" s="3">
        <v>73.597999999999999</v>
      </c>
      <c r="P1271" s="3">
        <v>2.897576378536942E-2</v>
      </c>
      <c r="Q1271"/>
      <c r="R1271">
        <v>70.385000000000005</v>
      </c>
    </row>
    <row r="1272" spans="1:18" x14ac:dyDescent="0.35">
      <c r="A1272" s="3" t="s">
        <v>57</v>
      </c>
      <c r="B1272" s="3">
        <v>2020</v>
      </c>
      <c r="C1272" s="3" t="s">
        <v>74</v>
      </c>
      <c r="D1272" s="3">
        <v>4</v>
      </c>
      <c r="E1272" s="3"/>
      <c r="F1272">
        <v>0.49884067385074277</v>
      </c>
      <c r="G1272">
        <v>66959999.999999993</v>
      </c>
      <c r="H1272">
        <v>9.9620941563952918</v>
      </c>
      <c r="I1272">
        <v>1.93458679403907</v>
      </c>
      <c r="J1272">
        <v>68.666951711005851</v>
      </c>
      <c r="K1272">
        <v>56.2</v>
      </c>
      <c r="L1272" s="3">
        <v>1692.218742698426</v>
      </c>
      <c r="M1272" s="3" t="str">
        <f>IF(Table13[[#This Row],[gdppc]]&gt;13205, "High-income", IF(Table13[[#This Row],[gdppc]]&gt;=4256, "Upper middle-income", IF(Table13[[#This Row],[gdppc]]&gt;=1086, "Lower middle-income", "Low-income")))</f>
        <v>Lower middle-income</v>
      </c>
      <c r="N1272" s="3">
        <v>219161</v>
      </c>
      <c r="O1272" s="3">
        <v>74.353999999999999</v>
      </c>
      <c r="P1272" s="3">
        <v>2.9288288130171959E-2</v>
      </c>
      <c r="Q1272"/>
      <c r="R1272"/>
    </row>
    <row r="1273" spans="1:18" x14ac:dyDescent="0.35">
      <c r="A1273" s="3" t="s">
        <v>27</v>
      </c>
      <c r="B1273" s="3">
        <v>1990</v>
      </c>
      <c r="C1273" s="3" t="s">
        <v>72</v>
      </c>
      <c r="D1273" s="3">
        <v>2</v>
      </c>
      <c r="E1273">
        <v>0.51776565213589287</v>
      </c>
      <c r="F1273">
        <v>4.5057461094287401</v>
      </c>
      <c r="G1273">
        <v>552920000</v>
      </c>
      <c r="H1273">
        <v>0.76976591174976439</v>
      </c>
      <c r="I1273">
        <v>7.05039531224711E-4</v>
      </c>
      <c r="J1273">
        <v>49.671789850445087</v>
      </c>
      <c r="L1273" s="3">
        <v>1016.3446218396118</v>
      </c>
      <c r="M1273" s="3" t="str">
        <f>IF(Table13[[#This Row],[gdppc]]&gt;13205, "High-income", IF(Table13[[#This Row],[gdppc]]&gt;=4256, "Upper middle-income", IF(Table13[[#This Row],[gdppc]]&gt;=1086, "Lower middle-income", "Low-income")))</f>
        <v>Low-income</v>
      </c>
      <c r="N1273" s="3">
        <v>7526306</v>
      </c>
      <c r="O1273" s="3">
        <v>38.896000000000001</v>
      </c>
      <c r="P1273" s="3">
        <v>6.3144077249817299</v>
      </c>
      <c r="Q1273">
        <v>0.30958082225197858</v>
      </c>
      <c r="R1273">
        <v>57.201999999999998</v>
      </c>
    </row>
    <row r="1274" spans="1:18" x14ac:dyDescent="0.35">
      <c r="A1274" s="3" t="s">
        <v>27</v>
      </c>
      <c r="B1274" s="3">
        <v>1991</v>
      </c>
      <c r="C1274" s="3" t="s">
        <v>72</v>
      </c>
      <c r="D1274" s="3">
        <v>2</v>
      </c>
      <c r="E1274">
        <v>0.51626626405620524</v>
      </c>
      <c r="F1274">
        <v>4.4363673764457694</v>
      </c>
      <c r="G1274">
        <v>347430000</v>
      </c>
      <c r="H1274">
        <v>-0.1040676749571986</v>
      </c>
      <c r="I1274">
        <v>3.31336542572554E-4</v>
      </c>
      <c r="J1274">
        <v>56.24365343367154</v>
      </c>
      <c r="L1274" s="3">
        <v>1012.5442150654014</v>
      </c>
      <c r="M1274" s="3" t="str">
        <f>IF(Table13[[#This Row],[gdppc]]&gt;13205, "High-income", IF(Table13[[#This Row],[gdppc]]&gt;=4256, "Upper middle-income", IF(Table13[[#This Row],[gdppc]]&gt;=1086, "Lower middle-income", "Low-income")))</f>
        <v>Low-income</v>
      </c>
      <c r="N1274" s="3">
        <v>7755503</v>
      </c>
      <c r="O1274" s="3">
        <v>39.037999999999997</v>
      </c>
      <c r="P1274" s="3">
        <v>6.4994328709278291</v>
      </c>
      <c r="Q1274">
        <v>0.3004318353045573</v>
      </c>
      <c r="R1274">
        <v>57.43</v>
      </c>
    </row>
    <row r="1275" spans="1:18" x14ac:dyDescent="0.35">
      <c r="A1275" s="3" t="s">
        <v>27</v>
      </c>
      <c r="B1275" s="3">
        <v>1992</v>
      </c>
      <c r="C1275" s="3" t="s">
        <v>72</v>
      </c>
      <c r="D1275" s="3">
        <v>2</v>
      </c>
      <c r="E1275">
        <v>0.51972492159695793</v>
      </c>
      <c r="F1275">
        <v>2.7416830835595452</v>
      </c>
      <c r="G1275">
        <v>331220000</v>
      </c>
      <c r="H1275">
        <v>0.27521056627065404</v>
      </c>
      <c r="I1275">
        <v>2.93939068285365E-4</v>
      </c>
      <c r="J1275">
        <v>43.785293862921222</v>
      </c>
      <c r="L1275" s="3">
        <v>995.791639575462</v>
      </c>
      <c r="M1275" s="3" t="str">
        <f>IF(Table13[[#This Row],[gdppc]]&gt;13205, "High-income", IF(Table13[[#This Row],[gdppc]]&gt;=4256, "Upper middle-income", IF(Table13[[#This Row],[gdppc]]&gt;=1086, "Lower middle-income", "Low-income")))</f>
        <v>Low-income</v>
      </c>
      <c r="N1275" s="3">
        <v>7990090</v>
      </c>
      <c r="O1275" s="3">
        <v>39.18</v>
      </c>
      <c r="P1275" s="3">
        <v>6.6844580168739265</v>
      </c>
      <c r="Q1275">
        <v>0.32164844200753684</v>
      </c>
      <c r="R1275">
        <v>57.529000000000003</v>
      </c>
    </row>
    <row r="1276" spans="1:18" x14ac:dyDescent="0.35">
      <c r="A1276" s="3" t="s">
        <v>27</v>
      </c>
      <c r="B1276" s="3">
        <v>1993</v>
      </c>
      <c r="C1276" s="3" t="s">
        <v>72</v>
      </c>
      <c r="D1276" s="3">
        <v>2</v>
      </c>
      <c r="E1276">
        <v>0.62087744899886987</v>
      </c>
      <c r="F1276">
        <v>1.7654920296863941</v>
      </c>
      <c r="G1276">
        <v>299490000</v>
      </c>
      <c r="H1276">
        <v>-1.1024101472702271E-2</v>
      </c>
      <c r="I1276">
        <v>4.4535598242277798E-4</v>
      </c>
      <c r="J1276">
        <v>48.04952831722418</v>
      </c>
      <c r="L1276" s="3">
        <v>980.30092942128283</v>
      </c>
      <c r="M1276" s="3" t="str">
        <f>IF(Table13[[#This Row],[gdppc]]&gt;13205, "High-income", IF(Table13[[#This Row],[gdppc]]&gt;=4256, "Upper middle-income", IF(Table13[[#This Row],[gdppc]]&gt;=1086, "Lower middle-income", "Low-income")))</f>
        <v>Low-income</v>
      </c>
      <c r="N1276" s="3">
        <v>8226749</v>
      </c>
      <c r="O1276" s="3">
        <v>39.320999999999998</v>
      </c>
      <c r="P1276" s="3">
        <v>6.8694831628200363</v>
      </c>
      <c r="Q1276">
        <v>0.30388674797298421</v>
      </c>
      <c r="R1276">
        <v>57.534999999999997</v>
      </c>
    </row>
    <row r="1277" spans="1:18" x14ac:dyDescent="0.35">
      <c r="A1277" s="3" t="s">
        <v>27</v>
      </c>
      <c r="B1277" s="3">
        <v>1994</v>
      </c>
      <c r="C1277" s="3" t="s">
        <v>72</v>
      </c>
      <c r="D1277" s="3">
        <v>2</v>
      </c>
      <c r="E1277">
        <v>0.62162414539451449</v>
      </c>
      <c r="F1277">
        <v>4.7879252110579005</v>
      </c>
      <c r="G1277">
        <v>476450000</v>
      </c>
      <c r="H1277">
        <v>1.3283357729548881</v>
      </c>
      <c r="I1277">
        <v>9.4927194202603705E-4</v>
      </c>
      <c r="J1277">
        <v>37.741012348547542</v>
      </c>
      <c r="L1277" s="3">
        <v>952.69996401965284</v>
      </c>
      <c r="M1277" s="3" t="str">
        <f>IF(Table13[[#This Row],[gdppc]]&gt;13205, "High-income", IF(Table13[[#This Row],[gdppc]]&gt;=4256, "Upper middle-income", IF(Table13[[#This Row],[gdppc]]&gt;=1086, "Lower middle-income", "Low-income")))</f>
        <v>Low-income</v>
      </c>
      <c r="N1277" s="3">
        <v>8461066</v>
      </c>
      <c r="O1277" s="3">
        <v>39.463999999999999</v>
      </c>
      <c r="P1277" s="3">
        <v>7.0545083087661427</v>
      </c>
      <c r="Q1277">
        <v>0.308471769396433</v>
      </c>
      <c r="R1277">
        <v>57.48</v>
      </c>
    </row>
    <row r="1278" spans="1:18" x14ac:dyDescent="0.35">
      <c r="A1278" s="3" t="s">
        <v>27</v>
      </c>
      <c r="B1278" s="3">
        <v>1995</v>
      </c>
      <c r="C1278" s="3" t="s">
        <v>72</v>
      </c>
      <c r="D1278" s="3">
        <v>2</v>
      </c>
      <c r="E1278">
        <v>0.62102285266531132</v>
      </c>
      <c r="F1278">
        <v>4.5837821238567171</v>
      </c>
      <c r="G1278">
        <v>373040000</v>
      </c>
      <c r="H1278">
        <v>0.50066753586750323</v>
      </c>
      <c r="I1278">
        <v>2.42366980060844E-3</v>
      </c>
      <c r="J1278">
        <v>38.383654425714901</v>
      </c>
      <c r="L1278" s="3">
        <v>978.31075442060501</v>
      </c>
      <c r="M1278" s="3" t="str">
        <f>IF(Table13[[#This Row],[gdppc]]&gt;13205, "High-income", IF(Table13[[#This Row],[gdppc]]&gt;=4256, "Upper middle-income", IF(Table13[[#This Row],[gdppc]]&gt;=1086, "Lower middle-income", "Low-income")))</f>
        <v>Low-income</v>
      </c>
      <c r="N1278" s="3">
        <v>8690155</v>
      </c>
      <c r="O1278" s="3">
        <v>39.606000000000002</v>
      </c>
      <c r="P1278" s="3">
        <v>7.2395334547122419</v>
      </c>
      <c r="Q1278">
        <v>0.31760077927263669</v>
      </c>
      <c r="R1278">
        <v>57.404000000000003</v>
      </c>
    </row>
    <row r="1279" spans="1:18" x14ac:dyDescent="0.35">
      <c r="A1279" s="3" t="s">
        <v>27</v>
      </c>
      <c r="B1279" s="3">
        <v>1996</v>
      </c>
      <c r="C1279" s="3" t="s">
        <v>72</v>
      </c>
      <c r="D1279" s="3">
        <v>2</v>
      </c>
      <c r="E1279">
        <v>0.62102906784530276</v>
      </c>
      <c r="F1279">
        <v>4.5097912819789183</v>
      </c>
      <c r="G1279">
        <v>334130000</v>
      </c>
      <c r="H1279">
        <v>0.2127464984665523</v>
      </c>
      <c r="I1279">
        <v>2.83753037268587E-3</v>
      </c>
      <c r="J1279">
        <v>44.481396480864241</v>
      </c>
      <c r="K1279">
        <v>58.2</v>
      </c>
      <c r="L1279" s="3">
        <v>973.13233408124404</v>
      </c>
      <c r="M1279" s="3" t="str">
        <f>IF(Table13[[#This Row],[gdppc]]&gt;13205, "High-income", IF(Table13[[#This Row],[gdppc]]&gt;=4256, "Upper middle-income", IF(Table13[[#This Row],[gdppc]]&gt;=1086, "Lower middle-income", "Low-income")))</f>
        <v>Low-income</v>
      </c>
      <c r="N1279" s="3">
        <v>8912872</v>
      </c>
      <c r="O1279" s="3">
        <v>39.749000000000002</v>
      </c>
      <c r="P1279" s="3">
        <v>7.4041513427787331</v>
      </c>
      <c r="Q1279">
        <v>0.32873803191608719</v>
      </c>
      <c r="R1279">
        <v>57.341999999999999</v>
      </c>
    </row>
    <row r="1280" spans="1:18" x14ac:dyDescent="0.35">
      <c r="A1280" s="3" t="s">
        <v>27</v>
      </c>
      <c r="B1280" s="3">
        <v>1997</v>
      </c>
      <c r="C1280" s="3" t="s">
        <v>72</v>
      </c>
      <c r="D1280" s="3">
        <v>2</v>
      </c>
      <c r="E1280">
        <v>0.62092665840299455</v>
      </c>
      <c r="F1280">
        <v>4.2068155316337492</v>
      </c>
      <c r="G1280">
        <v>239820000</v>
      </c>
      <c r="H1280">
        <v>2.959708259321074</v>
      </c>
      <c r="I1280">
        <v>1.742786311460064E-2</v>
      </c>
      <c r="J1280">
        <v>44.219821348197726</v>
      </c>
      <c r="K1280">
        <v>58.1</v>
      </c>
      <c r="L1280" s="3">
        <v>978.82845114308827</v>
      </c>
      <c r="M1280" s="3" t="str">
        <f>IF(Table13[[#This Row],[gdppc]]&gt;13205, "High-income", IF(Table13[[#This Row],[gdppc]]&gt;=4256, "Upper middle-income", IF(Table13[[#This Row],[gdppc]]&gt;=1086, "Lower middle-income", "Low-income")))</f>
        <v>Low-income</v>
      </c>
      <c r="N1280" s="3">
        <v>9130876</v>
      </c>
      <c r="O1280" s="3">
        <v>39.890999999999998</v>
      </c>
      <c r="P1280" s="3">
        <v>7.568769230845235</v>
      </c>
      <c r="Q1280">
        <v>0.3515544401216269</v>
      </c>
      <c r="R1280">
        <v>57.323</v>
      </c>
    </row>
    <row r="1281" spans="1:18" x14ac:dyDescent="0.35">
      <c r="A1281" s="3" t="s">
        <v>27</v>
      </c>
      <c r="B1281" s="3">
        <v>1998</v>
      </c>
      <c r="C1281" s="3" t="s">
        <v>72</v>
      </c>
      <c r="D1281" s="3">
        <v>2</v>
      </c>
      <c r="E1281">
        <v>0.61668377861513446</v>
      </c>
      <c r="F1281">
        <v>5.0150814811914062</v>
      </c>
      <c r="G1281">
        <v>252960000</v>
      </c>
      <c r="H1281">
        <v>1.0929926312135263</v>
      </c>
      <c r="I1281">
        <v>1.239284925013876E-2</v>
      </c>
      <c r="J1281">
        <v>41.628570086390631</v>
      </c>
      <c r="K1281">
        <v>59.7</v>
      </c>
      <c r="L1281" s="3">
        <v>1012.5125377182609</v>
      </c>
      <c r="M1281" s="3" t="str">
        <f>IF(Table13[[#This Row],[gdppc]]&gt;13205, "High-income", IF(Table13[[#This Row],[gdppc]]&gt;=4256, "Upper middle-income", IF(Table13[[#This Row],[gdppc]]&gt;=1086, "Lower middle-income", "Low-income")))</f>
        <v>Low-income</v>
      </c>
      <c r="N1281" s="3">
        <v>9347777</v>
      </c>
      <c r="O1281" s="3">
        <v>40.033999999999999</v>
      </c>
      <c r="P1281" s="3">
        <v>7.7333871189117254</v>
      </c>
      <c r="Q1281">
        <v>0.38511830138866171</v>
      </c>
      <c r="R1281">
        <v>57.375999999999998</v>
      </c>
    </row>
    <row r="1282" spans="1:18" x14ac:dyDescent="0.35">
      <c r="A1282" s="3" t="s">
        <v>27</v>
      </c>
      <c r="B1282" s="3">
        <v>1999</v>
      </c>
      <c r="C1282" s="3" t="s">
        <v>72</v>
      </c>
      <c r="D1282" s="3">
        <v>2</v>
      </c>
      <c r="E1282">
        <v>0.61595517845174941</v>
      </c>
      <c r="F1282">
        <v>3.7059705571880284</v>
      </c>
      <c r="G1282">
        <v>376530000</v>
      </c>
      <c r="H1282">
        <v>2.4524642996319632</v>
      </c>
      <c r="I1282">
        <v>8.2172983634508836E-3</v>
      </c>
      <c r="J1282">
        <v>47.79476990337897</v>
      </c>
      <c r="K1282">
        <v>60.6</v>
      </c>
      <c r="L1282" s="3">
        <v>1051.2841262129061</v>
      </c>
      <c r="M1282" s="3" t="str">
        <f>IF(Table13[[#This Row],[gdppc]]&gt;13205, "High-income", IF(Table13[[#This Row],[gdppc]]&gt;=4256, "Upper middle-income", IF(Table13[[#This Row],[gdppc]]&gt;=1086, "Lower middle-income", "Low-income")))</f>
        <v>Low-income</v>
      </c>
      <c r="N1282" s="3">
        <v>9568717</v>
      </c>
      <c r="O1282" s="3">
        <v>40.177</v>
      </c>
      <c r="P1282" s="3">
        <v>7.8980050069782184</v>
      </c>
      <c r="Q1282">
        <v>0.413848585970303</v>
      </c>
      <c r="R1282">
        <v>57.523000000000003</v>
      </c>
    </row>
    <row r="1283" spans="1:18" x14ac:dyDescent="0.35">
      <c r="A1283" s="3" t="s">
        <v>27</v>
      </c>
      <c r="B1283" s="3">
        <v>2000</v>
      </c>
      <c r="C1283" s="3" t="s">
        <v>72</v>
      </c>
      <c r="D1283" s="3">
        <v>2</v>
      </c>
      <c r="E1283">
        <v>0.72666242608438381</v>
      </c>
      <c r="F1283">
        <v>3.8106986626818591</v>
      </c>
      <c r="G1283">
        <v>255450000</v>
      </c>
      <c r="H1283">
        <v>1.3577445682041387</v>
      </c>
      <c r="I1283">
        <v>1.4734458118779012E-2</v>
      </c>
      <c r="J1283">
        <v>49.236731074463783</v>
      </c>
      <c r="K1283">
        <v>58.9</v>
      </c>
      <c r="L1283" s="3">
        <v>1066.6216449113981</v>
      </c>
      <c r="M1283" s="3" t="str">
        <f>IF(Table13[[#This Row],[gdppc]]&gt;13205, "High-income", IF(Table13[[#This Row],[gdppc]]&gt;=4256, "Upper middle-income", IF(Table13[[#This Row],[gdppc]]&gt;=1086, "Lower middle-income", "Low-income")))</f>
        <v>Low-income</v>
      </c>
      <c r="N1283" s="3">
        <v>9797731</v>
      </c>
      <c r="O1283" s="3">
        <v>40.32</v>
      </c>
      <c r="P1283" s="3">
        <v>8.0626228950447167</v>
      </c>
      <c r="Q1283">
        <v>0.41438165632430612</v>
      </c>
      <c r="R1283">
        <v>57.786999999999999</v>
      </c>
    </row>
    <row r="1284" spans="1:18" x14ac:dyDescent="0.35">
      <c r="A1284" s="3" t="s">
        <v>27</v>
      </c>
      <c r="B1284" s="3">
        <v>2001</v>
      </c>
      <c r="C1284" s="3" t="s">
        <v>72</v>
      </c>
      <c r="D1284" s="3">
        <v>2</v>
      </c>
      <c r="E1284">
        <v>0.72930898928832488</v>
      </c>
      <c r="F1284">
        <v>3.3166282544514862</v>
      </c>
      <c r="G1284">
        <v>177620000</v>
      </c>
      <c r="H1284">
        <v>0.6927572795464354</v>
      </c>
      <c r="I1284">
        <v>1.468067033481271E-2</v>
      </c>
      <c r="J1284">
        <v>42.529653388914326</v>
      </c>
      <c r="K1284">
        <v>58.7</v>
      </c>
      <c r="L1284" s="3">
        <v>1086.1763141846639</v>
      </c>
      <c r="M1284" s="3" t="str">
        <f>IF(Table13[[#This Row],[gdppc]]&gt;13205, "High-income", IF(Table13[[#This Row],[gdppc]]&gt;=4256, "Upper middle-income", IF(Table13[[#This Row],[gdppc]]&gt;=1086, "Lower middle-income", "Low-income")))</f>
        <v>Lower middle-income</v>
      </c>
      <c r="N1284" s="3">
        <v>10036102</v>
      </c>
      <c r="O1284" s="3">
        <v>40.463999999999999</v>
      </c>
      <c r="P1284" s="3">
        <v>8.1916513114405785</v>
      </c>
      <c r="Q1284">
        <v>0.44339924006352271</v>
      </c>
      <c r="R1284">
        <v>58.177</v>
      </c>
    </row>
    <row r="1285" spans="1:18" x14ac:dyDescent="0.35">
      <c r="A1285" s="3" t="s">
        <v>27</v>
      </c>
      <c r="B1285" s="3">
        <v>2002</v>
      </c>
      <c r="C1285" s="3" t="s">
        <v>72</v>
      </c>
      <c r="D1285" s="3">
        <v>2</v>
      </c>
      <c r="E1285">
        <v>0.72717038371090104</v>
      </c>
      <c r="F1285">
        <v>3.2085671612459961</v>
      </c>
      <c r="G1285">
        <v>213520000</v>
      </c>
      <c r="H1285">
        <v>1.1802443618577008</v>
      </c>
      <c r="I1285">
        <v>2.0127840627904202E-2</v>
      </c>
      <c r="J1285">
        <v>34.781817420800451</v>
      </c>
      <c r="K1285">
        <v>58.6</v>
      </c>
      <c r="L1285" s="3">
        <v>1060.753545998017</v>
      </c>
      <c r="M1285" s="3" t="str">
        <f>IF(Table13[[#This Row],[gdppc]]&gt;13205, "High-income", IF(Table13[[#This Row],[gdppc]]&gt;=4256, "Upper middle-income", IF(Table13[[#This Row],[gdppc]]&gt;=1086, "Lower middle-income", "Low-income")))</f>
        <v>Low-income</v>
      </c>
      <c r="N1285" s="3">
        <v>10283694</v>
      </c>
      <c r="O1285" s="3">
        <v>40.606999999999999</v>
      </c>
      <c r="P1285" s="3">
        <v>8.3206797278364437</v>
      </c>
      <c r="Q1285">
        <v>0.44536525493660156</v>
      </c>
      <c r="R1285">
        <v>58.674999999999997</v>
      </c>
    </row>
    <row r="1286" spans="1:18" x14ac:dyDescent="0.35">
      <c r="A1286" s="3" t="s">
        <v>27</v>
      </c>
      <c r="B1286" s="3">
        <v>2003</v>
      </c>
      <c r="C1286" s="3" t="s">
        <v>72</v>
      </c>
      <c r="D1286" s="3">
        <v>2</v>
      </c>
      <c r="E1286">
        <v>0.72898878128196598</v>
      </c>
      <c r="F1286">
        <v>2.8166995511433437</v>
      </c>
      <c r="G1286">
        <v>180780000</v>
      </c>
      <c r="H1286">
        <v>0.98645824099519941</v>
      </c>
      <c r="I1286">
        <v>6.0235632469761964E-3</v>
      </c>
      <c r="J1286">
        <v>32.253755845401514</v>
      </c>
      <c r="K1286">
        <v>58.1</v>
      </c>
      <c r="L1286" s="3">
        <v>1092.7014022192668</v>
      </c>
      <c r="M1286" s="3" t="str">
        <f>IF(Table13[[#This Row],[gdppc]]&gt;13205, "High-income", IF(Table13[[#This Row],[gdppc]]&gt;=4256, "Upper middle-income", IF(Table13[[#This Row],[gdppc]]&gt;=1086, "Lower middle-income", "Low-income")))</f>
        <v>Lower middle-income</v>
      </c>
      <c r="N1286" s="3">
        <v>10541470</v>
      </c>
      <c r="O1286" s="3">
        <v>40.898000000000003</v>
      </c>
      <c r="P1286" s="3">
        <v>8.4497081442323054</v>
      </c>
      <c r="Q1286">
        <v>0.42593680008575657</v>
      </c>
      <c r="R1286">
        <v>59.259</v>
      </c>
    </row>
    <row r="1287" spans="1:18" x14ac:dyDescent="0.35">
      <c r="A1287" s="3" t="s">
        <v>27</v>
      </c>
      <c r="B1287" s="3">
        <v>2004</v>
      </c>
      <c r="C1287" s="3" t="s">
        <v>72</v>
      </c>
      <c r="D1287" s="3">
        <v>2</v>
      </c>
      <c r="E1287">
        <v>0.7280609925381557</v>
      </c>
      <c r="F1287">
        <v>3.4191372714693204</v>
      </c>
      <c r="G1287">
        <v>802780000</v>
      </c>
      <c r="H1287">
        <v>1.3653465487439984</v>
      </c>
      <c r="I1287">
        <v>2.4790644785620587E-2</v>
      </c>
      <c r="J1287">
        <v>31.570760744104465</v>
      </c>
      <c r="K1287">
        <v>58.9</v>
      </c>
      <c r="L1287" s="3">
        <v>1115.0258357246421</v>
      </c>
      <c r="M1287" s="3" t="str">
        <f>IF(Table13[[#This Row],[gdppc]]&gt;13205, "High-income", IF(Table13[[#This Row],[gdppc]]&gt;=4256, "Upper middle-income", IF(Table13[[#This Row],[gdppc]]&gt;=1086, "Lower middle-income", "Low-income")))</f>
        <v>Lower middle-income</v>
      </c>
      <c r="N1287" s="3">
        <v>10810086</v>
      </c>
      <c r="O1287" s="3">
        <v>41.305999999999997</v>
      </c>
      <c r="P1287" s="3">
        <v>8.5787365606281583</v>
      </c>
      <c r="Q1287">
        <v>0.49860842920213583</v>
      </c>
      <c r="R1287">
        <v>59.911999999999999</v>
      </c>
    </row>
    <row r="1288" spans="1:18" x14ac:dyDescent="0.35">
      <c r="A1288" s="3" t="s">
        <v>27</v>
      </c>
      <c r="B1288" s="3">
        <v>2005</v>
      </c>
      <c r="C1288" s="3" t="s">
        <v>72</v>
      </c>
      <c r="D1288" s="3">
        <v>2</v>
      </c>
      <c r="E1288">
        <v>0.72927032583042961</v>
      </c>
      <c r="F1288">
        <v>1.8640025133624722</v>
      </c>
      <c r="G1288">
        <v>373070000</v>
      </c>
      <c r="H1288">
        <v>1.525513054813687</v>
      </c>
      <c r="I1288">
        <v>4.3574825625595962E-2</v>
      </c>
      <c r="J1288">
        <v>30.41905502450366</v>
      </c>
      <c r="K1288">
        <v>57.9</v>
      </c>
      <c r="L1288" s="3">
        <v>1133.7169896445291</v>
      </c>
      <c r="M1288" s="3" t="str">
        <f>IF(Table13[[#This Row],[gdppc]]&gt;13205, "High-income", IF(Table13[[#This Row],[gdppc]]&gt;=4256, "Upper middle-income", IF(Table13[[#This Row],[gdppc]]&gt;=1086, "Lower middle-income", "Low-income")))</f>
        <v>Lower middle-income</v>
      </c>
      <c r="N1288" s="3">
        <v>11090123</v>
      </c>
      <c r="O1288" s="3">
        <v>41.713999999999999</v>
      </c>
      <c r="P1288" s="3">
        <v>8.7077649770240324</v>
      </c>
      <c r="Q1288">
        <v>0.5112657452040883</v>
      </c>
      <c r="R1288">
        <v>60.62</v>
      </c>
    </row>
    <row r="1289" spans="1:18" x14ac:dyDescent="0.35">
      <c r="A1289" s="3" t="s">
        <v>27</v>
      </c>
      <c r="B1289" s="3">
        <v>2006</v>
      </c>
      <c r="C1289" s="3" t="s">
        <v>72</v>
      </c>
      <c r="D1289" s="3">
        <v>2</v>
      </c>
      <c r="E1289">
        <v>0.727379153849261</v>
      </c>
      <c r="F1289">
        <v>1.6017841160082782</v>
      </c>
      <c r="G1289">
        <v>2762080000</v>
      </c>
      <c r="H1289">
        <v>2.4777082588665027</v>
      </c>
      <c r="I1289">
        <v>4.0982497038810163E-2</v>
      </c>
      <c r="J1289">
        <v>31.168005651355639</v>
      </c>
      <c r="K1289">
        <v>56.2</v>
      </c>
      <c r="L1289" s="3">
        <v>1130.3639657038682</v>
      </c>
      <c r="M1289" s="3" t="str">
        <f>IF(Table13[[#This Row],[gdppc]]&gt;13205, "High-income", IF(Table13[[#This Row],[gdppc]]&gt;=4256, "Upper middle-income", IF(Table13[[#This Row],[gdppc]]&gt;=1086, "Lower middle-income", "Low-income")))</f>
        <v>Lower middle-income</v>
      </c>
      <c r="N1289" s="3">
        <v>11382272</v>
      </c>
      <c r="O1289" s="3">
        <v>42.124000000000002</v>
      </c>
      <c r="P1289" s="3">
        <v>8.9452262202141757</v>
      </c>
      <c r="Q1289">
        <v>0.48935748504340781</v>
      </c>
      <c r="R1289">
        <v>61.365000000000002</v>
      </c>
    </row>
    <row r="1290" spans="1:18" x14ac:dyDescent="0.35">
      <c r="A1290" s="3" t="s">
        <v>27</v>
      </c>
      <c r="B1290" s="3">
        <v>2007</v>
      </c>
      <c r="C1290" s="3" t="s">
        <v>72</v>
      </c>
      <c r="D1290" s="3">
        <v>2</v>
      </c>
      <c r="E1290">
        <v>0.72060341719387022</v>
      </c>
      <c r="F1290">
        <v>1.366122369479345</v>
      </c>
      <c r="G1290">
        <v>400050000</v>
      </c>
      <c r="H1290">
        <v>2.5114565805244449</v>
      </c>
      <c r="I1290">
        <v>6.1326833939904582E-2</v>
      </c>
      <c r="J1290">
        <v>33.346383613511691</v>
      </c>
      <c r="K1290">
        <v>58.1</v>
      </c>
      <c r="L1290" s="3">
        <v>1132.0066817567551</v>
      </c>
      <c r="M1290" s="3" t="str">
        <f>IF(Table13[[#This Row],[gdppc]]&gt;13205, "High-income", IF(Table13[[#This Row],[gdppc]]&gt;=4256, "Upper middle-income", IF(Table13[[#This Row],[gdppc]]&gt;=1086, "Lower middle-income", "Low-income")))</f>
        <v>Lower middle-income</v>
      </c>
      <c r="N1290" s="3">
        <v>11687078</v>
      </c>
      <c r="O1290" s="3">
        <v>42.534999999999997</v>
      </c>
      <c r="P1290" s="3">
        <v>9.1826874634043243</v>
      </c>
      <c r="Q1290">
        <v>0.53050043817624903</v>
      </c>
      <c r="R1290">
        <v>62.125999999999998</v>
      </c>
    </row>
    <row r="1291" spans="1:18" x14ac:dyDescent="0.35">
      <c r="A1291" s="3" t="s">
        <v>27</v>
      </c>
      <c r="B1291" s="3">
        <v>2008</v>
      </c>
      <c r="C1291" s="3" t="s">
        <v>72</v>
      </c>
      <c r="D1291" s="3">
        <v>2</v>
      </c>
      <c r="E1291">
        <v>0.7220380100437076</v>
      </c>
      <c r="F1291">
        <v>1.0783331953651991</v>
      </c>
      <c r="G1291">
        <v>580350000</v>
      </c>
      <c r="H1291">
        <v>2.7040471493824576</v>
      </c>
      <c r="I1291">
        <v>0.18540872646459822</v>
      </c>
      <c r="J1291">
        <v>21.045951059473058</v>
      </c>
      <c r="K1291">
        <v>58.3</v>
      </c>
      <c r="L1291" s="3">
        <v>1142.866886545826</v>
      </c>
      <c r="M1291" s="3" t="str">
        <f>IF(Table13[[#This Row],[gdppc]]&gt;13205, "High-income", IF(Table13[[#This Row],[gdppc]]&gt;=4256, "Upper middle-income", IF(Table13[[#This Row],[gdppc]]&gt;=1086, "Lower middle-income", "Low-income")))</f>
        <v>Lower middle-income</v>
      </c>
      <c r="N1291" s="3">
        <v>12004700</v>
      </c>
      <c r="O1291" s="3">
        <v>42.947000000000003</v>
      </c>
      <c r="P1291" s="3">
        <v>9.4201487065944622</v>
      </c>
      <c r="Q1291">
        <v>0.53312452622722761</v>
      </c>
      <c r="R1291">
        <v>62.88</v>
      </c>
    </row>
    <row r="1292" spans="1:18" x14ac:dyDescent="0.35">
      <c r="A1292" s="3" t="s">
        <v>27</v>
      </c>
      <c r="B1292" s="3">
        <v>2009</v>
      </c>
      <c r="C1292" s="3" t="s">
        <v>72</v>
      </c>
      <c r="D1292" s="3">
        <v>2</v>
      </c>
      <c r="E1292">
        <v>0.72586960579624704</v>
      </c>
      <c r="F1292">
        <v>1.2357019419217468</v>
      </c>
      <c r="G1292">
        <v>496860000</v>
      </c>
      <c r="H1292">
        <v>2.0529952580329693</v>
      </c>
      <c r="I1292">
        <v>0.49940562401572425</v>
      </c>
      <c r="J1292">
        <v>33.334543410633366</v>
      </c>
      <c r="K1292">
        <v>56.3</v>
      </c>
      <c r="L1292" s="3">
        <v>1142.8659495647426</v>
      </c>
      <c r="M1292" s="3" t="str">
        <f>IF(Table13[[#This Row],[gdppc]]&gt;13205, "High-income", IF(Table13[[#This Row],[gdppc]]&gt;=4256, "Upper middle-income", IF(Table13[[#This Row],[gdppc]]&gt;=1086, "Lower middle-income", "Low-income")))</f>
        <v>Lower middle-income</v>
      </c>
      <c r="N1292" s="3">
        <v>12335092</v>
      </c>
      <c r="O1292" s="3">
        <v>43.359000000000002</v>
      </c>
      <c r="P1292" s="3">
        <v>9.6576099497846251</v>
      </c>
      <c r="Q1292">
        <v>0.53911231468723542</v>
      </c>
      <c r="R1292">
        <v>63.606999999999999</v>
      </c>
    </row>
    <row r="1293" spans="1:18" x14ac:dyDescent="0.35">
      <c r="A1293" s="3" t="s">
        <v>27</v>
      </c>
      <c r="B1293" s="3">
        <v>2010</v>
      </c>
      <c r="C1293" s="3" t="s">
        <v>72</v>
      </c>
      <c r="D1293" s="3">
        <v>2</v>
      </c>
      <c r="E1293">
        <v>0.71834505953011774</v>
      </c>
      <c r="F1293">
        <v>1.9079731205829837</v>
      </c>
      <c r="G1293">
        <v>467190000</v>
      </c>
      <c r="H1293">
        <v>1.6877834966316678</v>
      </c>
      <c r="I1293">
        <v>0.3855405270955844</v>
      </c>
      <c r="J1293">
        <v>26.322197638174028</v>
      </c>
      <c r="K1293">
        <v>54.6</v>
      </c>
      <c r="L1293" s="3">
        <v>1149.6464728766477</v>
      </c>
      <c r="M1293" s="3" t="str">
        <f>IF(Table13[[#This Row],[gdppc]]&gt;13205, "High-income", IF(Table13[[#This Row],[gdppc]]&gt;=4256, "Upper middle-income", IF(Table13[[#This Row],[gdppc]]&gt;=1086, "Lower middle-income", "Low-income")))</f>
        <v>Lower middle-income</v>
      </c>
      <c r="N1293" s="3">
        <v>12678143</v>
      </c>
      <c r="O1293" s="3">
        <v>43.773000000000003</v>
      </c>
      <c r="P1293" s="3">
        <v>9.8950711929747666</v>
      </c>
      <c r="Q1293">
        <v>0.55449761057277869</v>
      </c>
      <c r="R1293">
        <v>64.284000000000006</v>
      </c>
    </row>
    <row r="1294" spans="1:18" x14ac:dyDescent="0.35">
      <c r="A1294" s="3" t="s">
        <v>27</v>
      </c>
      <c r="B1294" s="3">
        <v>2011</v>
      </c>
      <c r="C1294" s="3" t="s">
        <v>72</v>
      </c>
      <c r="D1294" s="3">
        <v>2</v>
      </c>
      <c r="E1294">
        <v>0.71963381764000589</v>
      </c>
      <c r="F1294">
        <v>2.061112468032503</v>
      </c>
      <c r="G1294">
        <v>569420000</v>
      </c>
      <c r="H1294">
        <v>1.9010698591727062</v>
      </c>
      <c r="I1294">
        <v>0.56951337694811699</v>
      </c>
      <c r="J1294">
        <v>28.467534326610526</v>
      </c>
      <c r="K1294">
        <v>55.7</v>
      </c>
      <c r="L1294" s="3">
        <v>1133.1933430046745</v>
      </c>
      <c r="M1294" s="3" t="str">
        <f>IF(Table13[[#This Row],[gdppc]]&gt;13205, "High-income", IF(Table13[[#This Row],[gdppc]]&gt;=4256, "Upper middle-income", IF(Table13[[#This Row],[gdppc]]&gt;=1086, "Lower middle-income", "Low-income")))</f>
        <v>Lower middle-income</v>
      </c>
      <c r="N1294" s="3">
        <v>13033814</v>
      </c>
      <c r="O1294" s="3">
        <v>44.188000000000002</v>
      </c>
      <c r="P1294" s="3">
        <v>10.053806030008611</v>
      </c>
      <c r="Q1294">
        <v>0.58079699464792112</v>
      </c>
      <c r="R1294">
        <v>64.897999999999996</v>
      </c>
    </row>
    <row r="1295" spans="1:18" x14ac:dyDescent="0.35">
      <c r="A1295" s="3" t="s">
        <v>27</v>
      </c>
      <c r="B1295" s="3">
        <v>2012</v>
      </c>
      <c r="C1295" s="3" t="s">
        <v>72</v>
      </c>
      <c r="D1295" s="3">
        <v>2</v>
      </c>
      <c r="E1295">
        <v>0.73814630472366449</v>
      </c>
      <c r="F1295">
        <v>1.8619818002177899</v>
      </c>
      <c r="G1295">
        <v>511770000</v>
      </c>
      <c r="H1295">
        <v>1.5636800792678491</v>
      </c>
      <c r="I1295">
        <v>1.5824829483204184</v>
      </c>
      <c r="J1295">
        <v>31.32698192792564</v>
      </c>
      <c r="K1295">
        <v>55.4</v>
      </c>
      <c r="L1295" s="3">
        <v>1146.1780636252861</v>
      </c>
      <c r="M1295" s="3" t="str">
        <f>IF(Table13[[#This Row],[gdppc]]&gt;13205, "High-income", IF(Table13[[#This Row],[gdppc]]&gt;=4256, "Upper middle-income", IF(Table13[[#This Row],[gdppc]]&gt;=1086, "Lower middle-income", "Low-income")))</f>
        <v>Lower middle-income</v>
      </c>
      <c r="N1295" s="3">
        <v>13401990</v>
      </c>
      <c r="O1295" s="3">
        <v>44.603000000000002</v>
      </c>
      <c r="P1295" s="3">
        <v>10.212540867042454</v>
      </c>
      <c r="Q1295">
        <v>0.55663375364404843</v>
      </c>
      <c r="R1295">
        <v>65.447999999999993</v>
      </c>
    </row>
    <row r="1296" spans="1:18" x14ac:dyDescent="0.35">
      <c r="A1296" s="3" t="s">
        <v>27</v>
      </c>
      <c r="B1296" s="3">
        <v>2013</v>
      </c>
      <c r="C1296" s="3" t="s">
        <v>72</v>
      </c>
      <c r="D1296" s="3">
        <v>2</v>
      </c>
      <c r="E1296">
        <v>0.7417259258075809</v>
      </c>
      <c r="F1296">
        <v>2.1481630882587739</v>
      </c>
      <c r="G1296">
        <v>529600000</v>
      </c>
      <c r="H1296">
        <v>1.6458175502480652</v>
      </c>
      <c r="I1296">
        <v>0.63558737677205868</v>
      </c>
      <c r="J1296">
        <v>30.930062785134432</v>
      </c>
      <c r="K1296">
        <v>55.5</v>
      </c>
      <c r="L1296" s="3">
        <v>1141.4268895706375</v>
      </c>
      <c r="M1296" s="3" t="str">
        <f>IF(Table13[[#This Row],[gdppc]]&gt;13205, "High-income", IF(Table13[[#This Row],[gdppc]]&gt;=4256, "Upper middle-income", IF(Table13[[#This Row],[gdppc]]&gt;=1086, "Lower middle-income", "Low-income")))</f>
        <v>Lower middle-income</v>
      </c>
      <c r="N1296" s="3">
        <v>13782429</v>
      </c>
      <c r="O1296" s="3">
        <v>45.018999999999998</v>
      </c>
      <c r="P1296" s="3">
        <v>10.371275704076311</v>
      </c>
      <c r="Q1296">
        <v>0.58117476970133497</v>
      </c>
      <c r="R1296">
        <v>65.938999999999993</v>
      </c>
    </row>
    <row r="1297" spans="1:18" x14ac:dyDescent="0.35">
      <c r="A1297" s="3" t="s">
        <v>27</v>
      </c>
      <c r="B1297" s="3">
        <v>2014</v>
      </c>
      <c r="C1297" s="3" t="s">
        <v>72</v>
      </c>
      <c r="D1297" s="3">
        <v>2</v>
      </c>
      <c r="E1297">
        <v>0.74054976312239407</v>
      </c>
      <c r="F1297">
        <v>2.1447883314026663</v>
      </c>
      <c r="G1297">
        <v>611440000</v>
      </c>
      <c r="H1297">
        <v>2.036131088145213</v>
      </c>
      <c r="I1297">
        <v>0.40702842679920831</v>
      </c>
      <c r="J1297">
        <v>36.864628232382202</v>
      </c>
      <c r="K1297">
        <v>55.4</v>
      </c>
      <c r="L1297" s="3">
        <v>1178.912892997979</v>
      </c>
      <c r="M1297" s="3" t="str">
        <f>IF(Table13[[#This Row],[gdppc]]&gt;13205, "High-income", IF(Table13[[#This Row],[gdppc]]&gt;=4256, "Upper middle-income", IF(Table13[[#This Row],[gdppc]]&gt;=1086, "Lower middle-income", "Low-income")))</f>
        <v>Lower middle-income</v>
      </c>
      <c r="N1297" s="3">
        <v>14174740</v>
      </c>
      <c r="O1297" s="3">
        <v>45.436</v>
      </c>
      <c r="P1297" s="3">
        <v>10.530010541110165</v>
      </c>
      <c r="Q1297">
        <v>0.60459662752191567</v>
      </c>
      <c r="R1297">
        <v>66.37</v>
      </c>
    </row>
    <row r="1298" spans="1:18" x14ac:dyDescent="0.35">
      <c r="A1298" s="3" t="s">
        <v>27</v>
      </c>
      <c r="B1298" s="3">
        <v>2015</v>
      </c>
      <c r="C1298" s="3" t="s">
        <v>72</v>
      </c>
      <c r="D1298" s="3">
        <v>2</v>
      </c>
      <c r="E1298">
        <v>0.73813618731193076</v>
      </c>
      <c r="F1298">
        <v>2.1797582613415343</v>
      </c>
      <c r="G1298">
        <v>516669999.99999994</v>
      </c>
      <c r="H1298">
        <v>2.301949354345675</v>
      </c>
      <c r="I1298">
        <v>0.46092666053720216</v>
      </c>
      <c r="J1298">
        <v>34.499468449198126</v>
      </c>
      <c r="K1298">
        <v>57.8</v>
      </c>
      <c r="L1298" s="3">
        <v>1219.2494151330177</v>
      </c>
      <c r="M1298" s="3" t="str">
        <f>IF(Table13[[#This Row],[gdppc]]&gt;13205, "High-income", IF(Table13[[#This Row],[gdppc]]&gt;=4256, "Upper middle-income", IF(Table13[[#This Row],[gdppc]]&gt;=1086, "Lower middle-income", "Low-income")))</f>
        <v>Lower middle-income</v>
      </c>
      <c r="N1298" s="3">
        <v>14578450</v>
      </c>
      <c r="O1298" s="3">
        <v>45.862000000000002</v>
      </c>
      <c r="P1298" s="3">
        <v>10.688745378144</v>
      </c>
      <c r="Q1298">
        <v>0.63655601247046156</v>
      </c>
      <c r="R1298">
        <v>66.747</v>
      </c>
    </row>
    <row r="1299" spans="1:18" x14ac:dyDescent="0.35">
      <c r="A1299" s="3" t="s">
        <v>27</v>
      </c>
      <c r="B1299" s="3">
        <v>2016</v>
      </c>
      <c r="C1299" s="3" t="s">
        <v>72</v>
      </c>
      <c r="D1299" s="3">
        <v>2</v>
      </c>
      <c r="E1299">
        <v>0.73867660294116866</v>
      </c>
      <c r="F1299">
        <v>2.2723927869619538</v>
      </c>
      <c r="G1299">
        <v>376630000</v>
      </c>
      <c r="H1299">
        <v>2.4811031438059836</v>
      </c>
      <c r="I1299">
        <v>0.78166904294203177</v>
      </c>
      <c r="J1299">
        <v>33.160479957495717</v>
      </c>
      <c r="K1299">
        <v>58.1</v>
      </c>
      <c r="L1299" s="3">
        <v>1260.8480568273581</v>
      </c>
      <c r="M1299" s="3" t="str">
        <f>IF(Table13[[#This Row],[gdppc]]&gt;13205, "High-income", IF(Table13[[#This Row],[gdppc]]&gt;=4256, "Upper middle-income", IF(Table13[[#This Row],[gdppc]]&gt;=1086, "Lower middle-income", "Low-income")))</f>
        <v>Lower middle-income</v>
      </c>
      <c r="N1299" s="3">
        <v>14993514</v>
      </c>
      <c r="O1299" s="3">
        <v>46.295999999999999</v>
      </c>
      <c r="P1299" s="3">
        <v>10.895643887236256</v>
      </c>
      <c r="Q1299">
        <v>0.66161941756949039</v>
      </c>
      <c r="R1299">
        <v>67.078000000000003</v>
      </c>
    </row>
    <row r="1300" spans="1:18" x14ac:dyDescent="0.35">
      <c r="A1300" s="3" t="s">
        <v>27</v>
      </c>
      <c r="B1300" s="3">
        <v>2017</v>
      </c>
      <c r="C1300" s="3" t="s">
        <v>72</v>
      </c>
      <c r="D1300" s="3">
        <v>2</v>
      </c>
      <c r="E1300">
        <v>0.69608938338454485</v>
      </c>
      <c r="F1300">
        <v>3.465638352039567</v>
      </c>
      <c r="G1300">
        <v>394220000</v>
      </c>
      <c r="H1300">
        <v>2.8018535647070384</v>
      </c>
      <c r="I1300">
        <v>0.45848408345542491</v>
      </c>
      <c r="J1300">
        <v>37.95254640236859</v>
      </c>
      <c r="K1300">
        <v>55.9</v>
      </c>
      <c r="L1300" s="3">
        <v>1316.8446876972403</v>
      </c>
      <c r="M1300" s="3" t="str">
        <f>IF(Table13[[#This Row],[gdppc]]&gt;13205, "High-income", IF(Table13[[#This Row],[gdppc]]&gt;=4256, "Upper middle-income", IF(Table13[[#This Row],[gdppc]]&gt;=1086, "Lower middle-income", "Low-income")))</f>
        <v>Lower middle-income</v>
      </c>
      <c r="N1300" s="3">
        <v>15419354</v>
      </c>
      <c r="O1300" s="3">
        <v>46.74</v>
      </c>
      <c r="P1300" s="3">
        <v>11.102542396328495</v>
      </c>
      <c r="Q1300">
        <v>0.62064856932398071</v>
      </c>
      <c r="R1300">
        <v>67.38</v>
      </c>
    </row>
    <row r="1301" spans="1:18" x14ac:dyDescent="0.35">
      <c r="A1301" s="3" t="s">
        <v>27</v>
      </c>
      <c r="B1301" s="3">
        <v>2018</v>
      </c>
      <c r="C1301" s="3" t="s">
        <v>72</v>
      </c>
      <c r="D1301" s="3">
        <v>2</v>
      </c>
      <c r="E1301">
        <v>0.69428798734322716</v>
      </c>
      <c r="F1301">
        <v>3.8650641480236376</v>
      </c>
      <c r="G1301">
        <v>485040000</v>
      </c>
      <c r="H1301">
        <v>3.6676269471792784</v>
      </c>
      <c r="I1301">
        <v>0.84914413919478637</v>
      </c>
      <c r="J1301">
        <v>38.787278735797962</v>
      </c>
      <c r="K1301">
        <v>55.7</v>
      </c>
      <c r="L1301" s="3">
        <v>1360.2392784302301</v>
      </c>
      <c r="M1301" s="3" t="str">
        <f>IF(Table13[[#This Row],[gdppc]]&gt;13205, "High-income", IF(Table13[[#This Row],[gdppc]]&gt;=4256, "Upper middle-income", IF(Table13[[#This Row],[gdppc]]&gt;=1086, "Lower middle-income", "Low-income")))</f>
        <v>Lower middle-income</v>
      </c>
      <c r="N1301" s="3">
        <v>15854324</v>
      </c>
      <c r="O1301" s="3">
        <v>47.192</v>
      </c>
      <c r="P1301" s="3">
        <v>11.30944090542075</v>
      </c>
      <c r="Q1301">
        <v>0.62191235652809918</v>
      </c>
      <c r="R1301">
        <v>67.665000000000006</v>
      </c>
    </row>
    <row r="1302" spans="1:18" x14ac:dyDescent="0.35">
      <c r="A1302" s="3" t="s">
        <v>27</v>
      </c>
      <c r="B1302" s="3">
        <v>2019</v>
      </c>
      <c r="C1302" s="3" t="s">
        <v>72</v>
      </c>
      <c r="D1302" s="3">
        <v>2</v>
      </c>
      <c r="E1302">
        <v>0.73035861963250115</v>
      </c>
      <c r="F1302">
        <v>4.0545285783714951</v>
      </c>
      <c r="G1302">
        <v>441410000</v>
      </c>
      <c r="H1302">
        <v>4.5534912026303971</v>
      </c>
      <c r="I1302">
        <v>0.98712485876829525</v>
      </c>
      <c r="J1302">
        <v>33.797833921944978</v>
      </c>
      <c r="K1302">
        <v>56.3</v>
      </c>
      <c r="L1302" s="3">
        <v>1381.6017927629725</v>
      </c>
      <c r="M1302" s="3" t="str">
        <f>IF(Table13[[#This Row],[gdppc]]&gt;13205, "High-income", IF(Table13[[#This Row],[gdppc]]&gt;=4256, "Upper middle-income", IF(Table13[[#This Row],[gdppc]]&gt;=1086, "Lower middle-income", "Low-income")))</f>
        <v>Lower middle-income</v>
      </c>
      <c r="N1302" s="3">
        <v>16296362</v>
      </c>
      <c r="O1302" s="3">
        <v>47.652999999999999</v>
      </c>
      <c r="P1302" s="3">
        <v>11.516339414513002</v>
      </c>
      <c r="Q1302"/>
      <c r="R1302">
        <v>67.941000000000003</v>
      </c>
    </row>
    <row r="1303" spans="1:18" x14ac:dyDescent="0.35">
      <c r="A1303" s="3" t="s">
        <v>27</v>
      </c>
      <c r="B1303" s="3">
        <v>2020</v>
      </c>
      <c r="C1303" s="3" t="s">
        <v>72</v>
      </c>
      <c r="D1303" s="3">
        <v>2</v>
      </c>
      <c r="E1303">
        <v>0.73209819764101658</v>
      </c>
      <c r="F1303">
        <v>5.6162930575498509</v>
      </c>
      <c r="G1303">
        <v>732880000</v>
      </c>
      <c r="H1303">
        <v>7.5354264757845071</v>
      </c>
      <c r="I1303">
        <v>1.2744541799670788</v>
      </c>
      <c r="J1303">
        <v>33.247406461398818</v>
      </c>
      <c r="K1303">
        <v>58</v>
      </c>
      <c r="L1303" s="3">
        <v>1364.8382389611918</v>
      </c>
      <c r="M1303" s="3" t="str">
        <f>IF(Table13[[#This Row],[gdppc]]&gt;13205, "High-income", IF(Table13[[#This Row],[gdppc]]&gt;=4256, "Upper middle-income", IF(Table13[[#This Row],[gdppc]]&gt;=1086, "Lower middle-income", "Low-income")))</f>
        <v>Lower middle-income</v>
      </c>
      <c r="N1303" s="3">
        <v>16743930</v>
      </c>
      <c r="O1303" s="3">
        <v>48.122</v>
      </c>
      <c r="P1303" s="3">
        <v>11.723237923605247</v>
      </c>
      <c r="Q1303"/>
      <c r="R1303"/>
    </row>
    <row r="1304" spans="1:18" x14ac:dyDescent="0.35">
      <c r="A1304" s="3" t="s">
        <v>58</v>
      </c>
      <c r="B1304" s="3">
        <v>1990</v>
      </c>
      <c r="C1304" s="3" t="s">
        <v>73</v>
      </c>
      <c r="D1304" s="3">
        <v>3</v>
      </c>
      <c r="E1304" s="3"/>
      <c r="F1304" s="3"/>
      <c r="G1304">
        <v>11580000</v>
      </c>
      <c r="H1304">
        <v>5.4912469124511514</v>
      </c>
      <c r="I1304">
        <v>0.12871682148302099</v>
      </c>
      <c r="J1304">
        <v>97.252747272788014</v>
      </c>
      <c r="L1304" s="3">
        <v>8433.4915804521115</v>
      </c>
      <c r="M1304" s="3" t="str">
        <f>IF(Table13[[#This Row],[gdppc]]&gt;13205, "High-income", IF(Table13[[#This Row],[gdppc]]&gt;=4256, "Upper middle-income", IF(Table13[[#This Row],[gdppc]]&gt;=1086, "Lower middle-income", "Low-income")))</f>
        <v>Upper middle-income</v>
      </c>
      <c r="N1304" s="3">
        <v>69507</v>
      </c>
      <c r="O1304" s="3">
        <v>49.27</v>
      </c>
      <c r="P1304" s="3">
        <v>6.122423155788452E-2</v>
      </c>
      <c r="Q1304">
        <v>2.1580560231343604</v>
      </c>
      <c r="R1304">
        <v>68.107317073170734</v>
      </c>
    </row>
    <row r="1305" spans="1:18" x14ac:dyDescent="0.35">
      <c r="A1305" s="3" t="s">
        <v>58</v>
      </c>
      <c r="B1305" s="3">
        <v>1991</v>
      </c>
      <c r="C1305" s="3" t="s">
        <v>73</v>
      </c>
      <c r="D1305" s="3">
        <v>3</v>
      </c>
      <c r="E1305" s="3"/>
      <c r="F1305" s="3"/>
      <c r="G1305">
        <v>8279999.9999999991</v>
      </c>
      <c r="H1305">
        <v>5.2310469014471401</v>
      </c>
      <c r="I1305">
        <v>0.114826115874383</v>
      </c>
      <c r="J1305">
        <v>97.706422017777115</v>
      </c>
      <c r="L1305" s="3">
        <v>8551.6255188229261</v>
      </c>
      <c r="M1305" s="3" t="str">
        <f>IF(Table13[[#This Row],[gdppc]]&gt;13205, "High-income", IF(Table13[[#This Row],[gdppc]]&gt;=4256, "Upper middle-income", IF(Table13[[#This Row],[gdppc]]&gt;=1086, "Lower middle-income", "Low-income")))</f>
        <v>Upper middle-income</v>
      </c>
      <c r="N1305" s="3">
        <v>70439</v>
      </c>
      <c r="O1305" s="3">
        <v>49.307000000000002</v>
      </c>
      <c r="P1305" s="3">
        <v>6.21649109211267E-2</v>
      </c>
      <c r="Q1305">
        <v>2.5554025468845385</v>
      </c>
      <c r="R1305">
        <v>70.712195121951225</v>
      </c>
    </row>
    <row r="1306" spans="1:18" x14ac:dyDescent="0.35">
      <c r="A1306" s="3" t="s">
        <v>58</v>
      </c>
      <c r="B1306" s="3">
        <v>1992</v>
      </c>
      <c r="C1306" s="3" t="s">
        <v>73</v>
      </c>
      <c r="D1306" s="3">
        <v>3</v>
      </c>
      <c r="E1306" s="3"/>
      <c r="F1306" s="3"/>
      <c r="G1306">
        <v>9080000</v>
      </c>
      <c r="H1306">
        <v>2.0785595801619619</v>
      </c>
      <c r="I1306">
        <v>0.111910217081772</v>
      </c>
      <c r="J1306">
        <v>91.893271481366526</v>
      </c>
      <c r="L1306" s="3">
        <v>9122.0882422651066</v>
      </c>
      <c r="M1306" s="3" t="str">
        <f>IF(Table13[[#This Row],[gdppc]]&gt;13205, "High-income", IF(Table13[[#This Row],[gdppc]]&gt;=4256, "Upper middle-income", IF(Table13[[#This Row],[gdppc]]&gt;=1086, "Lower middle-income", "Low-income")))</f>
        <v>Upper middle-income</v>
      </c>
      <c r="N1306" s="3">
        <v>70763</v>
      </c>
      <c r="O1306" s="3">
        <v>49.362000000000002</v>
      </c>
      <c r="P1306" s="3">
        <v>6.3105590284368865E-2</v>
      </c>
      <c r="Q1306">
        <v>2.5437022172604329</v>
      </c>
      <c r="R1306">
        <v>71.214634146341467</v>
      </c>
    </row>
    <row r="1307" spans="1:18" x14ac:dyDescent="0.35">
      <c r="A1307" s="3" t="s">
        <v>58</v>
      </c>
      <c r="B1307" s="3">
        <v>1993</v>
      </c>
      <c r="C1307" s="3" t="s">
        <v>73</v>
      </c>
      <c r="D1307" s="3">
        <v>3</v>
      </c>
      <c r="E1307" s="3"/>
      <c r="F1307" s="3"/>
      <c r="G1307">
        <v>11480000</v>
      </c>
      <c r="H1307">
        <v>3.9745631262920833</v>
      </c>
      <c r="I1307">
        <v>0.103948587703679</v>
      </c>
      <c r="J1307">
        <v>91.729209622025081</v>
      </c>
      <c r="L1307" s="3">
        <v>9487.5797102652123</v>
      </c>
      <c r="M1307" s="3" t="str">
        <f>IF(Table13[[#This Row],[gdppc]]&gt;13205, "High-income", IF(Table13[[#This Row],[gdppc]]&gt;=4256, "Upper middle-income", IF(Table13[[#This Row],[gdppc]]&gt;=1086, "Lower middle-income", "Low-income")))</f>
        <v>Upper middle-income</v>
      </c>
      <c r="N1307" s="3">
        <v>72253</v>
      </c>
      <c r="O1307" s="3">
        <v>49.435000000000002</v>
      </c>
      <c r="P1307" s="3">
        <v>6.4046269647611051E-2</v>
      </c>
      <c r="Q1307">
        <v>2.6296485959060525</v>
      </c>
      <c r="R1307">
        <v>69.468292682926844</v>
      </c>
    </row>
    <row r="1308" spans="1:18" x14ac:dyDescent="0.35">
      <c r="A1308" s="3" t="s">
        <v>58</v>
      </c>
      <c r="B1308" s="3">
        <v>1994</v>
      </c>
      <c r="C1308" s="3" t="s">
        <v>73</v>
      </c>
      <c r="D1308" s="3">
        <v>3</v>
      </c>
      <c r="E1308" s="3"/>
      <c r="F1308" s="3"/>
      <c r="G1308">
        <v>7480000</v>
      </c>
      <c r="H1308">
        <v>6.3185413934479104</v>
      </c>
      <c r="I1308">
        <v>0.102811246145216</v>
      </c>
      <c r="J1308">
        <v>91.790281514831321</v>
      </c>
      <c r="L1308" s="3">
        <v>9164.2204727689095</v>
      </c>
      <c r="M1308" s="3" t="str">
        <f>IF(Table13[[#This Row],[gdppc]]&gt;13205, "High-income", IF(Table13[[#This Row],[gdppc]]&gt;=4256, "Upper middle-income", IF(Table13[[#This Row],[gdppc]]&gt;=1086, "Lower middle-income", "Low-income")))</f>
        <v>Upper middle-income</v>
      </c>
      <c r="N1308" s="3">
        <v>74205</v>
      </c>
      <c r="O1308" s="3">
        <v>49.524999999999999</v>
      </c>
      <c r="P1308" s="3">
        <v>6.498694901085314E-2</v>
      </c>
      <c r="Q1308">
        <v>2.8299979785728722</v>
      </c>
      <c r="R1308">
        <v>70.729268292682931</v>
      </c>
    </row>
    <row r="1309" spans="1:18" x14ac:dyDescent="0.35">
      <c r="A1309" s="3" t="s">
        <v>58</v>
      </c>
      <c r="B1309" s="3">
        <v>1995</v>
      </c>
      <c r="C1309" s="3" t="s">
        <v>73</v>
      </c>
      <c r="D1309" s="3">
        <v>3</v>
      </c>
      <c r="E1309" s="3"/>
      <c r="F1309" s="3"/>
      <c r="G1309">
        <v>7560000</v>
      </c>
      <c r="H1309">
        <v>9.0284103415461949</v>
      </c>
      <c r="I1309">
        <v>0.123860877400491</v>
      </c>
      <c r="J1309">
        <v>94.759655290074591</v>
      </c>
      <c r="L1309" s="3">
        <v>8955.9167684273871</v>
      </c>
      <c r="M1309" s="3" t="str">
        <f>IF(Table13[[#This Row],[gdppc]]&gt;13205, "High-income", IF(Table13[[#This Row],[gdppc]]&gt;=4256, "Upper middle-income", IF(Table13[[#This Row],[gdppc]]&gt;=1086, "Lower middle-income", "Low-income")))</f>
        <v>Upper middle-income</v>
      </c>
      <c r="N1309" s="3">
        <v>75304</v>
      </c>
      <c r="O1309" s="3">
        <v>49.633000000000003</v>
      </c>
      <c r="P1309" s="3">
        <v>6.592762837409534E-2</v>
      </c>
      <c r="Q1309">
        <v>2.6559014129395515</v>
      </c>
      <c r="R1309">
        <v>72.482926829268294</v>
      </c>
    </row>
    <row r="1310" spans="1:18" x14ac:dyDescent="0.35">
      <c r="A1310" s="3" t="s">
        <v>58</v>
      </c>
      <c r="B1310" s="3">
        <v>1996</v>
      </c>
      <c r="C1310" s="3" t="s">
        <v>73</v>
      </c>
      <c r="D1310" s="3">
        <v>3</v>
      </c>
      <c r="E1310" s="3"/>
      <c r="F1310" s="3"/>
      <c r="G1310">
        <v>7570000</v>
      </c>
      <c r="H1310">
        <v>5.7274457610928273</v>
      </c>
      <c r="I1310">
        <v>0.114848915121929</v>
      </c>
      <c r="J1310">
        <v>63.471034559015251</v>
      </c>
      <c r="L1310" s="3">
        <v>9259.4704268067399</v>
      </c>
      <c r="M1310" s="3" t="str">
        <f>IF(Table13[[#This Row],[gdppc]]&gt;13205, "High-income", IF(Table13[[#This Row],[gdppc]]&gt;=4256, "Upper middle-income", IF(Table13[[#This Row],[gdppc]]&gt;=1086, "Lower middle-income", "Low-income")))</f>
        <v>Upper middle-income</v>
      </c>
      <c r="N1310" s="3">
        <v>76417</v>
      </c>
      <c r="O1310" s="3">
        <v>49.758000000000003</v>
      </c>
      <c r="P1310" s="3">
        <v>6.8327394286380252E-2</v>
      </c>
      <c r="Q1310">
        <v>3.1406624180483402</v>
      </c>
      <c r="R1310">
        <v>71.560975609756099</v>
      </c>
    </row>
    <row r="1311" spans="1:18" x14ac:dyDescent="0.35">
      <c r="A1311" s="3" t="s">
        <v>58</v>
      </c>
      <c r="B1311" s="3">
        <v>1997</v>
      </c>
      <c r="C1311" s="3" t="s">
        <v>73</v>
      </c>
      <c r="D1311" s="3">
        <v>3</v>
      </c>
      <c r="E1311" s="3"/>
      <c r="F1311" s="3"/>
      <c r="G1311">
        <v>5560000</v>
      </c>
      <c r="H1311">
        <v>9.485361007035797</v>
      </c>
      <c r="I1311">
        <v>9.0602139352767397E-2</v>
      </c>
      <c r="J1311">
        <v>97.879161615749538</v>
      </c>
      <c r="L1311" s="3">
        <v>10246.105656620215</v>
      </c>
      <c r="M1311" s="3" t="str">
        <f>IF(Table13[[#This Row],[gdppc]]&gt;13205, "High-income", IF(Table13[[#This Row],[gdppc]]&gt;=4256, "Upper middle-income", IF(Table13[[#This Row],[gdppc]]&gt;=1086, "Lower middle-income", "Low-income")))</f>
        <v>Upper middle-income</v>
      </c>
      <c r="N1311" s="3">
        <v>77319</v>
      </c>
      <c r="O1311" s="3">
        <v>49.901000000000003</v>
      </c>
      <c r="P1311" s="3">
        <v>7.0727160198665234E-2</v>
      </c>
      <c r="Q1311">
        <v>4.5267010695947958</v>
      </c>
      <c r="R1311">
        <v>71.212195121951225</v>
      </c>
    </row>
    <row r="1312" spans="1:18" x14ac:dyDescent="0.35">
      <c r="A1312" s="3" t="s">
        <v>58</v>
      </c>
      <c r="B1312" s="3">
        <v>1998</v>
      </c>
      <c r="C1312" s="3" t="s">
        <v>73</v>
      </c>
      <c r="D1312" s="3">
        <v>3</v>
      </c>
      <c r="E1312" s="3"/>
      <c r="F1312" s="3"/>
      <c r="G1312">
        <v>8270000</v>
      </c>
      <c r="H1312">
        <v>8.746294394086604</v>
      </c>
      <c r="I1312">
        <v>8.5086478469787993E-2</v>
      </c>
      <c r="J1312">
        <v>98.253734489851993</v>
      </c>
      <c r="L1312" s="3">
        <v>10892.016501148199</v>
      </c>
      <c r="M1312" s="3" t="str">
        <f>IF(Table13[[#This Row],[gdppc]]&gt;13205, "High-income", IF(Table13[[#This Row],[gdppc]]&gt;=4256, "Upper middle-income", IF(Table13[[#This Row],[gdppc]]&gt;=1086, "Lower middle-income", "Low-income")))</f>
        <v>Upper middle-income</v>
      </c>
      <c r="N1312" s="3">
        <v>78846</v>
      </c>
      <c r="O1312" s="3">
        <v>50.061</v>
      </c>
      <c r="P1312" s="3">
        <v>7.312692611095023E-2</v>
      </c>
      <c r="Q1312">
        <v>5.5804986936559873</v>
      </c>
      <c r="R1312">
        <v>71.746341463414637</v>
      </c>
    </row>
    <row r="1313" spans="1:18" x14ac:dyDescent="0.35">
      <c r="A1313" s="3" t="s">
        <v>58</v>
      </c>
      <c r="B1313" s="3">
        <v>1999</v>
      </c>
      <c r="C1313" s="3" t="s">
        <v>73</v>
      </c>
      <c r="D1313" s="3">
        <v>3</v>
      </c>
      <c r="E1313" s="3"/>
      <c r="F1313" s="3"/>
      <c r="G1313">
        <v>7540000</v>
      </c>
      <c r="H1313">
        <v>8.8632454588091054</v>
      </c>
      <c r="I1313">
        <v>7.7530310032499203E-2</v>
      </c>
      <c r="J1313">
        <v>98.47645428512017</v>
      </c>
      <c r="L1313" s="3">
        <v>10880.096687079938</v>
      </c>
      <c r="M1313" s="3" t="str">
        <f>IF(Table13[[#This Row],[gdppc]]&gt;13205, "High-income", IF(Table13[[#This Row],[gdppc]]&gt;=4256, "Upper middle-income", IF(Table13[[#This Row],[gdppc]]&gt;=1086, "Lower middle-income", "Low-income")))</f>
        <v>Upper middle-income</v>
      </c>
      <c r="N1313" s="3">
        <v>80410</v>
      </c>
      <c r="O1313" s="3">
        <v>50.238</v>
      </c>
      <c r="P1313" s="3">
        <v>7.5526692023235129E-2</v>
      </c>
      <c r="Q1313">
        <v>6.4668573560502427</v>
      </c>
      <c r="R1313">
        <v>72.668292682926847</v>
      </c>
    </row>
    <row r="1314" spans="1:18" x14ac:dyDescent="0.35">
      <c r="A1314" s="3" t="s">
        <v>58</v>
      </c>
      <c r="B1314" s="3">
        <v>2000</v>
      </c>
      <c r="C1314" s="3" t="s">
        <v>73</v>
      </c>
      <c r="D1314" s="3">
        <v>3</v>
      </c>
      <c r="E1314" s="3"/>
      <c r="F1314" s="3"/>
      <c r="G1314">
        <v>11510000</v>
      </c>
      <c r="H1314">
        <v>3.9563827327598742</v>
      </c>
      <c r="I1314">
        <v>0.11263442454502701</v>
      </c>
      <c r="J1314">
        <v>95.491322262113727</v>
      </c>
      <c r="L1314" s="3">
        <v>10946.704083657403</v>
      </c>
      <c r="M1314" s="3" t="str">
        <f>IF(Table13[[#This Row],[gdppc]]&gt;13205, "High-income", IF(Table13[[#This Row],[gdppc]]&gt;=4256, "Upper middle-income", IF(Table13[[#This Row],[gdppc]]&gt;=1086, "Lower middle-income", "Low-income")))</f>
        <v>Upper middle-income</v>
      </c>
      <c r="N1314" s="3">
        <v>81131</v>
      </c>
      <c r="O1314" s="3">
        <v>50.433</v>
      </c>
      <c r="P1314" s="3">
        <v>7.7926457935520124E-2</v>
      </c>
      <c r="Q1314">
        <v>7.1489319742145421</v>
      </c>
      <c r="R1314">
        <v>72.778048780487822</v>
      </c>
    </row>
    <row r="1315" spans="1:18" x14ac:dyDescent="0.35">
      <c r="A1315" s="3" t="s">
        <v>58</v>
      </c>
      <c r="B1315" s="3">
        <v>2001</v>
      </c>
      <c r="C1315" s="3" t="s">
        <v>73</v>
      </c>
      <c r="D1315" s="3">
        <v>3</v>
      </c>
      <c r="E1315" s="3"/>
      <c r="F1315" s="3"/>
      <c r="G1315">
        <v>9530000</v>
      </c>
      <c r="H1315">
        <v>10.404018011174848</v>
      </c>
      <c r="I1315">
        <v>0.10377401806518</v>
      </c>
      <c r="J1315">
        <v>93.530489913779874</v>
      </c>
      <c r="L1315" s="3">
        <v>10688.732608992672</v>
      </c>
      <c r="M1315" s="3" t="str">
        <f>IF(Table13[[#This Row],[gdppc]]&gt;13205, "High-income", IF(Table13[[#This Row],[gdppc]]&gt;=4256, "Upper middle-income", IF(Table13[[#This Row],[gdppc]]&gt;=1086, "Lower middle-income", "Low-income")))</f>
        <v>Upper middle-income</v>
      </c>
      <c r="N1315" s="3">
        <v>81202</v>
      </c>
      <c r="O1315" s="3">
        <v>50.646000000000001</v>
      </c>
      <c r="P1315" s="3">
        <v>7.8647078316192012E-2</v>
      </c>
      <c r="Q1315">
        <v>7.8815792714465163</v>
      </c>
      <c r="R1315">
        <v>73.253658536585377</v>
      </c>
    </row>
    <row r="1316" spans="1:18" x14ac:dyDescent="0.35">
      <c r="A1316" s="3" t="s">
        <v>58</v>
      </c>
      <c r="B1316" s="3">
        <v>2002</v>
      </c>
      <c r="C1316" s="3" t="s">
        <v>73</v>
      </c>
      <c r="D1316" s="3">
        <v>3</v>
      </c>
      <c r="E1316" s="3"/>
      <c r="F1316" s="3"/>
      <c r="G1316">
        <v>4380000</v>
      </c>
      <c r="H1316">
        <v>6.8410752252092397</v>
      </c>
      <c r="I1316">
        <v>0.116161147686746</v>
      </c>
      <c r="J1316">
        <v>98.079018332636863</v>
      </c>
      <c r="L1316" s="3">
        <v>10492.614830201725</v>
      </c>
      <c r="M1316" s="3" t="str">
        <f>IF(Table13[[#This Row],[gdppc]]&gt;13205, "High-income", IF(Table13[[#This Row],[gdppc]]&gt;=4256, "Upper middle-income", IF(Table13[[#This Row],[gdppc]]&gt;=1086, "Lower middle-income", "Low-income")))</f>
        <v>Upper middle-income</v>
      </c>
      <c r="N1316" s="3">
        <v>83723</v>
      </c>
      <c r="O1316" s="3">
        <v>50.875999999999998</v>
      </c>
      <c r="P1316" s="3">
        <v>7.93676986968639E-2</v>
      </c>
      <c r="Q1316">
        <v>6.4498405456087333</v>
      </c>
      <c r="R1316">
        <v>71.087804878048786</v>
      </c>
    </row>
    <row r="1317" spans="1:18" x14ac:dyDescent="0.35">
      <c r="A1317" s="3" t="s">
        <v>58</v>
      </c>
      <c r="B1317" s="3">
        <v>2003</v>
      </c>
      <c r="C1317" s="3" t="s">
        <v>73</v>
      </c>
      <c r="D1317" s="3">
        <v>3</v>
      </c>
      <c r="E1317" s="3"/>
      <c r="F1317" s="3"/>
      <c r="G1317">
        <v>2780000</v>
      </c>
      <c r="H1317">
        <v>8.2790338677351034</v>
      </c>
      <c r="I1317">
        <v>0.12606643741510001</v>
      </c>
      <c r="J1317">
        <v>98.059558840870338</v>
      </c>
      <c r="L1317" s="3">
        <v>9987.2718903403911</v>
      </c>
      <c r="M1317" s="3" t="str">
        <f>IF(Table13[[#This Row],[gdppc]]&gt;13205, "High-income", IF(Table13[[#This Row],[gdppc]]&gt;=4256, "Upper middle-income", IF(Table13[[#This Row],[gdppc]]&gt;=1086, "Lower middle-income", "Low-income")))</f>
        <v>Upper middle-income</v>
      </c>
      <c r="N1317" s="3">
        <v>82781</v>
      </c>
      <c r="O1317" s="3">
        <v>51.122999999999998</v>
      </c>
      <c r="P1317" s="3">
        <v>8.0088319077535788E-2</v>
      </c>
      <c r="Q1317">
        <v>6.6440366750824467</v>
      </c>
      <c r="R1317">
        <v>71.029268292682943</v>
      </c>
    </row>
    <row r="1318" spans="1:18" x14ac:dyDescent="0.35">
      <c r="A1318" s="3" t="s">
        <v>58</v>
      </c>
      <c r="B1318" s="3">
        <v>2004</v>
      </c>
      <c r="C1318" s="3" t="s">
        <v>73</v>
      </c>
      <c r="D1318" s="3">
        <v>3</v>
      </c>
      <c r="E1318" s="3"/>
      <c r="F1318" s="3"/>
      <c r="G1318">
        <v>4760000</v>
      </c>
      <c r="H1318">
        <v>4.5292445544007105</v>
      </c>
      <c r="I1318">
        <v>6.4843731032242294E-2</v>
      </c>
      <c r="J1318">
        <v>97.496794841254356</v>
      </c>
      <c r="L1318" s="3">
        <v>9738.5880278935965</v>
      </c>
      <c r="M1318" s="3" t="str">
        <f>IF(Table13[[#This Row],[gdppc]]&gt;13205, "High-income", IF(Table13[[#This Row],[gdppc]]&gt;=4256, "Upper middle-income", IF(Table13[[#This Row],[gdppc]]&gt;=1086, "Lower middle-income", "Low-income")))</f>
        <v>Upper middle-income</v>
      </c>
      <c r="N1318" s="3">
        <v>82475</v>
      </c>
      <c r="O1318" s="3">
        <v>51.387999999999998</v>
      </c>
      <c r="P1318" s="3">
        <v>8.0808939458207787E-2</v>
      </c>
      <c r="Q1318">
        <v>9.0936647468929976</v>
      </c>
      <c r="R1318">
        <v>72.660975609756093</v>
      </c>
    </row>
    <row r="1319" spans="1:18" x14ac:dyDescent="0.35">
      <c r="A1319" s="3" t="s">
        <v>58</v>
      </c>
      <c r="B1319" s="3">
        <v>2005</v>
      </c>
      <c r="C1319" s="3" t="s">
        <v>73</v>
      </c>
      <c r="D1319" s="3">
        <v>3</v>
      </c>
      <c r="E1319" s="3"/>
      <c r="F1319" s="3"/>
      <c r="G1319">
        <v>6870000</v>
      </c>
      <c r="H1319">
        <v>8.7835331549156841</v>
      </c>
      <c r="I1319">
        <v>8.9892556341839E-2</v>
      </c>
      <c r="J1319">
        <v>96.310633705904735</v>
      </c>
      <c r="L1319" s="3">
        <v>10566.552742078587</v>
      </c>
      <c r="M1319" s="3" t="str">
        <f>IF(Table13[[#This Row],[gdppc]]&gt;13205, "High-income", IF(Table13[[#This Row],[gdppc]]&gt;=4256, "Upper middle-income", IF(Table13[[#This Row],[gdppc]]&gt;=1086, "Lower middle-income", "Low-income")))</f>
        <v>Upper middle-income</v>
      </c>
      <c r="N1319" s="3">
        <v>82858</v>
      </c>
      <c r="O1319" s="3">
        <v>51.67</v>
      </c>
      <c r="P1319" s="3">
        <v>8.1529559838879676E-2</v>
      </c>
      <c r="Q1319">
        <v>8.4481884670158589</v>
      </c>
      <c r="R1319">
        <v>72.131707317073179</v>
      </c>
    </row>
    <row r="1320" spans="1:18" x14ac:dyDescent="0.35">
      <c r="A1320" s="3" t="s">
        <v>58</v>
      </c>
      <c r="B1320" s="3">
        <v>2006</v>
      </c>
      <c r="C1320" s="3" t="s">
        <v>73</v>
      </c>
      <c r="D1320" s="3">
        <v>3</v>
      </c>
      <c r="E1320" s="3"/>
      <c r="F1320" s="3"/>
      <c r="G1320">
        <v>6340000</v>
      </c>
      <c r="H1320">
        <v>13.828529381105959</v>
      </c>
      <c r="I1320">
        <v>0.101771336514046</v>
      </c>
      <c r="J1320">
        <v>96.985112516032615</v>
      </c>
      <c r="L1320" s="3">
        <v>11322.414660422233</v>
      </c>
      <c r="M1320" s="3" t="str">
        <f>IF(Table13[[#This Row],[gdppc]]&gt;13205, "High-income", IF(Table13[[#This Row],[gdppc]]&gt;=4256, "Upper middle-income", IF(Table13[[#This Row],[gdppc]]&gt;=1086, "Lower middle-income", "Low-income")))</f>
        <v>Upper middle-income</v>
      </c>
      <c r="N1320" s="3">
        <v>84600</v>
      </c>
      <c r="O1320" s="3">
        <v>51.969000000000001</v>
      </c>
      <c r="P1320" s="3">
        <v>8.2478920959620186E-2</v>
      </c>
      <c r="Q1320">
        <v>8.7470449172576838</v>
      </c>
      <c r="R1320">
        <v>72.217073170731723</v>
      </c>
    </row>
    <row r="1321" spans="1:18" x14ac:dyDescent="0.35">
      <c r="A1321" s="3" t="s">
        <v>58</v>
      </c>
      <c r="B1321" s="3">
        <v>2007</v>
      </c>
      <c r="C1321" s="3" t="s">
        <v>73</v>
      </c>
      <c r="D1321" s="3">
        <v>3</v>
      </c>
      <c r="E1321" s="3"/>
      <c r="F1321" s="3"/>
      <c r="G1321">
        <v>4440000</v>
      </c>
      <c r="H1321">
        <v>17.021108108967013</v>
      </c>
      <c r="I1321">
        <v>0.116763298275708</v>
      </c>
      <c r="J1321">
        <v>97.957858449758803</v>
      </c>
      <c r="L1321" s="3">
        <v>12438.709028729618</v>
      </c>
      <c r="M1321" s="3" t="str">
        <f>IF(Table13[[#This Row],[gdppc]]&gt;13205, "High-income", IF(Table13[[#This Row],[gdppc]]&gt;=4256, "Upper middle-income", IF(Table13[[#This Row],[gdppc]]&gt;=1086, "Lower middle-income", "Low-income")))</f>
        <v>Upper middle-income</v>
      </c>
      <c r="N1321" s="3">
        <v>85033</v>
      </c>
      <c r="O1321" s="3">
        <v>52.284999999999997</v>
      </c>
      <c r="P1321" s="3">
        <v>8.3428282080360558E-2</v>
      </c>
      <c r="Q1321">
        <v>7.6440911175661217</v>
      </c>
      <c r="R1321">
        <v>73.143902439024387</v>
      </c>
    </row>
    <row r="1322" spans="1:18" x14ac:dyDescent="0.35">
      <c r="A1322" s="3" t="s">
        <v>58</v>
      </c>
      <c r="B1322" s="3">
        <v>2008</v>
      </c>
      <c r="C1322" s="3" t="s">
        <v>73</v>
      </c>
      <c r="D1322" s="3">
        <v>3</v>
      </c>
      <c r="E1322" s="3"/>
      <c r="F1322" s="3"/>
      <c r="G1322">
        <v>2800000</v>
      </c>
      <c r="H1322">
        <v>18.592382097289502</v>
      </c>
      <c r="I1322">
        <v>0.194250422036023</v>
      </c>
      <c r="J1322">
        <v>97.381462701730925</v>
      </c>
      <c r="L1322" s="3">
        <v>11902.491435130778</v>
      </c>
      <c r="M1322" s="3" t="str">
        <f>IF(Table13[[#This Row],[gdppc]]&gt;13205, "High-income", IF(Table13[[#This Row],[gdppc]]&gt;=4256, "Upper middle-income", IF(Table13[[#This Row],[gdppc]]&gt;=1086, "Lower middle-income", "Low-income")))</f>
        <v>Upper middle-income</v>
      </c>
      <c r="N1322" s="3">
        <v>86956</v>
      </c>
      <c r="O1322" s="3">
        <v>52.619</v>
      </c>
      <c r="P1322" s="3">
        <v>8.4377643201101069E-2</v>
      </c>
      <c r="Q1322">
        <v>8.0500483002898022</v>
      </c>
      <c r="R1322">
        <v>73.163414634146349</v>
      </c>
    </row>
    <row r="1323" spans="1:18" x14ac:dyDescent="0.35">
      <c r="A1323" s="3" t="s">
        <v>58</v>
      </c>
      <c r="B1323" s="3">
        <v>2009</v>
      </c>
      <c r="C1323" s="3" t="s">
        <v>73</v>
      </c>
      <c r="D1323" s="3">
        <v>3</v>
      </c>
      <c r="E1323" s="3"/>
      <c r="F1323" s="3"/>
      <c r="G1323">
        <v>21300000</v>
      </c>
      <c r="H1323">
        <v>19.855096625130152</v>
      </c>
      <c r="I1323">
        <v>0.17220806352179299</v>
      </c>
      <c r="J1323">
        <v>97.216445204137429</v>
      </c>
      <c r="K1323">
        <v>47.8</v>
      </c>
      <c r="L1323" s="3">
        <v>11724.825633326198</v>
      </c>
      <c r="M1323" s="3" t="str">
        <f>IF(Table13[[#This Row],[gdppc]]&gt;13205, "High-income", IF(Table13[[#This Row],[gdppc]]&gt;=4256, "Upper middle-income", IF(Table13[[#This Row],[gdppc]]&gt;=1086, "Lower middle-income", "Low-income")))</f>
        <v>Upper middle-income</v>
      </c>
      <c r="N1323" s="3">
        <v>87298</v>
      </c>
      <c r="O1323" s="3">
        <v>52.969000000000001</v>
      </c>
      <c r="P1323" s="3">
        <v>8.5327004321841537E-2</v>
      </c>
      <c r="Q1323">
        <v>5.8420582373021146</v>
      </c>
      <c r="R1323">
        <v>73.082926829268303</v>
      </c>
    </row>
    <row r="1324" spans="1:18" x14ac:dyDescent="0.35">
      <c r="A1324" s="3" t="s">
        <v>58</v>
      </c>
      <c r="B1324" s="3">
        <v>2010</v>
      </c>
      <c r="C1324" s="3" t="s">
        <v>73</v>
      </c>
      <c r="D1324" s="3">
        <v>3</v>
      </c>
      <c r="E1324" s="3"/>
      <c r="F1324" s="3"/>
      <c r="G1324">
        <v>70200000</v>
      </c>
      <c r="H1324">
        <v>16.474768883804746</v>
      </c>
      <c r="I1324">
        <v>0.15530767139270299</v>
      </c>
      <c r="J1324">
        <v>96.643253810448215</v>
      </c>
      <c r="K1324">
        <v>47.9</v>
      </c>
      <c r="L1324" s="3">
        <v>12080.941009813101</v>
      </c>
      <c r="M1324" s="3" t="str">
        <f>IF(Table13[[#This Row],[gdppc]]&gt;13205, "High-income", IF(Table13[[#This Row],[gdppc]]&gt;=4256, "Upper middle-income", IF(Table13[[#This Row],[gdppc]]&gt;=1086, "Lower middle-income", "Low-income")))</f>
        <v>Upper middle-income</v>
      </c>
      <c r="N1324" s="3">
        <v>89770</v>
      </c>
      <c r="O1324" s="3">
        <v>53.335999999999999</v>
      </c>
      <c r="P1324" s="3">
        <v>8.6276365442582034E-2</v>
      </c>
      <c r="Q1324">
        <v>4.9014147265233374</v>
      </c>
      <c r="R1324">
        <v>73.197560975609761</v>
      </c>
    </row>
    <row r="1325" spans="1:18" x14ac:dyDescent="0.35">
      <c r="A1325" s="3" t="s">
        <v>58</v>
      </c>
      <c r="B1325" s="3">
        <v>2011</v>
      </c>
      <c r="C1325" s="3" t="s">
        <v>73</v>
      </c>
      <c r="D1325" s="3">
        <v>3</v>
      </c>
      <c r="E1325" s="3"/>
      <c r="F1325" s="3"/>
      <c r="G1325">
        <v>18200000</v>
      </c>
      <c r="H1325">
        <v>13.439430471967565</v>
      </c>
      <c r="I1325">
        <v>0.168373281858341</v>
      </c>
      <c r="J1325">
        <v>98.523726088216335</v>
      </c>
      <c r="K1325">
        <v>51.2</v>
      </c>
      <c r="L1325" s="3">
        <v>13380.955167359356</v>
      </c>
      <c r="M1325" s="3" t="str">
        <f>IF(Table13[[#This Row],[gdppc]]&gt;13205, "High-income", IF(Table13[[#This Row],[gdppc]]&gt;=4256, "Upper middle-income", IF(Table13[[#This Row],[gdppc]]&gt;=1086, "Lower middle-income", "Low-income")))</f>
        <v>High-income</v>
      </c>
      <c r="N1325" s="3">
        <v>87441</v>
      </c>
      <c r="O1325" s="3">
        <v>53.72</v>
      </c>
      <c r="P1325" s="3">
        <v>8.7416477652637978E-2</v>
      </c>
      <c r="Q1325">
        <v>4.5745131002618908</v>
      </c>
      <c r="R1325">
        <v>72.724390243902448</v>
      </c>
    </row>
    <row r="1326" spans="1:18" x14ac:dyDescent="0.35">
      <c r="A1326" s="3" t="s">
        <v>58</v>
      </c>
      <c r="B1326" s="3">
        <v>2012</v>
      </c>
      <c r="C1326" s="3" t="s">
        <v>73</v>
      </c>
      <c r="D1326" s="3">
        <v>3</v>
      </c>
      <c r="E1326" s="3"/>
      <c r="F1326" s="3"/>
      <c r="G1326">
        <v>21810000</v>
      </c>
      <c r="H1326">
        <v>57.877377934631227</v>
      </c>
      <c r="I1326">
        <v>0.174182468368177</v>
      </c>
      <c r="J1326">
        <v>97.215951935525609</v>
      </c>
      <c r="K1326">
        <v>53</v>
      </c>
      <c r="L1326" s="3">
        <v>13417.396398574851</v>
      </c>
      <c r="M1326" s="3" t="str">
        <f>IF(Table13[[#This Row],[gdppc]]&gt;13205, "High-income", IF(Table13[[#This Row],[gdppc]]&gt;=4256, "Upper middle-income", IF(Table13[[#This Row],[gdppc]]&gt;=1086, "Lower middle-income", "Low-income")))</f>
        <v>High-income</v>
      </c>
      <c r="N1326" s="3">
        <v>88303</v>
      </c>
      <c r="O1326" s="3">
        <v>54.12</v>
      </c>
      <c r="P1326" s="3">
        <v>8.855658986269388E-2</v>
      </c>
      <c r="Q1326">
        <v>5.0960896005798215</v>
      </c>
      <c r="R1326">
        <v>74.275609756097566</v>
      </c>
    </row>
    <row r="1327" spans="1:18" x14ac:dyDescent="0.35">
      <c r="A1327" s="3" t="s">
        <v>58</v>
      </c>
      <c r="B1327" s="3">
        <v>2013</v>
      </c>
      <c r="C1327" s="3" t="s">
        <v>73</v>
      </c>
      <c r="D1327" s="3">
        <v>3</v>
      </c>
      <c r="E1327" s="3"/>
      <c r="F1327" s="3"/>
      <c r="G1327">
        <v>13750000</v>
      </c>
      <c r="H1327">
        <v>4.3136443427646398</v>
      </c>
      <c r="I1327">
        <v>0.136476731571986</v>
      </c>
      <c r="J1327">
        <v>95.606304225469898</v>
      </c>
      <c r="K1327">
        <v>54.9</v>
      </c>
      <c r="L1327" s="3">
        <v>13964.561129012443</v>
      </c>
      <c r="M1327" s="3" t="str">
        <f>IF(Table13[[#This Row],[gdppc]]&gt;13205, "High-income", IF(Table13[[#This Row],[gdppc]]&gt;=4256, "Upper middle-income", IF(Table13[[#This Row],[gdppc]]&gt;=1086, "Lower middle-income", "Low-income")))</f>
        <v>High-income</v>
      </c>
      <c r="N1327" s="3">
        <v>89949</v>
      </c>
      <c r="O1327" s="3">
        <v>54.536999999999999</v>
      </c>
      <c r="P1327" s="3">
        <v>8.9696702072749823E-2</v>
      </c>
      <c r="Q1327">
        <v>4.5581385007059554</v>
      </c>
      <c r="R1327">
        <v>73.119512195121956</v>
      </c>
    </row>
    <row r="1328" spans="1:18" x14ac:dyDescent="0.35">
      <c r="A1328" s="3" t="s">
        <v>58</v>
      </c>
      <c r="B1328" s="3">
        <v>2014</v>
      </c>
      <c r="C1328" s="3" t="s">
        <v>73</v>
      </c>
      <c r="D1328" s="3">
        <v>3</v>
      </c>
      <c r="E1328" s="3"/>
      <c r="F1328" s="3"/>
      <c r="G1328">
        <v>8820000</v>
      </c>
      <c r="H1328">
        <v>7.808963647032714</v>
      </c>
      <c r="I1328">
        <v>0.134774708881335</v>
      </c>
      <c r="J1328">
        <v>96.499901217154104</v>
      </c>
      <c r="K1328">
        <v>56.2</v>
      </c>
      <c r="L1328" s="3">
        <v>14368.402021305792</v>
      </c>
      <c r="M1328" s="3" t="str">
        <f>IF(Table13[[#This Row],[gdppc]]&gt;13205, "High-income", IF(Table13[[#This Row],[gdppc]]&gt;=4256, "Upper middle-income", IF(Table13[[#This Row],[gdppc]]&gt;=1086, "Lower middle-income", "Low-income")))</f>
        <v>High-income</v>
      </c>
      <c r="N1328" s="3">
        <v>91359</v>
      </c>
      <c r="O1328" s="3">
        <v>54.969000000000001</v>
      </c>
      <c r="P1328" s="3">
        <v>9.0836814282805753E-2</v>
      </c>
      <c r="Q1328">
        <v>5.0350813822392979</v>
      </c>
      <c r="R1328">
        <v>73.229268292682931</v>
      </c>
    </row>
    <row r="1329" spans="1:18" x14ac:dyDescent="0.35">
      <c r="A1329" s="3" t="s">
        <v>58</v>
      </c>
      <c r="B1329" s="3">
        <v>2015</v>
      </c>
      <c r="C1329" s="3" t="s">
        <v>73</v>
      </c>
      <c r="D1329" s="3">
        <v>3</v>
      </c>
      <c r="E1329" s="3"/>
      <c r="F1329" s="3"/>
      <c r="G1329">
        <v>6600000</v>
      </c>
      <c r="H1329">
        <v>7.4783684452732828</v>
      </c>
      <c r="I1329">
        <v>0.109493287698246</v>
      </c>
      <c r="J1329">
        <v>92.559628749206297</v>
      </c>
      <c r="K1329">
        <v>57.5</v>
      </c>
      <c r="L1329" s="3">
        <v>14745.341462028762</v>
      </c>
      <c r="M1329" s="3" t="str">
        <f>IF(Table13[[#This Row],[gdppc]]&gt;13205, "High-income", IF(Table13[[#This Row],[gdppc]]&gt;=4256, "Upper middle-income", IF(Table13[[#This Row],[gdppc]]&gt;=1086, "Lower middle-income", "Low-income")))</f>
        <v>High-income</v>
      </c>
      <c r="N1329" s="3">
        <v>93419</v>
      </c>
      <c r="O1329" s="3">
        <v>55.4</v>
      </c>
      <c r="P1329" s="3">
        <v>9.1976926492861821E-2</v>
      </c>
      <c r="Q1329">
        <v>5.3522302743553238</v>
      </c>
      <c r="R1329">
        <v>74.295121951219528</v>
      </c>
    </row>
    <row r="1330" spans="1:18" x14ac:dyDescent="0.35">
      <c r="A1330" s="3" t="s">
        <v>58</v>
      </c>
      <c r="B1330" s="3">
        <v>2016</v>
      </c>
      <c r="C1330" s="3" t="s">
        <v>73</v>
      </c>
      <c r="D1330" s="3">
        <v>3</v>
      </c>
      <c r="E1330" s="3"/>
      <c r="F1330" s="3"/>
      <c r="G1330">
        <v>13560000</v>
      </c>
      <c r="H1330">
        <v>2.7414752696389044</v>
      </c>
      <c r="I1330">
        <v>0.11201775331441501</v>
      </c>
      <c r="J1330">
        <v>88.596692215670714</v>
      </c>
      <c r="K1330">
        <v>62.2</v>
      </c>
      <c r="L1330" s="3">
        <v>15213.250990519418</v>
      </c>
      <c r="M1330" s="3" t="str">
        <f>IF(Table13[[#This Row],[gdppc]]&gt;13205, "High-income", IF(Table13[[#This Row],[gdppc]]&gt;=4256, "Upper middle-income", IF(Table13[[#This Row],[gdppc]]&gt;=1086, "Lower middle-income", "Low-income")))</f>
        <v>High-income</v>
      </c>
      <c r="N1330" s="3">
        <v>94677</v>
      </c>
      <c r="O1330" s="3">
        <v>55.831000000000003</v>
      </c>
      <c r="P1330" s="3">
        <v>9.3069518981859445E-2</v>
      </c>
      <c r="Q1330">
        <v>5.7036027757533505</v>
      </c>
      <c r="R1330">
        <v>74.309756097560992</v>
      </c>
    </row>
    <row r="1331" spans="1:18" x14ac:dyDescent="0.35">
      <c r="A1331" s="3" t="s">
        <v>58</v>
      </c>
      <c r="B1331" s="3">
        <v>2017</v>
      </c>
      <c r="C1331" s="3" t="s">
        <v>73</v>
      </c>
      <c r="D1331" s="3">
        <v>3</v>
      </c>
      <c r="E1331" s="3"/>
      <c r="F1331" s="3"/>
      <c r="G1331">
        <v>13750000</v>
      </c>
      <c r="H1331">
        <v>7.9104677038322411</v>
      </c>
      <c r="I1331">
        <v>0.13009801635113899</v>
      </c>
      <c r="J1331">
        <v>93.245775148156213</v>
      </c>
      <c r="K1331">
        <v>61.8</v>
      </c>
      <c r="L1331" s="3">
        <v>15740.259658291296</v>
      </c>
      <c r="M1331" s="3" t="str">
        <f>IF(Table13[[#This Row],[gdppc]]&gt;13205, "High-income", IF(Table13[[#This Row],[gdppc]]&gt;=4256, "Upper middle-income", IF(Table13[[#This Row],[gdppc]]&gt;=1086, "Lower middle-income", "Low-income")))</f>
        <v>High-income</v>
      </c>
      <c r="N1331" s="3">
        <v>95843</v>
      </c>
      <c r="O1331" s="3">
        <v>56.261000000000003</v>
      </c>
      <c r="P1331" s="3">
        <v>9.4162111470857179E-2</v>
      </c>
      <c r="Q1331">
        <v>6.1559007960936114</v>
      </c>
      <c r="R1331">
        <v>74.3</v>
      </c>
    </row>
    <row r="1332" spans="1:18" x14ac:dyDescent="0.35">
      <c r="A1332" s="3" t="s">
        <v>58</v>
      </c>
      <c r="B1332" s="3">
        <v>2018</v>
      </c>
      <c r="C1332" s="3" t="s">
        <v>73</v>
      </c>
      <c r="D1332" s="3">
        <v>3</v>
      </c>
      <c r="E1332" s="3"/>
      <c r="F1332" s="3"/>
      <c r="G1332"/>
      <c r="H1332">
        <v>18.802344574289098</v>
      </c>
      <c r="I1332">
        <v>0.13078193185372999</v>
      </c>
      <c r="J1332">
        <v>85.383380435858612</v>
      </c>
      <c r="K1332">
        <v>61.6</v>
      </c>
      <c r="L1332" s="3">
        <v>15866.907140704143</v>
      </c>
      <c r="M1332" s="3" t="str">
        <f>IF(Table13[[#This Row],[gdppc]]&gt;13205, "High-income", IF(Table13[[#This Row],[gdppc]]&gt;=4256, "Upper middle-income", IF(Table13[[#This Row],[gdppc]]&gt;=1086, "Lower middle-income", "Low-income")))</f>
        <v>High-income</v>
      </c>
      <c r="N1332" s="3">
        <v>96762</v>
      </c>
      <c r="O1332" s="3">
        <v>56.691000000000003</v>
      </c>
      <c r="P1332" s="3">
        <v>9.52547039598549E-2</v>
      </c>
      <c r="Q1332">
        <v>6.4074740083917234</v>
      </c>
      <c r="R1332">
        <v>72.841463414634148</v>
      </c>
    </row>
    <row r="1333" spans="1:18" x14ac:dyDescent="0.35">
      <c r="A1333" s="3" t="s">
        <v>58</v>
      </c>
      <c r="B1333" s="3">
        <v>2019</v>
      </c>
      <c r="C1333" s="3" t="s">
        <v>73</v>
      </c>
      <c r="D1333" s="3">
        <v>3</v>
      </c>
      <c r="E1333" s="3"/>
      <c r="F1333" s="3"/>
      <c r="G1333"/>
      <c r="H1333">
        <v>15.073997129371985</v>
      </c>
      <c r="I1333">
        <v>0.107773613101439</v>
      </c>
      <c r="J1333">
        <v>91.951486410749922</v>
      </c>
      <c r="K1333">
        <v>61.4</v>
      </c>
      <c r="L1333" s="3">
        <v>15913.94973257524</v>
      </c>
      <c r="M1333" s="3" t="str">
        <f>IF(Table13[[#This Row],[gdppc]]&gt;13205, "High-income", IF(Table13[[#This Row],[gdppc]]&gt;=4256, "Upper middle-income", IF(Table13[[#This Row],[gdppc]]&gt;=1086, "Lower middle-income", "Low-income")))</f>
        <v>High-income</v>
      </c>
      <c r="N1333" s="3">
        <v>97625</v>
      </c>
      <c r="O1333" s="3">
        <v>57.119</v>
      </c>
      <c r="P1333" s="3">
        <v>9.6347296448852551E-2</v>
      </c>
      <c r="Q1333"/>
      <c r="R1333">
        <v>73.943902439024399</v>
      </c>
    </row>
    <row r="1334" spans="1:18" x14ac:dyDescent="0.35">
      <c r="A1334" s="3" t="s">
        <v>58</v>
      </c>
      <c r="B1334" s="3">
        <v>2020</v>
      </c>
      <c r="C1334" s="3" t="s">
        <v>73</v>
      </c>
      <c r="D1334" s="3">
        <v>3</v>
      </c>
      <c r="E1334" s="3"/>
      <c r="F1334" s="3"/>
      <c r="G1334"/>
      <c r="H1334">
        <v>14.584798928400392</v>
      </c>
      <c r="I1334">
        <v>0.16598765760166601</v>
      </c>
      <c r="J1334">
        <v>92.837762146480102</v>
      </c>
      <c r="K1334">
        <v>64.3</v>
      </c>
      <c r="L1334" s="3">
        <v>14079.161273843882</v>
      </c>
      <c r="M1334" s="3" t="str">
        <f>IF(Table13[[#This Row],[gdppc]]&gt;13205, "High-income", IF(Table13[[#This Row],[gdppc]]&gt;=4256, "Upper middle-income", IF(Table13[[#This Row],[gdppc]]&gt;=1086, "Lower middle-income", "Low-income")))</f>
        <v>High-income</v>
      </c>
      <c r="N1334" s="3">
        <v>98462</v>
      </c>
      <c r="O1334" s="3">
        <v>57.545999999999999</v>
      </c>
      <c r="P1334" s="3">
        <v>9.7439888937850272E-2</v>
      </c>
      <c r="Q1334"/>
      <c r="R1334"/>
    </row>
    <row r="1335" spans="1:18" x14ac:dyDescent="0.35">
      <c r="A1335" s="3" t="s">
        <v>38</v>
      </c>
      <c r="B1335" s="3">
        <v>1990</v>
      </c>
      <c r="C1335" s="3" t="s">
        <v>72</v>
      </c>
      <c r="D1335" s="3">
        <v>2</v>
      </c>
      <c r="E1335">
        <v>0.19199934352133449</v>
      </c>
      <c r="F1335">
        <v>3.6702971188048146</v>
      </c>
      <c r="G1335">
        <v>29940000</v>
      </c>
      <c r="H1335">
        <v>4.9926817757448765</v>
      </c>
      <c r="I1335">
        <v>17.210013569827268</v>
      </c>
      <c r="J1335">
        <v>83.467382895178602</v>
      </c>
      <c r="L1335" s="3">
        <v>553.71797092597023</v>
      </c>
      <c r="M1335" s="3" t="str">
        <f>IF(Table13[[#This Row],[gdppc]]&gt;13205, "High-income", IF(Table13[[#This Row],[gdppc]]&gt;=4256, "Upper middle-income", IF(Table13[[#This Row],[gdppc]]&gt;=1086, "Lower middle-income", "Low-income")))</f>
        <v>Low-income</v>
      </c>
      <c r="N1335" s="3">
        <v>4319763</v>
      </c>
      <c r="O1335" s="3">
        <v>33.252000000000002</v>
      </c>
      <c r="P1335" s="3">
        <v>1.8140851342236357</v>
      </c>
      <c r="Q1335">
        <v>7.8708021713228257E-2</v>
      </c>
      <c r="R1335">
        <v>38.563000000000002</v>
      </c>
    </row>
    <row r="1336" spans="1:18" x14ac:dyDescent="0.35">
      <c r="A1336" s="3" t="s">
        <v>38</v>
      </c>
      <c r="B1336" s="3">
        <v>1991</v>
      </c>
      <c r="C1336" s="3" t="s">
        <v>72</v>
      </c>
      <c r="D1336" s="3">
        <v>2</v>
      </c>
      <c r="E1336">
        <v>0.2019495533447474</v>
      </c>
      <c r="F1336">
        <v>2.1378094374250511</v>
      </c>
      <c r="G1336">
        <v>30520000</v>
      </c>
      <c r="H1336">
        <v>0.96213378456993326</v>
      </c>
      <c r="I1336">
        <v>13.289547048234521</v>
      </c>
      <c r="J1336">
        <v>67.915728085570962</v>
      </c>
      <c r="L1336" s="3">
        <v>562.97479592550508</v>
      </c>
      <c r="M1336" s="3" t="str">
        <f>IF(Table13[[#This Row],[gdppc]]&gt;13205, "High-income", IF(Table13[[#This Row],[gdppc]]&gt;=4256, "Upper middle-income", IF(Table13[[#This Row],[gdppc]]&gt;=1086, "Lower middle-income", "Low-income")))</f>
        <v>Low-income</v>
      </c>
      <c r="N1336" s="3">
        <v>4348663</v>
      </c>
      <c r="O1336" s="3">
        <v>33.484999999999999</v>
      </c>
      <c r="P1336" s="3">
        <v>1.8207306800414389</v>
      </c>
      <c r="Q1336">
        <v>8.2784064895348286E-2</v>
      </c>
      <c r="R1336">
        <v>38.122</v>
      </c>
    </row>
    <row r="1337" spans="1:18" x14ac:dyDescent="0.35">
      <c r="A1337" s="3" t="s">
        <v>38</v>
      </c>
      <c r="B1337" s="3">
        <v>1992</v>
      </c>
      <c r="C1337" s="3" t="s">
        <v>72</v>
      </c>
      <c r="D1337" s="3">
        <v>2</v>
      </c>
      <c r="E1337">
        <v>0.13030812274260439</v>
      </c>
      <c r="F1337">
        <v>5.7277181596196307</v>
      </c>
      <c r="G1337">
        <v>44960000</v>
      </c>
      <c r="H1337">
        <v>-0.82339219032836342</v>
      </c>
      <c r="I1337">
        <v>15.929636837107921</v>
      </c>
      <c r="J1337">
        <v>58.246451948431798</v>
      </c>
      <c r="L1337" s="3">
        <v>456.03506305002719</v>
      </c>
      <c r="M1337" s="3" t="str">
        <f>IF(Table13[[#This Row],[gdppc]]&gt;13205, "High-income", IF(Table13[[#This Row],[gdppc]]&gt;=4256, "Upper middle-income", IF(Table13[[#This Row],[gdppc]]&gt;=1086, "Lower middle-income", "Low-income")))</f>
        <v>Low-income</v>
      </c>
      <c r="N1337" s="3">
        <v>4347727</v>
      </c>
      <c r="O1337" s="3">
        <v>33.72</v>
      </c>
      <c r="P1337" s="3">
        <v>1.8273762258592412</v>
      </c>
      <c r="Q1337">
        <v>0.10580241123695208</v>
      </c>
      <c r="R1337">
        <v>37.716999999999999</v>
      </c>
    </row>
    <row r="1338" spans="1:18" x14ac:dyDescent="0.35">
      <c r="A1338" s="3" t="s">
        <v>38</v>
      </c>
      <c r="B1338" s="3">
        <v>1993</v>
      </c>
      <c r="C1338" s="3" t="s">
        <v>72</v>
      </c>
      <c r="D1338" s="3">
        <v>2</v>
      </c>
      <c r="E1338">
        <v>0</v>
      </c>
      <c r="F1338">
        <v>4.3189656959358764</v>
      </c>
      <c r="G1338">
        <v>143710000</v>
      </c>
      <c r="H1338">
        <v>-0.97070808671426179</v>
      </c>
      <c r="I1338">
        <v>10.397556907173472</v>
      </c>
      <c r="J1338">
        <v>71.453143534994069</v>
      </c>
      <c r="L1338" s="3">
        <v>464.30714187615484</v>
      </c>
      <c r="M1338" s="3" t="str">
        <f>IF(Table13[[#This Row],[gdppc]]&gt;13205, "High-income", IF(Table13[[#This Row],[gdppc]]&gt;=4256, "Upper middle-income", IF(Table13[[#This Row],[gdppc]]&gt;=1086, "Lower middle-income", "Low-income")))</f>
        <v>Low-income</v>
      </c>
      <c r="N1338" s="3">
        <v>4328965</v>
      </c>
      <c r="O1338" s="3">
        <v>33.954999999999998</v>
      </c>
      <c r="P1338" s="3">
        <v>1.8340217716770439</v>
      </c>
      <c r="Q1338">
        <v>0.10626096538087049</v>
      </c>
      <c r="R1338">
        <v>37.384</v>
      </c>
    </row>
    <row r="1339" spans="1:18" x14ac:dyDescent="0.35">
      <c r="A1339" s="3" t="s">
        <v>38</v>
      </c>
      <c r="B1339" s="3">
        <v>1994</v>
      </c>
      <c r="C1339" s="3" t="s">
        <v>72</v>
      </c>
      <c r="D1339" s="3">
        <v>2</v>
      </c>
      <c r="E1339">
        <v>0</v>
      </c>
      <c r="F1339">
        <v>19.906185475305467</v>
      </c>
      <c r="G1339">
        <v>72290000</v>
      </c>
      <c r="H1339">
        <v>-0.31518119019984786</v>
      </c>
      <c r="I1339">
        <v>11.051187278767566</v>
      </c>
      <c r="J1339">
        <v>49.374967536402515</v>
      </c>
      <c r="L1339" s="3">
        <v>457.29191231580211</v>
      </c>
      <c r="M1339" s="3" t="str">
        <f>IF(Table13[[#This Row],[gdppc]]&gt;13205, "High-income", IF(Table13[[#This Row],[gdppc]]&gt;=4256, "Upper middle-income", IF(Table13[[#This Row],[gdppc]]&gt;=1086, "Lower middle-income", "Low-income")))</f>
        <v>Low-income</v>
      </c>
      <c r="N1339" s="3">
        <v>4309780</v>
      </c>
      <c r="O1339" s="3">
        <v>34.192</v>
      </c>
      <c r="P1339" s="3">
        <v>1.8406673174948462</v>
      </c>
      <c r="Q1339">
        <v>0.11137459452686681</v>
      </c>
      <c r="R1339">
        <v>37.158000000000001</v>
      </c>
    </row>
    <row r="1340" spans="1:18" x14ac:dyDescent="0.35">
      <c r="A1340" s="3" t="s">
        <v>38</v>
      </c>
      <c r="B1340" s="3">
        <v>1995</v>
      </c>
      <c r="C1340" s="3" t="s">
        <v>72</v>
      </c>
      <c r="D1340" s="3">
        <v>2</v>
      </c>
      <c r="E1340">
        <v>0</v>
      </c>
      <c r="F1340">
        <v>10.132126835685311</v>
      </c>
      <c r="G1340">
        <v>87100000</v>
      </c>
      <c r="H1340">
        <v>0.83686279311109868</v>
      </c>
      <c r="I1340">
        <v>16.361900407334002</v>
      </c>
      <c r="J1340">
        <v>29.607389186321324</v>
      </c>
      <c r="K1340">
        <v>49.8</v>
      </c>
      <c r="L1340" s="3">
        <v>421.27927445899411</v>
      </c>
      <c r="M1340" s="3" t="str">
        <f>IF(Table13[[#This Row],[gdppc]]&gt;13205, "High-income", IF(Table13[[#This Row],[gdppc]]&gt;=4256, "Upper middle-income", IF(Table13[[#This Row],[gdppc]]&gt;=1086, "Lower middle-income", "Low-income")))</f>
        <v>Low-income</v>
      </c>
      <c r="N1340" s="3">
        <v>4303953</v>
      </c>
      <c r="O1340" s="3">
        <v>34.429000000000002</v>
      </c>
      <c r="P1340" s="3">
        <v>1.8473128633126503</v>
      </c>
      <c r="Q1340">
        <v>5.8086136163661636E-2</v>
      </c>
      <c r="R1340">
        <v>37.082999999999998</v>
      </c>
    </row>
    <row r="1341" spans="1:18" x14ac:dyDescent="0.35">
      <c r="A1341" s="3" t="s">
        <v>38</v>
      </c>
      <c r="B1341" s="3">
        <v>1996</v>
      </c>
      <c r="C1341" s="3" t="s">
        <v>72</v>
      </c>
      <c r="D1341" s="3">
        <v>2</v>
      </c>
      <c r="E1341">
        <v>0.50963841669234311</v>
      </c>
      <c r="F1341">
        <v>7.2251063104637554</v>
      </c>
      <c r="G1341">
        <v>64599999.999999993</v>
      </c>
      <c r="H1341">
        <v>7.0499966823950294E-2</v>
      </c>
      <c r="I1341">
        <v>14.613865492209293</v>
      </c>
      <c r="J1341">
        <v>18.629761343673678</v>
      </c>
      <c r="K1341">
        <v>52.3</v>
      </c>
      <c r="L1341" s="3">
        <v>427.80230621326172</v>
      </c>
      <c r="M1341" s="3" t="str">
        <f>IF(Table13[[#This Row],[gdppc]]&gt;13205, "High-income", IF(Table13[[#This Row],[gdppc]]&gt;=4256, "Upper middle-income", IF(Table13[[#This Row],[gdppc]]&gt;=1086, "Lower middle-income", "Low-income")))</f>
        <v>Low-income</v>
      </c>
      <c r="N1341" s="3">
        <v>4312660</v>
      </c>
      <c r="O1341" s="3">
        <v>34.667000000000002</v>
      </c>
      <c r="P1341" s="3">
        <v>1.8320663134105646</v>
      </c>
      <c r="Q1341">
        <v>6.9562636516674159E-2</v>
      </c>
      <c r="R1341">
        <v>37.194000000000003</v>
      </c>
    </row>
    <row r="1342" spans="1:18" x14ac:dyDescent="0.35">
      <c r="A1342" s="3" t="s">
        <v>38</v>
      </c>
      <c r="B1342" s="3">
        <v>1997</v>
      </c>
      <c r="C1342" s="3" t="s">
        <v>72</v>
      </c>
      <c r="D1342" s="3">
        <v>2</v>
      </c>
      <c r="E1342">
        <v>0.4593564877282284</v>
      </c>
      <c r="F1342">
        <v>1.8828378990488477</v>
      </c>
      <c r="G1342">
        <v>61320000</v>
      </c>
      <c r="H1342">
        <v>0.21171417484971677</v>
      </c>
      <c r="I1342">
        <v>15.971029847236267</v>
      </c>
      <c r="J1342">
        <v>26.505813953488371</v>
      </c>
      <c r="K1342">
        <v>45</v>
      </c>
      <c r="L1342" s="3">
        <v>400.5576864278375</v>
      </c>
      <c r="M1342" s="3" t="str">
        <f>IF(Table13[[#This Row],[gdppc]]&gt;13205, "High-income", IF(Table13[[#This Row],[gdppc]]&gt;=4256, "Upper middle-income", IF(Table13[[#This Row],[gdppc]]&gt;=1086, "Lower middle-income", "Low-income")))</f>
        <v>Low-income</v>
      </c>
      <c r="N1342" s="3">
        <v>4335295</v>
      </c>
      <c r="O1342" s="3">
        <v>34.905000000000001</v>
      </c>
      <c r="P1342" s="3">
        <v>1.8168197635084793</v>
      </c>
      <c r="Q1342">
        <v>5.3052906434279554E-2</v>
      </c>
      <c r="R1342">
        <v>37.496000000000002</v>
      </c>
    </row>
    <row r="1343" spans="1:18" x14ac:dyDescent="0.35">
      <c r="A1343" s="3" t="s">
        <v>38</v>
      </c>
      <c r="B1343" s="3">
        <v>1998</v>
      </c>
      <c r="C1343" s="3" t="s">
        <v>72</v>
      </c>
      <c r="D1343" s="3">
        <v>2</v>
      </c>
      <c r="E1343">
        <v>0.55934503210827302</v>
      </c>
      <c r="F1343">
        <v>4.0166356067514561</v>
      </c>
      <c r="G1343">
        <v>70070000</v>
      </c>
      <c r="H1343">
        <v>1.5599153457568522E-2</v>
      </c>
      <c r="I1343">
        <v>22.200981107448744</v>
      </c>
      <c r="J1343">
        <v>48.458956362526699</v>
      </c>
      <c r="K1343">
        <v>47.7</v>
      </c>
      <c r="L1343" s="3">
        <v>403.40970001374041</v>
      </c>
      <c r="M1343" s="3" t="str">
        <f>IF(Table13[[#This Row],[gdppc]]&gt;13205, "High-income", IF(Table13[[#This Row],[gdppc]]&gt;=4256, "Upper middle-income", IF(Table13[[#This Row],[gdppc]]&gt;=1086, "Lower middle-income", "Low-income")))</f>
        <v>Low-income</v>
      </c>
      <c r="N1343" s="3">
        <v>4381484</v>
      </c>
      <c r="O1343" s="3">
        <v>35.143999999999998</v>
      </c>
      <c r="P1343" s="3">
        <v>1.8015732136063978</v>
      </c>
      <c r="Q1343">
        <v>5.9340625231086089E-2</v>
      </c>
      <c r="R1343">
        <v>37.979999999999997</v>
      </c>
    </row>
    <row r="1344" spans="1:18" x14ac:dyDescent="0.35">
      <c r="A1344" s="3" t="s">
        <v>38</v>
      </c>
      <c r="B1344" s="3">
        <v>1999</v>
      </c>
      <c r="C1344" s="3" t="s">
        <v>72</v>
      </c>
      <c r="D1344" s="3">
        <v>2</v>
      </c>
      <c r="E1344">
        <v>0.57172587798168861</v>
      </c>
      <c r="F1344">
        <v>4.7393803935690579</v>
      </c>
      <c r="G1344">
        <v>65180000.000000007</v>
      </c>
      <c r="H1344">
        <v>7.9655500520735306E-2</v>
      </c>
      <c r="I1344">
        <v>13.4910978032727</v>
      </c>
      <c r="J1344">
        <v>66.900958466453659</v>
      </c>
      <c r="K1344">
        <v>47.2</v>
      </c>
      <c r="L1344" s="3">
        <v>388.25715128907967</v>
      </c>
      <c r="M1344" s="3" t="str">
        <f>IF(Table13[[#This Row],[gdppc]]&gt;13205, "High-income", IF(Table13[[#This Row],[gdppc]]&gt;=4256, "Upper middle-income", IF(Table13[[#This Row],[gdppc]]&gt;=1086, "Lower middle-income", "Low-income")))</f>
        <v>Low-income</v>
      </c>
      <c r="N1344" s="3">
        <v>4462374</v>
      </c>
      <c r="O1344" s="3">
        <v>35.384</v>
      </c>
      <c r="P1344" s="3">
        <v>1.7863266637043134</v>
      </c>
      <c r="Q1344">
        <v>3.3614394490466284E-2</v>
      </c>
      <c r="R1344">
        <v>38.634</v>
      </c>
    </row>
    <row r="1345" spans="1:18" x14ac:dyDescent="0.35">
      <c r="A1345" s="3" t="s">
        <v>38</v>
      </c>
      <c r="B1345" s="3">
        <v>2000</v>
      </c>
      <c r="C1345" s="3" t="s">
        <v>72</v>
      </c>
      <c r="D1345" s="3">
        <v>2</v>
      </c>
      <c r="E1345">
        <v>0.56858286798904034</v>
      </c>
      <c r="F1345">
        <v>7.7418751604354519</v>
      </c>
      <c r="G1345">
        <v>115970000</v>
      </c>
      <c r="H1345">
        <v>6.1334202036354624</v>
      </c>
      <c r="I1345">
        <v>14.3210971933987</v>
      </c>
      <c r="J1345">
        <v>78.679965085370824</v>
      </c>
      <c r="K1345">
        <v>44.2</v>
      </c>
      <c r="L1345" s="3">
        <v>403.04987429589846</v>
      </c>
      <c r="M1345" s="3" t="str">
        <f>IF(Table13[[#This Row],[gdppc]]&gt;13205, "High-income", IF(Table13[[#This Row],[gdppc]]&gt;=4256, "Upper middle-income", IF(Table13[[#This Row],[gdppc]]&gt;=1086, "Lower middle-income", "Low-income")))</f>
        <v>Low-income</v>
      </c>
      <c r="N1345" s="3">
        <v>4584570</v>
      </c>
      <c r="O1345" s="3">
        <v>35.625999999999998</v>
      </c>
      <c r="P1345" s="3">
        <v>1.7710801138022283</v>
      </c>
      <c r="Q1345">
        <v>8.7249185856034472E-2</v>
      </c>
      <c r="R1345">
        <v>39.441000000000003</v>
      </c>
    </row>
    <row r="1346" spans="1:18" x14ac:dyDescent="0.35">
      <c r="A1346" s="3" t="s">
        <v>38</v>
      </c>
      <c r="B1346" s="3">
        <v>2001</v>
      </c>
      <c r="C1346" s="3" t="s">
        <v>72</v>
      </c>
      <c r="D1346" s="3">
        <v>2</v>
      </c>
      <c r="E1346">
        <v>0.57818345263879911</v>
      </c>
      <c r="F1346">
        <v>9.0572601250233227</v>
      </c>
      <c r="G1346">
        <v>192400000</v>
      </c>
      <c r="H1346">
        <v>0.90197462165666265</v>
      </c>
      <c r="I1346">
        <v>7.99892754425478</v>
      </c>
      <c r="J1346">
        <v>47.895825509851683</v>
      </c>
      <c r="K1346"/>
      <c r="L1346" s="3">
        <v>364.01625309789415</v>
      </c>
      <c r="M1346" s="3" t="str">
        <f>IF(Table13[[#This Row],[gdppc]]&gt;13205, "High-income", IF(Table13[[#This Row],[gdppc]]&gt;=4256, "Upper middle-income", IF(Table13[[#This Row],[gdppc]]&gt;=1086, "Lower middle-income", "Low-income")))</f>
        <v>Low-income</v>
      </c>
      <c r="N1346" s="3">
        <v>4754069</v>
      </c>
      <c r="O1346" s="3">
        <v>35.866999999999997</v>
      </c>
      <c r="P1346" s="3">
        <v>1.8753477147496165</v>
      </c>
      <c r="Q1346">
        <v>9.0448834461594907E-2</v>
      </c>
      <c r="R1346">
        <v>40.369</v>
      </c>
    </row>
    <row r="1347" spans="1:18" x14ac:dyDescent="0.35">
      <c r="A1347" s="3" t="s">
        <v>38</v>
      </c>
      <c r="B1347" s="3">
        <v>2002</v>
      </c>
      <c r="C1347" s="3" t="s">
        <v>72</v>
      </c>
      <c r="D1347" s="3">
        <v>2</v>
      </c>
      <c r="E1347">
        <v>0.56718288580649701</v>
      </c>
      <c r="F1347">
        <v>1.2837965882157605</v>
      </c>
      <c r="G1347">
        <v>259450000</v>
      </c>
      <c r="H1347">
        <v>0.83085237420713554</v>
      </c>
      <c r="I1347">
        <v>8.36869047580754</v>
      </c>
      <c r="J1347">
        <v>53.143532914897321</v>
      </c>
      <c r="K1347"/>
      <c r="L1347" s="3">
        <v>440.56117615042632</v>
      </c>
      <c r="M1347" s="3" t="str">
        <f>IF(Table13[[#This Row],[gdppc]]&gt;13205, "High-income", IF(Table13[[#This Row],[gdppc]]&gt;=4256, "Upper middle-income", IF(Table13[[#This Row],[gdppc]]&gt;=1086, "Lower middle-income", "Low-income")))</f>
        <v>Low-income</v>
      </c>
      <c r="N1347" s="3">
        <v>4965770</v>
      </c>
      <c r="O1347" s="3">
        <v>36.109000000000002</v>
      </c>
      <c r="P1347" s="3">
        <v>1.9796153156970053</v>
      </c>
      <c r="Q1347">
        <v>0.10673067822311545</v>
      </c>
      <c r="R1347">
        <v>41.375999999999998</v>
      </c>
    </row>
    <row r="1348" spans="1:18" x14ac:dyDescent="0.35">
      <c r="A1348" s="3" t="s">
        <v>38</v>
      </c>
      <c r="B1348" s="3">
        <v>2003</v>
      </c>
      <c r="C1348" s="3" t="s">
        <v>72</v>
      </c>
      <c r="D1348" s="3">
        <v>2</v>
      </c>
      <c r="E1348">
        <v>0.5609188480752052</v>
      </c>
      <c r="F1348">
        <v>1.3875661087035733</v>
      </c>
      <c r="G1348">
        <v>269570000</v>
      </c>
      <c r="H1348">
        <v>0.6216616432951082</v>
      </c>
      <c r="I1348">
        <v>12.768800436191601</v>
      </c>
      <c r="J1348">
        <v>78.992281252878115</v>
      </c>
      <c r="K1348">
        <v>42.2</v>
      </c>
      <c r="L1348" s="3">
        <v>459.80330049917239</v>
      </c>
      <c r="M1348" s="3" t="str">
        <f>IF(Table13[[#This Row],[gdppc]]&gt;13205, "High-income", IF(Table13[[#This Row],[gdppc]]&gt;=4256, "Upper middle-income", IF(Table13[[#This Row],[gdppc]]&gt;=1086, "Lower middle-income", "Low-income")))</f>
        <v>Low-income</v>
      </c>
      <c r="N1348" s="3">
        <v>5201074</v>
      </c>
      <c r="O1348" s="3">
        <v>36.351999999999997</v>
      </c>
      <c r="P1348" s="3">
        <v>2.0838829166443924</v>
      </c>
      <c r="Q1348">
        <v>0.11151542931325338</v>
      </c>
      <c r="R1348">
        <v>42.418999999999997</v>
      </c>
    </row>
    <row r="1349" spans="1:18" x14ac:dyDescent="0.35">
      <c r="A1349" s="3" t="s">
        <v>38</v>
      </c>
      <c r="B1349" s="3">
        <v>2004</v>
      </c>
      <c r="C1349" s="3" t="s">
        <v>72</v>
      </c>
      <c r="D1349" s="3">
        <v>2</v>
      </c>
      <c r="E1349">
        <v>0.56295309574387886</v>
      </c>
      <c r="F1349">
        <v>1.5645349390949277</v>
      </c>
      <c r="G1349">
        <v>295990000</v>
      </c>
      <c r="H1349">
        <v>4.2217305996685992</v>
      </c>
      <c r="I1349">
        <v>11.132697983441494</v>
      </c>
      <c r="J1349">
        <v>49.589001693144688</v>
      </c>
      <c r="K1349">
        <v>43.6</v>
      </c>
      <c r="L1349" s="3">
        <v>469.13162943630266</v>
      </c>
      <c r="M1349" s="3" t="str">
        <f>IF(Table13[[#This Row],[gdppc]]&gt;13205, "High-income", IF(Table13[[#This Row],[gdppc]]&gt;=4256, "Upper middle-income", IF(Table13[[#This Row],[gdppc]]&gt;=1086, "Lower middle-income", "Low-income")))</f>
        <v>Low-income</v>
      </c>
      <c r="N1349" s="3">
        <v>5433995</v>
      </c>
      <c r="O1349" s="3">
        <v>36.595999999999997</v>
      </c>
      <c r="P1349" s="3">
        <v>2.1881505175917817</v>
      </c>
      <c r="Q1349">
        <v>0.10489520141258871</v>
      </c>
      <c r="R1349">
        <v>43.466999999999999</v>
      </c>
    </row>
    <row r="1350" spans="1:18" x14ac:dyDescent="0.35">
      <c r="A1350" s="3" t="s">
        <v>38</v>
      </c>
      <c r="B1350" s="3">
        <v>2005</v>
      </c>
      <c r="C1350" s="3" t="s">
        <v>72</v>
      </c>
      <c r="D1350" s="3">
        <v>2</v>
      </c>
      <c r="E1350">
        <v>0.56286869520198912</v>
      </c>
      <c r="F1350">
        <v>1.1383401068348806</v>
      </c>
      <c r="G1350">
        <v>268370000</v>
      </c>
      <c r="H1350">
        <v>5.4972420113557181</v>
      </c>
      <c r="I1350">
        <v>9.9684300073225067</v>
      </c>
      <c r="J1350">
        <v>45.307248783238208</v>
      </c>
      <c r="K1350">
        <v>44.8</v>
      </c>
      <c r="L1350" s="3">
        <v>471.8881602658364</v>
      </c>
      <c r="M1350" s="3" t="str">
        <f>IF(Table13[[#This Row],[gdppc]]&gt;13205, "High-income", IF(Table13[[#This Row],[gdppc]]&gt;=4256, "Upper middle-income", IF(Table13[[#This Row],[gdppc]]&gt;=1086, "Lower middle-income", "Low-income")))</f>
        <v>Low-income</v>
      </c>
      <c r="N1350" s="3">
        <v>5645629</v>
      </c>
      <c r="O1350" s="3">
        <v>36.918999999999997</v>
      </c>
      <c r="P1350" s="3">
        <v>2.2924181185391697</v>
      </c>
      <c r="Q1350">
        <v>8.502152727357748E-2</v>
      </c>
      <c r="R1350">
        <v>44.502000000000002</v>
      </c>
    </row>
    <row r="1351" spans="1:18" x14ac:dyDescent="0.35">
      <c r="A1351" s="3" t="s">
        <v>38</v>
      </c>
      <c r="B1351" s="3">
        <v>2006</v>
      </c>
      <c r="C1351" s="3" t="s">
        <v>72</v>
      </c>
      <c r="D1351" s="3">
        <v>2</v>
      </c>
      <c r="E1351">
        <v>0.55905775948117153</v>
      </c>
      <c r="F1351">
        <v>1.3352477229582003</v>
      </c>
      <c r="G1351">
        <v>670910000</v>
      </c>
      <c r="H1351">
        <v>3.1228456242211209</v>
      </c>
      <c r="I1351">
        <v>8.5516885704758359</v>
      </c>
      <c r="J1351">
        <v>73.873372055773288</v>
      </c>
      <c r="K1351">
        <v>45.2</v>
      </c>
      <c r="L1351" s="3">
        <v>476.32882060685461</v>
      </c>
      <c r="M1351" s="3" t="str">
        <f>IF(Table13[[#This Row],[gdppc]]&gt;13205, "High-income", IF(Table13[[#This Row],[gdppc]]&gt;=4256, "Upper middle-income", IF(Table13[[#This Row],[gdppc]]&gt;=1086, "Lower middle-income", "Low-income")))</f>
        <v>Low-income</v>
      </c>
      <c r="N1351" s="3">
        <v>5829240</v>
      </c>
      <c r="O1351" s="3">
        <v>37.302999999999997</v>
      </c>
      <c r="P1351" s="3">
        <v>2.3685575832063002</v>
      </c>
      <c r="Q1351">
        <v>0.10807583835971755</v>
      </c>
      <c r="R1351">
        <v>45.517000000000003</v>
      </c>
    </row>
    <row r="1352" spans="1:18" x14ac:dyDescent="0.35">
      <c r="A1352" s="3" t="s">
        <v>38</v>
      </c>
      <c r="B1352" s="3">
        <v>2007</v>
      </c>
      <c r="C1352" s="3" t="s">
        <v>72</v>
      </c>
      <c r="D1352" s="3">
        <v>2</v>
      </c>
      <c r="E1352">
        <v>0.59752892525247614</v>
      </c>
      <c r="F1352">
        <v>0.47136229228309562</v>
      </c>
      <c r="G1352">
        <v>511420000</v>
      </c>
      <c r="H1352">
        <v>4.422993265196407</v>
      </c>
      <c r="I1352">
        <v>10.259566631445882</v>
      </c>
      <c r="J1352">
        <v>63.344023905105104</v>
      </c>
      <c r="K1352">
        <v>47</v>
      </c>
      <c r="L1352" s="3">
        <v>500.92823493604294</v>
      </c>
      <c r="M1352" s="3" t="str">
        <f>IF(Table13[[#This Row],[gdppc]]&gt;13205, "High-income", IF(Table13[[#This Row],[gdppc]]&gt;=4256, "Upper middle-income", IF(Table13[[#This Row],[gdppc]]&gt;=1086, "Lower middle-income", "Low-income")))</f>
        <v>Low-income</v>
      </c>
      <c r="N1352" s="3">
        <v>5989641</v>
      </c>
      <c r="O1352" s="3">
        <v>37.689</v>
      </c>
      <c r="P1352" s="3">
        <v>2.4446970478734316</v>
      </c>
      <c r="Q1352">
        <v>9.0155653736175512E-2</v>
      </c>
      <c r="R1352">
        <v>46.52</v>
      </c>
    </row>
    <row r="1353" spans="1:18" x14ac:dyDescent="0.35">
      <c r="A1353" s="3" t="s">
        <v>38</v>
      </c>
      <c r="B1353" s="3">
        <v>2008</v>
      </c>
      <c r="C1353" s="3" t="s">
        <v>72</v>
      </c>
      <c r="D1353" s="3">
        <v>2</v>
      </c>
      <c r="E1353">
        <v>0.5955490827089609</v>
      </c>
      <c r="F1353">
        <v>0.2188790813836162</v>
      </c>
      <c r="G1353">
        <v>261410000.00000003</v>
      </c>
      <c r="H1353">
        <v>2.119175541020291</v>
      </c>
      <c r="I1353">
        <v>9.6353769702688172</v>
      </c>
      <c r="J1353">
        <v>62.348049229388991</v>
      </c>
      <c r="K1353">
        <v>48.3</v>
      </c>
      <c r="L1353" s="3">
        <v>515.57810996042963</v>
      </c>
      <c r="M1353" s="3" t="str">
        <f>IF(Table13[[#This Row],[gdppc]]&gt;13205, "High-income", IF(Table13[[#This Row],[gdppc]]&gt;=4256, "Upper middle-income", IF(Table13[[#This Row],[gdppc]]&gt;=1086, "Lower middle-income", "Low-income")))</f>
        <v>Low-income</v>
      </c>
      <c r="N1353" s="3">
        <v>6133599</v>
      </c>
      <c r="O1353" s="3">
        <v>38.076999999999998</v>
      </c>
      <c r="P1353" s="3">
        <v>2.5208365125405634</v>
      </c>
      <c r="Q1353">
        <v>8.9670028966680082E-2</v>
      </c>
      <c r="R1353">
        <v>47.508000000000003</v>
      </c>
    </row>
    <row r="1354" spans="1:18" x14ac:dyDescent="0.35">
      <c r="A1354" s="3" t="s">
        <v>38</v>
      </c>
      <c r="B1354" s="3">
        <v>2009</v>
      </c>
      <c r="C1354" s="3" t="s">
        <v>72</v>
      </c>
      <c r="D1354" s="3">
        <v>2</v>
      </c>
      <c r="E1354">
        <v>0.5956752838844479</v>
      </c>
      <c r="F1354">
        <v>0.29813343671503489</v>
      </c>
      <c r="G1354">
        <v>334650000</v>
      </c>
      <c r="H1354">
        <v>4.5001919152470462</v>
      </c>
      <c r="I1354">
        <v>9.8860119372579192</v>
      </c>
      <c r="J1354">
        <v>59.156776712004856</v>
      </c>
      <c r="K1354">
        <v>47.8</v>
      </c>
      <c r="L1354" s="3">
        <v>520.2143399193817</v>
      </c>
      <c r="M1354" s="3" t="str">
        <f>IF(Table13[[#This Row],[gdppc]]&gt;13205, "High-income", IF(Table13[[#This Row],[gdppc]]&gt;=4256, "Upper middle-income", IF(Table13[[#This Row],[gdppc]]&gt;=1086, "Lower middle-income", "Low-income")))</f>
        <v>Low-income</v>
      </c>
      <c r="N1354" s="3">
        <v>6272735</v>
      </c>
      <c r="O1354" s="3">
        <v>38.466000000000001</v>
      </c>
      <c r="P1354" s="3">
        <v>2.5969759772076939</v>
      </c>
      <c r="Q1354">
        <v>8.7681051407400429E-2</v>
      </c>
      <c r="R1354">
        <v>48.468000000000004</v>
      </c>
    </row>
    <row r="1355" spans="1:18" x14ac:dyDescent="0.35">
      <c r="A1355" s="3" t="s">
        <v>38</v>
      </c>
      <c r="B1355" s="3">
        <v>2010</v>
      </c>
      <c r="C1355" s="3" t="s">
        <v>72</v>
      </c>
      <c r="D1355" s="3">
        <v>2</v>
      </c>
      <c r="E1355">
        <v>0.59228683816144756</v>
      </c>
      <c r="F1355">
        <v>0.44558566995312143</v>
      </c>
      <c r="G1355">
        <v>320300000</v>
      </c>
      <c r="H1355">
        <v>9.2475476144472335</v>
      </c>
      <c r="I1355">
        <v>8.5848294828697878</v>
      </c>
      <c r="J1355">
        <v>64.859942070283083</v>
      </c>
      <c r="K1355">
        <v>47.9</v>
      </c>
      <c r="L1355" s="3">
        <v>535.82073503378558</v>
      </c>
      <c r="M1355" s="3" t="str">
        <f>IF(Table13[[#This Row],[gdppc]]&gt;13205, "High-income", IF(Table13[[#This Row],[gdppc]]&gt;=4256, "Upper middle-income", IF(Table13[[#This Row],[gdppc]]&gt;=1086, "Lower middle-income", "Low-income")))</f>
        <v>Low-income</v>
      </c>
      <c r="N1355" s="3">
        <v>6415636</v>
      </c>
      <c r="O1355" s="3">
        <v>38.856000000000002</v>
      </c>
      <c r="P1355" s="3">
        <v>2.6731154418748244</v>
      </c>
      <c r="Q1355">
        <v>9.1962823327258594E-2</v>
      </c>
      <c r="R1355">
        <v>49.381999999999998</v>
      </c>
    </row>
    <row r="1356" spans="1:18" x14ac:dyDescent="0.35">
      <c r="A1356" s="3" t="s">
        <v>38</v>
      </c>
      <c r="B1356" s="3">
        <v>2011</v>
      </c>
      <c r="C1356" s="3" t="s">
        <v>72</v>
      </c>
      <c r="D1356" s="3">
        <v>2</v>
      </c>
      <c r="E1356">
        <v>0.59302244785154312</v>
      </c>
      <c r="F1356">
        <v>0.64336877883462762</v>
      </c>
      <c r="G1356">
        <v>305450000</v>
      </c>
      <c r="H1356">
        <v>32.301195600451777</v>
      </c>
      <c r="I1356">
        <v>8.9129403501006674</v>
      </c>
      <c r="J1356">
        <v>65.426806149211743</v>
      </c>
      <c r="K1356">
        <v>49.6</v>
      </c>
      <c r="L1356" s="3">
        <v>556.84689938999441</v>
      </c>
      <c r="M1356" s="3" t="str">
        <f>IF(Table13[[#This Row],[gdppc]]&gt;13205, "High-income", IF(Table13[[#This Row],[gdppc]]&gt;=4256, "Upper middle-income", IF(Table13[[#This Row],[gdppc]]&gt;=1086, "Lower middle-income", "Low-income")))</f>
        <v>Low-income</v>
      </c>
      <c r="N1356" s="3">
        <v>6563238</v>
      </c>
      <c r="O1356" s="3">
        <v>39.247999999999998</v>
      </c>
      <c r="P1356" s="3">
        <v>2.7223013341150226</v>
      </c>
      <c r="Q1356">
        <v>0.1173201398456067</v>
      </c>
      <c r="R1356">
        <v>50.234000000000002</v>
      </c>
    </row>
    <row r="1357" spans="1:18" x14ac:dyDescent="0.35">
      <c r="A1357" s="3" t="s">
        <v>38</v>
      </c>
      <c r="B1357" s="3">
        <v>2012</v>
      </c>
      <c r="C1357" s="3" t="s">
        <v>72</v>
      </c>
      <c r="D1357" s="3">
        <v>2</v>
      </c>
      <c r="E1357">
        <v>0.60356234323168589</v>
      </c>
      <c r="F1357">
        <v>0.52824402958121364</v>
      </c>
      <c r="G1357">
        <v>329990000</v>
      </c>
      <c r="H1357">
        <v>19.002459555164421</v>
      </c>
      <c r="I1357">
        <v>7.6213158598533157</v>
      </c>
      <c r="J1357">
        <v>27.757077664953634</v>
      </c>
      <c r="K1357">
        <v>49.1</v>
      </c>
      <c r="L1357" s="3">
        <v>627.11594138539454</v>
      </c>
      <c r="M1357" s="3" t="str">
        <f>IF(Table13[[#This Row],[gdppc]]&gt;13205, "High-income", IF(Table13[[#This Row],[gdppc]]&gt;=4256, "Upper middle-income", IF(Table13[[#This Row],[gdppc]]&gt;=1086, "Lower middle-income", "Low-income")))</f>
        <v>Low-income</v>
      </c>
      <c r="N1357" s="3">
        <v>6712586</v>
      </c>
      <c r="O1357" s="3">
        <v>39.642000000000003</v>
      </c>
      <c r="P1357" s="3">
        <v>2.7714872263552195</v>
      </c>
      <c r="Q1357">
        <v>0.13258675568551376</v>
      </c>
      <c r="R1357">
        <v>51.018000000000001</v>
      </c>
    </row>
    <row r="1358" spans="1:18" x14ac:dyDescent="0.35">
      <c r="A1358" s="3" t="s">
        <v>38</v>
      </c>
      <c r="B1358" s="3">
        <v>2013</v>
      </c>
      <c r="C1358" s="3" t="s">
        <v>72</v>
      </c>
      <c r="D1358" s="3">
        <v>2</v>
      </c>
      <c r="E1358">
        <v>0.60082916718280233</v>
      </c>
      <c r="F1358">
        <v>0.56197004199686984</v>
      </c>
      <c r="G1358">
        <v>430180000</v>
      </c>
      <c r="H1358">
        <v>8.7324107914518141</v>
      </c>
      <c r="I1358">
        <v>6.2138888701761514</v>
      </c>
      <c r="J1358">
        <v>11.396574489503733</v>
      </c>
      <c r="K1358">
        <v>48.3</v>
      </c>
      <c r="L1358" s="3">
        <v>740.33113334862753</v>
      </c>
      <c r="M1358" s="3" t="str">
        <f>IF(Table13[[#This Row],[gdppc]]&gt;13205, "High-income", IF(Table13[[#This Row],[gdppc]]&gt;=4256, "Upper middle-income", IF(Table13[[#This Row],[gdppc]]&gt;=1086, "Lower middle-income", "Low-income")))</f>
        <v>Low-income</v>
      </c>
      <c r="N1358" s="3">
        <v>6863975</v>
      </c>
      <c r="O1358" s="3">
        <v>40.036000000000001</v>
      </c>
      <c r="P1358" s="3">
        <v>2.8206731185954177</v>
      </c>
      <c r="Q1358">
        <v>0.15588634865365913</v>
      </c>
      <c r="R1358">
        <v>51.731000000000002</v>
      </c>
    </row>
    <row r="1359" spans="1:18" x14ac:dyDescent="0.35">
      <c r="A1359" s="3" t="s">
        <v>38</v>
      </c>
      <c r="B1359" s="3">
        <v>2014</v>
      </c>
      <c r="C1359" s="3" t="s">
        <v>72</v>
      </c>
      <c r="D1359" s="3">
        <v>2</v>
      </c>
      <c r="E1359">
        <v>0.59958910981797264</v>
      </c>
      <c r="F1359">
        <v>0.71908875004442263</v>
      </c>
      <c r="G1359">
        <v>765900000</v>
      </c>
      <c r="H1359">
        <v>7.479119148267853</v>
      </c>
      <c r="I1359">
        <v>7.022800601442782</v>
      </c>
      <c r="J1359">
        <v>9.707286979340509</v>
      </c>
      <c r="K1359">
        <v>50.5</v>
      </c>
      <c r="L1359" s="3">
        <v>757.16918119804404</v>
      </c>
      <c r="M1359" s="3" t="str">
        <f>IF(Table13[[#This Row],[gdppc]]&gt;13205, "High-income", IF(Table13[[#This Row],[gdppc]]&gt;=4256, "Upper middle-income", IF(Table13[[#This Row],[gdppc]]&gt;=1086, "Lower middle-income", "Low-income")))</f>
        <v>Low-income</v>
      </c>
      <c r="N1359" s="3">
        <v>7017153</v>
      </c>
      <c r="O1359" s="3">
        <v>40.432000000000002</v>
      </c>
      <c r="P1359" s="3">
        <v>2.8698590108356141</v>
      </c>
      <c r="Q1359">
        <v>0.16815936605629092</v>
      </c>
      <c r="R1359">
        <v>52.372</v>
      </c>
    </row>
    <row r="1360" spans="1:18" x14ac:dyDescent="0.35">
      <c r="A1360" s="3" t="s">
        <v>38</v>
      </c>
      <c r="B1360" s="3">
        <v>2015</v>
      </c>
      <c r="C1360" s="3" t="s">
        <v>72</v>
      </c>
      <c r="D1360" s="3">
        <v>2</v>
      </c>
      <c r="E1360">
        <v>0.59900767587523651</v>
      </c>
      <c r="F1360">
        <v>1.2460698403004715</v>
      </c>
      <c r="G1360">
        <v>789060000</v>
      </c>
      <c r="H1360">
        <v>5.9837011595277563</v>
      </c>
      <c r="I1360">
        <v>8.8994720126090225</v>
      </c>
      <c r="J1360">
        <v>80.184274773972334</v>
      </c>
      <c r="K1360">
        <v>51.7</v>
      </c>
      <c r="L1360" s="3">
        <v>588.22886279481565</v>
      </c>
      <c r="M1360" s="3" t="str">
        <f>IF(Table13[[#This Row],[gdppc]]&gt;13205, "High-income", IF(Table13[[#This Row],[gdppc]]&gt;=4256, "Upper middle-income", IF(Table13[[#This Row],[gdppc]]&gt;=1086, "Lower middle-income", "Low-income")))</f>
        <v>Low-income</v>
      </c>
      <c r="N1360" s="3">
        <v>7171909</v>
      </c>
      <c r="O1360" s="3">
        <v>40.829000000000001</v>
      </c>
      <c r="P1360" s="3">
        <v>2.9190449030758105</v>
      </c>
      <c r="Q1360">
        <v>0.13106691677208956</v>
      </c>
      <c r="R1360">
        <v>52.941000000000003</v>
      </c>
    </row>
    <row r="1361" spans="1:18" x14ac:dyDescent="0.35">
      <c r="A1361" s="3" t="s">
        <v>38</v>
      </c>
      <c r="B1361" s="3">
        <v>2016</v>
      </c>
      <c r="C1361" s="3" t="s">
        <v>72</v>
      </c>
      <c r="D1361" s="3">
        <v>2</v>
      </c>
      <c r="E1361">
        <v>0.59932265238242177</v>
      </c>
      <c r="F1361">
        <v>1.1434281275545146</v>
      </c>
      <c r="G1361">
        <v>519480000</v>
      </c>
      <c r="H1361">
        <v>3.7691758852415616</v>
      </c>
      <c r="I1361">
        <v>12.330911655035804</v>
      </c>
      <c r="J1361">
        <v>54.283907669339861</v>
      </c>
      <c r="K1361">
        <v>52.3</v>
      </c>
      <c r="L1361" s="3">
        <v>610.49005583450787</v>
      </c>
      <c r="M1361" s="3" t="str">
        <f>IF(Table13[[#This Row],[gdppc]]&gt;13205, "High-income", IF(Table13[[#This Row],[gdppc]]&gt;=4256, "Upper middle-income", IF(Table13[[#This Row],[gdppc]]&gt;=1086, "Lower middle-income", "Low-income")))</f>
        <v>Low-income</v>
      </c>
      <c r="N1361" s="3">
        <v>7328846</v>
      </c>
      <c r="O1361" s="3">
        <v>41.228000000000002</v>
      </c>
      <c r="P1361" s="3">
        <v>2.9681600367734693</v>
      </c>
      <c r="Q1361">
        <v>0.13098924441856194</v>
      </c>
      <c r="R1361">
        <v>53.444000000000003</v>
      </c>
    </row>
    <row r="1362" spans="1:18" x14ac:dyDescent="0.35">
      <c r="A1362" s="3" t="s">
        <v>38</v>
      </c>
      <c r="B1362" s="3">
        <v>2017</v>
      </c>
      <c r="C1362" s="3" t="s">
        <v>72</v>
      </c>
      <c r="D1362" s="3">
        <v>2</v>
      </c>
      <c r="E1362">
        <v>0.58624809056472316</v>
      </c>
      <c r="F1362">
        <v>1.5819858733782957</v>
      </c>
      <c r="G1362">
        <v>392610000</v>
      </c>
      <c r="H1362">
        <v>11.123512191763458</v>
      </c>
      <c r="I1362">
        <v>10.881122544236602</v>
      </c>
      <c r="J1362">
        <v>42.111392995033796</v>
      </c>
      <c r="K1362">
        <v>52.6</v>
      </c>
      <c r="L1362" s="3">
        <v>622.5303183111414</v>
      </c>
      <c r="M1362" s="3" t="str">
        <f>IF(Table13[[#This Row],[gdppc]]&gt;13205, "High-income", IF(Table13[[#This Row],[gdppc]]&gt;=4256, "Upper middle-income", IF(Table13[[#This Row],[gdppc]]&gt;=1086, "Lower middle-income", "Low-income")))</f>
        <v>Low-income</v>
      </c>
      <c r="N1362" s="3">
        <v>7488427</v>
      </c>
      <c r="O1362" s="3">
        <v>41.636000000000003</v>
      </c>
      <c r="P1362" s="3">
        <v>3.0172751704711276</v>
      </c>
      <c r="Q1362">
        <v>0.12953321171455634</v>
      </c>
      <c r="R1362">
        <v>53.895000000000003</v>
      </c>
    </row>
    <row r="1363" spans="1:18" x14ac:dyDescent="0.35">
      <c r="A1363" s="3" t="s">
        <v>38</v>
      </c>
      <c r="B1363" s="3">
        <v>2018</v>
      </c>
      <c r="C1363" s="3" t="s">
        <v>72</v>
      </c>
      <c r="D1363" s="3">
        <v>2</v>
      </c>
      <c r="E1363">
        <v>0.61793742210482339</v>
      </c>
      <c r="F1363">
        <v>1.5905232175686383</v>
      </c>
      <c r="G1363">
        <v>393660000</v>
      </c>
      <c r="H1363">
        <v>6.1306980626383112</v>
      </c>
      <c r="I1363">
        <v>7.0930019046973207</v>
      </c>
      <c r="J1363">
        <v>45.306921167578857</v>
      </c>
      <c r="K1363">
        <v>51.8</v>
      </c>
      <c r="L1363" s="3">
        <v>630.48245539687593</v>
      </c>
      <c r="M1363" s="3" t="str">
        <f>IF(Table13[[#This Row],[gdppc]]&gt;13205, "High-income", IF(Table13[[#This Row],[gdppc]]&gt;=4256, "Upper middle-income", IF(Table13[[#This Row],[gdppc]]&gt;=1086, "Lower middle-income", "Low-income")))</f>
        <v>Low-income</v>
      </c>
      <c r="N1363" s="3">
        <v>7650149</v>
      </c>
      <c r="O1363" s="3">
        <v>42.055</v>
      </c>
      <c r="P1363" s="3">
        <v>3.0663903041687877</v>
      </c>
      <c r="Q1363">
        <v>0.13333073643402241</v>
      </c>
      <c r="R1363">
        <v>54.308999999999997</v>
      </c>
    </row>
    <row r="1364" spans="1:18" x14ac:dyDescent="0.35">
      <c r="A1364" s="3" t="s">
        <v>38</v>
      </c>
      <c r="B1364" s="3">
        <v>2019</v>
      </c>
      <c r="C1364" s="3" t="s">
        <v>72</v>
      </c>
      <c r="D1364" s="3">
        <v>2</v>
      </c>
      <c r="E1364">
        <v>0.62025605596604583</v>
      </c>
      <c r="F1364">
        <v>1.6868193298655716</v>
      </c>
      <c r="G1364">
        <v>428500000</v>
      </c>
      <c r="H1364">
        <v>7.3955509062688609</v>
      </c>
      <c r="I1364">
        <v>6.7440198022074371</v>
      </c>
      <c r="J1364">
        <v>30.529935113544994</v>
      </c>
      <c r="K1364">
        <v>47.5</v>
      </c>
      <c r="L1364" s="3">
        <v>649.7603018892039</v>
      </c>
      <c r="M1364" s="3" t="str">
        <f>IF(Table13[[#This Row],[gdppc]]&gt;13205, "High-income", IF(Table13[[#This Row],[gdppc]]&gt;=4256, "Upper middle-income", IF(Table13[[#This Row],[gdppc]]&gt;=1086, "Lower middle-income", "Low-income")))</f>
        <v>Low-income</v>
      </c>
      <c r="N1364" s="3">
        <v>7813207</v>
      </c>
      <c r="O1364" s="3">
        <v>42.484000000000002</v>
      </c>
      <c r="P1364" s="3">
        <v>3.115505437866446</v>
      </c>
      <c r="Q1364"/>
      <c r="R1364">
        <v>54.695999999999998</v>
      </c>
    </row>
    <row r="1365" spans="1:18" x14ac:dyDescent="0.35">
      <c r="A1365" s="3" t="s">
        <v>38</v>
      </c>
      <c r="B1365" s="3">
        <v>2020</v>
      </c>
      <c r="C1365" s="3" t="s">
        <v>72</v>
      </c>
      <c r="D1365" s="3">
        <v>2</v>
      </c>
      <c r="E1365">
        <v>0.61828287357005696</v>
      </c>
      <c r="F1365">
        <v>2.250125050172131</v>
      </c>
      <c r="G1365">
        <v>580730000</v>
      </c>
      <c r="H1365">
        <v>3.3251583844185943</v>
      </c>
      <c r="I1365">
        <v>7.0976040484162235</v>
      </c>
      <c r="J1365">
        <v>8.1079319084988359</v>
      </c>
      <c r="K1365">
        <v>48</v>
      </c>
      <c r="L1365" s="3">
        <v>623.8890926717304</v>
      </c>
      <c r="M1365" s="3" t="str">
        <f>IF(Table13[[#This Row],[gdppc]]&gt;13205, "High-income", IF(Table13[[#This Row],[gdppc]]&gt;=4256, "Upper middle-income", IF(Table13[[#This Row],[gdppc]]&gt;=1086, "Lower middle-income", "Low-income")))</f>
        <v>Low-income</v>
      </c>
      <c r="N1365" s="3">
        <v>7976985</v>
      </c>
      <c r="O1365" s="3">
        <v>42.923000000000002</v>
      </c>
      <c r="P1365" s="3">
        <v>3.1646205715641043</v>
      </c>
      <c r="Q1365"/>
      <c r="R1365"/>
    </row>
    <row r="1366" spans="1:18" x14ac:dyDescent="0.35">
      <c r="A1366" s="3" t="s">
        <v>29</v>
      </c>
      <c r="B1366" s="3">
        <v>1990</v>
      </c>
      <c r="C1366" s="3" t="s">
        <v>73</v>
      </c>
      <c r="D1366" s="3">
        <v>3</v>
      </c>
      <c r="E1366">
        <v>8.6181247205219358E-2</v>
      </c>
      <c r="F1366">
        <v>1.2827087647339561</v>
      </c>
      <c r="G1366">
        <v>346700000</v>
      </c>
      <c r="H1366">
        <v>0.60956709930335362</v>
      </c>
      <c r="I1366">
        <v>14.8125390257541</v>
      </c>
      <c r="J1366">
        <v>78.887231135506724</v>
      </c>
      <c r="L1366" s="3"/>
      <c r="M1366" s="3" t="str">
        <f>IF(Table13[[#This Row],[gdppc]]&gt;13205, "High-income", IF(Table13[[#This Row],[gdppc]]&gt;=4256, "Upper middle-income", IF(Table13[[#This Row],[gdppc]]&gt;=1086, "Lower middle-income", "Low-income")))</f>
        <v>Low-income</v>
      </c>
      <c r="N1366" s="3">
        <v>7225089</v>
      </c>
      <c r="O1366" s="3">
        <v>29.658000000000001</v>
      </c>
      <c r="P1366" s="3">
        <v>17.546130110210981</v>
      </c>
      <c r="Q1366">
        <v>0.10103681767795525</v>
      </c>
      <c r="R1366">
        <v>45.378</v>
      </c>
    </row>
    <row r="1367" spans="1:18" x14ac:dyDescent="0.35">
      <c r="A1367" s="3" t="s">
        <v>29</v>
      </c>
      <c r="B1367" s="3">
        <v>1991</v>
      </c>
      <c r="C1367" s="3" t="s">
        <v>73</v>
      </c>
      <c r="D1367" s="3">
        <v>3</v>
      </c>
      <c r="E1367">
        <v>0.1110464215368676</v>
      </c>
      <c r="F1367"/>
      <c r="G1367">
        <v>142790000</v>
      </c>
      <c r="H1367"/>
      <c r="I1367"/>
      <c r="J1367">
        <v>65.901363628955451</v>
      </c>
      <c r="L1367" s="3"/>
      <c r="M1367" s="3" t="str">
        <f>IF(Table13[[#This Row],[gdppc]]&gt;13205, "High-income", IF(Table13[[#This Row],[gdppc]]&gt;=4256, "Upper middle-income", IF(Table13[[#This Row],[gdppc]]&gt;=1086, "Lower middle-income", "Low-income")))</f>
        <v>Low-income</v>
      </c>
      <c r="N1367" s="3">
        <v>7274026</v>
      </c>
      <c r="O1367" s="3">
        <v>30.007000000000001</v>
      </c>
      <c r="P1367" s="3">
        <v>17.50718472718458</v>
      </c>
      <c r="Q1367">
        <v>9.6232815225021195E-2</v>
      </c>
      <c r="R1367">
        <v>45.26</v>
      </c>
    </row>
    <row r="1368" spans="1:18" x14ac:dyDescent="0.35">
      <c r="A1368" s="3" t="s">
        <v>29</v>
      </c>
      <c r="B1368" s="3">
        <v>1992</v>
      </c>
      <c r="C1368" s="3" t="s">
        <v>73</v>
      </c>
      <c r="D1368" s="3">
        <v>3</v>
      </c>
      <c r="E1368">
        <v>0</v>
      </c>
      <c r="F1368"/>
      <c r="G1368">
        <v>606380000</v>
      </c>
      <c r="H1368"/>
      <c r="I1368"/>
      <c r="J1368">
        <v>61.1543724006549</v>
      </c>
      <c r="L1368" s="3"/>
      <c r="M1368" s="3" t="str">
        <f>IF(Table13[[#This Row],[gdppc]]&gt;13205, "High-income", IF(Table13[[#This Row],[gdppc]]&gt;=4256, "Upper middle-income", IF(Table13[[#This Row],[gdppc]]&gt;=1086, "Lower middle-income", "Low-income")))</f>
        <v>Low-income</v>
      </c>
      <c r="N1368" s="3">
        <v>7295380</v>
      </c>
      <c r="O1368" s="3">
        <v>30.359000000000002</v>
      </c>
      <c r="P1368" s="3">
        <v>17.468239344158171</v>
      </c>
      <c r="Q1368">
        <v>9.3209675164282052E-2</v>
      </c>
      <c r="R1368">
        <v>45.360999999999997</v>
      </c>
    </row>
    <row r="1369" spans="1:18" x14ac:dyDescent="0.35">
      <c r="A1369" s="3" t="s">
        <v>29</v>
      </c>
      <c r="B1369" s="3">
        <v>1993</v>
      </c>
      <c r="C1369" s="3" t="s">
        <v>73</v>
      </c>
      <c r="D1369" s="3">
        <v>3</v>
      </c>
      <c r="E1369">
        <v>0</v>
      </c>
      <c r="F1369"/>
      <c r="G1369">
        <v>810090000</v>
      </c>
      <c r="H1369"/>
      <c r="I1369"/>
      <c r="J1369">
        <v>63.205110302710807</v>
      </c>
      <c r="L1369" s="3"/>
      <c r="M1369" s="3" t="str">
        <f>IF(Table13[[#This Row],[gdppc]]&gt;13205, "High-income", IF(Table13[[#This Row],[gdppc]]&gt;=4256, "Upper middle-income", IF(Table13[[#This Row],[gdppc]]&gt;=1086, "Lower middle-income", "Low-income")))</f>
        <v>Low-income</v>
      </c>
      <c r="N1369" s="3">
        <v>7315864</v>
      </c>
      <c r="O1369" s="3">
        <v>30.710999999999999</v>
      </c>
      <c r="P1369" s="3">
        <v>17.429293961131766</v>
      </c>
      <c r="Q1369">
        <v>8.7481123213881504E-2</v>
      </c>
      <c r="R1369">
        <v>45.720999999999997</v>
      </c>
    </row>
    <row r="1370" spans="1:18" x14ac:dyDescent="0.35">
      <c r="A1370" s="3" t="s">
        <v>29</v>
      </c>
      <c r="B1370" s="3">
        <v>1994</v>
      </c>
      <c r="C1370" s="3" t="s">
        <v>73</v>
      </c>
      <c r="D1370" s="3">
        <v>3</v>
      </c>
      <c r="E1370">
        <v>0</v>
      </c>
      <c r="F1370"/>
      <c r="G1370">
        <v>493030000</v>
      </c>
      <c r="H1370"/>
      <c r="I1370"/>
      <c r="J1370">
        <v>78.719347555316489</v>
      </c>
      <c r="L1370" s="3"/>
      <c r="M1370" s="3" t="str">
        <f>IF(Table13[[#This Row],[gdppc]]&gt;13205, "High-income", IF(Table13[[#This Row],[gdppc]]&gt;=4256, "Upper middle-income", IF(Table13[[#This Row],[gdppc]]&gt;=1086, "Lower middle-income", "Low-income")))</f>
        <v>Low-income</v>
      </c>
      <c r="N1370" s="3">
        <v>7372592</v>
      </c>
      <c r="O1370" s="3">
        <v>31.067</v>
      </c>
      <c r="P1370" s="3">
        <v>17.390348578105364</v>
      </c>
      <c r="Q1370">
        <v>8.545162949475571E-2</v>
      </c>
      <c r="R1370">
        <v>46.337000000000003</v>
      </c>
    </row>
    <row r="1371" spans="1:18" x14ac:dyDescent="0.35">
      <c r="A1371" s="3" t="s">
        <v>29</v>
      </c>
      <c r="B1371" s="3">
        <v>1995</v>
      </c>
      <c r="C1371" s="3" t="s">
        <v>73</v>
      </c>
      <c r="D1371" s="3">
        <v>3</v>
      </c>
      <c r="E1371">
        <v>0</v>
      </c>
      <c r="F1371"/>
      <c r="G1371">
        <v>149340000</v>
      </c>
      <c r="H1371"/>
      <c r="I1371"/>
      <c r="J1371">
        <v>83.292222021643752</v>
      </c>
      <c r="L1371" s="3"/>
      <c r="M1371" s="3" t="str">
        <f>IF(Table13[[#This Row],[gdppc]]&gt;13205, "High-income", IF(Table13[[#This Row],[gdppc]]&gt;=4256, "Upper middle-income", IF(Table13[[#This Row],[gdppc]]&gt;=1086, "Lower middle-income", "Low-income")))</f>
        <v>Low-income</v>
      </c>
      <c r="N1371" s="3">
        <v>7491647</v>
      </c>
      <c r="O1371" s="3">
        <v>31.425000000000001</v>
      </c>
      <c r="P1371" s="3">
        <v>17.351403195078955</v>
      </c>
      <c r="Q1371">
        <v>7.8754378042638684E-2</v>
      </c>
      <c r="R1371">
        <v>47.151000000000003</v>
      </c>
    </row>
    <row r="1372" spans="1:18" x14ac:dyDescent="0.35">
      <c r="A1372" s="3" t="s">
        <v>29</v>
      </c>
      <c r="B1372" s="3">
        <v>1996</v>
      </c>
      <c r="C1372" s="3" t="s">
        <v>73</v>
      </c>
      <c r="D1372" s="3">
        <v>3</v>
      </c>
      <c r="E1372">
        <v>0</v>
      </c>
      <c r="F1372"/>
      <c r="G1372">
        <v>60640000</v>
      </c>
      <c r="H1372"/>
      <c r="I1372"/>
      <c r="J1372">
        <v>73.013451109168798</v>
      </c>
      <c r="L1372" s="3"/>
      <c r="M1372" s="3" t="str">
        <f>IF(Table13[[#This Row],[gdppc]]&gt;13205, "High-income", IF(Table13[[#This Row],[gdppc]]&gt;=4256, "Upper middle-income", IF(Table13[[#This Row],[gdppc]]&gt;=1086, "Lower middle-income", "Low-income")))</f>
        <v>Low-income</v>
      </c>
      <c r="N1372" s="3">
        <v>7682683</v>
      </c>
      <c r="O1372" s="3">
        <v>31.785</v>
      </c>
      <c r="P1372" s="3">
        <v>17.607768240778356</v>
      </c>
      <c r="Q1372">
        <v>7.4192830811840083E-2</v>
      </c>
      <c r="R1372">
        <v>48.067</v>
      </c>
    </row>
    <row r="1373" spans="1:18" x14ac:dyDescent="0.35">
      <c r="A1373" s="3" t="s">
        <v>29</v>
      </c>
      <c r="B1373" s="3">
        <v>1997</v>
      </c>
      <c r="C1373" s="3" t="s">
        <v>73</v>
      </c>
      <c r="D1373" s="3">
        <v>3</v>
      </c>
      <c r="E1373">
        <v>0</v>
      </c>
      <c r="F1373"/>
      <c r="G1373">
        <v>67120000</v>
      </c>
      <c r="H1373"/>
      <c r="I1373"/>
      <c r="J1373">
        <v>86.783505515517916</v>
      </c>
      <c r="L1373" s="3"/>
      <c r="M1373" s="3" t="str">
        <f>IF(Table13[[#This Row],[gdppc]]&gt;13205, "High-income", IF(Table13[[#This Row],[gdppc]]&gt;=4256, "Upper middle-income", IF(Table13[[#This Row],[gdppc]]&gt;=1086, "Lower middle-income", "Low-income")))</f>
        <v>Low-income</v>
      </c>
      <c r="N1373" s="3">
        <v>7936122</v>
      </c>
      <c r="O1373" s="3">
        <v>32.146999999999998</v>
      </c>
      <c r="P1373" s="3">
        <v>17.864133286477749</v>
      </c>
      <c r="Q1373">
        <v>6.9303370084280447E-2</v>
      </c>
      <c r="R1373">
        <v>48.966999999999999</v>
      </c>
    </row>
    <row r="1374" spans="1:18" x14ac:dyDescent="0.35">
      <c r="A1374" s="3" t="s">
        <v>29</v>
      </c>
      <c r="B1374" s="3">
        <v>1998</v>
      </c>
      <c r="C1374" s="3" t="s">
        <v>73</v>
      </c>
      <c r="D1374" s="3">
        <v>3</v>
      </c>
      <c r="E1374">
        <v>0</v>
      </c>
      <c r="F1374"/>
      <c r="G1374">
        <v>69200000</v>
      </c>
      <c r="H1374"/>
      <c r="I1374"/>
      <c r="J1374">
        <v>69.591180401541777</v>
      </c>
      <c r="L1374" s="3"/>
      <c r="M1374" s="3" t="str">
        <f>IF(Table13[[#This Row],[gdppc]]&gt;13205, "High-income", IF(Table13[[#This Row],[gdppc]]&gt;=4256, "Upper middle-income", IF(Table13[[#This Row],[gdppc]]&gt;=1086, "Lower middle-income", "Low-income")))</f>
        <v>Low-income</v>
      </c>
      <c r="N1374" s="3">
        <v>8235064</v>
      </c>
      <c r="O1374" s="3">
        <v>32.511000000000003</v>
      </c>
      <c r="P1374" s="3">
        <v>18.120498332177149</v>
      </c>
      <c r="Q1374">
        <v>6.3144621583997404E-2</v>
      </c>
      <c r="R1374">
        <v>49.753999999999998</v>
      </c>
    </row>
    <row r="1375" spans="1:18" x14ac:dyDescent="0.35">
      <c r="A1375" s="3" t="s">
        <v>29</v>
      </c>
      <c r="B1375" s="3">
        <v>1999</v>
      </c>
      <c r="C1375" s="3" t="s">
        <v>73</v>
      </c>
      <c r="D1375" s="3">
        <v>3</v>
      </c>
      <c r="E1375">
        <v>0</v>
      </c>
      <c r="F1375"/>
      <c r="G1375">
        <v>93900000</v>
      </c>
      <c r="H1375"/>
      <c r="I1375"/>
      <c r="J1375">
        <v>68.384198311986268</v>
      </c>
      <c r="L1375" s="3"/>
      <c r="M1375" s="3" t="str">
        <f>IF(Table13[[#This Row],[gdppc]]&gt;13205, "High-income", IF(Table13[[#This Row],[gdppc]]&gt;=4256, "Upper middle-income", IF(Table13[[#This Row],[gdppc]]&gt;=1086, "Lower middle-income", "Low-income")))</f>
        <v>Low-income</v>
      </c>
      <c r="N1375" s="3">
        <v>8553595</v>
      </c>
      <c r="O1375" s="3">
        <v>32.878</v>
      </c>
      <c r="P1375" s="3">
        <v>18.376863377876546</v>
      </c>
      <c r="Q1375">
        <v>5.8454953735826869E-2</v>
      </c>
      <c r="R1375">
        <v>50.392000000000003</v>
      </c>
    </row>
    <row r="1376" spans="1:18" x14ac:dyDescent="0.35">
      <c r="A1376" s="3" t="s">
        <v>29</v>
      </c>
      <c r="B1376" s="3">
        <v>2000</v>
      </c>
      <c r="C1376" s="3" t="s">
        <v>73</v>
      </c>
      <c r="D1376" s="3">
        <v>3</v>
      </c>
      <c r="E1376">
        <v>0</v>
      </c>
      <c r="F1376"/>
      <c r="G1376">
        <v>87620000</v>
      </c>
      <c r="H1376"/>
      <c r="I1376"/>
      <c r="J1376">
        <v>75.117524124292899</v>
      </c>
      <c r="L1376" s="3"/>
      <c r="M1376" s="3" t="str">
        <f>IF(Table13[[#This Row],[gdppc]]&gt;13205, "High-income", IF(Table13[[#This Row],[gdppc]]&gt;=4256, "Upper middle-income", IF(Table13[[#This Row],[gdppc]]&gt;=1086, "Lower middle-income", "Low-income")))</f>
        <v>Low-income</v>
      </c>
      <c r="N1376" s="3">
        <v>8872250</v>
      </c>
      <c r="O1376" s="3">
        <v>33.247</v>
      </c>
      <c r="P1376" s="3">
        <v>18.633228423575943</v>
      </c>
      <c r="Q1376">
        <v>5.5228380624982386E-2</v>
      </c>
      <c r="R1376">
        <v>50.869</v>
      </c>
    </row>
    <row r="1377" spans="1:18" x14ac:dyDescent="0.35">
      <c r="A1377" s="3" t="s">
        <v>29</v>
      </c>
      <c r="B1377" s="3">
        <v>2001</v>
      </c>
      <c r="C1377" s="3" t="s">
        <v>73</v>
      </c>
      <c r="D1377" s="3">
        <v>3</v>
      </c>
      <c r="E1377">
        <v>0</v>
      </c>
      <c r="F1377"/>
      <c r="G1377">
        <v>121200000</v>
      </c>
      <c r="H1377"/>
      <c r="I1377"/>
      <c r="J1377">
        <v>73.655566600632866</v>
      </c>
      <c r="L1377" s="3"/>
      <c r="M1377" s="3" t="str">
        <f>IF(Table13[[#This Row],[gdppc]]&gt;13205, "High-income", IF(Table13[[#This Row],[gdppc]]&gt;=4256, "Upper middle-income", IF(Table13[[#This Row],[gdppc]]&gt;=1086, "Lower middle-income", "Low-income")))</f>
        <v>Low-income</v>
      </c>
      <c r="N1377" s="3">
        <v>9186719</v>
      </c>
      <c r="O1377" s="3">
        <v>33.616999999999997</v>
      </c>
      <c r="P1377" s="3">
        <v>18.906649095153103</v>
      </c>
      <c r="Q1377">
        <v>5.5514923227759555E-2</v>
      </c>
      <c r="R1377">
        <v>51.213000000000001</v>
      </c>
    </row>
    <row r="1378" spans="1:18" x14ac:dyDescent="0.35">
      <c r="A1378" s="3" t="s">
        <v>29</v>
      </c>
      <c r="B1378" s="3">
        <v>2002</v>
      </c>
      <c r="C1378" s="3" t="s">
        <v>73</v>
      </c>
      <c r="D1378" s="3">
        <v>3</v>
      </c>
      <c r="E1378">
        <v>0</v>
      </c>
      <c r="F1378"/>
      <c r="G1378">
        <v>139800000</v>
      </c>
      <c r="H1378"/>
      <c r="I1378"/>
      <c r="J1378">
        <v>52.648873340991429</v>
      </c>
      <c r="L1378" s="3"/>
      <c r="M1378" s="3" t="str">
        <f>IF(Table13[[#This Row],[gdppc]]&gt;13205, "High-income", IF(Table13[[#This Row],[gdppc]]&gt;=4256, "Upper middle-income", IF(Table13[[#This Row],[gdppc]]&gt;=1086, "Lower middle-income", "Low-income")))</f>
        <v>Low-income</v>
      </c>
      <c r="N1378" s="3">
        <v>9501335</v>
      </c>
      <c r="O1378" s="3">
        <v>33.99</v>
      </c>
      <c r="P1378" s="3">
        <v>19.180069766730263</v>
      </c>
      <c r="Q1378">
        <v>5.9991569605744879E-2</v>
      </c>
      <c r="R1378">
        <v>51.491999999999997</v>
      </c>
    </row>
    <row r="1379" spans="1:18" x14ac:dyDescent="0.35">
      <c r="A1379" s="3" t="s">
        <v>29</v>
      </c>
      <c r="B1379" s="3">
        <v>2003</v>
      </c>
      <c r="C1379" s="3" t="s">
        <v>73</v>
      </c>
      <c r="D1379" s="3">
        <v>3</v>
      </c>
      <c r="E1379">
        <v>0</v>
      </c>
      <c r="F1379"/>
      <c r="G1379">
        <v>157390000</v>
      </c>
      <c r="H1379"/>
      <c r="I1379"/>
      <c r="J1379">
        <v>65.659478165081822</v>
      </c>
      <c r="L1379" s="3"/>
      <c r="M1379" s="3" t="str">
        <f>IF(Table13[[#This Row],[gdppc]]&gt;13205, "High-income", IF(Table13[[#This Row],[gdppc]]&gt;=4256, "Upper middle-income", IF(Table13[[#This Row],[gdppc]]&gt;=1086, "Lower middle-income", "Low-income")))</f>
        <v>Low-income</v>
      </c>
      <c r="N1379" s="3">
        <v>9815412</v>
      </c>
      <c r="O1379" s="3">
        <v>34.756</v>
      </c>
      <c r="P1379" s="3">
        <v>19.453490438307419</v>
      </c>
      <c r="Q1379">
        <v>5.909074422958506E-2</v>
      </c>
      <c r="R1379">
        <v>51.762</v>
      </c>
    </row>
    <row r="1380" spans="1:18" x14ac:dyDescent="0.35">
      <c r="A1380" s="3" t="s">
        <v>29</v>
      </c>
      <c r="B1380" s="3">
        <v>2004</v>
      </c>
      <c r="C1380" s="3" t="s">
        <v>73</v>
      </c>
      <c r="D1380" s="3">
        <v>3</v>
      </c>
      <c r="E1380">
        <v>0</v>
      </c>
      <c r="F1380"/>
      <c r="G1380">
        <v>193380000</v>
      </c>
      <c r="H1380"/>
      <c r="I1380"/>
      <c r="J1380">
        <v>64.362045766315916</v>
      </c>
      <c r="L1380" s="3"/>
      <c r="M1380" s="3" t="str">
        <f>IF(Table13[[#This Row],[gdppc]]&gt;13205, "High-income", IF(Table13[[#This Row],[gdppc]]&gt;=4256, "Upper middle-income", IF(Table13[[#This Row],[gdppc]]&gt;=1086, "Lower middle-income", "Low-income")))</f>
        <v>Low-income</v>
      </c>
      <c r="N1380" s="3">
        <v>10130251</v>
      </c>
      <c r="O1380" s="3">
        <v>35.530999999999999</v>
      </c>
      <c r="P1380" s="3">
        <v>19.726911109884579</v>
      </c>
      <c r="Q1380">
        <v>5.7254257569728531E-2</v>
      </c>
      <c r="R1380">
        <v>52.042999999999999</v>
      </c>
    </row>
    <row r="1381" spans="1:18" x14ac:dyDescent="0.35">
      <c r="A1381" s="3" t="s">
        <v>29</v>
      </c>
      <c r="B1381" s="3">
        <v>2005</v>
      </c>
      <c r="C1381" s="3" t="s">
        <v>73</v>
      </c>
      <c r="D1381" s="3">
        <v>3</v>
      </c>
      <c r="E1381">
        <v>0</v>
      </c>
      <c r="F1381"/>
      <c r="G1381">
        <v>232390000</v>
      </c>
      <c r="H1381"/>
      <c r="I1381"/>
      <c r="J1381">
        <v>55.60024786613608</v>
      </c>
      <c r="L1381" s="3"/>
      <c r="M1381" s="3" t="str">
        <f>IF(Table13[[#This Row],[gdppc]]&gt;13205, "High-income", IF(Table13[[#This Row],[gdppc]]&gt;=4256, "Upper middle-income", IF(Table13[[#This Row],[gdppc]]&gt;=1086, "Lower middle-income", "Low-income")))</f>
        <v>Low-income</v>
      </c>
      <c r="N1381" s="3">
        <v>10446856</v>
      </c>
      <c r="O1381" s="3">
        <v>36.311</v>
      </c>
      <c r="P1381" s="3">
        <v>20.000331781461739</v>
      </c>
      <c r="Q1381">
        <v>5.5519095888753513E-2</v>
      </c>
      <c r="R1381">
        <v>52.345999999999997</v>
      </c>
    </row>
    <row r="1382" spans="1:18" x14ac:dyDescent="0.35">
      <c r="A1382" s="3" t="s">
        <v>29</v>
      </c>
      <c r="B1382" s="3">
        <v>2006</v>
      </c>
      <c r="C1382" s="3" t="s">
        <v>73</v>
      </c>
      <c r="D1382" s="3">
        <v>3</v>
      </c>
      <c r="E1382">
        <v>0</v>
      </c>
      <c r="F1382"/>
      <c r="G1382">
        <v>379430000</v>
      </c>
      <c r="H1382"/>
      <c r="I1382"/>
      <c r="J1382">
        <v>66.391953551506276</v>
      </c>
      <c r="L1382" s="3"/>
      <c r="M1382" s="3" t="str">
        <f>IF(Table13[[#This Row],[gdppc]]&gt;13205, "High-income", IF(Table13[[#This Row],[gdppc]]&gt;=4256, "Upper middle-income", IF(Table13[[#This Row],[gdppc]]&gt;=1086, "Lower middle-income", "Low-income")))</f>
        <v>Low-income</v>
      </c>
      <c r="N1382" s="3">
        <v>10763904</v>
      </c>
      <c r="O1382" s="3">
        <v>37.1</v>
      </c>
      <c r="P1382" s="3">
        <v>19.760759240810678</v>
      </c>
      <c r="Q1382">
        <v>5.3883795321846055E-2</v>
      </c>
      <c r="R1382">
        <v>52.668999999999997</v>
      </c>
    </row>
    <row r="1383" spans="1:18" x14ac:dyDescent="0.35">
      <c r="A1383" s="3" t="s">
        <v>29</v>
      </c>
      <c r="B1383" s="3">
        <v>2007</v>
      </c>
      <c r="C1383" s="3" t="s">
        <v>73</v>
      </c>
      <c r="D1383" s="3">
        <v>3</v>
      </c>
      <c r="E1383">
        <v>0</v>
      </c>
      <c r="F1383"/>
      <c r="G1383">
        <v>387290000</v>
      </c>
      <c r="H1383"/>
      <c r="I1383"/>
      <c r="J1383">
        <v>37.193894597963066</v>
      </c>
      <c r="L1383" s="3"/>
      <c r="M1383" s="3" t="str">
        <f>IF(Table13[[#This Row],[gdppc]]&gt;13205, "High-income", IF(Table13[[#This Row],[gdppc]]&gt;=4256, "Upper middle-income", IF(Table13[[#This Row],[gdppc]]&gt;=1086, "Lower middle-income", "Low-income")))</f>
        <v>Low-income</v>
      </c>
      <c r="N1383" s="3">
        <v>11080122</v>
      </c>
      <c r="O1383" s="3">
        <v>34.404000000000003</v>
      </c>
      <c r="P1383" s="3">
        <v>19.521186700159621</v>
      </c>
      <c r="Q1383">
        <v>5.5956062577650324E-2</v>
      </c>
      <c r="R1383">
        <v>52.997999999999998</v>
      </c>
    </row>
    <row r="1384" spans="1:18" x14ac:dyDescent="0.35">
      <c r="A1384" s="3" t="s">
        <v>29</v>
      </c>
      <c r="B1384" s="3">
        <v>2008</v>
      </c>
      <c r="C1384" s="3" t="s">
        <v>73</v>
      </c>
      <c r="D1384" s="3">
        <v>3</v>
      </c>
      <c r="E1384">
        <v>0</v>
      </c>
      <c r="F1384"/>
      <c r="G1384">
        <v>755610000</v>
      </c>
      <c r="H1384"/>
      <c r="I1384"/>
      <c r="J1384">
        <v>54.694478132500912</v>
      </c>
      <c r="L1384" s="3"/>
      <c r="M1384" s="3" t="str">
        <f>IF(Table13[[#This Row],[gdppc]]&gt;13205, "High-income", IF(Table13[[#This Row],[gdppc]]&gt;=4256, "Upper middle-income", IF(Table13[[#This Row],[gdppc]]&gt;=1086, "Lower middle-income", "Low-income")))</f>
        <v>Low-income</v>
      </c>
      <c r="N1384" s="3">
        <v>11397188</v>
      </c>
      <c r="O1384" s="3">
        <v>36.011000000000003</v>
      </c>
      <c r="P1384" s="3">
        <v>19.281614159508564</v>
      </c>
      <c r="Q1384">
        <v>5.4399383426859328E-2</v>
      </c>
      <c r="R1384">
        <v>53.326000000000001</v>
      </c>
    </row>
    <row r="1385" spans="1:18" x14ac:dyDescent="0.35">
      <c r="A1385" s="3" t="s">
        <v>29</v>
      </c>
      <c r="B1385" s="3">
        <v>2009</v>
      </c>
      <c r="C1385" s="3" t="s">
        <v>73</v>
      </c>
      <c r="D1385" s="3">
        <v>3</v>
      </c>
      <c r="E1385">
        <v>0</v>
      </c>
      <c r="F1385"/>
      <c r="G1385">
        <v>649620000</v>
      </c>
      <c r="H1385"/>
      <c r="I1385"/>
      <c r="J1385">
        <v>69.979558452201957</v>
      </c>
      <c r="L1385" s="3"/>
      <c r="M1385" s="3" t="str">
        <f>IF(Table13[[#This Row],[gdppc]]&gt;13205, "High-income", IF(Table13[[#This Row],[gdppc]]&gt;=4256, "Upper middle-income", IF(Table13[[#This Row],[gdppc]]&gt;=1086, "Lower middle-income", "Low-income")))</f>
        <v>Low-income</v>
      </c>
      <c r="N1385" s="3">
        <v>11717691</v>
      </c>
      <c r="O1385" s="3">
        <v>37.645000000000003</v>
      </c>
      <c r="P1385" s="3">
        <v>19.042041618857507</v>
      </c>
      <c r="Q1385">
        <v>5.205803771408548E-2</v>
      </c>
      <c r="R1385">
        <v>53.654000000000003</v>
      </c>
    </row>
    <row r="1386" spans="1:18" x14ac:dyDescent="0.35">
      <c r="A1386" s="3" t="s">
        <v>29</v>
      </c>
      <c r="B1386" s="3">
        <v>2010</v>
      </c>
      <c r="C1386" s="3" t="s">
        <v>73</v>
      </c>
      <c r="D1386" s="3">
        <v>3</v>
      </c>
      <c r="E1386">
        <v>0</v>
      </c>
      <c r="F1386"/>
      <c r="G1386">
        <v>477180000</v>
      </c>
      <c r="H1386"/>
      <c r="I1386"/>
      <c r="J1386">
        <v>81.853332803803212</v>
      </c>
      <c r="L1386" s="3"/>
      <c r="M1386" s="3" t="str">
        <f>IF(Table13[[#This Row],[gdppc]]&gt;13205, "High-income", IF(Table13[[#This Row],[gdppc]]&gt;=4256, "Upper middle-income", IF(Table13[[#This Row],[gdppc]]&gt;=1086, "Lower middle-income", "Low-income")))</f>
        <v>Low-income</v>
      </c>
      <c r="N1386" s="3">
        <v>12043886</v>
      </c>
      <c r="O1386" s="3">
        <v>39.31</v>
      </c>
      <c r="P1386" s="3">
        <v>18.802469078206453</v>
      </c>
      <c r="Q1386">
        <v>5.2308698371937433E-2</v>
      </c>
      <c r="R1386">
        <v>53.99</v>
      </c>
    </row>
    <row r="1387" spans="1:18" x14ac:dyDescent="0.35">
      <c r="A1387" s="3" t="s">
        <v>29</v>
      </c>
      <c r="B1387" s="3">
        <v>2011</v>
      </c>
      <c r="C1387" s="3" t="s">
        <v>73</v>
      </c>
      <c r="D1387" s="3">
        <v>3</v>
      </c>
      <c r="E1387">
        <v>0</v>
      </c>
      <c r="F1387"/>
      <c r="G1387">
        <v>1063480000</v>
      </c>
      <c r="H1387"/>
      <c r="I1387"/>
      <c r="J1387">
        <v>76.116663884148338</v>
      </c>
      <c r="L1387" s="3"/>
      <c r="M1387" s="3" t="str">
        <f>IF(Table13[[#This Row],[gdppc]]&gt;13205, "High-income", IF(Table13[[#This Row],[gdppc]]&gt;=4256, "Upper middle-income", IF(Table13[[#This Row],[gdppc]]&gt;=1086, "Lower middle-income", "Low-income")))</f>
        <v>Low-income</v>
      </c>
      <c r="N1387" s="3">
        <v>12376305</v>
      </c>
      <c r="O1387" s="3">
        <v>41</v>
      </c>
      <c r="P1387" s="3">
        <v>18.920540408739683</v>
      </c>
      <c r="Q1387">
        <v>5.0903722880132639E-2</v>
      </c>
      <c r="R1387">
        <v>54.341999999999999</v>
      </c>
    </row>
    <row r="1388" spans="1:18" x14ac:dyDescent="0.35">
      <c r="A1388" s="3" t="s">
        <v>29</v>
      </c>
      <c r="B1388" s="3">
        <v>2012</v>
      </c>
      <c r="C1388" s="3" t="s">
        <v>73</v>
      </c>
      <c r="D1388" s="3">
        <v>3</v>
      </c>
      <c r="E1388">
        <v>0</v>
      </c>
      <c r="F1388"/>
      <c r="G1388">
        <v>962890000</v>
      </c>
      <c r="H1388"/>
      <c r="I1388"/>
      <c r="J1388">
        <v>83.470878630427848</v>
      </c>
      <c r="L1388" s="3"/>
      <c r="M1388" s="3" t="str">
        <f>IF(Table13[[#This Row],[gdppc]]&gt;13205, "High-income", IF(Table13[[#This Row],[gdppc]]&gt;=4256, "Upper middle-income", IF(Table13[[#This Row],[gdppc]]&gt;=1086, "Lower middle-income", "Low-income")))</f>
        <v>Low-income</v>
      </c>
      <c r="N1388" s="3">
        <v>12715487</v>
      </c>
      <c r="O1388" s="3">
        <v>41.558</v>
      </c>
      <c r="P1388" s="3">
        <v>19.038611739272916</v>
      </c>
      <c r="Q1388">
        <v>4.9545880547084038E-2</v>
      </c>
      <c r="R1388">
        <v>54.713000000000001</v>
      </c>
    </row>
    <row r="1389" spans="1:18" x14ac:dyDescent="0.35">
      <c r="A1389" s="3" t="s">
        <v>29</v>
      </c>
      <c r="B1389" s="3">
        <v>2013</v>
      </c>
      <c r="C1389" s="3" t="s">
        <v>73</v>
      </c>
      <c r="D1389" s="3">
        <v>3</v>
      </c>
      <c r="E1389">
        <v>0</v>
      </c>
      <c r="F1389">
        <v>1.2942878609038306E-2</v>
      </c>
      <c r="G1389">
        <v>1023870000</v>
      </c>
      <c r="H1389">
        <v>5.6399659936605788</v>
      </c>
      <c r="I1389">
        <v>21.041127964766702</v>
      </c>
      <c r="J1389">
        <v>77.192021726226798</v>
      </c>
      <c r="L1389" s="3">
        <v>330.41878172865273</v>
      </c>
      <c r="M1389" s="3" t="str">
        <f>IF(Table13[[#This Row],[gdppc]]&gt;13205, "High-income", IF(Table13[[#This Row],[gdppc]]&gt;=4256, "Upper middle-income", IF(Table13[[#This Row],[gdppc]]&gt;=1086, "Lower middle-income", "Low-income")))</f>
        <v>Low-income</v>
      </c>
      <c r="N1389" s="3">
        <v>13063711</v>
      </c>
      <c r="O1389" s="3">
        <v>42.116999999999997</v>
      </c>
      <c r="P1389" s="3">
        <v>19.156683069806146</v>
      </c>
      <c r="Q1389">
        <v>4.9756152750164179E-2</v>
      </c>
      <c r="R1389">
        <v>55.103999999999999</v>
      </c>
    </row>
    <row r="1390" spans="1:18" x14ac:dyDescent="0.35">
      <c r="A1390" s="3" t="s">
        <v>29</v>
      </c>
      <c r="B1390" s="3">
        <v>2014</v>
      </c>
      <c r="C1390" s="3" t="s">
        <v>73</v>
      </c>
      <c r="D1390" s="3">
        <v>3</v>
      </c>
      <c r="E1390">
        <v>0</v>
      </c>
      <c r="F1390">
        <v>7.0024754545275304E-4</v>
      </c>
      <c r="G1390">
        <v>1055890000.0000001</v>
      </c>
      <c r="H1390">
        <v>5.1971778189766944</v>
      </c>
      <c r="I1390">
        <v>23.371730031054302</v>
      </c>
      <c r="J1390">
        <v>72.813415388156642</v>
      </c>
      <c r="L1390" s="3">
        <v>345.70079056029766</v>
      </c>
      <c r="M1390" s="3" t="str">
        <f>IF(Table13[[#This Row],[gdppc]]&gt;13205, "High-income", IF(Table13[[#This Row],[gdppc]]&gt;=4256, "Upper middle-income", IF(Table13[[#This Row],[gdppc]]&gt;=1086, "Lower middle-income", "Low-income")))</f>
        <v>Low-income</v>
      </c>
      <c r="N1390" s="3">
        <v>13423571</v>
      </c>
      <c r="O1390" s="3">
        <v>42.679000000000002</v>
      </c>
      <c r="P1390" s="3">
        <v>19.274754400339276</v>
      </c>
      <c r="Q1390">
        <v>4.8422286439279087E-2</v>
      </c>
      <c r="R1390">
        <v>55.509</v>
      </c>
    </row>
    <row r="1391" spans="1:18" x14ac:dyDescent="0.35">
      <c r="A1391" s="3" t="s">
        <v>29</v>
      </c>
      <c r="B1391" s="3">
        <v>2015</v>
      </c>
      <c r="C1391" s="3" t="s">
        <v>73</v>
      </c>
      <c r="D1391" s="3">
        <v>3</v>
      </c>
      <c r="E1391">
        <v>0</v>
      </c>
      <c r="F1391">
        <v>6.0687912515109581E-4</v>
      </c>
      <c r="G1391">
        <v>900280000</v>
      </c>
      <c r="H1391">
        <v>5.6829249772221848</v>
      </c>
      <c r="I1391">
        <v>25.053204417442998</v>
      </c>
      <c r="J1391">
        <v>84.501389755009953</v>
      </c>
      <c r="L1391" s="3">
        <v>386.43781698487669</v>
      </c>
      <c r="M1391" s="3" t="str">
        <f>IF(Table13[[#This Row],[gdppc]]&gt;13205, "High-income", IF(Table13[[#This Row],[gdppc]]&gt;=4256, "Upper middle-income", IF(Table13[[#This Row],[gdppc]]&gt;=1086, "Lower middle-income", "Low-income")))</f>
        <v>Low-income</v>
      </c>
      <c r="N1391" s="3">
        <v>13797204</v>
      </c>
      <c r="O1391" s="3">
        <v>43.244999999999997</v>
      </c>
      <c r="P1391" s="3">
        <v>19.392825730872513</v>
      </c>
      <c r="Q1391">
        <v>4.7110994372483006E-2</v>
      </c>
      <c r="R1391">
        <v>55.92</v>
      </c>
    </row>
    <row r="1392" spans="1:18" x14ac:dyDescent="0.35">
      <c r="A1392" s="3" t="s">
        <v>29</v>
      </c>
      <c r="B1392" s="3">
        <v>2016</v>
      </c>
      <c r="C1392" s="3" t="s">
        <v>73</v>
      </c>
      <c r="D1392" s="3">
        <v>3</v>
      </c>
      <c r="E1392">
        <v>0</v>
      </c>
      <c r="F1392">
        <v>9.8575817134692253E-4</v>
      </c>
      <c r="G1392">
        <v>1109200000</v>
      </c>
      <c r="H1392">
        <v>5.9675868028659504</v>
      </c>
      <c r="I1392">
        <v>25.950150869003</v>
      </c>
      <c r="J1392">
        <v>86.126363924203645</v>
      </c>
      <c r="L1392" s="3">
        <v>407.42585509721556</v>
      </c>
      <c r="M1392" s="3" t="str">
        <f>IF(Table13[[#This Row],[gdppc]]&gt;13205, "High-income", IF(Table13[[#This Row],[gdppc]]&gt;=4256, "Upper middle-income", IF(Table13[[#This Row],[gdppc]]&gt;=1086, "Lower middle-income", "Low-income")))</f>
        <v>Low-income</v>
      </c>
      <c r="N1392" s="3">
        <v>14185635</v>
      </c>
      <c r="O1392" s="3">
        <v>43.816000000000003</v>
      </c>
      <c r="P1392" s="3">
        <v>19.540184868698837</v>
      </c>
      <c r="Q1392">
        <v>4.6525939797548717E-2</v>
      </c>
      <c r="R1392">
        <v>56.323999999999998</v>
      </c>
    </row>
    <row r="1393" spans="1:18" x14ac:dyDescent="0.35">
      <c r="A1393" s="3" t="s">
        <v>29</v>
      </c>
      <c r="B1393" s="3">
        <v>2017</v>
      </c>
      <c r="C1393" s="3" t="s">
        <v>73</v>
      </c>
      <c r="D1393" s="3">
        <v>3</v>
      </c>
      <c r="E1393">
        <v>2.3413874241676021E-2</v>
      </c>
      <c r="F1393">
        <v>6.2175241981250208E-4</v>
      </c>
      <c r="G1393">
        <v>1688570000</v>
      </c>
      <c r="H1393">
        <v>6.578712783027278</v>
      </c>
      <c r="I1393">
        <v>23.428561345654199</v>
      </c>
      <c r="J1393">
        <v>78.226514475384946</v>
      </c>
      <c r="L1393" s="3">
        <v>406.42723125518125</v>
      </c>
      <c r="M1393" s="3" t="str">
        <f>IF(Table13[[#This Row],[gdppc]]&gt;13205, "High-income", IF(Table13[[#This Row],[gdppc]]&gt;=4256, "Upper middle-income", IF(Table13[[#This Row],[gdppc]]&gt;=1086, "Lower middle-income", "Low-income")))</f>
        <v>Low-income</v>
      </c>
      <c r="N1393" s="3">
        <v>14589165</v>
      </c>
      <c r="O1393" s="3">
        <v>44.390999999999998</v>
      </c>
      <c r="P1393" s="3">
        <v>19.687544006525044</v>
      </c>
      <c r="Q1393">
        <v>4.5239052406357734E-2</v>
      </c>
      <c r="R1393">
        <v>56.709000000000003</v>
      </c>
    </row>
    <row r="1394" spans="1:18" x14ac:dyDescent="0.35">
      <c r="A1394" s="3" t="s">
        <v>29</v>
      </c>
      <c r="B1394" s="3">
        <v>2018</v>
      </c>
      <c r="C1394" s="3" t="s">
        <v>73</v>
      </c>
      <c r="D1394" s="3">
        <v>3</v>
      </c>
      <c r="E1394">
        <v>0</v>
      </c>
      <c r="F1394">
        <v>1.0711661268919741E-3</v>
      </c>
      <c r="G1394">
        <v>1514030000</v>
      </c>
      <c r="H1394">
        <v>6.9735515971772495</v>
      </c>
      <c r="I1394">
        <v>13.498899821220199</v>
      </c>
      <c r="J1394">
        <v>71.391941925773622</v>
      </c>
      <c r="L1394" s="3">
        <v>425.41659938202554</v>
      </c>
      <c r="M1394" s="3" t="str">
        <f>IF(Table13[[#This Row],[gdppc]]&gt;13205, "High-income", IF(Table13[[#This Row],[gdppc]]&gt;=4256, "Upper middle-income", IF(Table13[[#This Row],[gdppc]]&gt;=1086, "Lower middle-income", "Low-income")))</f>
        <v>Low-income</v>
      </c>
      <c r="N1394" s="3">
        <v>15008225</v>
      </c>
      <c r="O1394" s="3">
        <v>44.970999999999997</v>
      </c>
      <c r="P1394" s="3">
        <v>19.834903144351362</v>
      </c>
      <c r="Q1394">
        <v>4.597479048988138E-2</v>
      </c>
      <c r="R1394">
        <v>57.067999999999998</v>
      </c>
    </row>
    <row r="1395" spans="1:18" x14ac:dyDescent="0.35">
      <c r="A1395" s="3" t="s">
        <v>29</v>
      </c>
      <c r="B1395" s="3">
        <v>2019</v>
      </c>
      <c r="C1395" s="3" t="s">
        <v>73</v>
      </c>
      <c r="D1395" s="3">
        <v>3</v>
      </c>
      <c r="E1395">
        <v>0</v>
      </c>
      <c r="F1395">
        <v>9.9105631176646704E-3</v>
      </c>
      <c r="G1395">
        <v>1655860000</v>
      </c>
      <c r="H1395">
        <v>6.9016899592389835</v>
      </c>
      <c r="I1395">
        <v>14.155565117284199</v>
      </c>
      <c r="J1395">
        <v>62.293577200816465</v>
      </c>
      <c r="L1395" s="3">
        <v>446.8542142161935</v>
      </c>
      <c r="M1395" s="3" t="str">
        <f>IF(Table13[[#This Row],[gdppc]]&gt;13205, "High-income", IF(Table13[[#This Row],[gdppc]]&gt;=4256, "Upper middle-income", IF(Table13[[#This Row],[gdppc]]&gt;=1086, "Lower middle-income", "Low-income")))</f>
        <v>Low-income</v>
      </c>
      <c r="N1395" s="3">
        <v>15442906</v>
      </c>
      <c r="O1395" s="3">
        <v>45.554000000000002</v>
      </c>
      <c r="P1395" s="3">
        <v>19.982262282177579</v>
      </c>
      <c r="Q1395"/>
      <c r="R1395">
        <v>57.396999999999998</v>
      </c>
    </row>
    <row r="1396" spans="1:18" x14ac:dyDescent="0.35">
      <c r="A1396" s="3" t="s">
        <v>29</v>
      </c>
      <c r="B1396" s="3">
        <v>2020</v>
      </c>
      <c r="C1396" s="3" t="s">
        <v>73</v>
      </c>
      <c r="D1396" s="3">
        <v>3</v>
      </c>
      <c r="E1396">
        <v>0</v>
      </c>
      <c r="F1396">
        <v>11.847009095442578</v>
      </c>
      <c r="G1396">
        <v>2632780000</v>
      </c>
      <c r="H1396">
        <v>6.6616079368130059</v>
      </c>
      <c r="I1396">
        <v>14.918856976884401</v>
      </c>
      <c r="J1396">
        <v>63.082934585697878</v>
      </c>
      <c r="L1396" s="3">
        <v>444.78843074921718</v>
      </c>
      <c r="M1396" s="3" t="str">
        <f>IF(Table13[[#This Row],[gdppc]]&gt;13205, "High-income", IF(Table13[[#This Row],[gdppc]]&gt;=4256, "Upper middle-income", IF(Table13[[#This Row],[gdppc]]&gt;=1086, "Lower middle-income", "Low-income")))</f>
        <v>Low-income</v>
      </c>
      <c r="N1396" s="3">
        <v>15893219</v>
      </c>
      <c r="O1396" s="3">
        <v>46.140999999999998</v>
      </c>
      <c r="P1396" s="3">
        <v>20.12962142000379</v>
      </c>
      <c r="Q1396"/>
      <c r="R1396"/>
    </row>
    <row r="1397" spans="1:18" x14ac:dyDescent="0.35">
      <c r="A1397" s="3" t="s">
        <v>10</v>
      </c>
      <c r="B1397" s="3">
        <v>1990</v>
      </c>
      <c r="C1397" s="3" t="s">
        <v>75</v>
      </c>
      <c r="D1397" s="3">
        <v>5</v>
      </c>
      <c r="E1397">
        <v>0.1293660652370375</v>
      </c>
      <c r="F1397"/>
      <c r="G1397"/>
      <c r="H1397">
        <v>-6.0074196379032038E-2</v>
      </c>
      <c r="I1397">
        <v>2.63442273741274</v>
      </c>
      <c r="J1397">
        <v>86.515081817373144</v>
      </c>
      <c r="L1397" s="3">
        <v>5031.4657618881247</v>
      </c>
      <c r="M1397" s="3" t="str">
        <f>IF(Table13[[#This Row],[gdppc]]&gt;13205, "High-income", IF(Table13[[#This Row],[gdppc]]&gt;=4256, "Upper middle-income", IF(Table13[[#This Row],[gdppc]]&gt;=1086, "Lower middle-income", "Low-income")))</f>
        <v>Upper middle-income</v>
      </c>
      <c r="N1397" s="3">
        <v>36800507</v>
      </c>
      <c r="O1397" s="3">
        <v>52.036999999999999</v>
      </c>
      <c r="P1397" s="3">
        <v>51.73738937114377</v>
      </c>
      <c r="Q1397">
        <v>6.7297985867422963</v>
      </c>
      <c r="R1397">
        <v>63.307000000000002</v>
      </c>
    </row>
    <row r="1398" spans="1:18" x14ac:dyDescent="0.35">
      <c r="A1398" s="3" t="s">
        <v>10</v>
      </c>
      <c r="B1398" s="3">
        <v>1991</v>
      </c>
      <c r="C1398" s="3" t="s">
        <v>75</v>
      </c>
      <c r="D1398" s="3">
        <v>5</v>
      </c>
      <c r="E1398">
        <v>0.14121751110290451</v>
      </c>
      <c r="F1398"/>
      <c r="G1398"/>
      <c r="H1398">
        <v>0.1879624925566645</v>
      </c>
      <c r="I1398">
        <v>2.6956771012046898</v>
      </c>
      <c r="J1398">
        <v>83.048697945168968</v>
      </c>
      <c r="L1398" s="3">
        <v>4858.9671864164657</v>
      </c>
      <c r="M1398" s="3" t="str">
        <f>IF(Table13[[#This Row],[gdppc]]&gt;13205, "High-income", IF(Table13[[#This Row],[gdppc]]&gt;=4256, "Upper middle-income", IF(Table13[[#This Row],[gdppc]]&gt;=1086, "Lower middle-income", "Low-income")))</f>
        <v>Upper middle-income</v>
      </c>
      <c r="N1398" s="3">
        <v>37718952</v>
      </c>
      <c r="O1398" s="3">
        <v>52.554000000000002</v>
      </c>
      <c r="P1398" s="3">
        <v>51.802713543088473</v>
      </c>
      <c r="Q1398">
        <v>6.4246217657372879</v>
      </c>
      <c r="R1398">
        <v>63.384</v>
      </c>
    </row>
    <row r="1399" spans="1:18" x14ac:dyDescent="0.35">
      <c r="A1399" s="3" t="s">
        <v>10</v>
      </c>
      <c r="B1399" s="3">
        <v>1992</v>
      </c>
      <c r="C1399" s="3" t="s">
        <v>75</v>
      </c>
      <c r="D1399" s="3">
        <v>5</v>
      </c>
      <c r="E1399">
        <v>0.12742390873520471</v>
      </c>
      <c r="F1399"/>
      <c r="G1399"/>
      <c r="H1399">
        <v>2.2850365007813763E-3</v>
      </c>
      <c r="I1399">
        <v>2.0364374909695862</v>
      </c>
      <c r="J1399">
        <v>77.902398159182624</v>
      </c>
      <c r="L1399" s="3">
        <v>4637.8677626382923</v>
      </c>
      <c r="M1399" s="3" t="str">
        <f>IF(Table13[[#This Row],[gdppc]]&gt;13205, "High-income", IF(Table13[[#This Row],[gdppc]]&gt;=4256, "Upper middle-income", IF(Table13[[#This Row],[gdppc]]&gt;=1086, "Lower middle-income", "Low-income")))</f>
        <v>Upper middle-income</v>
      </c>
      <c r="N1399" s="3">
        <v>38672611</v>
      </c>
      <c r="O1399" s="3">
        <v>53.037999999999997</v>
      </c>
      <c r="P1399" s="3">
        <v>51.868037715033168</v>
      </c>
      <c r="Q1399">
        <v>6.1754299444637963</v>
      </c>
      <c r="R1399">
        <v>63.247</v>
      </c>
    </row>
    <row r="1400" spans="1:18" x14ac:dyDescent="0.35">
      <c r="A1400" s="3" t="s">
        <v>10</v>
      </c>
      <c r="B1400" s="3">
        <v>1993</v>
      </c>
      <c r="C1400" s="3" t="s">
        <v>75</v>
      </c>
      <c r="D1400" s="3">
        <v>5</v>
      </c>
      <c r="E1400">
        <v>0.12936778455628231</v>
      </c>
      <c r="F1400"/>
      <c r="G1400">
        <v>135040000</v>
      </c>
      <c r="H1400">
        <v>7.6703830088056561E-3</v>
      </c>
      <c r="I1400">
        <v>1.8126023610113919</v>
      </c>
      <c r="J1400">
        <v>75.31483435827198</v>
      </c>
      <c r="L1400" s="3">
        <v>4581.2182747854022</v>
      </c>
      <c r="M1400" s="3" t="str">
        <f>IF(Table13[[#This Row],[gdppc]]&gt;13205, "High-income", IF(Table13[[#This Row],[gdppc]]&gt;=4256, "Upper middle-income", IF(Table13[[#This Row],[gdppc]]&gt;=1086, "Lower middle-income", "Low-income")))</f>
        <v>Upper middle-income</v>
      </c>
      <c r="N1400" s="3">
        <v>39633754</v>
      </c>
      <c r="O1400" s="3">
        <v>53.521000000000001</v>
      </c>
      <c r="P1400" s="3">
        <v>51.933361886977764</v>
      </c>
      <c r="Q1400">
        <v>6.2176800108311721</v>
      </c>
      <c r="R1400">
        <v>62.893999999999998</v>
      </c>
    </row>
    <row r="1401" spans="1:18" x14ac:dyDescent="0.35">
      <c r="A1401" s="3" t="s">
        <v>10</v>
      </c>
      <c r="B1401" s="3">
        <v>1994</v>
      </c>
      <c r="C1401" s="3" t="s">
        <v>75</v>
      </c>
      <c r="D1401" s="3">
        <v>5</v>
      </c>
      <c r="E1401">
        <v>0.220282997042376</v>
      </c>
      <c r="F1401">
        <v>1.9203557939742784</v>
      </c>
      <c r="G1401">
        <v>146170000</v>
      </c>
      <c r="H1401">
        <v>0.2438955355248883</v>
      </c>
      <c r="I1401">
        <v>2.0406935924981711</v>
      </c>
      <c r="J1401">
        <v>72.242678735454007</v>
      </c>
      <c r="L1401" s="3">
        <v>4619.3882370033316</v>
      </c>
      <c r="M1401" s="3" t="str">
        <f>IF(Table13[[#This Row],[gdppc]]&gt;13205, "High-income", IF(Table13[[#This Row],[gdppc]]&gt;=4256, "Upper middle-income", IF(Table13[[#This Row],[gdppc]]&gt;=1086, "Lower middle-income", "Low-income")))</f>
        <v>Upper middle-income</v>
      </c>
      <c r="N1401" s="3">
        <v>40564061</v>
      </c>
      <c r="O1401" s="3">
        <v>54.003999999999998</v>
      </c>
      <c r="P1401" s="3">
        <v>51.998686058922416</v>
      </c>
      <c r="Q1401">
        <v>6.2126422697175219</v>
      </c>
      <c r="R1401">
        <v>62.331000000000003</v>
      </c>
    </row>
    <row r="1402" spans="1:18" x14ac:dyDescent="0.35">
      <c r="A1402" s="3" t="s">
        <v>10</v>
      </c>
      <c r="B1402" s="3">
        <v>1995</v>
      </c>
      <c r="C1402" s="3" t="s">
        <v>75</v>
      </c>
      <c r="D1402" s="3">
        <v>5</v>
      </c>
      <c r="E1402">
        <v>0.6112080659552187</v>
      </c>
      <c r="F1402">
        <v>2.0079891493644633</v>
      </c>
      <c r="G1402">
        <v>156160000</v>
      </c>
      <c r="H1402">
        <v>0.72694751024404225</v>
      </c>
      <c r="I1402">
        <v>1.5144060649694799</v>
      </c>
      <c r="J1402">
        <v>72.127752395076769</v>
      </c>
      <c r="K1402">
        <v>60.7</v>
      </c>
      <c r="L1402" s="3">
        <v>4662.3968547986415</v>
      </c>
      <c r="M1402" s="3" t="str">
        <f>IF(Table13[[#This Row],[gdppc]]&gt;13205, "High-income", IF(Table13[[#This Row],[gdppc]]&gt;=4256, "Upper middle-income", IF(Table13[[#This Row],[gdppc]]&gt;=1086, "Lower middle-income", "Low-income")))</f>
        <v>Upper middle-income</v>
      </c>
      <c r="N1402" s="3">
        <v>41435761</v>
      </c>
      <c r="O1402" s="3">
        <v>54.485999999999997</v>
      </c>
      <c r="P1402" s="3">
        <v>49.8969553329148</v>
      </c>
      <c r="Q1402">
        <v>6.375893518644439</v>
      </c>
      <c r="R1402">
        <v>61.561</v>
      </c>
    </row>
    <row r="1403" spans="1:18" x14ac:dyDescent="0.35">
      <c r="A1403" s="3" t="s">
        <v>10</v>
      </c>
      <c r="B1403" s="3">
        <v>1996</v>
      </c>
      <c r="C1403" s="3" t="s">
        <v>75</v>
      </c>
      <c r="D1403" s="3">
        <v>5</v>
      </c>
      <c r="E1403">
        <v>0.60957210815288165</v>
      </c>
      <c r="F1403">
        <v>2.6457035110028446</v>
      </c>
      <c r="G1403">
        <v>143560000</v>
      </c>
      <c r="H1403">
        <v>0.5001257956303905</v>
      </c>
      <c r="I1403">
        <v>1.7826007462911719</v>
      </c>
      <c r="J1403">
        <v>70.883631725521283</v>
      </c>
      <c r="K1403">
        <v>62.5</v>
      </c>
      <c r="L1403" s="3">
        <v>4770.1781852194326</v>
      </c>
      <c r="M1403" s="3" t="str">
        <f>IF(Table13[[#This Row],[gdppc]]&gt;13205, "High-income", IF(Table13[[#This Row],[gdppc]]&gt;=4256, "Upper middle-income", IF(Table13[[#This Row],[gdppc]]&gt;=1086, "Lower middle-income", "Low-income")))</f>
        <v>Upper middle-income</v>
      </c>
      <c r="N1403" s="3">
        <v>42241007</v>
      </c>
      <c r="O1403" s="3">
        <v>54.966999999999999</v>
      </c>
      <c r="P1403" s="3">
        <v>48.320346450017254</v>
      </c>
      <c r="Q1403">
        <v>6.4861143106744583</v>
      </c>
      <c r="R1403">
        <v>60.594999999999999</v>
      </c>
    </row>
    <row r="1404" spans="1:18" x14ac:dyDescent="0.35">
      <c r="A1404" s="3" t="s">
        <v>10</v>
      </c>
      <c r="B1404" s="3">
        <v>1997</v>
      </c>
      <c r="C1404" s="3" t="s">
        <v>75</v>
      </c>
      <c r="D1404" s="3">
        <v>5</v>
      </c>
      <c r="E1404">
        <v>0.61303710923900168</v>
      </c>
      <c r="F1404">
        <v>3.9465748665159688</v>
      </c>
      <c r="G1404">
        <v>199520000</v>
      </c>
      <c r="H1404">
        <v>2.2550711064561959</v>
      </c>
      <c r="I1404">
        <v>1.3370113023594989</v>
      </c>
      <c r="J1404">
        <v>72.548584982565927</v>
      </c>
      <c r="K1404">
        <v>63.2</v>
      </c>
      <c r="L1404" s="3">
        <v>4809.2181937677551</v>
      </c>
      <c r="M1404" s="3" t="str">
        <f>IF(Table13[[#This Row],[gdppc]]&gt;13205, "High-income", IF(Table13[[#This Row],[gdppc]]&gt;=4256, "Upper middle-income", IF(Table13[[#This Row],[gdppc]]&gt;=1086, "Lower middle-income", "Low-income")))</f>
        <v>Upper middle-income</v>
      </c>
      <c r="N1404" s="3">
        <v>42987456</v>
      </c>
      <c r="O1404" s="3">
        <v>55.448999999999998</v>
      </c>
      <c r="P1404" s="3">
        <v>46.743737567119652</v>
      </c>
      <c r="Q1404">
        <v>6.7210304326918067</v>
      </c>
      <c r="R1404">
        <v>59.488999999999997</v>
      </c>
    </row>
    <row r="1405" spans="1:18" x14ac:dyDescent="0.35">
      <c r="A1405" s="3" t="s">
        <v>10</v>
      </c>
      <c r="B1405" s="3">
        <v>1998</v>
      </c>
      <c r="C1405" s="3" t="s">
        <v>75</v>
      </c>
      <c r="D1405" s="3">
        <v>5</v>
      </c>
      <c r="E1405">
        <v>0.61393288428359549</v>
      </c>
      <c r="F1405">
        <v>2.930350171693596</v>
      </c>
      <c r="G1405">
        <v>249380000</v>
      </c>
      <c r="H1405">
        <v>0.35973947714421223</v>
      </c>
      <c r="I1405">
        <v>1.0878639423427161</v>
      </c>
      <c r="J1405">
        <v>52.993689470523911</v>
      </c>
      <c r="K1405">
        <v>64.3</v>
      </c>
      <c r="L1405" s="3">
        <v>4756.3871588507282</v>
      </c>
      <c r="M1405" s="3" t="str">
        <f>IF(Table13[[#This Row],[gdppc]]&gt;13205, "High-income", IF(Table13[[#This Row],[gdppc]]&gt;=4256, "Upper middle-income", IF(Table13[[#This Row],[gdppc]]&gt;=1086, "Lower middle-income", "Low-income")))</f>
        <v>Upper middle-income</v>
      </c>
      <c r="N1405" s="3">
        <v>43682259</v>
      </c>
      <c r="O1405" s="3">
        <v>55.93</v>
      </c>
      <c r="P1405" s="3">
        <v>45.167128684222192</v>
      </c>
      <c r="Q1405">
        <v>6.7878815516386188</v>
      </c>
      <c r="R1405">
        <v>58.314999999999998</v>
      </c>
    </row>
    <row r="1406" spans="1:18" x14ac:dyDescent="0.35">
      <c r="A1406" s="3" t="s">
        <v>10</v>
      </c>
      <c r="B1406" s="3">
        <v>1999</v>
      </c>
      <c r="C1406" s="3" t="s">
        <v>75</v>
      </c>
      <c r="D1406" s="3">
        <v>5</v>
      </c>
      <c r="E1406">
        <v>0.69150867496415958</v>
      </c>
      <c r="F1406">
        <v>2.9951731829557828</v>
      </c>
      <c r="G1406">
        <v>247650000</v>
      </c>
      <c r="H1406">
        <v>0.99219019470992453</v>
      </c>
      <c r="I1406">
        <v>0.77389192311011501</v>
      </c>
      <c r="J1406">
        <v>62.297311828575189</v>
      </c>
      <c r="K1406">
        <v>63.3</v>
      </c>
      <c r="L1406" s="3">
        <v>4798.447505209946</v>
      </c>
      <c r="M1406" s="3" t="str">
        <f>IF(Table13[[#This Row],[gdppc]]&gt;13205, "High-income", IF(Table13[[#This Row],[gdppc]]&gt;=4256, "Upper middle-income", IF(Table13[[#This Row],[gdppc]]&gt;=1086, "Lower middle-income", "Low-income")))</f>
        <v>Upper middle-income</v>
      </c>
      <c r="N1406" s="3">
        <v>44338551</v>
      </c>
      <c r="O1406" s="3">
        <v>56.411000000000001</v>
      </c>
      <c r="P1406" s="3">
        <v>43.59051980132471</v>
      </c>
      <c r="Q1406">
        <v>6.2805390279894358</v>
      </c>
      <c r="R1406">
        <v>57.143999999999998</v>
      </c>
    </row>
    <row r="1407" spans="1:18" x14ac:dyDescent="0.35">
      <c r="A1407" s="3" t="s">
        <v>10</v>
      </c>
      <c r="B1407" s="3">
        <v>2000</v>
      </c>
      <c r="C1407" s="3" t="s">
        <v>75</v>
      </c>
      <c r="D1407" s="3">
        <v>5</v>
      </c>
      <c r="E1407">
        <v>0.69366058254732599</v>
      </c>
      <c r="F1407">
        <v>2.7073880197671008</v>
      </c>
      <c r="G1407">
        <v>221440000</v>
      </c>
      <c r="H1407">
        <v>0.63842493857159455</v>
      </c>
      <c r="I1407">
        <v>1.217264479553162</v>
      </c>
      <c r="J1407">
        <v>73.131287796693542</v>
      </c>
      <c r="K1407">
        <v>63.7</v>
      </c>
      <c r="L1407" s="3">
        <v>4930.0254657847754</v>
      </c>
      <c r="M1407" s="3" t="str">
        <f>IF(Table13[[#This Row],[gdppc]]&gt;13205, "High-income", IF(Table13[[#This Row],[gdppc]]&gt;=4256, "Upper middle-income", IF(Table13[[#This Row],[gdppc]]&gt;=1086, "Lower middle-income", "Low-income")))</f>
        <v>Upper middle-income</v>
      </c>
      <c r="N1407" s="3">
        <v>44967713</v>
      </c>
      <c r="O1407" s="3">
        <v>56.890999999999998</v>
      </c>
      <c r="P1407" s="3">
        <v>42.043723944309214</v>
      </c>
      <c r="Q1407">
        <v>6.3318763842848762</v>
      </c>
      <c r="R1407">
        <v>56.048000000000002</v>
      </c>
    </row>
    <row r="1408" spans="1:18" x14ac:dyDescent="0.35">
      <c r="A1408" s="3" t="s">
        <v>10</v>
      </c>
      <c r="B1408" s="3">
        <v>2001</v>
      </c>
      <c r="C1408" s="3" t="s">
        <v>75</v>
      </c>
      <c r="D1408" s="3">
        <v>5</v>
      </c>
      <c r="E1408">
        <v>0.69457738559042959</v>
      </c>
      <c r="F1408">
        <v>3.3925486152468327</v>
      </c>
      <c r="G1408">
        <v>212530000</v>
      </c>
      <c r="H1408">
        <v>5.3683571455013102</v>
      </c>
      <c r="I1408">
        <v>1.9862098871174219</v>
      </c>
      <c r="J1408">
        <v>56.630867833034003</v>
      </c>
      <c r="K1408">
        <v>63.8</v>
      </c>
      <c r="L1408" s="3">
        <v>4996.0785256264817</v>
      </c>
      <c r="M1408" s="3" t="str">
        <f>IF(Table13[[#This Row],[gdppc]]&gt;13205, "High-income", IF(Table13[[#This Row],[gdppc]]&gt;=4256, "Upper middle-income", IF(Table13[[#This Row],[gdppc]]&gt;=1086, "Lower middle-income", "Low-income")))</f>
        <v>Upper middle-income</v>
      </c>
      <c r="N1408" s="3">
        <v>45571272</v>
      </c>
      <c r="O1408" s="3">
        <v>57.368000000000002</v>
      </c>
      <c r="P1408" s="3">
        <v>40.58119929858394</v>
      </c>
      <c r="Q1408">
        <v>7.035133888735869</v>
      </c>
      <c r="R1408">
        <v>55.088999999999999</v>
      </c>
    </row>
    <row r="1409" spans="1:18" x14ac:dyDescent="0.35">
      <c r="A1409" s="3" t="s">
        <v>10</v>
      </c>
      <c r="B1409" s="3">
        <v>2002</v>
      </c>
      <c r="C1409" s="3" t="s">
        <v>75</v>
      </c>
      <c r="D1409" s="3">
        <v>5</v>
      </c>
      <c r="E1409">
        <v>0.69485984189549233</v>
      </c>
      <c r="F1409">
        <v>4.1186333364909098</v>
      </c>
      <c r="G1409">
        <v>286250000</v>
      </c>
      <c r="H1409">
        <v>1.146352157639404</v>
      </c>
      <c r="I1409">
        <v>1.7107317141304501</v>
      </c>
      <c r="J1409">
        <v>56.376566893212122</v>
      </c>
      <c r="K1409">
        <v>64</v>
      </c>
      <c r="L1409" s="3">
        <v>5115.88100187292</v>
      </c>
      <c r="M1409" s="3" t="str">
        <f>IF(Table13[[#This Row],[gdppc]]&gt;13205, "High-income", IF(Table13[[#This Row],[gdppc]]&gt;=4256, "Upper middle-income", IF(Table13[[#This Row],[gdppc]]&gt;=1086, "Lower middle-income", "Low-income")))</f>
        <v>Upper middle-income</v>
      </c>
      <c r="N1409" s="3">
        <v>46150913</v>
      </c>
      <c r="O1409" s="3">
        <v>57.898000000000003</v>
      </c>
      <c r="P1409" s="3">
        <v>43.418783348510821</v>
      </c>
      <c r="Q1409">
        <v>7.1812230453599044</v>
      </c>
      <c r="R1409">
        <v>54.31</v>
      </c>
    </row>
    <row r="1410" spans="1:18" x14ac:dyDescent="0.35">
      <c r="A1410" s="3" t="s">
        <v>10</v>
      </c>
      <c r="B1410" s="3">
        <v>2003</v>
      </c>
      <c r="C1410" s="3" t="s">
        <v>75</v>
      </c>
      <c r="D1410" s="3">
        <v>5</v>
      </c>
      <c r="E1410">
        <v>0.69345601676357926</v>
      </c>
      <c r="F1410">
        <v>2.2481280459634911</v>
      </c>
      <c r="G1410">
        <v>324010000</v>
      </c>
      <c r="H1410">
        <v>0.39749016970805778</v>
      </c>
      <c r="I1410">
        <v>0.94248861125998806</v>
      </c>
      <c r="J1410">
        <v>65.232388713985529</v>
      </c>
      <c r="K1410">
        <v>67.099999999999994</v>
      </c>
      <c r="L1410" s="3">
        <v>5202.6876886655946</v>
      </c>
      <c r="M1410" s="3" t="str">
        <f>IF(Table13[[#This Row],[gdppc]]&gt;13205, "High-income", IF(Table13[[#This Row],[gdppc]]&gt;=4256, "Upper middle-income", IF(Table13[[#This Row],[gdppc]]&gt;=1086, "Lower middle-income", "Low-income")))</f>
        <v>Upper middle-income</v>
      </c>
      <c r="N1410" s="3">
        <v>46719203</v>
      </c>
      <c r="O1410" s="3">
        <v>58.445999999999998</v>
      </c>
      <c r="P1410" s="3">
        <v>44.304247833220309</v>
      </c>
      <c r="Q1410">
        <v>7.5581340717648802</v>
      </c>
      <c r="R1410">
        <v>53.749000000000002</v>
      </c>
    </row>
    <row r="1411" spans="1:18" x14ac:dyDescent="0.35">
      <c r="A1411" s="3" t="s">
        <v>10</v>
      </c>
      <c r="B1411" s="3">
        <v>2004</v>
      </c>
      <c r="C1411" s="3" t="s">
        <v>75</v>
      </c>
      <c r="D1411" s="3">
        <v>5</v>
      </c>
      <c r="E1411">
        <v>0.76380916168412782</v>
      </c>
      <c r="F1411">
        <v>1.5951463190323694</v>
      </c>
      <c r="G1411">
        <v>367420000</v>
      </c>
      <c r="H1411">
        <v>0.27420008770458598</v>
      </c>
      <c r="I1411">
        <v>2.1645691979197039</v>
      </c>
      <c r="J1411">
        <v>67.412067708611914</v>
      </c>
      <c r="K1411">
        <v>66.3</v>
      </c>
      <c r="L1411" s="3">
        <v>5373.8069510320229</v>
      </c>
      <c r="M1411" s="3" t="str">
        <f>IF(Table13[[#This Row],[gdppc]]&gt;13205, "High-income", IF(Table13[[#This Row],[gdppc]]&gt;=4256, "Upper middle-income", IF(Table13[[#This Row],[gdppc]]&gt;=1086, "Lower middle-income", "Low-income")))</f>
        <v>Upper middle-income</v>
      </c>
      <c r="N1411" s="3">
        <v>47291610</v>
      </c>
      <c r="O1411" s="3">
        <v>58.993000000000002</v>
      </c>
      <c r="P1411" s="3">
        <v>45.090147100538573</v>
      </c>
      <c r="Q1411">
        <v>8.0346175568985689</v>
      </c>
      <c r="R1411">
        <v>53.444000000000003</v>
      </c>
    </row>
    <row r="1412" spans="1:18" x14ac:dyDescent="0.35">
      <c r="A1412" s="3" t="s">
        <v>10</v>
      </c>
      <c r="B1412" s="3">
        <v>2005</v>
      </c>
      <c r="C1412" s="3" t="s">
        <v>75</v>
      </c>
      <c r="D1412" s="3">
        <v>5</v>
      </c>
      <c r="E1412">
        <v>0.76788710809296801</v>
      </c>
      <c r="F1412">
        <v>1.6979785173784214</v>
      </c>
      <c r="G1412">
        <v>398520000</v>
      </c>
      <c r="H1412">
        <v>2.2578088039215451</v>
      </c>
      <c r="I1412">
        <v>1.936865123156494</v>
      </c>
      <c r="J1412">
        <v>67.696720945858644</v>
      </c>
      <c r="K1412">
        <v>62.9</v>
      </c>
      <c r="L1412" s="3">
        <v>5587.7933518640439</v>
      </c>
      <c r="M1412" s="3" t="str">
        <f>IF(Table13[[#This Row],[gdppc]]&gt;13205, "High-income", IF(Table13[[#This Row],[gdppc]]&gt;=4256, "Upper middle-income", IF(Table13[[#This Row],[gdppc]]&gt;=1086, "Lower middle-income", "Low-income")))</f>
        <v>Upper middle-income</v>
      </c>
      <c r="N1412" s="3">
        <v>47880595</v>
      </c>
      <c r="O1412" s="3">
        <v>59.536000000000001</v>
      </c>
      <c r="P1412" s="3">
        <v>45.006511891217926</v>
      </c>
      <c r="Q1412">
        <v>7.8871200326562363</v>
      </c>
      <c r="R1412">
        <v>53.447000000000003</v>
      </c>
    </row>
    <row r="1413" spans="1:18" x14ac:dyDescent="0.35">
      <c r="A1413" s="3" t="s">
        <v>10</v>
      </c>
      <c r="B1413" s="3">
        <v>2006</v>
      </c>
      <c r="C1413" s="3" t="s">
        <v>75</v>
      </c>
      <c r="D1413" s="3">
        <v>5</v>
      </c>
      <c r="E1413">
        <v>0.76430575770622666</v>
      </c>
      <c r="F1413">
        <v>2.5281087783417777</v>
      </c>
      <c r="G1413">
        <v>344890000</v>
      </c>
      <c r="H1413">
        <v>0.20512405425315533</v>
      </c>
      <c r="I1413">
        <v>2.1714870633850332</v>
      </c>
      <c r="J1413">
        <v>74.87596368742534</v>
      </c>
      <c r="K1413">
        <v>63.7</v>
      </c>
      <c r="L1413" s="3">
        <v>5826.826199396095</v>
      </c>
      <c r="M1413" s="3" t="str">
        <f>IF(Table13[[#This Row],[gdppc]]&gt;13205, "High-income", IF(Table13[[#This Row],[gdppc]]&gt;=4256, "Upper middle-income", IF(Table13[[#This Row],[gdppc]]&gt;=1086, "Lower middle-income", "Low-income")))</f>
        <v>Upper middle-income</v>
      </c>
      <c r="N1413" s="3">
        <v>48489464</v>
      </c>
      <c r="O1413" s="3">
        <v>60.076999999999998</v>
      </c>
      <c r="P1413" s="3">
        <v>46.586947567813318</v>
      </c>
      <c r="Q1413">
        <v>7.8276798440172488</v>
      </c>
      <c r="R1413">
        <v>53.795000000000002</v>
      </c>
    </row>
    <row r="1414" spans="1:18" x14ac:dyDescent="0.35">
      <c r="A1414" s="3" t="s">
        <v>10</v>
      </c>
      <c r="B1414" s="3">
        <v>2007</v>
      </c>
      <c r="C1414" s="3" t="s">
        <v>75</v>
      </c>
      <c r="D1414" s="3">
        <v>5</v>
      </c>
      <c r="E1414">
        <v>0.76871464297584235</v>
      </c>
      <c r="F1414">
        <v>1.3574275022842988</v>
      </c>
      <c r="G1414">
        <v>565740000</v>
      </c>
      <c r="H1414">
        <v>1.977567546314781</v>
      </c>
      <c r="I1414">
        <v>2.8403727497985201</v>
      </c>
      <c r="J1414">
        <v>71.217996196558801</v>
      </c>
      <c r="K1414">
        <v>63.5</v>
      </c>
      <c r="L1414" s="3">
        <v>6060.394209269667</v>
      </c>
      <c r="M1414" s="3" t="str">
        <f>IF(Table13[[#This Row],[gdppc]]&gt;13205, "High-income", IF(Table13[[#This Row],[gdppc]]&gt;=4256, "Upper middle-income", IF(Table13[[#This Row],[gdppc]]&gt;=1086, "Lower middle-income", "Low-income")))</f>
        <v>Upper middle-income</v>
      </c>
      <c r="N1414" s="3">
        <v>49119766</v>
      </c>
      <c r="O1414" s="3">
        <v>60.616</v>
      </c>
      <c r="P1414" s="3">
        <v>47.36021083544393</v>
      </c>
      <c r="Q1414">
        <v>8.080250219433049</v>
      </c>
      <c r="R1414">
        <v>54.451999999999998</v>
      </c>
    </row>
    <row r="1415" spans="1:18" x14ac:dyDescent="0.35">
      <c r="A1415" s="3" t="s">
        <v>10</v>
      </c>
      <c r="B1415" s="3">
        <v>2008</v>
      </c>
      <c r="C1415" s="3" t="s">
        <v>75</v>
      </c>
      <c r="D1415" s="3">
        <v>5</v>
      </c>
      <c r="E1415">
        <v>0.76441601353274258</v>
      </c>
      <c r="F1415">
        <v>2.2059403297126279</v>
      </c>
      <c r="G1415">
        <v>767050000</v>
      </c>
      <c r="H1415">
        <v>3.1268574376233547</v>
      </c>
      <c r="I1415">
        <v>5.7028349561124205</v>
      </c>
      <c r="J1415">
        <v>68.274395815322634</v>
      </c>
      <c r="K1415">
        <v>63.4</v>
      </c>
      <c r="L1415" s="3">
        <v>6170.905329424565</v>
      </c>
      <c r="M1415" s="3" t="str">
        <f>IF(Table13[[#This Row],[gdppc]]&gt;13205, "High-income", IF(Table13[[#This Row],[gdppc]]&gt;=4256, "Upper middle-income", IF(Table13[[#This Row],[gdppc]]&gt;=1086, "Lower middle-income", "Low-income")))</f>
        <v>Upper middle-income</v>
      </c>
      <c r="N1415" s="3">
        <v>49779472</v>
      </c>
      <c r="O1415" s="3">
        <v>61.154000000000003</v>
      </c>
      <c r="P1415" s="3">
        <v>48.154441494378936</v>
      </c>
      <c r="Q1415">
        <v>8.5689940624520879</v>
      </c>
      <c r="R1415">
        <v>55.36</v>
      </c>
    </row>
    <row r="1416" spans="1:18" x14ac:dyDescent="0.35">
      <c r="A1416" s="3" t="s">
        <v>10</v>
      </c>
      <c r="B1416" s="3">
        <v>2009</v>
      </c>
      <c r="C1416" s="3" t="s">
        <v>75</v>
      </c>
      <c r="D1416" s="3">
        <v>5</v>
      </c>
      <c r="E1416">
        <v>0.77701751339443925</v>
      </c>
      <c r="F1416">
        <v>1.6404052863647902</v>
      </c>
      <c r="G1416">
        <v>865740000</v>
      </c>
      <c r="H1416">
        <v>2.3121817979572681</v>
      </c>
      <c r="I1416">
        <v>2.101959211092375</v>
      </c>
      <c r="J1416">
        <v>60.685099222967956</v>
      </c>
      <c r="K1416">
        <v>63.8</v>
      </c>
      <c r="L1416" s="3">
        <v>5992.0272825925294</v>
      </c>
      <c r="M1416" s="3" t="str">
        <f>IF(Table13[[#This Row],[gdppc]]&gt;13205, "High-income", IF(Table13[[#This Row],[gdppc]]&gt;=4256, "Upper middle-income", IF(Table13[[#This Row],[gdppc]]&gt;=1086, "Lower middle-income", "Low-income")))</f>
        <v>Upper middle-income</v>
      </c>
      <c r="N1416" s="3">
        <v>50477013</v>
      </c>
      <c r="O1416" s="3">
        <v>61.686999999999998</v>
      </c>
      <c r="P1416" s="3">
        <v>48.945248240270352</v>
      </c>
      <c r="Q1416">
        <v>8.004039383233712</v>
      </c>
      <c r="R1416">
        <v>56.46</v>
      </c>
    </row>
    <row r="1417" spans="1:18" x14ac:dyDescent="0.35">
      <c r="A1417" s="3" t="s">
        <v>10</v>
      </c>
      <c r="B1417" s="3">
        <v>2010</v>
      </c>
      <c r="C1417" s="3" t="s">
        <v>75</v>
      </c>
      <c r="D1417" s="3">
        <v>5</v>
      </c>
      <c r="E1417">
        <v>0.77450578107804402</v>
      </c>
      <c r="F1417">
        <v>1.5481893957569977</v>
      </c>
      <c r="G1417">
        <v>834180000</v>
      </c>
      <c r="H1417">
        <v>0.88490195258054338</v>
      </c>
      <c r="I1417">
        <v>3.3215674774518402</v>
      </c>
      <c r="J1417">
        <v>47.655333361461572</v>
      </c>
      <c r="K1417">
        <v>62.8</v>
      </c>
      <c r="L1417" s="3">
        <v>6084.9679782926114</v>
      </c>
      <c r="M1417" s="3" t="str">
        <f>IF(Table13[[#This Row],[gdppc]]&gt;13205, "High-income", IF(Table13[[#This Row],[gdppc]]&gt;=4256, "Upper middle-income", IF(Table13[[#This Row],[gdppc]]&gt;=1086, "Lower middle-income", "Low-income")))</f>
        <v>Upper middle-income</v>
      </c>
      <c r="N1417" s="3">
        <v>51216967</v>
      </c>
      <c r="O1417" s="3">
        <v>62.218000000000004</v>
      </c>
      <c r="P1417" s="3">
        <v>49.791544116596697</v>
      </c>
      <c r="Q1417">
        <v>8.3001791183769242</v>
      </c>
      <c r="R1417">
        <v>57.668999999999997</v>
      </c>
    </row>
    <row r="1418" spans="1:18" x14ac:dyDescent="0.35">
      <c r="A1418" s="3" t="s">
        <v>10</v>
      </c>
      <c r="B1418" s="3">
        <v>2011</v>
      </c>
      <c r="C1418" s="3" t="s">
        <v>75</v>
      </c>
      <c r="D1418" s="3">
        <v>5</v>
      </c>
      <c r="E1418">
        <v>0.77708811684272516</v>
      </c>
      <c r="F1418">
        <v>1.4441114467802763</v>
      </c>
      <c r="G1418">
        <v>887980000</v>
      </c>
      <c r="H1418">
        <v>0.90337744310682377</v>
      </c>
      <c r="I1418">
        <v>3.69983864874188</v>
      </c>
      <c r="J1418">
        <v>45.646542559253028</v>
      </c>
      <c r="K1418">
        <v>62.7</v>
      </c>
      <c r="L1418" s="3">
        <v>6182.7939011428434</v>
      </c>
      <c r="M1418" s="3" t="str">
        <f>IF(Table13[[#This Row],[gdppc]]&gt;13205, "High-income", IF(Table13[[#This Row],[gdppc]]&gt;=4256, "Upper middle-income", IF(Table13[[#This Row],[gdppc]]&gt;=1086, "Lower middle-income", "Low-income")))</f>
        <v>Upper middle-income</v>
      </c>
      <c r="N1418" s="3">
        <v>52003759</v>
      </c>
      <c r="O1418" s="3">
        <v>62.746000000000002</v>
      </c>
      <c r="P1418" s="3">
        <v>50.207329514048709</v>
      </c>
      <c r="Q1418">
        <v>7.8671236054301383</v>
      </c>
      <c r="R1418">
        <v>58.895000000000003</v>
      </c>
    </row>
    <row r="1419" spans="1:18" x14ac:dyDescent="0.35">
      <c r="A1419" s="3" t="s">
        <v>10</v>
      </c>
      <c r="B1419" s="3">
        <v>2012</v>
      </c>
      <c r="C1419" s="3" t="s">
        <v>75</v>
      </c>
      <c r="D1419" s="3">
        <v>5</v>
      </c>
      <c r="E1419">
        <v>0.78270252667819562</v>
      </c>
      <c r="F1419">
        <v>2.4497179477942477</v>
      </c>
      <c r="G1419">
        <v>862950000</v>
      </c>
      <c r="H1419">
        <v>1.064922494856964</v>
      </c>
      <c r="I1419">
        <v>2.8516938862040901</v>
      </c>
      <c r="J1419">
        <v>42.823164608569932</v>
      </c>
      <c r="K1419">
        <v>62.7</v>
      </c>
      <c r="L1419" s="3">
        <v>6231.6207594106318</v>
      </c>
      <c r="M1419" s="3" t="str">
        <f>IF(Table13[[#This Row],[gdppc]]&gt;13205, "High-income", IF(Table13[[#This Row],[gdppc]]&gt;=4256, "Upper middle-income", IF(Table13[[#This Row],[gdppc]]&gt;=1086, "Lower middle-income", "Low-income")))</f>
        <v>Upper middle-income</v>
      </c>
      <c r="N1419" s="3">
        <v>52832659</v>
      </c>
      <c r="O1419" s="3">
        <v>63.271999999999998</v>
      </c>
      <c r="P1419" s="3">
        <v>50.623114911500785</v>
      </c>
      <c r="Q1419">
        <v>8.0766330538086297</v>
      </c>
      <c r="R1419">
        <v>60.06</v>
      </c>
    </row>
    <row r="1420" spans="1:18" x14ac:dyDescent="0.35">
      <c r="A1420" s="3" t="s">
        <v>10</v>
      </c>
      <c r="B1420" s="3">
        <v>2013</v>
      </c>
      <c r="C1420" s="3" t="s">
        <v>75</v>
      </c>
      <c r="D1420" s="3">
        <v>5</v>
      </c>
      <c r="E1420">
        <v>0.77604926368277272</v>
      </c>
      <c r="F1420">
        <v>3.3838500963446401</v>
      </c>
      <c r="G1420">
        <v>814920000</v>
      </c>
      <c r="H1420">
        <v>2.0535809522968447</v>
      </c>
      <c r="I1420">
        <v>2.77631915345862</v>
      </c>
      <c r="J1420">
        <v>43.185595833821168</v>
      </c>
      <c r="K1420">
        <v>61.8</v>
      </c>
      <c r="L1420" s="3">
        <v>6284.8602497926895</v>
      </c>
      <c r="M1420" s="3" t="str">
        <f>IF(Table13[[#This Row],[gdppc]]&gt;13205, "High-income", IF(Table13[[#This Row],[gdppc]]&gt;=4256, "Upper middle-income", IF(Table13[[#This Row],[gdppc]]&gt;=1086, "Lower middle-income", "Low-income")))</f>
        <v>Upper middle-income</v>
      </c>
      <c r="N1420" s="3">
        <v>53687125</v>
      </c>
      <c r="O1420" s="3">
        <v>63.792999999999999</v>
      </c>
      <c r="P1420" s="3">
        <v>51.038900308952989</v>
      </c>
      <c r="Q1420">
        <v>8.1373327403916669</v>
      </c>
      <c r="R1420">
        <v>61.098999999999997</v>
      </c>
    </row>
    <row r="1421" spans="1:18" x14ac:dyDescent="0.35">
      <c r="A1421" s="3" t="s">
        <v>10</v>
      </c>
      <c r="B1421" s="3">
        <v>2014</v>
      </c>
      <c r="C1421" s="3" t="s">
        <v>75</v>
      </c>
      <c r="D1421" s="3">
        <v>5</v>
      </c>
      <c r="E1421">
        <v>0.75565326663275145</v>
      </c>
      <c r="F1421">
        <v>2.2896944754398829</v>
      </c>
      <c r="G1421">
        <v>736850000</v>
      </c>
      <c r="H1421">
        <v>1.5193274375397987</v>
      </c>
      <c r="I1421">
        <v>1.9745291364006259</v>
      </c>
      <c r="J1421">
        <v>45.271741033369516</v>
      </c>
      <c r="K1421">
        <v>62.5</v>
      </c>
      <c r="L1421" s="3">
        <v>6273.5663182848402</v>
      </c>
      <c r="M1421" s="3" t="str">
        <f>IF(Table13[[#This Row],[gdppc]]&gt;13205, "High-income", IF(Table13[[#This Row],[gdppc]]&gt;=4256, "Upper middle-income", IF(Table13[[#This Row],[gdppc]]&gt;=1086, "Lower middle-income", "Low-income")))</f>
        <v>Upper middle-income</v>
      </c>
      <c r="N1421" s="3">
        <v>54544184</v>
      </c>
      <c r="O1421" s="3">
        <v>64.311999999999998</v>
      </c>
      <c r="P1421" s="3">
        <v>51.454685706405094</v>
      </c>
      <c r="Q1421">
        <v>8.2131579784931787</v>
      </c>
      <c r="R1421">
        <v>61.968000000000004</v>
      </c>
    </row>
    <row r="1422" spans="1:18" x14ac:dyDescent="0.35">
      <c r="A1422" s="3" t="s">
        <v>10</v>
      </c>
      <c r="B1422" s="3">
        <v>2015</v>
      </c>
      <c r="C1422" s="3" t="s">
        <v>75</v>
      </c>
      <c r="D1422" s="3">
        <v>5</v>
      </c>
      <c r="E1422">
        <v>0.75345084735825418</v>
      </c>
      <c r="F1422">
        <v>6.3735551377661901</v>
      </c>
      <c r="G1422">
        <v>688860000</v>
      </c>
      <c r="H1422">
        <v>0.43873579205635921</v>
      </c>
      <c r="I1422">
        <v>1.0393912958142211</v>
      </c>
      <c r="J1422">
        <v>45.186359526667133</v>
      </c>
      <c r="K1422">
        <v>62.6</v>
      </c>
      <c r="L1422" s="3">
        <v>6259.8396811057073</v>
      </c>
      <c r="M1422" s="3" t="str">
        <f>IF(Table13[[#This Row],[gdppc]]&gt;13205, "High-income", IF(Table13[[#This Row],[gdppc]]&gt;=4256, "Upper middle-income", IF(Table13[[#This Row],[gdppc]]&gt;=1086, "Lower middle-income", "Low-income")))</f>
        <v>Upper middle-income</v>
      </c>
      <c r="N1422" s="3">
        <v>55386369</v>
      </c>
      <c r="O1422" s="3">
        <v>64.828000000000003</v>
      </c>
      <c r="P1422" s="3">
        <v>51.87047110385717</v>
      </c>
      <c r="Q1422">
        <v>7.6712015550252088</v>
      </c>
      <c r="R1422">
        <v>62.649000000000001</v>
      </c>
    </row>
    <row r="1423" spans="1:18" x14ac:dyDescent="0.35">
      <c r="A1423" s="3" t="s">
        <v>10</v>
      </c>
      <c r="B1423" s="3">
        <v>2016</v>
      </c>
      <c r="C1423" s="3" t="s">
        <v>75</v>
      </c>
      <c r="D1423" s="3">
        <v>5</v>
      </c>
      <c r="E1423">
        <v>0.74997776380345615</v>
      </c>
      <c r="F1423">
        <v>4.5088729212957093</v>
      </c>
      <c r="G1423">
        <v>776890000</v>
      </c>
      <c r="H1423">
        <v>0.68461255345579497</v>
      </c>
      <c r="I1423">
        <v>1.445451333883496</v>
      </c>
      <c r="J1423">
        <v>47.285931516482243</v>
      </c>
      <c r="K1423">
        <v>61.9</v>
      </c>
      <c r="L1423" s="3">
        <v>6209.3658884865554</v>
      </c>
      <c r="M1423" s="3" t="str">
        <f>IF(Table13[[#This Row],[gdppc]]&gt;13205, "High-income", IF(Table13[[#This Row],[gdppc]]&gt;=4256, "Upper middle-income", IF(Table13[[#This Row],[gdppc]]&gt;=1086, "Lower middle-income", "Low-income")))</f>
        <v>Upper middle-income</v>
      </c>
      <c r="N1423" s="3">
        <v>56207649</v>
      </c>
      <c r="O1423" s="3">
        <v>65.340999999999994</v>
      </c>
      <c r="P1423" s="3">
        <v>52.592139465831472</v>
      </c>
      <c r="Q1423">
        <v>7.5644508810535731</v>
      </c>
      <c r="R1423">
        <v>63.152999999999999</v>
      </c>
    </row>
    <row r="1424" spans="1:18" x14ac:dyDescent="0.35">
      <c r="A1424" s="3" t="s">
        <v>10</v>
      </c>
      <c r="B1424" s="3">
        <v>2017</v>
      </c>
      <c r="C1424" s="3" t="s">
        <v>75</v>
      </c>
      <c r="D1424" s="3">
        <v>5</v>
      </c>
      <c r="E1424">
        <v>0.75150625434397422</v>
      </c>
      <c r="F1424">
        <v>3.9549133894788535</v>
      </c>
      <c r="G1424">
        <v>851600000</v>
      </c>
      <c r="H1424">
        <v>0.53967395675945551</v>
      </c>
      <c r="I1424">
        <v>1.45506838598497</v>
      </c>
      <c r="J1424">
        <v>46.640698189488518</v>
      </c>
      <c r="K1424">
        <v>62.3</v>
      </c>
      <c r="L1424" s="3">
        <v>6192.892400232924</v>
      </c>
      <c r="M1424" s="3" t="str">
        <f>IF(Table13[[#This Row],[gdppc]]&gt;13205, "High-income", IF(Table13[[#This Row],[gdppc]]&gt;=4256, "Upper middle-income", IF(Table13[[#This Row],[gdppc]]&gt;=1086, "Lower middle-income", "Low-income")))</f>
        <v>Upper middle-income</v>
      </c>
      <c r="N1424" s="3">
        <v>57009751</v>
      </c>
      <c r="O1424" s="3">
        <v>65.849999999999994</v>
      </c>
      <c r="P1424" s="3">
        <v>53.313807827805661</v>
      </c>
      <c r="Q1424">
        <v>7.6327293553694</v>
      </c>
      <c r="R1424">
        <v>63.537999999999997</v>
      </c>
    </row>
    <row r="1425" spans="1:18" x14ac:dyDescent="0.35">
      <c r="A1425" s="3" t="s">
        <v>10</v>
      </c>
      <c r="B1425" s="3">
        <v>2018</v>
      </c>
      <c r="C1425" s="3" t="s">
        <v>75</v>
      </c>
      <c r="D1425" s="3">
        <v>5</v>
      </c>
      <c r="E1425">
        <v>0.74754395977526833</v>
      </c>
      <c r="F1425">
        <v>7.1288732058565394</v>
      </c>
      <c r="G1425">
        <v>824260000</v>
      </c>
      <c r="H1425">
        <v>1.3757121899832856</v>
      </c>
      <c r="I1425">
        <v>1.496698688134618</v>
      </c>
      <c r="J1425">
        <v>46.433936758846933</v>
      </c>
      <c r="K1425">
        <v>63</v>
      </c>
      <c r="L1425" s="3">
        <v>6199.8916987268103</v>
      </c>
      <c r="M1425" s="3" t="str">
        <f>IF(Table13[[#This Row],[gdppc]]&gt;13205, "High-income", IF(Table13[[#This Row],[gdppc]]&gt;=4256, "Upper middle-income", IF(Table13[[#This Row],[gdppc]]&gt;=1086, "Lower middle-income", "Low-income")))</f>
        <v>Upper middle-income</v>
      </c>
      <c r="N1425" s="3">
        <v>57792520</v>
      </c>
      <c r="O1425" s="3">
        <v>66.355000000000004</v>
      </c>
      <c r="P1425" s="3">
        <v>54.03547618977985</v>
      </c>
      <c r="Q1425">
        <v>7.4966448945296031</v>
      </c>
      <c r="R1425">
        <v>63.856999999999999</v>
      </c>
    </row>
    <row r="1426" spans="1:18" x14ac:dyDescent="0.35">
      <c r="A1426" s="3" t="s">
        <v>10</v>
      </c>
      <c r="B1426" s="3">
        <v>2019</v>
      </c>
      <c r="C1426" s="3" t="s">
        <v>75</v>
      </c>
      <c r="D1426" s="3">
        <v>5</v>
      </c>
      <c r="E1426">
        <v>0.71026057375828011</v>
      </c>
      <c r="F1426">
        <v>6.0606806682951495</v>
      </c>
      <c r="G1426">
        <v>601720000</v>
      </c>
      <c r="H1426">
        <v>1.3188044544316588</v>
      </c>
      <c r="I1426">
        <v>1.612488778930723</v>
      </c>
      <c r="J1426">
        <v>46.441697383937658</v>
      </c>
      <c r="K1426">
        <v>58.3</v>
      </c>
      <c r="L1426" s="3">
        <v>6125.7353247549354</v>
      </c>
      <c r="M1426" s="3" t="str">
        <f>IF(Table13[[#This Row],[gdppc]]&gt;13205, "High-income", IF(Table13[[#This Row],[gdppc]]&gt;=4256, "Upper middle-income", IF(Table13[[#This Row],[gdppc]]&gt;=1086, "Lower middle-income", "Low-income")))</f>
        <v>Upper middle-income</v>
      </c>
      <c r="N1426" s="3">
        <v>58558267</v>
      </c>
      <c r="O1426" s="3">
        <v>66.855999999999995</v>
      </c>
      <c r="P1426" s="3">
        <v>54.757144551754145</v>
      </c>
      <c r="Q1426"/>
      <c r="R1426">
        <v>64.131</v>
      </c>
    </row>
    <row r="1427" spans="1:18" x14ac:dyDescent="0.35">
      <c r="A1427" s="3" t="s">
        <v>10</v>
      </c>
      <c r="B1427" s="3">
        <v>2020</v>
      </c>
      <c r="C1427" s="3" t="s">
        <v>75</v>
      </c>
      <c r="D1427" s="3">
        <v>5</v>
      </c>
      <c r="E1427">
        <v>0.70616739330919953</v>
      </c>
      <c r="F1427">
        <v>8.7077322978075902</v>
      </c>
      <c r="G1427">
        <v>990820000</v>
      </c>
      <c r="H1427">
        <v>0.9401182965845104</v>
      </c>
      <c r="I1427">
        <v>1.9220282142523399</v>
      </c>
      <c r="J1427">
        <v>47.451515974611219</v>
      </c>
      <c r="K1427">
        <v>58.8</v>
      </c>
      <c r="L1427" s="3">
        <v>5659.2069488657125</v>
      </c>
      <c r="M1427" s="3" t="str">
        <f>IF(Table13[[#This Row],[gdppc]]&gt;13205, "High-income", IF(Table13[[#This Row],[gdppc]]&gt;=4256, "Upper middle-income", IF(Table13[[#This Row],[gdppc]]&gt;=1086, "Lower middle-income", "Low-income")))</f>
        <v>Upper middle-income</v>
      </c>
      <c r="N1427" s="3">
        <v>59308690</v>
      </c>
      <c r="O1427" s="3">
        <v>67.353999999999999</v>
      </c>
      <c r="P1427" s="3">
        <v>55.478812913728433</v>
      </c>
      <c r="Q1427"/>
      <c r="R1427"/>
    </row>
    <row r="1428" spans="1:18" x14ac:dyDescent="0.35">
      <c r="A1428" s="3" t="s">
        <v>36</v>
      </c>
      <c r="B1428" s="3">
        <v>1990</v>
      </c>
      <c r="C1428" s="3" t="s">
        <v>73</v>
      </c>
      <c r="D1428" s="3">
        <v>3</v>
      </c>
      <c r="E1428" s="3"/>
      <c r="F1428" s="3"/>
      <c r="G1428"/>
      <c r="H1428"/>
      <c r="I1428"/>
      <c r="J1428"/>
      <c r="L1428" s="3"/>
      <c r="M1428" s="3" t="str">
        <f>IF(Table13[[#This Row],[gdppc]]&gt;13205, "High-income", IF(Table13[[#This Row],[gdppc]]&gt;=4256, "Upper middle-income", IF(Table13[[#This Row],[gdppc]]&gt;=1086, "Lower middle-income", "Low-income")))</f>
        <v>Low-income</v>
      </c>
      <c r="N1428" s="3">
        <v>5492620</v>
      </c>
      <c r="O1428" s="3">
        <v>13.276</v>
      </c>
      <c r="P1428" s="3">
        <v>1.0475269780242527</v>
      </c>
      <c r="Q1428">
        <v>0</v>
      </c>
      <c r="R1428">
        <v>43.524000000000001</v>
      </c>
    </row>
    <row r="1429" spans="1:18" x14ac:dyDescent="0.35">
      <c r="A1429" s="3" t="s">
        <v>36</v>
      </c>
      <c r="B1429" s="3">
        <v>1991</v>
      </c>
      <c r="C1429" s="3" t="s">
        <v>73</v>
      </c>
      <c r="D1429" s="3">
        <v>3</v>
      </c>
      <c r="E1429" s="3"/>
      <c r="F1429" s="3"/>
      <c r="G1429"/>
      <c r="H1429"/>
      <c r="I1429"/>
      <c r="J1429"/>
      <c r="L1429" s="3"/>
      <c r="M1429" s="3" t="str">
        <f>IF(Table13[[#This Row],[gdppc]]&gt;13205, "High-income", IF(Table13[[#This Row],[gdppc]]&gt;=4256, "Upper middle-income", IF(Table13[[#This Row],[gdppc]]&gt;=1086, "Lower middle-income", "Low-income")))</f>
        <v>Low-income</v>
      </c>
      <c r="N1429" s="3">
        <v>5420179</v>
      </c>
      <c r="O1429" s="3">
        <v>14.074</v>
      </c>
      <c r="P1429" s="3">
        <v>1.0606796351472785</v>
      </c>
      <c r="Q1429">
        <v>0</v>
      </c>
      <c r="R1429">
        <v>44.231999999999999</v>
      </c>
    </row>
    <row r="1430" spans="1:18" x14ac:dyDescent="0.35">
      <c r="A1430" s="3" t="s">
        <v>36</v>
      </c>
      <c r="B1430" s="3">
        <v>1992</v>
      </c>
      <c r="C1430" s="3" t="s">
        <v>73</v>
      </c>
      <c r="D1430" s="3">
        <v>3</v>
      </c>
      <c r="E1430" s="3"/>
      <c r="F1430" s="3"/>
      <c r="G1430"/>
      <c r="H1430"/>
      <c r="I1430"/>
      <c r="J1430"/>
      <c r="L1430" s="3"/>
      <c r="M1430" s="3" t="str">
        <f>IF(Table13[[#This Row],[gdppc]]&gt;13205, "High-income", IF(Table13[[#This Row],[gdppc]]&gt;=4256, "Upper middle-income", IF(Table13[[#This Row],[gdppc]]&gt;=1086, "Lower middle-income", "Low-income")))</f>
        <v>Low-income</v>
      </c>
      <c r="N1430" s="3">
        <v>5305449</v>
      </c>
      <c r="O1430" s="3">
        <v>14.912000000000001</v>
      </c>
      <c r="P1430" s="3">
        <v>1.0738322922703041</v>
      </c>
      <c r="Q1430">
        <v>0</v>
      </c>
      <c r="R1430">
        <v>44.932000000000002</v>
      </c>
    </row>
    <row r="1431" spans="1:18" x14ac:dyDescent="0.35">
      <c r="A1431" s="3" t="s">
        <v>36</v>
      </c>
      <c r="B1431" s="3">
        <v>1993</v>
      </c>
      <c r="C1431" s="3" t="s">
        <v>73</v>
      </c>
      <c r="D1431" s="3">
        <v>3</v>
      </c>
      <c r="E1431" s="3"/>
      <c r="F1431" s="3"/>
      <c r="G1431"/>
      <c r="H1431"/>
      <c r="I1431"/>
      <c r="J1431"/>
      <c r="L1431" s="3"/>
      <c r="M1431" s="3" t="str">
        <f>IF(Table13[[#This Row],[gdppc]]&gt;13205, "High-income", IF(Table13[[#This Row],[gdppc]]&gt;=4256, "Upper middle-income", IF(Table13[[#This Row],[gdppc]]&gt;=1086, "Lower middle-income", "Low-income")))</f>
        <v>Low-income</v>
      </c>
      <c r="N1431" s="3">
        <v>5185712</v>
      </c>
      <c r="O1431" s="3">
        <v>15.625999999999999</v>
      </c>
      <c r="P1431" s="3">
        <v>1.0869849493933301</v>
      </c>
      <c r="Q1431">
        <v>0</v>
      </c>
      <c r="R1431">
        <v>45.610999999999997</v>
      </c>
    </row>
    <row r="1432" spans="1:18" x14ac:dyDescent="0.35">
      <c r="A1432" s="3" t="s">
        <v>36</v>
      </c>
      <c r="B1432" s="3">
        <v>1994</v>
      </c>
      <c r="C1432" s="3" t="s">
        <v>73</v>
      </c>
      <c r="D1432" s="3">
        <v>3</v>
      </c>
      <c r="E1432" s="3"/>
      <c r="F1432" s="3"/>
      <c r="G1432"/>
      <c r="H1432"/>
      <c r="I1432"/>
      <c r="J1432"/>
      <c r="L1432" s="3"/>
      <c r="M1432" s="3" t="str">
        <f>IF(Table13[[#This Row],[gdppc]]&gt;13205, "High-income", IF(Table13[[#This Row],[gdppc]]&gt;=4256, "Upper middle-income", IF(Table13[[#This Row],[gdppc]]&gt;=1086, "Lower middle-income", "Low-income")))</f>
        <v>Low-income</v>
      </c>
      <c r="N1432" s="3">
        <v>5111371</v>
      </c>
      <c r="O1432" s="3">
        <v>15.749000000000001</v>
      </c>
      <c r="P1432" s="3">
        <v>1.1001376065163551</v>
      </c>
      <c r="Q1432">
        <v>0</v>
      </c>
      <c r="R1432">
        <v>46.256999999999998</v>
      </c>
    </row>
    <row r="1433" spans="1:18" x14ac:dyDescent="0.35">
      <c r="A1433" s="3" t="s">
        <v>36</v>
      </c>
      <c r="B1433" s="3">
        <v>1995</v>
      </c>
      <c r="C1433" s="3" t="s">
        <v>73</v>
      </c>
      <c r="D1433" s="3">
        <v>3</v>
      </c>
      <c r="E1433" s="3"/>
      <c r="F1433" s="3"/>
      <c r="G1433"/>
      <c r="H1433"/>
      <c r="I1433"/>
      <c r="J1433"/>
      <c r="L1433" s="3"/>
      <c r="M1433" s="3" t="str">
        <f>IF(Table13[[#This Row],[gdppc]]&gt;13205, "High-income", IF(Table13[[#This Row],[gdppc]]&gt;=4256, "Upper middle-income", IF(Table13[[#This Row],[gdppc]]&gt;=1086, "Lower middle-income", "Low-income")))</f>
        <v>Low-income</v>
      </c>
      <c r="N1433" s="3">
        <v>5118084</v>
      </c>
      <c r="O1433" s="3">
        <v>15.872999999999999</v>
      </c>
      <c r="P1433" s="3">
        <v>1.1132902636393809</v>
      </c>
      <c r="Q1433">
        <v>0</v>
      </c>
      <c r="R1433">
        <v>46.854999999999997</v>
      </c>
    </row>
    <row r="1434" spans="1:18" x14ac:dyDescent="0.35">
      <c r="A1434" s="3" t="s">
        <v>36</v>
      </c>
      <c r="B1434" s="3">
        <v>1996</v>
      </c>
      <c r="C1434" s="3" t="s">
        <v>73</v>
      </c>
      <c r="D1434" s="3">
        <v>3</v>
      </c>
      <c r="E1434" s="3"/>
      <c r="F1434" s="3"/>
      <c r="G1434"/>
      <c r="H1434"/>
      <c r="I1434"/>
      <c r="J1434"/>
      <c r="L1434" s="3"/>
      <c r="M1434" s="3" t="str">
        <f>IF(Table13[[#This Row],[gdppc]]&gt;13205, "High-income", IF(Table13[[#This Row],[gdppc]]&gt;=4256, "Upper middle-income", IF(Table13[[#This Row],[gdppc]]&gt;=1086, "Lower middle-income", "Low-income")))</f>
        <v>Low-income</v>
      </c>
      <c r="N1434" s="3">
        <v>5221925</v>
      </c>
      <c r="O1434" s="3">
        <v>15.997</v>
      </c>
      <c r="P1434" s="3">
        <v>2.8531069701893368</v>
      </c>
      <c r="Q1434">
        <v>0</v>
      </c>
      <c r="R1434">
        <v>47.395000000000003</v>
      </c>
    </row>
    <row r="1435" spans="1:18" x14ac:dyDescent="0.35">
      <c r="A1435" s="3" t="s">
        <v>36</v>
      </c>
      <c r="B1435" s="3">
        <v>1997</v>
      </c>
      <c r="C1435" s="3" t="s">
        <v>73</v>
      </c>
      <c r="D1435" s="3">
        <v>3</v>
      </c>
      <c r="E1435" s="3"/>
      <c r="F1435" s="3"/>
      <c r="G1435"/>
      <c r="H1435"/>
      <c r="I1435"/>
      <c r="J1435"/>
      <c r="L1435" s="3"/>
      <c r="M1435" s="3" t="str">
        <f>IF(Table13[[#This Row],[gdppc]]&gt;13205, "High-income", IF(Table13[[#This Row],[gdppc]]&gt;=4256, "Upper middle-income", IF(Table13[[#This Row],[gdppc]]&gt;=1086, "Lower middle-income", "Low-income")))</f>
        <v>Low-income</v>
      </c>
      <c r="N1435" s="3">
        <v>5411653</v>
      </c>
      <c r="O1435" s="3">
        <v>16.123000000000001</v>
      </c>
      <c r="P1435" s="3">
        <v>4.5929236767392823</v>
      </c>
      <c r="Q1435">
        <v>0</v>
      </c>
      <c r="R1435">
        <v>47.884</v>
      </c>
    </row>
    <row r="1436" spans="1:18" x14ac:dyDescent="0.35">
      <c r="A1436" s="3" t="s">
        <v>36</v>
      </c>
      <c r="B1436" s="3">
        <v>1998</v>
      </c>
      <c r="C1436" s="3" t="s">
        <v>73</v>
      </c>
      <c r="D1436" s="3">
        <v>3</v>
      </c>
      <c r="E1436" s="3"/>
      <c r="F1436" s="3"/>
      <c r="G1436"/>
      <c r="H1436"/>
      <c r="I1436"/>
      <c r="J1436"/>
      <c r="L1436" s="3"/>
      <c r="M1436" s="3" t="str">
        <f>IF(Table13[[#This Row],[gdppc]]&gt;13205, "High-income", IF(Table13[[#This Row],[gdppc]]&gt;=4256, "Upper middle-income", IF(Table13[[#This Row],[gdppc]]&gt;=1086, "Lower middle-income", "Low-income")))</f>
        <v>Low-income</v>
      </c>
      <c r="N1436" s="3">
        <v>5661934</v>
      </c>
      <c r="O1436" s="3">
        <v>16.248999999999999</v>
      </c>
      <c r="P1436" s="3">
        <v>6.3327403832892299</v>
      </c>
      <c r="Q1436">
        <v>0</v>
      </c>
      <c r="R1436">
        <v>48.332999999999998</v>
      </c>
    </row>
    <row r="1437" spans="1:18" x14ac:dyDescent="0.35">
      <c r="A1437" s="3" t="s">
        <v>36</v>
      </c>
      <c r="B1437" s="3">
        <v>1999</v>
      </c>
      <c r="C1437" s="3" t="s">
        <v>73</v>
      </c>
      <c r="D1437" s="3">
        <v>3</v>
      </c>
      <c r="E1437" s="3"/>
      <c r="F1437" s="3"/>
      <c r="G1437"/>
      <c r="H1437"/>
      <c r="I1437"/>
      <c r="J1437"/>
      <c r="L1437" s="3"/>
      <c r="M1437" s="3" t="str">
        <f>IF(Table13[[#This Row],[gdppc]]&gt;13205, "High-income", IF(Table13[[#This Row],[gdppc]]&gt;=4256, "Upper middle-income", IF(Table13[[#This Row],[gdppc]]&gt;=1086, "Lower middle-income", "Low-income")))</f>
        <v>Low-income</v>
      </c>
      <c r="N1437" s="3">
        <v>5933884</v>
      </c>
      <c r="O1437" s="3">
        <v>16.376000000000001</v>
      </c>
      <c r="P1437" s="3">
        <v>8.0725570898391901</v>
      </c>
      <c r="Q1437">
        <v>0</v>
      </c>
      <c r="R1437">
        <v>48.753999999999998</v>
      </c>
    </row>
    <row r="1438" spans="1:18" x14ac:dyDescent="0.35">
      <c r="A1438" s="3" t="s">
        <v>36</v>
      </c>
      <c r="B1438" s="3">
        <v>2000</v>
      </c>
      <c r="C1438" s="3" t="s">
        <v>73</v>
      </c>
      <c r="D1438" s="3">
        <v>3</v>
      </c>
      <c r="E1438" s="3"/>
      <c r="F1438" s="3"/>
      <c r="G1438"/>
      <c r="H1438"/>
      <c r="I1438"/>
      <c r="J1438"/>
      <c r="L1438" s="3"/>
      <c r="M1438" s="3" t="str">
        <f>IF(Table13[[#This Row],[gdppc]]&gt;13205, "High-income", IF(Table13[[#This Row],[gdppc]]&gt;=4256, "Upper middle-income", IF(Table13[[#This Row],[gdppc]]&gt;=1086, "Lower middle-income", "Low-income")))</f>
        <v>Low-income</v>
      </c>
      <c r="N1438" s="3">
        <v>6199396</v>
      </c>
      <c r="O1438" s="3">
        <v>16.504000000000001</v>
      </c>
      <c r="P1438" s="3">
        <v>9.8123737963891298</v>
      </c>
      <c r="Q1438">
        <v>0</v>
      </c>
      <c r="R1438">
        <v>49.165999999999997</v>
      </c>
    </row>
    <row r="1439" spans="1:18" x14ac:dyDescent="0.35">
      <c r="A1439" s="3" t="s">
        <v>36</v>
      </c>
      <c r="B1439" s="3">
        <v>2001</v>
      </c>
      <c r="C1439" s="3" t="s">
        <v>73</v>
      </c>
      <c r="D1439" s="3">
        <v>3</v>
      </c>
      <c r="E1439" s="3"/>
      <c r="F1439" s="3"/>
      <c r="G1439"/>
      <c r="H1439"/>
      <c r="I1439"/>
      <c r="J1439"/>
      <c r="L1439" s="3"/>
      <c r="M1439" s="3" t="str">
        <f>IF(Table13[[#This Row],[gdppc]]&gt;13205, "High-income", IF(Table13[[#This Row],[gdppc]]&gt;=4256, "Upper middle-income", IF(Table13[[#This Row],[gdppc]]&gt;=1086, "Lower middle-income", "Low-income")))</f>
        <v>Low-income</v>
      </c>
      <c r="N1439" s="3">
        <v>6447791</v>
      </c>
      <c r="O1439" s="3">
        <v>16.632000000000001</v>
      </c>
      <c r="P1439" s="3">
        <v>11.362545046214466</v>
      </c>
      <c r="Q1439">
        <v>0</v>
      </c>
      <c r="R1439">
        <v>49.591999999999999</v>
      </c>
    </row>
    <row r="1440" spans="1:18" x14ac:dyDescent="0.35">
      <c r="A1440" s="3" t="s">
        <v>36</v>
      </c>
      <c r="B1440" s="3">
        <v>2002</v>
      </c>
      <c r="C1440" s="3" t="s">
        <v>73</v>
      </c>
      <c r="D1440" s="3">
        <v>3</v>
      </c>
      <c r="E1440" s="3"/>
      <c r="F1440" s="3"/>
      <c r="G1440"/>
      <c r="H1440"/>
      <c r="I1440"/>
      <c r="J1440"/>
      <c r="L1440" s="3"/>
      <c r="M1440" s="3" t="str">
        <f>IF(Table13[[#This Row],[gdppc]]&gt;13205, "High-income", IF(Table13[[#This Row],[gdppc]]&gt;=4256, "Upper middle-income", IF(Table13[[#This Row],[gdppc]]&gt;=1086, "Lower middle-income", "Low-income")))</f>
        <v>Low-income</v>
      </c>
      <c r="N1440" s="3">
        <v>6688225</v>
      </c>
      <c r="O1440" s="3">
        <v>16.760999999999999</v>
      </c>
      <c r="P1440" s="3">
        <v>12.912716296039747</v>
      </c>
      <c r="Q1440">
        <v>0</v>
      </c>
      <c r="R1440">
        <v>50.05</v>
      </c>
    </row>
    <row r="1441" spans="1:18" x14ac:dyDescent="0.35">
      <c r="A1441" s="3" t="s">
        <v>36</v>
      </c>
      <c r="B1441" s="3">
        <v>2003</v>
      </c>
      <c r="C1441" s="3" t="s">
        <v>73</v>
      </c>
      <c r="D1441" s="3">
        <v>3</v>
      </c>
      <c r="E1441" s="3"/>
      <c r="F1441" s="3"/>
      <c r="G1441"/>
      <c r="H1441"/>
      <c r="I1441"/>
      <c r="J1441"/>
      <c r="L1441" s="3"/>
      <c r="M1441" s="3" t="str">
        <f>IF(Table13[[#This Row],[gdppc]]&gt;13205, "High-income", IF(Table13[[#This Row],[gdppc]]&gt;=4256, "Upper middle-income", IF(Table13[[#This Row],[gdppc]]&gt;=1086, "Lower middle-income", "Low-income")))</f>
        <v>Low-income</v>
      </c>
      <c r="N1441" s="3">
        <v>6935665</v>
      </c>
      <c r="O1441" s="3">
        <v>16.890999999999998</v>
      </c>
      <c r="P1441" s="3">
        <v>14.462887545865083</v>
      </c>
      <c r="Q1441">
        <v>0</v>
      </c>
      <c r="R1441">
        <v>50.55</v>
      </c>
    </row>
    <row r="1442" spans="1:18" x14ac:dyDescent="0.35">
      <c r="A1442" s="3" t="s">
        <v>36</v>
      </c>
      <c r="B1442" s="3">
        <v>2004</v>
      </c>
      <c r="C1442" s="3" t="s">
        <v>73</v>
      </c>
      <c r="D1442" s="3">
        <v>3</v>
      </c>
      <c r="E1442" s="3"/>
      <c r="F1442" s="3"/>
      <c r="G1442"/>
      <c r="H1442"/>
      <c r="I1442"/>
      <c r="J1442"/>
      <c r="L1442" s="3"/>
      <c r="M1442" s="3" t="str">
        <f>IF(Table13[[#This Row],[gdppc]]&gt;13205, "High-income", IF(Table13[[#This Row],[gdppc]]&gt;=4256, "Upper middle-income", IF(Table13[[#This Row],[gdppc]]&gt;=1086, "Lower middle-income", "Low-income")))</f>
        <v>Low-income</v>
      </c>
      <c r="N1442" s="3">
        <v>7213354</v>
      </c>
      <c r="O1442" s="3">
        <v>17.023</v>
      </c>
      <c r="P1442" s="3">
        <v>16.013058795690409</v>
      </c>
      <c r="Q1442">
        <v>0</v>
      </c>
      <c r="R1442">
        <v>51.094999999999999</v>
      </c>
    </row>
    <row r="1443" spans="1:18" x14ac:dyDescent="0.35">
      <c r="A1443" s="3" t="s">
        <v>36</v>
      </c>
      <c r="B1443" s="3">
        <v>2005</v>
      </c>
      <c r="C1443" s="3" t="s">
        <v>73</v>
      </c>
      <c r="D1443" s="3">
        <v>3</v>
      </c>
      <c r="E1443" s="3"/>
      <c r="F1443" s="3"/>
      <c r="G1443"/>
      <c r="H1443"/>
      <c r="I1443"/>
      <c r="J1443"/>
      <c r="L1443" s="3"/>
      <c r="M1443" s="3" t="str">
        <f>IF(Table13[[#This Row],[gdppc]]&gt;13205, "High-income", IF(Table13[[#This Row],[gdppc]]&gt;=4256, "Upper middle-income", IF(Table13[[#This Row],[gdppc]]&gt;=1086, "Lower middle-income", "Low-income")))</f>
        <v>Low-income</v>
      </c>
      <c r="N1443" s="3">
        <v>7535931</v>
      </c>
      <c r="O1443" s="3">
        <v>17.154</v>
      </c>
      <c r="P1443" s="3">
        <v>17.56323004551572</v>
      </c>
      <c r="Q1443">
        <v>0</v>
      </c>
      <c r="R1443">
        <v>51.686</v>
      </c>
    </row>
    <row r="1444" spans="1:18" x14ac:dyDescent="0.35">
      <c r="A1444" s="3" t="s">
        <v>36</v>
      </c>
      <c r="B1444" s="3">
        <v>2006</v>
      </c>
      <c r="C1444" s="3" t="s">
        <v>73</v>
      </c>
      <c r="D1444" s="3">
        <v>3</v>
      </c>
      <c r="E1444" s="3"/>
      <c r="F1444" s="3"/>
      <c r="G1444"/>
      <c r="H1444"/>
      <c r="I1444"/>
      <c r="J1444"/>
      <c r="L1444" s="3"/>
      <c r="M1444" s="3" t="str">
        <f>IF(Table13[[#This Row],[gdppc]]&gt;13205, "High-income", IF(Table13[[#This Row],[gdppc]]&gt;=4256, "Upper middle-income", IF(Table13[[#This Row],[gdppc]]&gt;=1086, "Lower middle-income", "Low-income")))</f>
        <v>Low-income</v>
      </c>
      <c r="N1444" s="3">
        <v>7907407</v>
      </c>
      <c r="O1444" s="3">
        <v>17.286999999999999</v>
      </c>
      <c r="P1444" s="3">
        <v>18.874729483795228</v>
      </c>
      <c r="Q1444">
        <v>0</v>
      </c>
      <c r="R1444">
        <v>52.314999999999998</v>
      </c>
    </row>
    <row r="1445" spans="1:18" x14ac:dyDescent="0.35">
      <c r="A1445" s="3" t="s">
        <v>36</v>
      </c>
      <c r="B1445" s="3">
        <v>2007</v>
      </c>
      <c r="C1445" s="3" t="s">
        <v>73</v>
      </c>
      <c r="D1445" s="3">
        <v>3</v>
      </c>
      <c r="E1445" s="3"/>
      <c r="F1445" s="3"/>
      <c r="G1445"/>
      <c r="H1445"/>
      <c r="I1445"/>
      <c r="J1445"/>
      <c r="L1445" s="3"/>
      <c r="M1445" s="3" t="str">
        <f>IF(Table13[[#This Row],[gdppc]]&gt;13205, "High-income", IF(Table13[[#This Row],[gdppc]]&gt;=4256, "Upper middle-income", IF(Table13[[#This Row],[gdppc]]&gt;=1086, "Lower middle-income", "Low-income")))</f>
        <v>Low-income</v>
      </c>
      <c r="N1445" s="3">
        <v>8315144</v>
      </c>
      <c r="O1445" s="3">
        <v>17.420000000000002</v>
      </c>
      <c r="P1445" s="3">
        <v>20.186228922074775</v>
      </c>
      <c r="Q1445">
        <v>0</v>
      </c>
      <c r="R1445">
        <v>52.96</v>
      </c>
    </row>
    <row r="1446" spans="1:18" x14ac:dyDescent="0.35">
      <c r="A1446" s="3" t="s">
        <v>36</v>
      </c>
      <c r="B1446" s="3">
        <v>2008</v>
      </c>
      <c r="C1446" s="3" t="s">
        <v>73</v>
      </c>
      <c r="D1446" s="3">
        <v>3</v>
      </c>
      <c r="E1446" s="3"/>
      <c r="F1446" s="3"/>
      <c r="G1446"/>
      <c r="H1446"/>
      <c r="I1446"/>
      <c r="J1446"/>
      <c r="L1446" s="3">
        <v>2310.3324812200567</v>
      </c>
      <c r="M1446" s="3" t="str">
        <f>IF(Table13[[#This Row],[gdppc]]&gt;13205, "High-income", IF(Table13[[#This Row],[gdppc]]&gt;=4256, "Upper middle-income", IF(Table13[[#This Row],[gdppc]]&gt;=1086, "Lower middle-income", "Low-income")))</f>
        <v>Lower middle-income</v>
      </c>
      <c r="N1446" s="3">
        <v>8736932</v>
      </c>
      <c r="O1446" s="3">
        <v>17.555</v>
      </c>
      <c r="P1446" s="3">
        <v>21.49772836035428</v>
      </c>
      <c r="Q1446">
        <v>0</v>
      </c>
      <c r="R1446">
        <v>53.6</v>
      </c>
    </row>
    <row r="1447" spans="1:18" x14ac:dyDescent="0.35">
      <c r="A1447" s="3" t="s">
        <v>36</v>
      </c>
      <c r="B1447" s="3">
        <v>2009</v>
      </c>
      <c r="C1447" s="3" t="s">
        <v>73</v>
      </c>
      <c r="D1447" s="3">
        <v>3</v>
      </c>
      <c r="E1447" s="3"/>
      <c r="F1447" s="3"/>
      <c r="G1447"/>
      <c r="H1447"/>
      <c r="I1447"/>
      <c r="J1447"/>
      <c r="L1447" s="3">
        <v>2319.2174383216861</v>
      </c>
      <c r="M1447" s="3" t="str">
        <f>IF(Table13[[#This Row],[gdppc]]&gt;13205, "High-income", IF(Table13[[#This Row],[gdppc]]&gt;=4256, "Upper middle-income", IF(Table13[[#This Row],[gdppc]]&gt;=1086, "Lower middle-income", "Low-income")))</f>
        <v>Lower middle-income</v>
      </c>
      <c r="N1447" s="3">
        <v>9142258</v>
      </c>
      <c r="O1447" s="3">
        <v>17.701000000000001</v>
      </c>
      <c r="P1447" s="3">
        <v>22.809227798633838</v>
      </c>
      <c r="Q1447">
        <v>0</v>
      </c>
      <c r="R1447">
        <v>54.219000000000001</v>
      </c>
    </row>
    <row r="1448" spans="1:18" x14ac:dyDescent="0.35">
      <c r="A1448" s="3" t="s">
        <v>36</v>
      </c>
      <c r="B1448" s="3">
        <v>2010</v>
      </c>
      <c r="C1448" s="3" t="s">
        <v>73</v>
      </c>
      <c r="D1448" s="3">
        <v>3</v>
      </c>
      <c r="E1448" s="3"/>
      <c r="F1448" s="3"/>
      <c r="G1448"/>
      <c r="H1448"/>
      <c r="I1448"/>
      <c r="J1448"/>
      <c r="L1448" s="3">
        <v>2352.4160492473839</v>
      </c>
      <c r="M1448" s="3" t="str">
        <f>IF(Table13[[#This Row],[gdppc]]&gt;13205, "High-income", IF(Table13[[#This Row],[gdppc]]&gt;=4256, "Upper middle-income", IF(Table13[[#This Row],[gdppc]]&gt;=1086, "Lower middle-income", "Low-income")))</f>
        <v>Lower middle-income</v>
      </c>
      <c r="N1448" s="3">
        <v>9508372</v>
      </c>
      <c r="O1448" s="3">
        <v>17.86</v>
      </c>
      <c r="P1448" s="3">
        <v>24.120727236913318</v>
      </c>
      <c r="Q1448">
        <v>0</v>
      </c>
      <c r="R1448">
        <v>54.8</v>
      </c>
    </row>
    <row r="1449" spans="1:18" x14ac:dyDescent="0.35">
      <c r="A1449" s="3" t="s">
        <v>36</v>
      </c>
      <c r="B1449" s="3">
        <v>2011</v>
      </c>
      <c r="C1449" s="3" t="s">
        <v>73</v>
      </c>
      <c r="D1449" s="3">
        <v>3</v>
      </c>
      <c r="E1449">
        <v>0</v>
      </c>
      <c r="F1449" s="3"/>
      <c r="G1449">
        <v>352000000</v>
      </c>
      <c r="H1449"/>
      <c r="I1449"/>
      <c r="J1449"/>
      <c r="L1449" s="3">
        <v>2169.7059295089298</v>
      </c>
      <c r="M1449" s="3" t="str">
        <f>IF(Table13[[#This Row],[gdppc]]&gt;13205, "High-income", IF(Table13[[#This Row],[gdppc]]&gt;=4256, "Upper middle-income", IF(Table13[[#This Row],[gdppc]]&gt;=1086, "Lower middle-income", "Low-income")))</f>
        <v>Lower middle-income</v>
      </c>
      <c r="N1449" s="3">
        <v>9830695</v>
      </c>
      <c r="O1449" s="3">
        <v>18.032</v>
      </c>
      <c r="P1449" s="3">
        <v>20.795147526558001</v>
      </c>
      <c r="Q1449">
        <v>0</v>
      </c>
      <c r="R1449">
        <v>55.325000000000003</v>
      </c>
    </row>
    <row r="1450" spans="1:18" x14ac:dyDescent="0.35">
      <c r="A1450" s="3" t="s">
        <v>36</v>
      </c>
      <c r="B1450" s="3">
        <v>2012</v>
      </c>
      <c r="C1450" s="3" t="s">
        <v>73</v>
      </c>
      <c r="D1450" s="3">
        <v>3</v>
      </c>
      <c r="E1450">
        <v>0</v>
      </c>
      <c r="F1450" s="3"/>
      <c r="G1450">
        <v>1067700000</v>
      </c>
      <c r="H1450">
        <v>1.3493724639585796</v>
      </c>
      <c r="I1450">
        <v>2.4973345050115849</v>
      </c>
      <c r="J1450">
        <v>98.155692615924764</v>
      </c>
      <c r="L1450" s="3">
        <v>1137.1298304460993</v>
      </c>
      <c r="M1450" s="3" t="str">
        <f>IF(Table13[[#This Row],[gdppc]]&gt;13205, "High-income", IF(Table13[[#This Row],[gdppc]]&gt;=4256, "Upper middle-income", IF(Table13[[#This Row],[gdppc]]&gt;=1086, "Lower middle-income", "Low-income")))</f>
        <v>Lower middle-income</v>
      </c>
      <c r="N1450" s="3">
        <v>10113648</v>
      </c>
      <c r="O1450" s="3">
        <v>18.216999999999999</v>
      </c>
      <c r="P1450" s="3">
        <v>17.469567816202581</v>
      </c>
      <c r="Q1450">
        <v>0.14040433283816087</v>
      </c>
      <c r="R1450">
        <v>55.790999999999997</v>
      </c>
    </row>
    <row r="1451" spans="1:18" x14ac:dyDescent="0.35">
      <c r="A1451" s="3" t="s">
        <v>36</v>
      </c>
      <c r="B1451" s="3">
        <v>2013</v>
      </c>
      <c r="C1451" s="3" t="s">
        <v>73</v>
      </c>
      <c r="D1451" s="3">
        <v>3</v>
      </c>
      <c r="E1451">
        <v>0</v>
      </c>
      <c r="F1451" s="3"/>
      <c r="G1451">
        <v>1262820000</v>
      </c>
      <c r="H1451">
        <v>-4.303591747667868</v>
      </c>
      <c r="I1451">
        <v>7.3371673488058038</v>
      </c>
      <c r="J1451">
        <v>9.2886440167423388E-3</v>
      </c>
      <c r="L1451" s="3">
        <v>1256.4444153108529</v>
      </c>
      <c r="M1451" s="3" t="str">
        <f>IF(Table13[[#This Row],[gdppc]]&gt;13205, "High-income", IF(Table13[[#This Row],[gdppc]]&gt;=4256, "Upper middle-income", IF(Table13[[#This Row],[gdppc]]&gt;=1086, "Lower middle-income", "Low-income")))</f>
        <v>Lower middle-income</v>
      </c>
      <c r="N1451" s="3">
        <v>10355030</v>
      </c>
      <c r="O1451" s="3">
        <v>18.414999999999999</v>
      </c>
      <c r="P1451" s="3">
        <v>14.143988105847153</v>
      </c>
      <c r="Q1451">
        <v>0.14002856582742879</v>
      </c>
      <c r="R1451">
        <v>56.2</v>
      </c>
    </row>
    <row r="1452" spans="1:18" x14ac:dyDescent="0.35">
      <c r="A1452" s="3" t="s">
        <v>36</v>
      </c>
      <c r="B1452" s="3">
        <v>2014</v>
      </c>
      <c r="C1452" s="3" t="s">
        <v>73</v>
      </c>
      <c r="D1452" s="3">
        <v>3</v>
      </c>
      <c r="E1452">
        <v>0</v>
      </c>
      <c r="F1452" s="3"/>
      <c r="G1452">
        <v>1854050000</v>
      </c>
      <c r="H1452">
        <v>7.4187791098501484E-3</v>
      </c>
      <c r="I1452">
        <v>13.859485875949474</v>
      </c>
      <c r="J1452">
        <v>7.3598048118790199E-3</v>
      </c>
      <c r="L1452" s="3">
        <v>1274.2396182828134</v>
      </c>
      <c r="M1452" s="3" t="str">
        <f>IF(Table13[[#This Row],[gdppc]]&gt;13205, "High-income", IF(Table13[[#This Row],[gdppc]]&gt;=4256, "Upper middle-income", IF(Table13[[#This Row],[gdppc]]&gt;=1086, "Lower middle-income", "Low-income")))</f>
        <v>Lower middle-income</v>
      </c>
      <c r="N1452" s="3">
        <v>10554882</v>
      </c>
      <c r="O1452" s="3">
        <v>18.626000000000001</v>
      </c>
      <c r="P1452" s="3">
        <v>10.818408395491776</v>
      </c>
      <c r="Q1452">
        <v>0.14495661817915159</v>
      </c>
      <c r="R1452">
        <v>56.552</v>
      </c>
    </row>
    <row r="1453" spans="1:18" x14ac:dyDescent="0.35">
      <c r="A1453" s="3" t="s">
        <v>36</v>
      </c>
      <c r="B1453" s="3">
        <v>2015</v>
      </c>
      <c r="C1453" s="3" t="s">
        <v>73</v>
      </c>
      <c r="D1453" s="3">
        <v>3</v>
      </c>
      <c r="E1453">
        <v>0</v>
      </c>
      <c r="F1453" s="3"/>
      <c r="G1453">
        <v>1562550000</v>
      </c>
      <c r="H1453">
        <v>1.2502291294692013E-3</v>
      </c>
      <c r="I1453">
        <v>6.7123765035551779</v>
      </c>
      <c r="J1453">
        <v>5.0025552080151643E-2</v>
      </c>
      <c r="L1453" s="3">
        <v>1119.6514371656524</v>
      </c>
      <c r="M1453" s="3" t="str">
        <f>IF(Table13[[#This Row],[gdppc]]&gt;13205, "High-income", IF(Table13[[#This Row],[gdppc]]&gt;=4256, "Upper middle-income", IF(Table13[[#This Row],[gdppc]]&gt;=1086, "Lower middle-income", "Low-income")))</f>
        <v>Lower middle-income</v>
      </c>
      <c r="N1453" s="3">
        <v>10715657</v>
      </c>
      <c r="O1453" s="3">
        <v>18.852</v>
      </c>
      <c r="P1453" s="3">
        <v>7.4928286851363923</v>
      </c>
      <c r="Q1453">
        <v>0.18384313719634737</v>
      </c>
      <c r="R1453">
        <v>56.854999999999997</v>
      </c>
    </row>
    <row r="1454" spans="1:18" x14ac:dyDescent="0.35">
      <c r="A1454" s="3" t="s">
        <v>36</v>
      </c>
      <c r="B1454" s="3">
        <v>2016</v>
      </c>
      <c r="C1454" s="3" t="s">
        <v>73</v>
      </c>
      <c r="D1454" s="3">
        <v>3</v>
      </c>
      <c r="E1454">
        <v>0</v>
      </c>
      <c r="F1454" s="3"/>
      <c r="G1454">
        <v>1474590000</v>
      </c>
      <c r="H1454"/>
      <c r="I1454"/>
      <c r="J1454">
        <v>8.8414814984345169E-2</v>
      </c>
      <c r="L1454" s="3"/>
      <c r="M1454" s="3" t="str">
        <f>IF(Table13[[#This Row],[gdppc]]&gt;13205, "High-income", IF(Table13[[#This Row],[gdppc]]&gt;=4256, "Upper middle-income", IF(Table13[[#This Row],[gdppc]]&gt;=1086, "Lower middle-income", "Low-income")))</f>
        <v>Low-income</v>
      </c>
      <c r="N1454" s="3">
        <v>10832520</v>
      </c>
      <c r="O1454" s="3">
        <v>19.091999999999999</v>
      </c>
      <c r="P1454" s="3">
        <v>7.5159107326206804</v>
      </c>
      <c r="Q1454">
        <v>0.15970429779958864</v>
      </c>
      <c r="R1454">
        <v>57.12</v>
      </c>
    </row>
    <row r="1455" spans="1:18" x14ac:dyDescent="0.35">
      <c r="A1455" s="3" t="s">
        <v>36</v>
      </c>
      <c r="B1455" s="3">
        <v>2017</v>
      </c>
      <c r="C1455" s="3" t="s">
        <v>73</v>
      </c>
      <c r="D1455" s="3">
        <v>3</v>
      </c>
      <c r="E1455">
        <v>0</v>
      </c>
      <c r="F1455" s="3"/>
      <c r="G1455">
        <v>2067600000</v>
      </c>
      <c r="H1455"/>
      <c r="I1455"/>
      <c r="J1455">
        <v>6.8722926471486381E-2</v>
      </c>
      <c r="L1455" s="3"/>
      <c r="M1455" s="3" t="str">
        <f>IF(Table13[[#This Row],[gdppc]]&gt;13205, "High-income", IF(Table13[[#This Row],[gdppc]]&gt;=4256, "Upper middle-income", IF(Table13[[#This Row],[gdppc]]&gt;=1086, "Lower middle-income", "Low-income")))</f>
        <v>Low-income</v>
      </c>
      <c r="N1455" s="3">
        <v>10910774</v>
      </c>
      <c r="O1455" s="3">
        <v>19.346</v>
      </c>
      <c r="P1455" s="3">
        <v>7.5389927801049783</v>
      </c>
      <c r="Q1455">
        <v>0.13931183983831028</v>
      </c>
      <c r="R1455">
        <v>57.365000000000002</v>
      </c>
    </row>
    <row r="1456" spans="1:18" x14ac:dyDescent="0.35">
      <c r="A1456" s="3" t="s">
        <v>36</v>
      </c>
      <c r="B1456" s="3">
        <v>2018</v>
      </c>
      <c r="C1456" s="3" t="s">
        <v>73</v>
      </c>
      <c r="D1456" s="3">
        <v>3</v>
      </c>
      <c r="E1456">
        <v>0</v>
      </c>
      <c r="F1456" s="3"/>
      <c r="G1456">
        <v>1530120000</v>
      </c>
      <c r="H1456"/>
      <c r="I1456"/>
      <c r="J1456">
        <v>1.5032133862675683</v>
      </c>
      <c r="L1456" s="3"/>
      <c r="M1456" s="3" t="str">
        <f>IF(Table13[[#This Row],[gdppc]]&gt;13205, "High-income", IF(Table13[[#This Row],[gdppc]]&gt;=4256, "Upper middle-income", IF(Table13[[#This Row],[gdppc]]&gt;=1086, "Lower middle-income", "Low-income")))</f>
        <v>Low-income</v>
      </c>
      <c r="N1456" s="3">
        <v>10975924</v>
      </c>
      <c r="O1456" s="3">
        <v>19.614999999999998</v>
      </c>
      <c r="P1456" s="3">
        <v>7.5620748275892762</v>
      </c>
      <c r="Q1456">
        <v>0.12572973355136205</v>
      </c>
      <c r="R1456">
        <v>57.603999999999999</v>
      </c>
    </row>
    <row r="1457" spans="1:18" x14ac:dyDescent="0.35">
      <c r="A1457" s="3" t="s">
        <v>36</v>
      </c>
      <c r="B1457" s="3">
        <v>2019</v>
      </c>
      <c r="C1457" s="3" t="s">
        <v>73</v>
      </c>
      <c r="D1457" s="3">
        <v>3</v>
      </c>
      <c r="E1457">
        <v>0</v>
      </c>
      <c r="F1457" s="3"/>
      <c r="G1457">
        <v>1628180000</v>
      </c>
      <c r="H1457"/>
      <c r="I1457"/>
      <c r="J1457">
        <v>8.6718995354380493</v>
      </c>
      <c r="L1457" s="3"/>
      <c r="M1457" s="3" t="str">
        <f>IF(Table13[[#This Row],[gdppc]]&gt;13205, "High-income", IF(Table13[[#This Row],[gdppc]]&gt;=4256, "Upper middle-income", IF(Table13[[#This Row],[gdppc]]&gt;=1086, "Lower middle-income", "Low-income")))</f>
        <v>Low-income</v>
      </c>
      <c r="N1457" s="3">
        <v>11062114</v>
      </c>
      <c r="O1457" s="3">
        <v>19.899000000000001</v>
      </c>
      <c r="P1457" s="3">
        <v>7.5851568750735696</v>
      </c>
      <c r="Q1457"/>
      <c r="R1457">
        <v>57.845999999999997</v>
      </c>
    </row>
    <row r="1458" spans="1:18" x14ac:dyDescent="0.35">
      <c r="A1458" s="3" t="s">
        <v>36</v>
      </c>
      <c r="B1458" s="3">
        <v>2020</v>
      </c>
      <c r="C1458" s="3" t="s">
        <v>73</v>
      </c>
      <c r="D1458" s="3">
        <v>3</v>
      </c>
      <c r="E1458">
        <v>0</v>
      </c>
      <c r="F1458" s="3"/>
      <c r="G1458">
        <v>1706960000</v>
      </c>
      <c r="H1458"/>
      <c r="I1458"/>
      <c r="J1458">
        <v>15.754589782275048</v>
      </c>
      <c r="L1458" s="3"/>
      <c r="M1458" s="3" t="str">
        <f>IF(Table13[[#This Row],[gdppc]]&gt;13205, "High-income", IF(Table13[[#This Row],[gdppc]]&gt;=4256, "Upper middle-income", IF(Table13[[#This Row],[gdppc]]&gt;=1086, "Lower middle-income", "Low-income")))</f>
        <v>Low-income</v>
      </c>
      <c r="N1458" s="3">
        <v>11193729</v>
      </c>
      <c r="O1458" s="3">
        <v>20.199000000000002</v>
      </c>
      <c r="P1458" s="3">
        <v>7.6082389225578684</v>
      </c>
      <c r="Q1458"/>
      <c r="R1458"/>
    </row>
    <row r="1459" spans="1:18" x14ac:dyDescent="0.35">
      <c r="A1459" s="3" t="s">
        <v>14</v>
      </c>
      <c r="B1459" s="3">
        <v>1990</v>
      </c>
      <c r="C1459" s="3" t="s">
        <v>79</v>
      </c>
      <c r="D1459" s="3">
        <v>1</v>
      </c>
      <c r="E1459">
        <v>0</v>
      </c>
      <c r="F1459">
        <v>0.16056027610634724</v>
      </c>
      <c r="G1459">
        <v>453160000</v>
      </c>
      <c r="H1459">
        <v>-9.2535282143930558E-2</v>
      </c>
      <c r="I1459"/>
      <c r="J1459">
        <v>56.245700636220207</v>
      </c>
      <c r="L1459" s="3">
        <v>853.70171737251201</v>
      </c>
      <c r="M1459" s="3" t="str">
        <f>IF(Table13[[#This Row],[gdppc]]&gt;13205, "High-income", IF(Table13[[#This Row],[gdppc]]&gt;=4256, "Upper middle-income", IF(Table13[[#This Row],[gdppc]]&gt;=1086, "Lower middle-income", "Low-income")))</f>
        <v>Low-income</v>
      </c>
      <c r="N1459" s="3">
        <v>20147592</v>
      </c>
      <c r="O1459" s="3">
        <v>28.61</v>
      </c>
      <c r="P1459" s="3">
        <v>32.980011320524639</v>
      </c>
      <c r="Q1459">
        <v>0.2665330923913885</v>
      </c>
      <c r="R1459">
        <v>55.5</v>
      </c>
    </row>
    <row r="1460" spans="1:18" x14ac:dyDescent="0.35">
      <c r="A1460" s="3" t="s">
        <v>14</v>
      </c>
      <c r="B1460" s="3">
        <v>1991</v>
      </c>
      <c r="C1460" s="3" t="s">
        <v>79</v>
      </c>
      <c r="D1460" s="3">
        <v>1</v>
      </c>
      <c r="E1460">
        <v>0</v>
      </c>
      <c r="F1460">
        <v>5.8743349467313542E-2</v>
      </c>
      <c r="G1460">
        <v>549420000</v>
      </c>
      <c r="H1460">
        <v>-1.4125810850835994E-3</v>
      </c>
      <c r="I1460"/>
      <c r="J1460">
        <v>56.487022233488219</v>
      </c>
      <c r="L1460" s="3">
        <v>894.40187784742704</v>
      </c>
      <c r="M1460" s="3" t="str">
        <f>IF(Table13[[#This Row],[gdppc]]&gt;13205, "High-income", IF(Table13[[#This Row],[gdppc]]&gt;=4256, "Upper middle-income", IF(Table13[[#This Row],[gdppc]]&gt;=1086, "Lower middle-income", "Low-income")))</f>
        <v>Low-income</v>
      </c>
      <c r="N1460" s="3">
        <v>20891442</v>
      </c>
      <c r="O1460" s="3">
        <v>29.84</v>
      </c>
      <c r="P1460" s="3">
        <v>35.765707974688254</v>
      </c>
      <c r="Q1460">
        <v>0.2297591520968251</v>
      </c>
      <c r="R1460">
        <v>55.686999999999998</v>
      </c>
    </row>
    <row r="1461" spans="1:18" x14ac:dyDescent="0.35">
      <c r="A1461" s="3" t="s">
        <v>14</v>
      </c>
      <c r="B1461" s="3">
        <v>1992</v>
      </c>
      <c r="C1461" s="3" t="s">
        <v>79</v>
      </c>
      <c r="D1461" s="3">
        <v>1</v>
      </c>
      <c r="E1461">
        <v>0</v>
      </c>
      <c r="F1461">
        <v>0.42927311049034378</v>
      </c>
      <c r="G1461">
        <v>315490000</v>
      </c>
      <c r="H1461">
        <v>1.2794596085723502E-3</v>
      </c>
      <c r="I1461"/>
      <c r="J1461">
        <v>65.552616163667238</v>
      </c>
      <c r="L1461" s="3">
        <v>928.87308229089297</v>
      </c>
      <c r="M1461" s="3" t="str">
        <f>IF(Table13[[#This Row],[gdppc]]&gt;13205, "High-income", IF(Table13[[#This Row],[gdppc]]&gt;=4256, "Upper middle-income", IF(Table13[[#This Row],[gdppc]]&gt;=1086, "Lower middle-income", "Low-income")))</f>
        <v>Low-income</v>
      </c>
      <c r="N1461" s="3">
        <v>21696240</v>
      </c>
      <c r="O1461" s="3">
        <v>31.103000000000002</v>
      </c>
      <c r="P1461" s="3">
        <v>38.551404628851891</v>
      </c>
      <c r="Q1461">
        <v>0.2087919381422772</v>
      </c>
      <c r="R1461">
        <v>55.899000000000001</v>
      </c>
    </row>
    <row r="1462" spans="1:18" x14ac:dyDescent="0.35">
      <c r="A1462" s="3" t="s">
        <v>14</v>
      </c>
      <c r="B1462" s="3">
        <v>1993</v>
      </c>
      <c r="C1462" s="3" t="s">
        <v>79</v>
      </c>
      <c r="D1462" s="3">
        <v>1</v>
      </c>
      <c r="E1462">
        <v>0</v>
      </c>
      <c r="F1462">
        <v>0.25254392001220904</v>
      </c>
      <c r="G1462">
        <v>253190000</v>
      </c>
      <c r="H1462">
        <v>-1.8014394977342416E-3</v>
      </c>
      <c r="I1462"/>
      <c r="J1462">
        <v>70.863314056845041</v>
      </c>
      <c r="L1462" s="3">
        <v>946.36152751085399</v>
      </c>
      <c r="M1462" s="3" t="str">
        <f>IF(Table13[[#This Row],[gdppc]]&gt;13205, "High-income", IF(Table13[[#This Row],[gdppc]]&gt;=4256, "Upper middle-income", IF(Table13[[#This Row],[gdppc]]&gt;=1086, "Lower middle-income", "Low-income")))</f>
        <v>Low-income</v>
      </c>
      <c r="N1462" s="3">
        <v>22527837</v>
      </c>
      <c r="O1462" s="3">
        <v>32.127000000000002</v>
      </c>
      <c r="P1462" s="3">
        <v>41.337101283015507</v>
      </c>
      <c r="Q1462">
        <v>0.14160258705707077</v>
      </c>
      <c r="R1462">
        <v>56.14</v>
      </c>
    </row>
    <row r="1463" spans="1:18" x14ac:dyDescent="0.35">
      <c r="A1463" s="3" t="s">
        <v>14</v>
      </c>
      <c r="B1463" s="3">
        <v>1994</v>
      </c>
      <c r="C1463" s="3" t="s">
        <v>79</v>
      </c>
      <c r="D1463" s="3">
        <v>1</v>
      </c>
      <c r="E1463">
        <v>0</v>
      </c>
      <c r="F1463">
        <v>2.7126520116330415E-2</v>
      </c>
      <c r="G1463">
        <v>365280000</v>
      </c>
      <c r="H1463">
        <v>0.77519547470349837</v>
      </c>
      <c r="I1463"/>
      <c r="J1463">
        <v>65.015424063248972</v>
      </c>
      <c r="L1463" s="3">
        <v>931.14562816755404</v>
      </c>
      <c r="M1463" s="3" t="str">
        <f>IF(Table13[[#This Row],[gdppc]]&gt;13205, "High-income", IF(Table13[[#This Row],[gdppc]]&gt;=4256, "Upper middle-income", IF(Table13[[#This Row],[gdppc]]&gt;=1086, "Lower middle-income", "Low-income")))</f>
        <v>Low-income</v>
      </c>
      <c r="N1463" s="3">
        <v>23338465</v>
      </c>
      <c r="O1463" s="3">
        <v>32.179000000000002</v>
      </c>
      <c r="P1463" s="3">
        <v>44.122797937179143</v>
      </c>
      <c r="Q1463">
        <v>0.19967037249450639</v>
      </c>
      <c r="R1463">
        <v>56.41</v>
      </c>
    </row>
    <row r="1464" spans="1:18" x14ac:dyDescent="0.35">
      <c r="A1464" s="3" t="s">
        <v>14</v>
      </c>
      <c r="B1464" s="3">
        <v>1995</v>
      </c>
      <c r="C1464" s="3" t="s">
        <v>79</v>
      </c>
      <c r="D1464" s="3">
        <v>1</v>
      </c>
      <c r="E1464">
        <v>0</v>
      </c>
      <c r="F1464">
        <v>0.5340250188903608</v>
      </c>
      <c r="G1464">
        <v>149200000</v>
      </c>
      <c r="H1464">
        <v>8.6769496511370323E-2</v>
      </c>
      <c r="I1464"/>
      <c r="J1464">
        <v>62.122812493062249</v>
      </c>
      <c r="K1464">
        <v>39.4</v>
      </c>
      <c r="L1464" s="3">
        <v>961.20887201324103</v>
      </c>
      <c r="M1464" s="3" t="str">
        <f>IF(Table13[[#This Row],[gdppc]]&gt;13205, "High-income", IF(Table13[[#This Row],[gdppc]]&gt;=4256, "Upper middle-income", IF(Table13[[#This Row],[gdppc]]&gt;=1086, "Lower middle-income", "Low-income")))</f>
        <v>Low-income</v>
      </c>
      <c r="N1464" s="3">
        <v>24094741</v>
      </c>
      <c r="O1464" s="3">
        <v>32.231999999999999</v>
      </c>
      <c r="P1464" s="3">
        <v>46.908494591342759</v>
      </c>
      <c r="Q1464">
        <v>0.18551766130210737</v>
      </c>
      <c r="R1464">
        <v>56.709000000000003</v>
      </c>
    </row>
    <row r="1465" spans="1:18" x14ac:dyDescent="0.35">
      <c r="A1465" s="3" t="s">
        <v>14</v>
      </c>
      <c r="B1465" s="3">
        <v>1996</v>
      </c>
      <c r="C1465" s="3" t="s">
        <v>79</v>
      </c>
      <c r="D1465" s="3">
        <v>1</v>
      </c>
      <c r="E1465">
        <v>0.2147753173108248</v>
      </c>
      <c r="F1465">
        <v>0.55267792095108037</v>
      </c>
      <c r="G1465">
        <v>144040000</v>
      </c>
      <c r="H1465">
        <v>4.435453757770466E-3</v>
      </c>
      <c r="I1465"/>
      <c r="J1465">
        <v>61.87326454211297</v>
      </c>
      <c r="K1465">
        <v>39.200000000000003</v>
      </c>
      <c r="L1465" s="3">
        <v>991.24744697826202</v>
      </c>
      <c r="M1465" s="3" t="str">
        <f>IF(Table13[[#This Row],[gdppc]]&gt;13205, "High-income", IF(Table13[[#This Row],[gdppc]]&gt;=4256, "Upper middle-income", IF(Table13[[#This Row],[gdppc]]&gt;=1086, "Lower middle-income", "Low-income")))</f>
        <v>Low-income</v>
      </c>
      <c r="N1465" s="3">
        <v>24782384</v>
      </c>
      <c r="O1465" s="3">
        <v>32.283999999999999</v>
      </c>
      <c r="P1465" s="3">
        <v>47.994795673074208</v>
      </c>
      <c r="Q1465">
        <v>0.17189629536851661</v>
      </c>
      <c r="R1465">
        <v>57.031999999999996</v>
      </c>
    </row>
    <row r="1466" spans="1:18" x14ac:dyDescent="0.35">
      <c r="A1466" s="3" t="s">
        <v>14</v>
      </c>
      <c r="B1466" s="3">
        <v>1997</v>
      </c>
      <c r="C1466" s="3" t="s">
        <v>79</v>
      </c>
      <c r="D1466" s="3">
        <v>1</v>
      </c>
      <c r="E1466">
        <v>0.21303794959421149</v>
      </c>
      <c r="F1466">
        <v>0.50749320758536964</v>
      </c>
      <c r="G1466">
        <v>118560000</v>
      </c>
      <c r="H1466">
        <v>0.83807768645771608</v>
      </c>
      <c r="I1466"/>
      <c r="J1466">
        <v>69.136195918755078</v>
      </c>
      <c r="K1466">
        <v>39.9</v>
      </c>
      <c r="L1466" s="3">
        <v>1066.79054048076</v>
      </c>
      <c r="M1466" s="3" t="str">
        <f>IF(Table13[[#This Row],[gdppc]]&gt;13205, "High-income", IF(Table13[[#This Row],[gdppc]]&gt;=4256, "Upper middle-income", IF(Table13[[#This Row],[gdppc]]&gt;=1086, "Lower middle-income", "Low-income")))</f>
        <v>Low-income</v>
      </c>
      <c r="N1466" s="3">
        <v>25413912</v>
      </c>
      <c r="O1466" s="3">
        <v>32.337000000000003</v>
      </c>
      <c r="P1466" s="3">
        <v>49.08109675480565</v>
      </c>
      <c r="Q1466">
        <v>0.20421885461789588</v>
      </c>
      <c r="R1466">
        <v>57.374000000000002</v>
      </c>
    </row>
    <row r="1467" spans="1:18" x14ac:dyDescent="0.35">
      <c r="A1467" s="3" t="s">
        <v>14</v>
      </c>
      <c r="B1467" s="3">
        <v>1998</v>
      </c>
      <c r="C1467" s="3" t="s">
        <v>79</v>
      </c>
      <c r="D1467" s="3">
        <v>1</v>
      </c>
      <c r="E1467">
        <v>0.2154460186020328</v>
      </c>
      <c r="F1467">
        <v>0.56234999146522002</v>
      </c>
      <c r="G1467">
        <v>189810000</v>
      </c>
      <c r="H1467">
        <v>3.295015046617543</v>
      </c>
      <c r="I1467"/>
      <c r="J1467">
        <v>75.098805378270256</v>
      </c>
      <c r="K1467">
        <v>38.299999999999997</v>
      </c>
      <c r="L1467" s="3">
        <v>1082.8284983763299</v>
      </c>
      <c r="M1467" s="3" t="str">
        <f>IF(Table13[[#This Row],[gdppc]]&gt;13205, "High-income", IF(Table13[[#This Row],[gdppc]]&gt;=4256, "Upper middle-income", IF(Table13[[#This Row],[gdppc]]&gt;=1086, "Lower middle-income", "Low-income")))</f>
        <v>Low-income</v>
      </c>
      <c r="N1467" s="3">
        <v>26015518</v>
      </c>
      <c r="O1467" s="3">
        <v>32.39</v>
      </c>
      <c r="P1467" s="3">
        <v>50.167397836537106</v>
      </c>
      <c r="Q1467">
        <v>0.18104578967061122</v>
      </c>
      <c r="R1467">
        <v>57.73</v>
      </c>
    </row>
    <row r="1468" spans="1:18" x14ac:dyDescent="0.35">
      <c r="A1468" s="3" t="s">
        <v>14</v>
      </c>
      <c r="B1468" s="3">
        <v>1999</v>
      </c>
      <c r="C1468" s="3" t="s">
        <v>79</v>
      </c>
      <c r="D1468" s="3">
        <v>1</v>
      </c>
      <c r="E1468">
        <v>0.22315313210294241</v>
      </c>
      <c r="F1468">
        <v>0.58317852518382562</v>
      </c>
      <c r="G1468">
        <v>219860000</v>
      </c>
      <c r="H1468">
        <v>3.4712453564043968</v>
      </c>
      <c r="I1468"/>
      <c r="J1468">
        <v>65.256616417462723</v>
      </c>
      <c r="K1468">
        <v>39.6</v>
      </c>
      <c r="L1468" s="3">
        <v>1086.1658848408699</v>
      </c>
      <c r="M1468" s="3" t="str">
        <f>IF(Table13[[#This Row],[gdppc]]&gt;13205, "High-income", IF(Table13[[#This Row],[gdppc]]&gt;=4256, "Upper middle-income", IF(Table13[[#This Row],[gdppc]]&gt;=1086, "Lower middle-income", "Low-income")))</f>
        <v>Lower middle-income</v>
      </c>
      <c r="N1468" s="3">
        <v>26626512</v>
      </c>
      <c r="O1468" s="3">
        <v>32.442</v>
      </c>
      <c r="P1468" s="3">
        <v>51.253698918268547</v>
      </c>
      <c r="Q1468">
        <v>0.19454294276321285</v>
      </c>
      <c r="R1468">
        <v>58.095999999999997</v>
      </c>
    </row>
    <row r="1469" spans="1:18" x14ac:dyDescent="0.35">
      <c r="A1469" s="3" t="s">
        <v>14</v>
      </c>
      <c r="B1469" s="3">
        <v>2000</v>
      </c>
      <c r="C1469" s="3" t="s">
        <v>79</v>
      </c>
      <c r="D1469" s="3">
        <v>1</v>
      </c>
      <c r="E1469">
        <v>0.2377743569569358</v>
      </c>
      <c r="F1469">
        <v>2.1281261650013468</v>
      </c>
      <c r="G1469">
        <v>180570000</v>
      </c>
      <c r="H1469">
        <v>3.1996949893251978</v>
      </c>
      <c r="I1469"/>
      <c r="J1469">
        <v>84.11922294997018</v>
      </c>
      <c r="K1469">
        <v>47.2</v>
      </c>
      <c r="L1469" s="3">
        <v>1123.5527305595799</v>
      </c>
      <c r="M1469" s="3" t="str">
        <f>IF(Table13[[#This Row],[gdppc]]&gt;13205, "High-income", IF(Table13[[#This Row],[gdppc]]&gt;=4256, "Upper middle-income", IF(Table13[[#This Row],[gdppc]]&gt;=1086, "Lower middle-income", "Low-income")))</f>
        <v>Lower middle-income</v>
      </c>
      <c r="N1469" s="3">
        <v>27275019</v>
      </c>
      <c r="O1469" s="3">
        <v>32.494999999999997</v>
      </c>
      <c r="P1469" s="3">
        <v>52.34</v>
      </c>
      <c r="Q1469">
        <v>0.20348290133180108</v>
      </c>
      <c r="R1469">
        <v>58.472000000000001</v>
      </c>
    </row>
    <row r="1470" spans="1:18" x14ac:dyDescent="0.35">
      <c r="A1470" s="3" t="s">
        <v>14</v>
      </c>
      <c r="B1470" s="3">
        <v>2001</v>
      </c>
      <c r="C1470" s="3" t="s">
        <v>79</v>
      </c>
      <c r="D1470" s="3">
        <v>1</v>
      </c>
      <c r="E1470">
        <v>0.25845500687618822</v>
      </c>
      <c r="F1470">
        <v>1.5715817908884604</v>
      </c>
      <c r="G1470">
        <v>169380000</v>
      </c>
      <c r="H1470">
        <v>3.6522151129904805</v>
      </c>
      <c r="I1470"/>
      <c r="J1470">
        <v>83.985950085252298</v>
      </c>
      <c r="L1470" s="3">
        <v>1163.7533665211499</v>
      </c>
      <c r="M1470" s="3" t="str">
        <f>IF(Table13[[#This Row],[gdppc]]&gt;13205, "High-income", IF(Table13[[#This Row],[gdppc]]&gt;=4256, "Upper middle-income", IF(Table13[[#This Row],[gdppc]]&gt;=1086, "Lower middle-income", "Low-income")))</f>
        <v>Lower middle-income</v>
      </c>
      <c r="N1470" s="3">
        <v>27971077</v>
      </c>
      <c r="O1470" s="3">
        <v>32.548000000000002</v>
      </c>
      <c r="P1470" s="3">
        <v>54.198101867001924</v>
      </c>
      <c r="Q1470">
        <v>0.21772490204792616</v>
      </c>
      <c r="R1470">
        <v>58.859000000000002</v>
      </c>
    </row>
    <row r="1471" spans="1:18" x14ac:dyDescent="0.35">
      <c r="A1471" s="3" t="s">
        <v>14</v>
      </c>
      <c r="B1471" s="3">
        <v>2002</v>
      </c>
      <c r="C1471" s="3" t="s">
        <v>79</v>
      </c>
      <c r="D1471" s="3">
        <v>1</v>
      </c>
      <c r="E1471">
        <v>0.2563244326260517</v>
      </c>
      <c r="F1471">
        <v>0.84062618425829005</v>
      </c>
      <c r="G1471">
        <v>261779999.99999997</v>
      </c>
      <c r="H1471">
        <v>3.9322177176445545</v>
      </c>
      <c r="I1471"/>
      <c r="J1471">
        <v>83.593670142966019</v>
      </c>
      <c r="L1471" s="3">
        <v>1199.6992879720001</v>
      </c>
      <c r="M1471" s="3" t="str">
        <f>IF(Table13[[#This Row],[gdppc]]&gt;13205, "High-income", IF(Table13[[#This Row],[gdppc]]&gt;=4256, "Upper middle-income", IF(Table13[[#This Row],[gdppc]]&gt;=1086, "Lower middle-income", "Low-income")))</f>
        <v>Lower middle-income</v>
      </c>
      <c r="N1471" s="3">
        <v>28704786</v>
      </c>
      <c r="O1471" s="3">
        <v>32.600999999999999</v>
      </c>
      <c r="P1471" s="3">
        <v>56.056203734003738</v>
      </c>
      <c r="Q1471">
        <v>0.26267396663399617</v>
      </c>
      <c r="R1471">
        <v>59.258000000000003</v>
      </c>
    </row>
    <row r="1472" spans="1:18" x14ac:dyDescent="0.35">
      <c r="A1472" s="3" t="s">
        <v>14</v>
      </c>
      <c r="B1472" s="3">
        <v>2003</v>
      </c>
      <c r="C1472" s="3" t="s">
        <v>79</v>
      </c>
      <c r="D1472" s="3">
        <v>1</v>
      </c>
      <c r="E1472">
        <v>0.25875502608931278</v>
      </c>
      <c r="F1472">
        <v>1.3555422502271641</v>
      </c>
      <c r="G1472">
        <v>571550000</v>
      </c>
      <c r="H1472">
        <v>6.3177408912339414</v>
      </c>
      <c r="I1472"/>
      <c r="J1472">
        <v>42.473983675259021</v>
      </c>
      <c r="L1472" s="3">
        <v>1239.9998178026599</v>
      </c>
      <c r="M1472" s="3" t="str">
        <f>IF(Table13[[#This Row],[gdppc]]&gt;13205, "High-income", IF(Table13[[#This Row],[gdppc]]&gt;=4256, "Upper middle-income", IF(Table13[[#This Row],[gdppc]]&gt;=1086, "Lower middle-income", "Low-income")))</f>
        <v>Lower middle-income</v>
      </c>
      <c r="N1472" s="3">
        <v>29460517</v>
      </c>
      <c r="O1472" s="3">
        <v>32.654000000000003</v>
      </c>
      <c r="P1472" s="3">
        <v>57.914305601005672</v>
      </c>
      <c r="Q1472">
        <v>0.26306395098225871</v>
      </c>
      <c r="R1472">
        <v>59.67</v>
      </c>
    </row>
    <row r="1473" spans="1:18" x14ac:dyDescent="0.35">
      <c r="A1473" s="3" t="s">
        <v>14</v>
      </c>
      <c r="B1473" s="3">
        <v>2004</v>
      </c>
      <c r="C1473" s="3" t="s">
        <v>79</v>
      </c>
      <c r="D1473" s="3">
        <v>1</v>
      </c>
      <c r="E1473">
        <v>0.26092934964302228</v>
      </c>
      <c r="F1473">
        <v>1.2838925962043606</v>
      </c>
      <c r="G1473">
        <v>900930000</v>
      </c>
      <c r="H1473">
        <v>5.671015851906942</v>
      </c>
      <c r="I1473"/>
      <c r="J1473">
        <v>23.875426860258628</v>
      </c>
      <c r="L1473" s="3">
        <v>1267.8205129043099</v>
      </c>
      <c r="M1473" s="3" t="str">
        <f>IF(Table13[[#This Row],[gdppc]]&gt;13205, "High-income", IF(Table13[[#This Row],[gdppc]]&gt;=4256, "Upper middle-income", IF(Table13[[#This Row],[gdppc]]&gt;=1086, "Lower middle-income", "Low-income")))</f>
        <v>Lower middle-income</v>
      </c>
      <c r="N1473" s="3">
        <v>30214189</v>
      </c>
      <c r="O1473" s="3">
        <v>32.707000000000001</v>
      </c>
      <c r="P1473" s="3">
        <v>59.772407468007586</v>
      </c>
      <c r="Q1473">
        <v>0.2816557479004318</v>
      </c>
      <c r="R1473">
        <v>60.091999999999999</v>
      </c>
    </row>
    <row r="1474" spans="1:18" x14ac:dyDescent="0.35">
      <c r="A1474" s="3" t="s">
        <v>14</v>
      </c>
      <c r="B1474" s="3">
        <v>2005</v>
      </c>
      <c r="C1474" s="3" t="s">
        <v>79</v>
      </c>
      <c r="D1474" s="3">
        <v>1</v>
      </c>
      <c r="E1474">
        <v>0.28929782841859419</v>
      </c>
      <c r="F1474">
        <v>1.1847451518294927</v>
      </c>
      <c r="G1474">
        <v>1667840000</v>
      </c>
      <c r="H1474">
        <v>4.4388758958567429</v>
      </c>
      <c r="I1474"/>
      <c r="J1474">
        <v>21.347060770007932</v>
      </c>
      <c r="L1474" s="3">
        <v>1302.5530629832199</v>
      </c>
      <c r="M1474" s="3" t="str">
        <f>IF(Table13[[#This Row],[gdppc]]&gt;13205, "High-income", IF(Table13[[#This Row],[gdppc]]&gt;=4256, "Upper middle-income", IF(Table13[[#This Row],[gdppc]]&gt;=1086, "Lower middle-income", "Low-income")))</f>
        <v>Lower middle-income</v>
      </c>
      <c r="N1474" s="3">
        <v>30949514</v>
      </c>
      <c r="O1474" s="3">
        <v>32.76</v>
      </c>
      <c r="P1474" s="3">
        <v>61.630509335009407</v>
      </c>
      <c r="Q1474">
        <v>0.32504549182904779</v>
      </c>
      <c r="R1474">
        <v>60.524999999999999</v>
      </c>
    </row>
    <row r="1475" spans="1:18" x14ac:dyDescent="0.35">
      <c r="A1475" s="3" t="s">
        <v>14</v>
      </c>
      <c r="B1475" s="3">
        <v>2006</v>
      </c>
      <c r="C1475" s="3" t="s">
        <v>79</v>
      </c>
      <c r="D1475" s="3">
        <v>1</v>
      </c>
      <c r="E1475">
        <v>0.28755218635867691</v>
      </c>
      <c r="F1475">
        <v>0.70183469776913354</v>
      </c>
      <c r="G1475">
        <v>1777270000</v>
      </c>
      <c r="H1475">
        <v>4.0690453236246631</v>
      </c>
      <c r="I1475"/>
      <c r="J1475">
        <v>93.888732533971577</v>
      </c>
      <c r="L1475" s="3">
        <v>1349.62156559954</v>
      </c>
      <c r="M1475" s="3" t="str">
        <f>IF(Table13[[#This Row],[gdppc]]&gt;13205, "High-income", IF(Table13[[#This Row],[gdppc]]&gt;=4256, "Upper middle-income", IF(Table13[[#This Row],[gdppc]]&gt;=1086, "Lower middle-income", "Low-income")))</f>
        <v>Lower middle-income</v>
      </c>
      <c r="N1475" s="3">
        <v>31661824</v>
      </c>
      <c r="O1475" s="3">
        <v>32.813000000000002</v>
      </c>
      <c r="P1475" s="3">
        <v>62.501272709058945</v>
      </c>
      <c r="Q1475">
        <v>0.39290219034759338</v>
      </c>
      <c r="R1475">
        <v>60.969000000000001</v>
      </c>
    </row>
    <row r="1476" spans="1:18" x14ac:dyDescent="0.35">
      <c r="A1476" s="3" t="s">
        <v>14</v>
      </c>
      <c r="B1476" s="3">
        <v>2007</v>
      </c>
      <c r="C1476" s="3" t="s">
        <v>79</v>
      </c>
      <c r="D1476" s="3">
        <v>1</v>
      </c>
      <c r="E1476">
        <v>0.28573739005419552</v>
      </c>
      <c r="F1476">
        <v>0.67335790760945446</v>
      </c>
      <c r="G1476">
        <v>1943840000</v>
      </c>
      <c r="H1476">
        <v>2.5309157146755359</v>
      </c>
      <c r="I1476"/>
      <c r="J1476">
        <v>97.552259479996778</v>
      </c>
      <c r="L1476" s="3">
        <v>1388.20564844417</v>
      </c>
      <c r="M1476" s="3" t="str">
        <f>IF(Table13[[#This Row],[gdppc]]&gt;13205, "High-income", IF(Table13[[#This Row],[gdppc]]&gt;=4256, "Upper middle-income", IF(Table13[[#This Row],[gdppc]]&gt;=1086, "Lower middle-income", "Low-income")))</f>
        <v>Lower middle-income</v>
      </c>
      <c r="N1476" s="3">
        <v>32360619</v>
      </c>
      <c r="O1476" s="3">
        <v>32.866</v>
      </c>
      <c r="P1476" s="3">
        <v>63.372036083108391</v>
      </c>
      <c r="Q1476">
        <v>0.41470158528178958</v>
      </c>
      <c r="R1476">
        <v>61.421999999999997</v>
      </c>
    </row>
    <row r="1477" spans="1:18" x14ac:dyDescent="0.35">
      <c r="A1477" s="3" t="s">
        <v>14</v>
      </c>
      <c r="B1477" s="3">
        <v>2008</v>
      </c>
      <c r="C1477" s="3" t="s">
        <v>79</v>
      </c>
      <c r="D1477" s="3">
        <v>1</v>
      </c>
      <c r="E1477">
        <v>0.2887188234043338</v>
      </c>
      <c r="F1477">
        <v>0.59253503651334216</v>
      </c>
      <c r="G1477">
        <v>2162690000</v>
      </c>
      <c r="H1477">
        <v>2.5498549442763698</v>
      </c>
      <c r="I1477"/>
      <c r="J1477">
        <v>93.573686886943008</v>
      </c>
      <c r="L1477" s="3">
        <v>1402.9081186732101</v>
      </c>
      <c r="M1477" s="3" t="str">
        <f>IF(Table13[[#This Row],[gdppc]]&gt;13205, "High-income", IF(Table13[[#This Row],[gdppc]]&gt;=4256, "Upper middle-income", IF(Table13[[#This Row],[gdppc]]&gt;=1086, "Lower middle-income", "Low-income")))</f>
        <v>Lower middle-income</v>
      </c>
      <c r="N1477" s="3">
        <v>33060844</v>
      </c>
      <c r="O1477" s="3">
        <v>32.918999999999997</v>
      </c>
      <c r="P1477" s="3">
        <v>64.242799457157844</v>
      </c>
      <c r="Q1477">
        <v>0.43888776705156107</v>
      </c>
      <c r="R1477">
        <v>61.878999999999998</v>
      </c>
    </row>
    <row r="1478" spans="1:18" x14ac:dyDescent="0.35">
      <c r="A1478" s="3" t="s">
        <v>14</v>
      </c>
      <c r="B1478" s="3">
        <v>2009</v>
      </c>
      <c r="C1478" s="3" t="s">
        <v>79</v>
      </c>
      <c r="D1478" s="3">
        <v>1</v>
      </c>
      <c r="E1478">
        <v>0.28978504245925391</v>
      </c>
      <c r="F1478">
        <v>0.87221543871431151</v>
      </c>
      <c r="G1478">
        <v>2130699999.9999998</v>
      </c>
      <c r="H1478">
        <v>2.9602385895121235</v>
      </c>
      <c r="I1478"/>
      <c r="J1478">
        <v>91.086851869863978</v>
      </c>
      <c r="L1478" s="3">
        <v>1328.22651782241</v>
      </c>
      <c r="M1478" s="3" t="str">
        <f>IF(Table13[[#This Row],[gdppc]]&gt;13205, "High-income", IF(Table13[[#This Row],[gdppc]]&gt;=4256, "Upper middle-income", IF(Table13[[#This Row],[gdppc]]&gt;=1086, "Lower middle-income", "Low-income")))</f>
        <v>Lower middle-income</v>
      </c>
      <c r="N1478" s="3">
        <v>33783779</v>
      </c>
      <c r="O1478" s="3">
        <v>32.993000000000002</v>
      </c>
      <c r="P1478" s="3">
        <v>65.113562831207389</v>
      </c>
      <c r="Q1478">
        <v>0.44340806278658174</v>
      </c>
      <c r="R1478">
        <v>62.33</v>
      </c>
    </row>
    <row r="1479" spans="1:18" x14ac:dyDescent="0.35">
      <c r="A1479" s="3" t="s">
        <v>14</v>
      </c>
      <c r="B1479" s="3">
        <v>2010</v>
      </c>
      <c r="C1479" s="3" t="s">
        <v>79</v>
      </c>
      <c r="D1479" s="3">
        <v>1</v>
      </c>
      <c r="E1479">
        <v>0.34480997794343698</v>
      </c>
      <c r="F1479">
        <v>0.71999393382472221</v>
      </c>
      <c r="G1479">
        <v>1785050000</v>
      </c>
      <c r="H1479">
        <v>2.7831395454126184</v>
      </c>
      <c r="I1479"/>
      <c r="J1479">
        <v>93.077469607992583</v>
      </c>
      <c r="L1479" s="3">
        <v>1344.17128830365</v>
      </c>
      <c r="M1479" s="3" t="str">
        <f>IF(Table13[[#This Row],[gdppc]]&gt;13205, "High-income", IF(Table13[[#This Row],[gdppc]]&gt;=4256, "Upper middle-income", IF(Table13[[#This Row],[gdppc]]&gt;=1086, "Lower middle-income", "Low-income")))</f>
        <v>Lower middle-income</v>
      </c>
      <c r="N1479" s="3">
        <v>34545014</v>
      </c>
      <c r="O1479" s="3">
        <v>33.088999999999999</v>
      </c>
      <c r="P1479" s="3">
        <v>65.984326205256821</v>
      </c>
      <c r="Q1479">
        <v>0.4594005954086457</v>
      </c>
      <c r="R1479">
        <v>62.764000000000003</v>
      </c>
    </row>
    <row r="1480" spans="1:18" x14ac:dyDescent="0.35">
      <c r="A1480" s="3" t="s">
        <v>14</v>
      </c>
      <c r="B1480" s="3">
        <v>2011</v>
      </c>
      <c r="C1480" s="3" t="s">
        <v>79</v>
      </c>
      <c r="D1480" s="3">
        <v>1</v>
      </c>
      <c r="E1480">
        <v>0.33314842312114468</v>
      </c>
      <c r="F1480">
        <v>0.73661495949816513</v>
      </c>
      <c r="G1480">
        <v>1505190000</v>
      </c>
      <c r="H1480">
        <v>2.21211910239691</v>
      </c>
      <c r="I1480">
        <v>15.125645711334613</v>
      </c>
      <c r="J1480">
        <v>90.039789072810677</v>
      </c>
      <c r="L1480" s="3">
        <v>1423.3791283739299</v>
      </c>
      <c r="M1480" s="3" t="str">
        <f>IF(Table13[[#This Row],[gdppc]]&gt;13205, "High-income", IF(Table13[[#This Row],[gdppc]]&gt;=4256, "Upper middle-income", IF(Table13[[#This Row],[gdppc]]&gt;=1086, "Lower middle-income", "Low-income")))</f>
        <v>Lower middle-income</v>
      </c>
      <c r="N1480" s="3">
        <v>35349676</v>
      </c>
      <c r="O1480" s="3">
        <v>33.207000000000001</v>
      </c>
      <c r="P1480" s="3">
        <v>66.659292011899694</v>
      </c>
      <c r="Q1480">
        <v>0.4342331171578489</v>
      </c>
      <c r="R1480">
        <v>63.170999999999999</v>
      </c>
    </row>
    <row r="1481" spans="1:18" x14ac:dyDescent="0.35">
      <c r="A1481" s="3" t="s">
        <v>14</v>
      </c>
      <c r="B1481" s="3">
        <v>2012</v>
      </c>
      <c r="C1481" s="3" t="s">
        <v>79</v>
      </c>
      <c r="D1481" s="3">
        <v>1</v>
      </c>
      <c r="E1481">
        <v>0.33291945054700672</v>
      </c>
      <c r="F1481">
        <v>0.61275991365432769</v>
      </c>
      <c r="G1481">
        <v>1198560000</v>
      </c>
      <c r="H1481">
        <v>3.6576350486382982</v>
      </c>
      <c r="I1481">
        <v>3.1096315117693001</v>
      </c>
      <c r="J1481">
        <v>80.324609134702541</v>
      </c>
      <c r="L1481" s="3">
        <v>1314.2202531209</v>
      </c>
      <c r="M1481" s="3" t="str">
        <f>IF(Table13[[#This Row],[gdppc]]&gt;13205, "High-income", IF(Table13[[#This Row],[gdppc]]&gt;=4256, "Upper middle-income", IF(Table13[[#This Row],[gdppc]]&gt;=1086, "Lower middle-income", "Low-income")))</f>
        <v>Lower middle-income</v>
      </c>
      <c r="N1481" s="3">
        <v>36193781</v>
      </c>
      <c r="O1481" s="3">
        <v>33.345999999999997</v>
      </c>
      <c r="P1481" s="3">
        <v>67.366384584114428</v>
      </c>
      <c r="Q1481">
        <v>0.42023794087719107</v>
      </c>
      <c r="R1481">
        <v>63.542000000000002</v>
      </c>
    </row>
    <row r="1482" spans="1:18" x14ac:dyDescent="0.35">
      <c r="A1482" s="3" t="s">
        <v>14</v>
      </c>
      <c r="B1482" s="3">
        <v>2013</v>
      </c>
      <c r="C1482" s="3" t="s">
        <v>79</v>
      </c>
      <c r="D1482" s="3">
        <v>1</v>
      </c>
      <c r="E1482">
        <v>0.34118793898462202</v>
      </c>
      <c r="F1482">
        <v>0.4816258861462086</v>
      </c>
      <c r="G1482">
        <v>1339250000</v>
      </c>
      <c r="H1482">
        <v>2.5563699672225821</v>
      </c>
      <c r="I1482">
        <v>3.7231462606418</v>
      </c>
      <c r="J1482">
        <v>75.028978656843421</v>
      </c>
      <c r="L1482" s="3">
        <v>1308.15358840972</v>
      </c>
      <c r="M1482" s="3" t="str">
        <f>IF(Table13[[#This Row],[gdppc]]&gt;13205, "High-income", IF(Table13[[#This Row],[gdppc]]&gt;=4256, "Upper middle-income", IF(Table13[[#This Row],[gdppc]]&gt;=1086, "Lower middle-income", "Low-income")))</f>
        <v>Lower middle-income</v>
      </c>
      <c r="N1482" s="3">
        <v>37072555</v>
      </c>
      <c r="O1482" s="3">
        <v>33.506999999999998</v>
      </c>
      <c r="P1482" s="3">
        <v>68.057527931475136</v>
      </c>
      <c r="Q1482">
        <v>0.39112491707140229</v>
      </c>
      <c r="R1482">
        <v>63.875</v>
      </c>
    </row>
    <row r="1483" spans="1:18" x14ac:dyDescent="0.35">
      <c r="A1483" s="3" t="s">
        <v>14</v>
      </c>
      <c r="B1483" s="3">
        <v>2014</v>
      </c>
      <c r="C1483" s="3" t="s">
        <v>79</v>
      </c>
      <c r="D1483" s="3">
        <v>1</v>
      </c>
      <c r="E1483">
        <v>0.33974955732018591</v>
      </c>
      <c r="F1483">
        <v>0.34667065727685986</v>
      </c>
      <c r="G1483">
        <v>761980000</v>
      </c>
      <c r="H1483">
        <v>1.6288832770126358</v>
      </c>
      <c r="I1483">
        <v>2.2342048725188599</v>
      </c>
      <c r="J1483">
        <v>80.575373035232602</v>
      </c>
      <c r="L1483" s="3">
        <v>1336.5017818938099</v>
      </c>
      <c r="M1483" s="3" t="str">
        <f>IF(Table13[[#This Row],[gdppc]]&gt;13205, "High-income", IF(Table13[[#This Row],[gdppc]]&gt;=4256, "Upper middle-income", IF(Table13[[#This Row],[gdppc]]&gt;=1086, "Lower middle-income", "Low-income")))</f>
        <v>Lower middle-income</v>
      </c>
      <c r="N1483" s="3">
        <v>37977657</v>
      </c>
      <c r="O1483" s="3">
        <v>33.689</v>
      </c>
      <c r="P1483" s="3">
        <v>68.748664992642063</v>
      </c>
      <c r="Q1483">
        <v>0.40365839314415847</v>
      </c>
      <c r="R1483">
        <v>64.168999999999997</v>
      </c>
    </row>
    <row r="1484" spans="1:18" x14ac:dyDescent="0.35">
      <c r="A1484" s="3" t="s">
        <v>14</v>
      </c>
      <c r="B1484" s="3">
        <v>2015</v>
      </c>
      <c r="C1484" s="3" t="s">
        <v>79</v>
      </c>
      <c r="D1484" s="3">
        <v>1</v>
      </c>
      <c r="E1484">
        <v>0.39153212668250809</v>
      </c>
      <c r="F1484">
        <v>0.62971326901451519</v>
      </c>
      <c r="G1484">
        <v>736180000</v>
      </c>
      <c r="H1484">
        <v>2.0337362069754925</v>
      </c>
      <c r="I1484">
        <v>1.2938648828963251</v>
      </c>
      <c r="J1484">
        <v>73.219951678394622</v>
      </c>
      <c r="L1484" s="3">
        <v>1329.6359616954401</v>
      </c>
      <c r="M1484" s="3" t="str">
        <f>IF(Table13[[#This Row],[gdppc]]&gt;13205, "High-income", IF(Table13[[#This Row],[gdppc]]&gt;=4256, "Upper middle-income", IF(Table13[[#This Row],[gdppc]]&gt;=1086, "Lower middle-income", "Low-income")))</f>
        <v>Lower middle-income</v>
      </c>
      <c r="N1484" s="3">
        <v>38902948</v>
      </c>
      <c r="O1484" s="3">
        <v>33.893999999999998</v>
      </c>
      <c r="P1484" s="3">
        <v>69.43980079498435</v>
      </c>
      <c r="Q1484">
        <v>0.45754887264584682</v>
      </c>
      <c r="R1484">
        <v>64.429000000000002</v>
      </c>
    </row>
    <row r="1485" spans="1:18" x14ac:dyDescent="0.35">
      <c r="A1485" s="3" t="s">
        <v>14</v>
      </c>
      <c r="B1485" s="3">
        <v>2016</v>
      </c>
      <c r="C1485" s="3" t="s">
        <v>79</v>
      </c>
      <c r="D1485" s="3">
        <v>1</v>
      </c>
      <c r="E1485">
        <v>0.39121146016213842</v>
      </c>
      <c r="F1485">
        <v>0.29151034192457193</v>
      </c>
      <c r="G1485">
        <v>740220000</v>
      </c>
      <c r="H1485">
        <v>1.0333484273038587</v>
      </c>
      <c r="I1485">
        <v>2.063119601113343</v>
      </c>
      <c r="J1485">
        <v>69.876778082799035</v>
      </c>
      <c r="L1485" s="3">
        <v>1343.1343891363599</v>
      </c>
      <c r="M1485" s="3" t="str">
        <f>IF(Table13[[#This Row],[gdppc]]&gt;13205, "High-income", IF(Table13[[#This Row],[gdppc]]&gt;=4256, "Upper middle-income", IF(Table13[[#This Row],[gdppc]]&gt;=1086, "Lower middle-income", "Low-income")))</f>
        <v>Lower middle-income</v>
      </c>
      <c r="N1485" s="3">
        <v>39847433</v>
      </c>
      <c r="O1485" s="3">
        <v>34.121000000000002</v>
      </c>
      <c r="P1485" s="3">
        <v>70.56785317234025</v>
      </c>
      <c r="Q1485">
        <v>0.51396033465944968</v>
      </c>
      <c r="R1485">
        <v>64.662999999999997</v>
      </c>
    </row>
    <row r="1486" spans="1:18" x14ac:dyDescent="0.35">
      <c r="A1486" s="3" t="s">
        <v>14</v>
      </c>
      <c r="B1486" s="3">
        <v>2017</v>
      </c>
      <c r="C1486" s="3" t="s">
        <v>79</v>
      </c>
      <c r="D1486" s="3">
        <v>1</v>
      </c>
      <c r="E1486">
        <v>0.3903266598949735</v>
      </c>
      <c r="F1486">
        <v>0.18981400333775561</v>
      </c>
      <c r="G1486">
        <v>730990000</v>
      </c>
      <c r="H1486">
        <v>0.82124306833256011</v>
      </c>
      <c r="I1486">
        <v>2.3086633787855839</v>
      </c>
      <c r="J1486">
        <v>75.535323087437703</v>
      </c>
      <c r="K1486">
        <v>48.8</v>
      </c>
      <c r="L1486" s="3">
        <v>1320.6460973952001</v>
      </c>
      <c r="M1486" s="3" t="str">
        <f>IF(Table13[[#This Row],[gdppc]]&gt;13205, "High-income", IF(Table13[[#This Row],[gdppc]]&gt;=4256, "Upper middle-income", IF(Table13[[#This Row],[gdppc]]&gt;=1086, "Lower middle-income", "Low-income")))</f>
        <v>Lower middle-income</v>
      </c>
      <c r="N1486" s="3">
        <v>40813398</v>
      </c>
      <c r="O1486" s="3">
        <v>34.369999999999997</v>
      </c>
      <c r="P1486" s="3">
        <v>71.695831076029464</v>
      </c>
      <c r="Q1486">
        <v>0.49836575724471655</v>
      </c>
      <c r="R1486">
        <v>64.881</v>
      </c>
    </row>
    <row r="1487" spans="1:18" x14ac:dyDescent="0.35">
      <c r="A1487" s="3" t="s">
        <v>14</v>
      </c>
      <c r="B1487" s="3">
        <v>2018</v>
      </c>
      <c r="C1487" s="3" t="s">
        <v>79</v>
      </c>
      <c r="D1487" s="3">
        <v>1</v>
      </c>
      <c r="E1487">
        <v>0.39362672109248681</v>
      </c>
      <c r="F1487">
        <v>0.70662074840629518</v>
      </c>
      <c r="G1487">
        <v>922420000</v>
      </c>
      <c r="H1487">
        <v>3.512695238804485</v>
      </c>
      <c r="I1487">
        <v>2.7508484143689249</v>
      </c>
      <c r="J1487">
        <v>70.07299641228191</v>
      </c>
      <c r="K1487">
        <v>49.4</v>
      </c>
      <c r="L1487" s="3">
        <v>1254.8590744212299</v>
      </c>
      <c r="M1487" s="3" t="str">
        <f>IF(Table13[[#This Row],[gdppc]]&gt;13205, "High-income", IF(Table13[[#This Row],[gdppc]]&gt;=4256, "Upper middle-income", IF(Table13[[#This Row],[gdppc]]&gt;=1086, "Lower middle-income", "Low-income")))</f>
        <v>Lower middle-income</v>
      </c>
      <c r="N1487" s="3">
        <v>41801532</v>
      </c>
      <c r="O1487" s="3">
        <v>34.642000000000003</v>
      </c>
      <c r="P1487" s="3">
        <v>72.823808979721363</v>
      </c>
      <c r="Q1487">
        <v>0.4832358775750133</v>
      </c>
      <c r="R1487">
        <v>65.094999999999999</v>
      </c>
    </row>
    <row r="1488" spans="1:18" x14ac:dyDescent="0.35">
      <c r="A1488" s="3" t="s">
        <v>14</v>
      </c>
      <c r="B1488" s="3">
        <v>2019</v>
      </c>
      <c r="C1488" s="3" t="s">
        <v>79</v>
      </c>
      <c r="D1488" s="3">
        <v>1</v>
      </c>
      <c r="E1488">
        <v>0.37071890695021209</v>
      </c>
      <c r="F1488">
        <v>0.64471249001289199</v>
      </c>
      <c r="G1488">
        <v>1167790000</v>
      </c>
      <c r="H1488">
        <v>2.5522696882880567</v>
      </c>
      <c r="I1488">
        <v>3.3923449380923483</v>
      </c>
      <c r="J1488">
        <v>76.009890509206258</v>
      </c>
      <c r="K1488">
        <v>47.7</v>
      </c>
      <c r="L1488" s="3">
        <v>1198.5178667381599</v>
      </c>
      <c r="M1488" s="3" t="str">
        <f>IF(Table13[[#This Row],[gdppc]]&gt;13205, "High-income", IF(Table13[[#This Row],[gdppc]]&gt;=4256, "Upper middle-income", IF(Table13[[#This Row],[gdppc]]&gt;=1086, "Lower middle-income", "Low-income")))</f>
        <v>Lower middle-income</v>
      </c>
      <c r="N1488" s="3">
        <v>42813237</v>
      </c>
      <c r="O1488" s="3">
        <v>34.936</v>
      </c>
      <c r="P1488" s="3">
        <v>73.951786883415764</v>
      </c>
      <c r="Q1488"/>
      <c r="R1488">
        <v>65.311000000000007</v>
      </c>
    </row>
    <row r="1489" spans="1:18" x14ac:dyDescent="0.35">
      <c r="A1489" s="3" t="s">
        <v>14</v>
      </c>
      <c r="B1489" s="3">
        <v>2020</v>
      </c>
      <c r="C1489" s="3" t="s">
        <v>79</v>
      </c>
      <c r="D1489" s="3">
        <v>1</v>
      </c>
      <c r="E1489">
        <v>0.37104600553213629</v>
      </c>
      <c r="F1489">
        <v>0.57988889267777066</v>
      </c>
      <c r="G1489">
        <v>2293920000</v>
      </c>
      <c r="H1489">
        <v>2.6565559061254076</v>
      </c>
      <c r="I1489">
        <v>5.3649123120294302</v>
      </c>
      <c r="J1489">
        <v>76.009890396808814</v>
      </c>
      <c r="K1489">
        <v>45</v>
      </c>
      <c r="L1489" s="3">
        <v>1127.7243418882699</v>
      </c>
      <c r="M1489" s="3" t="str">
        <f>IF(Table13[[#This Row],[gdppc]]&gt;13205, "High-income", IF(Table13[[#This Row],[gdppc]]&gt;=4256, "Upper middle-income", IF(Table13[[#This Row],[gdppc]]&gt;=1086, "Lower middle-income", "Low-income")))</f>
        <v>Lower middle-income</v>
      </c>
      <c r="N1489" s="3">
        <v>43849269</v>
      </c>
      <c r="O1489" s="3">
        <v>35.253</v>
      </c>
      <c r="P1489" s="3">
        <v>75.079764787112907</v>
      </c>
      <c r="Q1489"/>
      <c r="R1489"/>
    </row>
    <row r="1490" spans="1:18" x14ac:dyDescent="0.35">
      <c r="A1490" s="3" t="s">
        <v>9</v>
      </c>
      <c r="B1490" s="3">
        <v>1990</v>
      </c>
      <c r="C1490" s="3" t="s">
        <v>73</v>
      </c>
      <c r="D1490" s="3">
        <v>3</v>
      </c>
      <c r="E1490">
        <v>0.3319733156625827</v>
      </c>
      <c r="F1490">
        <v>4.3964394813280991</v>
      </c>
      <c r="G1490">
        <v>677340000</v>
      </c>
      <c r="H1490">
        <v>2.3481105534776386E-4</v>
      </c>
      <c r="I1490">
        <v>1.6960833536949958E-2</v>
      </c>
      <c r="J1490">
        <v>62.893749377229582</v>
      </c>
      <c r="L1490" s="3">
        <v>560.60140203552999</v>
      </c>
      <c r="M1490" s="3" t="str">
        <f>IF(Table13[[#This Row],[gdppc]]&gt;13205, "High-income", IF(Table13[[#This Row],[gdppc]]&gt;=4256, "Upper middle-income", IF(Table13[[#This Row],[gdppc]]&gt;=1086, "Lower middle-income", "Low-income")))</f>
        <v>Low-income</v>
      </c>
      <c r="N1490" s="3">
        <v>25203848</v>
      </c>
      <c r="O1490" s="3">
        <v>18.884</v>
      </c>
      <c r="P1490" s="3">
        <v>22.722461177136843</v>
      </c>
      <c r="Q1490">
        <v>7.4988549367541027E-2</v>
      </c>
      <c r="R1490">
        <v>50.206000000000003</v>
      </c>
    </row>
    <row r="1491" spans="1:18" x14ac:dyDescent="0.35">
      <c r="A1491" s="3" t="s">
        <v>9</v>
      </c>
      <c r="B1491" s="3">
        <v>1991</v>
      </c>
      <c r="C1491" s="3" t="s">
        <v>73</v>
      </c>
      <c r="D1491" s="3">
        <v>3</v>
      </c>
      <c r="E1491">
        <v>0.33131499847763601</v>
      </c>
      <c r="F1491">
        <v>4.3503757545292263</v>
      </c>
      <c r="G1491">
        <v>705660000</v>
      </c>
      <c r="H1491">
        <v>2.0175167752489479E-4</v>
      </c>
      <c r="I1491">
        <v>6.6897870863704828E-2</v>
      </c>
      <c r="J1491">
        <v>65.259486890138675</v>
      </c>
      <c r="L1491" s="3">
        <v>553.52636902689198</v>
      </c>
      <c r="M1491" s="3" t="str">
        <f>IF(Table13[[#This Row],[gdppc]]&gt;13205, "High-income", IF(Table13[[#This Row],[gdppc]]&gt;=4256, "Upper middle-income", IF(Table13[[#This Row],[gdppc]]&gt;=1086, "Lower middle-income", "Low-income")))</f>
        <v>Low-income</v>
      </c>
      <c r="N1491" s="3">
        <v>26056605</v>
      </c>
      <c r="O1491" s="3">
        <v>19.207999999999998</v>
      </c>
      <c r="P1491" s="3">
        <v>22.98203479906487</v>
      </c>
      <c r="Q1491">
        <v>7.138305239688747E-2</v>
      </c>
      <c r="R1491">
        <v>49.978000000000002</v>
      </c>
    </row>
    <row r="1492" spans="1:18" x14ac:dyDescent="0.35">
      <c r="A1492" s="3" t="s">
        <v>9</v>
      </c>
      <c r="B1492" s="3">
        <v>1992</v>
      </c>
      <c r="C1492" s="3" t="s">
        <v>73</v>
      </c>
      <c r="D1492" s="3">
        <v>3</v>
      </c>
      <c r="E1492">
        <v>0.35278506703585072</v>
      </c>
      <c r="F1492">
        <v>5.3122932023538763</v>
      </c>
      <c r="G1492">
        <v>697690000</v>
      </c>
      <c r="H1492">
        <v>0.26447612143767318</v>
      </c>
      <c r="I1492">
        <v>4.1838999766907983E-2</v>
      </c>
      <c r="J1492">
        <v>57.349804414468423</v>
      </c>
      <c r="L1492" s="3">
        <v>538.11582212963594</v>
      </c>
      <c r="M1492" s="3" t="str">
        <f>IF(Table13[[#This Row],[gdppc]]&gt;13205, "High-income", IF(Table13[[#This Row],[gdppc]]&gt;=4256, "Upper middle-income", IF(Table13[[#This Row],[gdppc]]&gt;=1086, "Lower middle-income", "Low-income")))</f>
        <v>Low-income</v>
      </c>
      <c r="N1492" s="3">
        <v>26961204</v>
      </c>
      <c r="O1492" s="3">
        <v>19.536000000000001</v>
      </c>
      <c r="P1492" s="3">
        <v>23.259222309682791</v>
      </c>
      <c r="Q1492">
        <v>6.8988017003988392E-2</v>
      </c>
      <c r="R1492">
        <v>49.743000000000002</v>
      </c>
    </row>
    <row r="1493" spans="1:18" x14ac:dyDescent="0.35">
      <c r="A1493" s="3" t="s">
        <v>9</v>
      </c>
      <c r="B1493" s="3">
        <v>1993</v>
      </c>
      <c r="C1493" s="3" t="s">
        <v>73</v>
      </c>
      <c r="D1493" s="3">
        <v>3</v>
      </c>
      <c r="E1493">
        <v>0.36060531472368462</v>
      </c>
      <c r="F1493">
        <v>5.1527947634638558</v>
      </c>
      <c r="G1493">
        <v>786240000</v>
      </c>
      <c r="H1493">
        <v>0.48048836182181642</v>
      </c>
      <c r="I1493">
        <v>3.2105632632936247E-2</v>
      </c>
      <c r="J1493">
        <v>57.552859591985573</v>
      </c>
      <c r="L1493" s="3">
        <v>526.55548766838797</v>
      </c>
      <c r="M1493" s="3" t="str">
        <f>IF(Table13[[#This Row],[gdppc]]&gt;13205, "High-income", IF(Table13[[#This Row],[gdppc]]&gt;=4256, "Upper middle-income", IF(Table13[[#This Row],[gdppc]]&gt;=1086, "Lower middle-income", "Low-income")))</f>
        <v>Low-income</v>
      </c>
      <c r="N1493" s="3">
        <v>27887204</v>
      </c>
      <c r="O1493" s="3">
        <v>19.867000000000001</v>
      </c>
      <c r="P1493" s="3">
        <v>23.536409820300701</v>
      </c>
      <c r="Q1493">
        <v>6.849019356691334E-2</v>
      </c>
      <c r="R1493">
        <v>49.529000000000003</v>
      </c>
    </row>
    <row r="1494" spans="1:18" x14ac:dyDescent="0.35">
      <c r="A1494" s="3" t="s">
        <v>9</v>
      </c>
      <c r="B1494" s="3">
        <v>1994</v>
      </c>
      <c r="C1494" s="3" t="s">
        <v>73</v>
      </c>
      <c r="D1494" s="3">
        <v>3</v>
      </c>
      <c r="E1494">
        <v>0.37015986716379851</v>
      </c>
      <c r="F1494">
        <v>4.2107604800273233</v>
      </c>
      <c r="G1494">
        <v>568410000</v>
      </c>
      <c r="H1494">
        <v>1.1084591344353145</v>
      </c>
      <c r="I1494">
        <v>0.22542021519321698</v>
      </c>
      <c r="J1494">
        <v>56.348109921329403</v>
      </c>
      <c r="L1494" s="3">
        <v>518.02615169653404</v>
      </c>
      <c r="M1494" s="3" t="str">
        <f>IF(Table13[[#This Row],[gdppc]]&gt;13205, "High-income", IF(Table13[[#This Row],[gdppc]]&gt;=4256, "Upper middle-income", IF(Table13[[#This Row],[gdppc]]&gt;=1086, "Lower middle-income", "Low-income")))</f>
        <v>Low-income</v>
      </c>
      <c r="N1494" s="3">
        <v>28792649</v>
      </c>
      <c r="O1494" s="3">
        <v>20.202999999999999</v>
      </c>
      <c r="P1494" s="3">
        <v>23.813597330918611</v>
      </c>
      <c r="Q1494">
        <v>6.633637634383692E-2</v>
      </c>
      <c r="R1494">
        <v>49.365000000000002</v>
      </c>
    </row>
    <row r="1495" spans="1:18" x14ac:dyDescent="0.35">
      <c r="A1495" s="3" t="s">
        <v>9</v>
      </c>
      <c r="B1495" s="3">
        <v>1995</v>
      </c>
      <c r="C1495" s="3" t="s">
        <v>73</v>
      </c>
      <c r="D1495" s="3">
        <v>3</v>
      </c>
      <c r="E1495">
        <v>0.43725745874029032</v>
      </c>
      <c r="F1495">
        <v>4.4106474675182428</v>
      </c>
      <c r="G1495">
        <v>452870000</v>
      </c>
      <c r="H1495">
        <v>2.2822378746114378</v>
      </c>
      <c r="I1495">
        <v>6.957581179831117E-3</v>
      </c>
      <c r="J1495">
        <v>58.498092708656337</v>
      </c>
      <c r="K1495">
        <v>57.3</v>
      </c>
      <c r="L1495" s="3">
        <v>521.05528100278605</v>
      </c>
      <c r="M1495" s="3" t="str">
        <f>IF(Table13[[#This Row],[gdppc]]&gt;13205, "High-income", IF(Table13[[#This Row],[gdppc]]&gt;=4256, "Upper middle-income", IF(Table13[[#This Row],[gdppc]]&gt;=1086, "Lower middle-income", "Low-income")))</f>
        <v>Low-income</v>
      </c>
      <c r="N1495" s="3">
        <v>29649128</v>
      </c>
      <c r="O1495" s="3">
        <v>20.542999999999999</v>
      </c>
      <c r="P1495" s="3">
        <v>24.329595973239105</v>
      </c>
      <c r="Q1495">
        <v>9.2076906949843523E-2</v>
      </c>
      <c r="R1495">
        <v>49.286999999999999</v>
      </c>
    </row>
    <row r="1496" spans="1:18" x14ac:dyDescent="0.35">
      <c r="A1496" s="3" t="s">
        <v>9</v>
      </c>
      <c r="B1496" s="3">
        <v>1996</v>
      </c>
      <c r="C1496" s="3" t="s">
        <v>73</v>
      </c>
      <c r="D1496" s="3">
        <v>3</v>
      </c>
      <c r="E1496">
        <v>0.47679613701276807</v>
      </c>
      <c r="F1496">
        <v>4.1735290666740728</v>
      </c>
      <c r="G1496">
        <v>430640000</v>
      </c>
      <c r="H1496">
        <v>2.3100656857053257</v>
      </c>
      <c r="I1496">
        <v>1.3795599652837661E-2</v>
      </c>
      <c r="J1496">
        <v>51.630856007350246</v>
      </c>
      <c r="K1496">
        <v>57.5</v>
      </c>
      <c r="L1496" s="3">
        <v>530.53746605764604</v>
      </c>
      <c r="M1496" s="3" t="str">
        <f>IF(Table13[[#This Row],[gdppc]]&gt;13205, "High-income", IF(Table13[[#This Row],[gdppc]]&gt;=4256, "Upper middle-income", IF(Table13[[#This Row],[gdppc]]&gt;=1086, "Lower middle-income", "Low-income")))</f>
        <v>Low-income</v>
      </c>
      <c r="N1496" s="3">
        <v>30444523</v>
      </c>
      <c r="O1496" s="3">
        <v>20.888000000000002</v>
      </c>
      <c r="P1496" s="3">
        <v>24.673629684277994</v>
      </c>
      <c r="Q1496">
        <v>0.10083915586392994</v>
      </c>
      <c r="R1496">
        <v>49.329000000000001</v>
      </c>
    </row>
    <row r="1497" spans="1:18" x14ac:dyDescent="0.35">
      <c r="A1497" s="3" t="s">
        <v>9</v>
      </c>
      <c r="B1497" s="3">
        <v>1997</v>
      </c>
      <c r="C1497" s="3" t="s">
        <v>73</v>
      </c>
      <c r="D1497" s="3">
        <v>3</v>
      </c>
      <c r="E1497">
        <v>0.47602996761509292</v>
      </c>
      <c r="F1497">
        <v>2.1587030618911376</v>
      </c>
      <c r="G1497">
        <v>431020000</v>
      </c>
      <c r="H1497">
        <v>2.054764376600513</v>
      </c>
      <c r="I1497">
        <v>5.3652291199165324E-3</v>
      </c>
      <c r="J1497">
        <v>59.912141673941598</v>
      </c>
      <c r="K1497">
        <v>59.3</v>
      </c>
      <c r="L1497" s="3">
        <v>536.09960669595205</v>
      </c>
      <c r="M1497" s="3" t="str">
        <f>IF(Table13[[#This Row],[gdppc]]&gt;13205, "High-income", IF(Table13[[#This Row],[gdppc]]&gt;=4256, "Upper middle-income", IF(Table13[[#This Row],[gdppc]]&gt;=1086, "Lower middle-income", "Low-income")))</f>
        <v>Low-income</v>
      </c>
      <c r="N1497" s="3">
        <v>31192853</v>
      </c>
      <c r="O1497" s="3">
        <v>21.236999999999998</v>
      </c>
      <c r="P1497" s="3">
        <v>25.017663395316873</v>
      </c>
      <c r="Q1497">
        <v>9.2649428380276733E-2</v>
      </c>
      <c r="R1497">
        <v>49.503</v>
      </c>
    </row>
    <row r="1498" spans="1:18" x14ac:dyDescent="0.35">
      <c r="A1498" s="3" t="s">
        <v>9</v>
      </c>
      <c r="B1498" s="3">
        <v>1998</v>
      </c>
      <c r="C1498" s="3" t="s">
        <v>73</v>
      </c>
      <c r="D1498" s="3">
        <v>3</v>
      </c>
      <c r="E1498">
        <v>0.47947520183022491</v>
      </c>
      <c r="F1498">
        <v>1.9123690602883412</v>
      </c>
      <c r="G1498">
        <v>651510000</v>
      </c>
      <c r="H1498">
        <v>1.4042375230793267</v>
      </c>
      <c r="I1498">
        <v>4.9941485760914527E-3</v>
      </c>
      <c r="J1498">
        <v>60.118715162188309</v>
      </c>
      <c r="K1498">
        <v>59.6</v>
      </c>
      <c r="L1498" s="3">
        <v>543.28029499685999</v>
      </c>
      <c r="M1498" s="3" t="str">
        <f>IF(Table13[[#This Row],[gdppc]]&gt;13205, "High-income", IF(Table13[[#This Row],[gdppc]]&gt;=4256, "Upper middle-income", IF(Table13[[#This Row],[gdppc]]&gt;=1086, "Lower middle-income", "Low-income")))</f>
        <v>Low-income</v>
      </c>
      <c r="N1498" s="3">
        <v>31924201</v>
      </c>
      <c r="O1498" s="3">
        <v>21.59</v>
      </c>
      <c r="P1498" s="3">
        <v>25.361697106355855</v>
      </c>
      <c r="Q1498">
        <v>8.426209320007727E-2</v>
      </c>
      <c r="R1498">
        <v>49.808999999999997</v>
      </c>
    </row>
    <row r="1499" spans="1:18" x14ac:dyDescent="0.35">
      <c r="A1499" s="3" t="s">
        <v>9</v>
      </c>
      <c r="B1499" s="3">
        <v>1999</v>
      </c>
      <c r="C1499" s="3" t="s">
        <v>73</v>
      </c>
      <c r="D1499" s="3">
        <v>3</v>
      </c>
      <c r="E1499">
        <v>0.47586243604211859</v>
      </c>
      <c r="F1499">
        <v>1.7659101012501084</v>
      </c>
      <c r="G1499">
        <v>576030000</v>
      </c>
      <c r="H1499">
        <v>4.0649198736078764</v>
      </c>
      <c r="I1499">
        <v>3.4703877401868068E-2</v>
      </c>
      <c r="J1499">
        <v>57.320539690487578</v>
      </c>
      <c r="K1499">
        <v>60</v>
      </c>
      <c r="L1499" s="3">
        <v>556.52811517959799</v>
      </c>
      <c r="M1499" s="3" t="str">
        <f>IF(Table13[[#This Row],[gdppc]]&gt;13205, "High-income", IF(Table13[[#This Row],[gdppc]]&gt;=4256, "Upper middle-income", IF(Table13[[#This Row],[gdppc]]&gt;=1086, "Lower middle-income", "Low-income")))</f>
        <v>Low-income</v>
      </c>
      <c r="N1499" s="3">
        <v>32682240</v>
      </c>
      <c r="O1499" s="3">
        <v>21.946999999999999</v>
      </c>
      <c r="P1499" s="3">
        <v>25.705730817394727</v>
      </c>
      <c r="Q1499">
        <v>7.7106097990835398E-2</v>
      </c>
      <c r="R1499">
        <v>50.247999999999998</v>
      </c>
    </row>
    <row r="1500" spans="1:18" x14ac:dyDescent="0.35">
      <c r="A1500" s="3" t="s">
        <v>9</v>
      </c>
      <c r="B1500" s="3">
        <v>2000</v>
      </c>
      <c r="C1500" s="3" t="s">
        <v>73</v>
      </c>
      <c r="D1500" s="3">
        <v>3</v>
      </c>
      <c r="E1500">
        <v>0.45053470764014719</v>
      </c>
      <c r="F1500">
        <v>1.2713855774278353</v>
      </c>
      <c r="G1500">
        <v>774750000</v>
      </c>
      <c r="H1500">
        <v>3.464426420387154</v>
      </c>
      <c r="I1500">
        <v>0.18081445504609731</v>
      </c>
      <c r="J1500">
        <v>63.270894016829097</v>
      </c>
      <c r="K1500">
        <v>56</v>
      </c>
      <c r="L1500" s="3">
        <v>567.54016155014301</v>
      </c>
      <c r="M1500" s="3" t="str">
        <f>IF(Table13[[#This Row],[gdppc]]&gt;13205, "High-income", IF(Table13[[#This Row],[gdppc]]&gt;=4256, "Upper middle-income", IF(Table13[[#This Row],[gdppc]]&gt;=1086, "Lower middle-income", "Low-income")))</f>
        <v>Low-income</v>
      </c>
      <c r="N1500" s="3">
        <v>33499177</v>
      </c>
      <c r="O1500" s="3">
        <v>22.309000000000001</v>
      </c>
      <c r="P1500" s="3">
        <v>26.049764528433617</v>
      </c>
      <c r="Q1500">
        <v>8.8061864922830801E-2</v>
      </c>
      <c r="R1500">
        <v>50.801000000000002</v>
      </c>
    </row>
    <row r="1501" spans="1:18" x14ac:dyDescent="0.35">
      <c r="A1501" s="3" t="s">
        <v>9</v>
      </c>
      <c r="B1501" s="3">
        <v>2001</v>
      </c>
      <c r="C1501" s="3" t="s">
        <v>73</v>
      </c>
      <c r="D1501" s="3">
        <v>3</v>
      </c>
      <c r="E1501">
        <v>0.4509143215561513</v>
      </c>
      <c r="F1501">
        <v>1.0750568353089998</v>
      </c>
      <c r="G1501">
        <v>1002910000</v>
      </c>
      <c r="H1501">
        <v>4.0442110065758623</v>
      </c>
      <c r="I1501">
        <v>0.48067323914245202</v>
      </c>
      <c r="J1501">
        <v>74.319718382290333</v>
      </c>
      <c r="K1501">
        <v>54.9</v>
      </c>
      <c r="L1501" s="3">
        <v>586.51089844700005</v>
      </c>
      <c r="M1501" s="3" t="str">
        <f>IF(Table13[[#This Row],[gdppc]]&gt;13205, "High-income", IF(Table13[[#This Row],[gdppc]]&gt;=4256, "Upper middle-income", IF(Table13[[#This Row],[gdppc]]&gt;=1086, "Lower middle-income", "Low-income")))</f>
        <v>Low-income</v>
      </c>
      <c r="N1501" s="3">
        <v>34385849</v>
      </c>
      <c r="O1501" s="3">
        <v>22.673999999999999</v>
      </c>
      <c r="P1501" s="3">
        <v>27.435219722181156</v>
      </c>
      <c r="Q1501">
        <v>9.1025817044680213E-2</v>
      </c>
      <c r="R1501">
        <v>51.444000000000003</v>
      </c>
    </row>
    <row r="1502" spans="1:18" x14ac:dyDescent="0.35">
      <c r="A1502" s="3" t="s">
        <v>9</v>
      </c>
      <c r="B1502" s="3">
        <v>2002</v>
      </c>
      <c r="C1502" s="3" t="s">
        <v>73</v>
      </c>
      <c r="D1502" s="3">
        <v>3</v>
      </c>
      <c r="E1502">
        <v>0.45187557964943859</v>
      </c>
      <c r="F1502">
        <v>0.74577997010242036</v>
      </c>
      <c r="G1502">
        <v>955450000</v>
      </c>
      <c r="H1502">
        <v>2.7971019146420555</v>
      </c>
      <c r="I1502">
        <v>0.94864924485071245</v>
      </c>
      <c r="J1502">
        <v>73.848233747190974</v>
      </c>
      <c r="K1502">
        <v>58.3</v>
      </c>
      <c r="L1502" s="3">
        <v>611.28605670455795</v>
      </c>
      <c r="M1502" s="3" t="str">
        <f>IF(Table13[[#This Row],[gdppc]]&gt;13205, "High-income", IF(Table13[[#This Row],[gdppc]]&gt;=4256, "Upper middle-income", IF(Table13[[#This Row],[gdppc]]&gt;=1086, "Lower middle-income", "Low-income")))</f>
        <v>Low-income</v>
      </c>
      <c r="N1502" s="3">
        <v>35334790</v>
      </c>
      <c r="O1502" s="3">
        <v>23.044</v>
      </c>
      <c r="P1502" s="3">
        <v>28.820674915928709</v>
      </c>
      <c r="Q1502">
        <v>0.1010335705971367</v>
      </c>
      <c r="R1502">
        <v>52.142000000000003</v>
      </c>
    </row>
    <row r="1503" spans="1:18" x14ac:dyDescent="0.35">
      <c r="A1503" s="3" t="s">
        <v>9</v>
      </c>
      <c r="B1503" s="3">
        <v>2003</v>
      </c>
      <c r="C1503" s="3" t="s">
        <v>73</v>
      </c>
      <c r="D1503" s="3">
        <v>3</v>
      </c>
      <c r="E1503">
        <v>0.4483090305736267</v>
      </c>
      <c r="F1503">
        <v>0.58835859390424861</v>
      </c>
      <c r="G1503">
        <v>1041829999.9999999</v>
      </c>
      <c r="H1503">
        <v>2.0914077059517142</v>
      </c>
      <c r="I1503">
        <v>0.95683695578411554</v>
      </c>
      <c r="J1503">
        <v>73.457984010622397</v>
      </c>
      <c r="K1503">
        <v>56.9</v>
      </c>
      <c r="L1503" s="3">
        <v>634.11048517767597</v>
      </c>
      <c r="M1503" s="3" t="str">
        <f>IF(Table13[[#This Row],[gdppc]]&gt;13205, "High-income", IF(Table13[[#This Row],[gdppc]]&gt;=4256, "Upper middle-income", IF(Table13[[#This Row],[gdppc]]&gt;=1086, "Lower middle-income", "Low-income")))</f>
        <v>Low-income</v>
      </c>
      <c r="N1503" s="3">
        <v>36337778</v>
      </c>
      <c r="O1503" s="3">
        <v>23.611000000000001</v>
      </c>
      <c r="P1503" s="3">
        <v>30.20613010967616</v>
      </c>
      <c r="Q1503">
        <v>0.10347358058051871</v>
      </c>
      <c r="R1503">
        <v>52.866</v>
      </c>
    </row>
    <row r="1504" spans="1:18" x14ac:dyDescent="0.35">
      <c r="A1504" s="3" t="s">
        <v>9</v>
      </c>
      <c r="B1504" s="3">
        <v>2004</v>
      </c>
      <c r="C1504" s="3" t="s">
        <v>73</v>
      </c>
      <c r="D1504" s="3">
        <v>3</v>
      </c>
      <c r="E1504">
        <v>0.45353165727809941</v>
      </c>
      <c r="F1504">
        <v>0.74738728477643224</v>
      </c>
      <c r="G1504">
        <v>1369040000</v>
      </c>
      <c r="H1504">
        <v>2.6537593985261783</v>
      </c>
      <c r="I1504">
        <v>0.67948052285873717</v>
      </c>
      <c r="J1504">
        <v>58.381005643695019</v>
      </c>
      <c r="K1504">
        <v>60.1</v>
      </c>
      <c r="L1504" s="3">
        <v>662.72491975308503</v>
      </c>
      <c r="M1504" s="3" t="str">
        <f>IF(Table13[[#This Row],[gdppc]]&gt;13205, "High-income", IF(Table13[[#This Row],[gdppc]]&gt;=4256, "Upper middle-income", IF(Table13[[#This Row],[gdppc]]&gt;=1086, "Lower middle-income", "Low-income")))</f>
        <v>Low-income</v>
      </c>
      <c r="N1504" s="3">
        <v>37379766</v>
      </c>
      <c r="O1504" s="3">
        <v>24.222999999999999</v>
      </c>
      <c r="P1504" s="3">
        <v>31.591585303423724</v>
      </c>
      <c r="Q1504">
        <v>0.13643745121357903</v>
      </c>
      <c r="R1504">
        <v>53.601999999999997</v>
      </c>
    </row>
    <row r="1505" spans="1:18" x14ac:dyDescent="0.35">
      <c r="A1505" s="3" t="s">
        <v>9</v>
      </c>
      <c r="B1505" s="3">
        <v>2005</v>
      </c>
      <c r="C1505" s="3" t="s">
        <v>73</v>
      </c>
      <c r="D1505" s="3">
        <v>3</v>
      </c>
      <c r="E1505">
        <v>0.4800981762947778</v>
      </c>
      <c r="F1505">
        <v>0.72506038665865047</v>
      </c>
      <c r="G1505">
        <v>1036760000</v>
      </c>
      <c r="H1505">
        <v>5.0846146611361229</v>
      </c>
      <c r="I1505">
        <v>0.60679702320241879</v>
      </c>
      <c r="J1505">
        <v>49.399506491358672</v>
      </c>
      <c r="K1505">
        <v>56.3</v>
      </c>
      <c r="L1505" s="3">
        <v>692.47708263258903</v>
      </c>
      <c r="M1505" s="3" t="str">
        <f>IF(Table13[[#This Row],[gdppc]]&gt;13205, "High-income", IF(Table13[[#This Row],[gdppc]]&gt;=4256, "Upper middle-income", IF(Table13[[#This Row],[gdppc]]&gt;=1086, "Lower middle-income", "Low-income")))</f>
        <v>Low-income</v>
      </c>
      <c r="N1505" s="3">
        <v>38450323</v>
      </c>
      <c r="O1505" s="3">
        <v>24.844999999999999</v>
      </c>
      <c r="P1505" s="3">
        <v>32.977040497171274</v>
      </c>
      <c r="Q1505">
        <v>0.14772307634450821</v>
      </c>
      <c r="R1505">
        <v>54.348999999999997</v>
      </c>
    </row>
    <row r="1506" spans="1:18" x14ac:dyDescent="0.35">
      <c r="A1506" s="3" t="s">
        <v>9</v>
      </c>
      <c r="B1506" s="3">
        <v>2006</v>
      </c>
      <c r="C1506" s="3" t="s">
        <v>73</v>
      </c>
      <c r="D1506" s="3">
        <v>3</v>
      </c>
      <c r="E1506">
        <v>0.47796873857584721</v>
      </c>
      <c r="F1506">
        <v>0.4724786180456384</v>
      </c>
      <c r="G1506">
        <v>5574430000</v>
      </c>
      <c r="H1506">
        <v>2.161114458788425</v>
      </c>
      <c r="I1506">
        <v>0.91547821617020519</v>
      </c>
      <c r="J1506">
        <v>51.062730016336268</v>
      </c>
      <c r="K1506">
        <v>58.5</v>
      </c>
      <c r="L1506" s="3">
        <v>717.26116183895499</v>
      </c>
      <c r="M1506" s="3" t="str">
        <f>IF(Table13[[#This Row],[gdppc]]&gt;13205, "High-income", IF(Table13[[#This Row],[gdppc]]&gt;=4256, "Upper middle-income", IF(Table13[[#This Row],[gdppc]]&gt;=1086, "Lower middle-income", "Low-income")))</f>
        <v>Low-income</v>
      </c>
      <c r="N1506" s="3">
        <v>39548666</v>
      </c>
      <c r="O1506" s="3">
        <v>25.478000000000002</v>
      </c>
      <c r="P1506" s="3">
        <v>34.613520425606382</v>
      </c>
      <c r="Q1506">
        <v>0.15322893571176333</v>
      </c>
      <c r="R1506">
        <v>55.119</v>
      </c>
    </row>
    <row r="1507" spans="1:18" x14ac:dyDescent="0.35">
      <c r="A1507" s="3" t="s">
        <v>9</v>
      </c>
      <c r="B1507" s="3">
        <v>2007</v>
      </c>
      <c r="C1507" s="3" t="s">
        <v>73</v>
      </c>
      <c r="D1507" s="3">
        <v>3</v>
      </c>
      <c r="E1507">
        <v>0.48055702545855811</v>
      </c>
      <c r="F1507">
        <v>0.33256728683377013</v>
      </c>
      <c r="G1507">
        <v>2057010000.0000002</v>
      </c>
      <c r="H1507">
        <v>2.6621696810836331</v>
      </c>
      <c r="I1507">
        <v>0.83288268750212702</v>
      </c>
      <c r="J1507">
        <v>53.460765948727762</v>
      </c>
      <c r="K1507">
        <v>56.8</v>
      </c>
      <c r="L1507" s="3">
        <v>744.52486109368397</v>
      </c>
      <c r="M1507" s="3" t="str">
        <f>IF(Table13[[#This Row],[gdppc]]&gt;13205, "High-income", IF(Table13[[#This Row],[gdppc]]&gt;=4256, "Upper middle-income", IF(Table13[[#This Row],[gdppc]]&gt;=1086, "Lower middle-income", "Low-income")))</f>
        <v>Low-income</v>
      </c>
      <c r="N1507" s="3">
        <v>40681416</v>
      </c>
      <c r="O1507" s="3">
        <v>26.120999999999999</v>
      </c>
      <c r="P1507" s="3">
        <v>36.250000354041603</v>
      </c>
      <c r="Q1507">
        <v>0.14527517921205105</v>
      </c>
      <c r="R1507">
        <v>55.926000000000002</v>
      </c>
    </row>
    <row r="1508" spans="1:18" x14ac:dyDescent="0.35">
      <c r="A1508" s="3" t="s">
        <v>9</v>
      </c>
      <c r="B1508" s="3">
        <v>2008</v>
      </c>
      <c r="C1508" s="3" t="s">
        <v>73</v>
      </c>
      <c r="D1508" s="3">
        <v>3</v>
      </c>
      <c r="E1508">
        <v>0.4864574028159464</v>
      </c>
      <c r="F1508">
        <v>0.26594366633260902</v>
      </c>
      <c r="G1508">
        <v>1658360000</v>
      </c>
      <c r="H1508">
        <v>4.9506145660547825</v>
      </c>
      <c r="I1508">
        <v>0.20116880655532302</v>
      </c>
      <c r="J1508">
        <v>48.457455390157797</v>
      </c>
      <c r="K1508">
        <v>56.5</v>
      </c>
      <c r="L1508" s="3">
        <v>764.85815862479001</v>
      </c>
      <c r="M1508" s="3" t="str">
        <f>IF(Table13[[#This Row],[gdppc]]&gt;13205, "High-income", IF(Table13[[#This Row],[gdppc]]&gt;=4256, "Upper middle-income", IF(Table13[[#This Row],[gdppc]]&gt;=1086, "Lower middle-income", "Low-income")))</f>
        <v>Low-income</v>
      </c>
      <c r="N1508" s="3">
        <v>41853944</v>
      </c>
      <c r="O1508" s="3">
        <v>26.776</v>
      </c>
      <c r="P1508" s="3">
        <v>37.886480282476711</v>
      </c>
      <c r="Q1508">
        <v>0.14574492669077974</v>
      </c>
      <c r="R1508">
        <v>56.777000000000001</v>
      </c>
    </row>
    <row r="1509" spans="1:18" x14ac:dyDescent="0.35">
      <c r="A1509" s="3" t="s">
        <v>9</v>
      </c>
      <c r="B1509" s="3">
        <v>2009</v>
      </c>
      <c r="C1509" s="3" t="s">
        <v>73</v>
      </c>
      <c r="D1509" s="3">
        <v>3</v>
      </c>
      <c r="E1509">
        <v>0.48028980482714678</v>
      </c>
      <c r="F1509">
        <v>0.57075459081315316</v>
      </c>
      <c r="G1509">
        <v>1549950000</v>
      </c>
      <c r="H1509">
        <v>3.2757335335279194</v>
      </c>
      <c r="I1509">
        <v>0.6700978908120041</v>
      </c>
      <c r="J1509">
        <v>52.376498913742687</v>
      </c>
      <c r="K1509">
        <v>58.3</v>
      </c>
      <c r="L1509" s="3">
        <v>782.39784393403795</v>
      </c>
      <c r="M1509" s="3" t="str">
        <f>IF(Table13[[#This Row],[gdppc]]&gt;13205, "High-income", IF(Table13[[#This Row],[gdppc]]&gt;=4256, "Upper middle-income", IF(Table13[[#This Row],[gdppc]]&gt;=1086, "Lower middle-income", "Low-income")))</f>
        <v>Low-income</v>
      </c>
      <c r="N1509" s="3">
        <v>43073830</v>
      </c>
      <c r="O1509" s="3">
        <v>27.439</v>
      </c>
      <c r="P1509" s="3">
        <v>39.52296021091184</v>
      </c>
      <c r="Q1509">
        <v>0.13767059952644101</v>
      </c>
      <c r="R1509">
        <v>57.665999999999997</v>
      </c>
    </row>
    <row r="1510" spans="1:18" x14ac:dyDescent="0.35">
      <c r="A1510" s="3" t="s">
        <v>9</v>
      </c>
      <c r="B1510" s="3">
        <v>2010</v>
      </c>
      <c r="C1510" s="3" t="s">
        <v>73</v>
      </c>
      <c r="D1510" s="3">
        <v>3</v>
      </c>
      <c r="E1510">
        <v>0.48401275690934448</v>
      </c>
      <c r="F1510">
        <v>0.60882429955268369</v>
      </c>
      <c r="G1510">
        <v>1876640000</v>
      </c>
      <c r="H1510">
        <v>5.6637278992380455</v>
      </c>
      <c r="I1510">
        <v>1.381609414788193</v>
      </c>
      <c r="J1510">
        <v>40.116539878255772</v>
      </c>
      <c r="K1510">
        <v>58.3</v>
      </c>
      <c r="L1510" s="3">
        <v>808.14049959394799</v>
      </c>
      <c r="M1510" s="3" t="str">
        <f>IF(Table13[[#This Row],[gdppc]]&gt;13205, "High-income", IF(Table13[[#This Row],[gdppc]]&gt;=4256, "Upper middle-income", IF(Table13[[#This Row],[gdppc]]&gt;=1086, "Lower middle-income", "Low-income")))</f>
        <v>Low-income</v>
      </c>
      <c r="N1510" s="3">
        <v>44346532</v>
      </c>
      <c r="O1510" s="3">
        <v>28.114000000000001</v>
      </c>
      <c r="P1510" s="3">
        <v>41.159440139347041</v>
      </c>
      <c r="Q1510">
        <v>0.15581827232848783</v>
      </c>
      <c r="R1510">
        <v>58.584000000000003</v>
      </c>
    </row>
    <row r="1511" spans="1:18" x14ac:dyDescent="0.35">
      <c r="A1511" s="3" t="s">
        <v>9</v>
      </c>
      <c r="B1511" s="3">
        <v>2011</v>
      </c>
      <c r="C1511" s="3" t="s">
        <v>73</v>
      </c>
      <c r="D1511" s="3">
        <v>3</v>
      </c>
      <c r="E1511">
        <v>0.48293563692924102</v>
      </c>
      <c r="F1511">
        <v>0.43105949023353202</v>
      </c>
      <c r="G1511">
        <v>1770900000</v>
      </c>
      <c r="H1511">
        <v>3.5472085588793041</v>
      </c>
      <c r="I1511">
        <v>2.6466016924928049</v>
      </c>
      <c r="J1511">
        <v>43.133245916313456</v>
      </c>
      <c r="K1511">
        <v>57</v>
      </c>
      <c r="L1511" s="3">
        <v>844.90609394604098</v>
      </c>
      <c r="M1511" s="3" t="str">
        <f>IF(Table13[[#This Row],[gdppc]]&gt;13205, "High-income", IF(Table13[[#This Row],[gdppc]]&gt;=4256, "Upper middle-income", IF(Table13[[#This Row],[gdppc]]&gt;=1086, "Lower middle-income", "Low-income")))</f>
        <v>Low-income</v>
      </c>
      <c r="N1511" s="3">
        <v>45673520</v>
      </c>
      <c r="O1511" s="3">
        <v>28.797999999999998</v>
      </c>
      <c r="P1511" s="3">
        <v>43.311383933288653</v>
      </c>
      <c r="Q1511">
        <v>0.17865931944811786</v>
      </c>
      <c r="R1511">
        <v>59.524999999999999</v>
      </c>
    </row>
    <row r="1512" spans="1:18" x14ac:dyDescent="0.35">
      <c r="A1512" s="3" t="s">
        <v>9</v>
      </c>
      <c r="B1512" s="3">
        <v>2012</v>
      </c>
      <c r="C1512" s="3" t="s">
        <v>73</v>
      </c>
      <c r="D1512" s="3">
        <v>3</v>
      </c>
      <c r="E1512">
        <v>0.48048604672207801</v>
      </c>
      <c r="F1512">
        <v>0.43071901878728108</v>
      </c>
      <c r="G1512">
        <v>1859900000</v>
      </c>
      <c r="H1512">
        <v>4.5387694129349443</v>
      </c>
      <c r="I1512">
        <v>2.2356405247107123</v>
      </c>
      <c r="J1512">
        <v>39.398296920881741</v>
      </c>
      <c r="K1512">
        <v>57</v>
      </c>
      <c r="L1512" s="3">
        <v>857.08769766803096</v>
      </c>
      <c r="M1512" s="3" t="str">
        <f>IF(Table13[[#This Row],[gdppc]]&gt;13205, "High-income", IF(Table13[[#This Row],[gdppc]]&gt;=4256, "Upper middle-income", IF(Table13[[#This Row],[gdppc]]&gt;=1086, "Lower middle-income", "Low-income")))</f>
        <v>Low-income</v>
      </c>
      <c r="N1512" s="3">
        <v>47053033</v>
      </c>
      <c r="O1512" s="3">
        <v>29.492999999999999</v>
      </c>
      <c r="P1512" s="3">
        <v>45.463327727230329</v>
      </c>
      <c r="Q1512">
        <v>0.20976331111322835</v>
      </c>
      <c r="R1512">
        <v>60.47</v>
      </c>
    </row>
    <row r="1513" spans="1:18" x14ac:dyDescent="0.35">
      <c r="A1513" s="3" t="s">
        <v>9</v>
      </c>
      <c r="B1513" s="3">
        <v>2013</v>
      </c>
      <c r="C1513" s="3" t="s">
        <v>73</v>
      </c>
      <c r="D1513" s="3">
        <v>3</v>
      </c>
      <c r="E1513">
        <v>0.47971618500704311</v>
      </c>
      <c r="F1513">
        <v>0.55106620519723115</v>
      </c>
      <c r="G1513">
        <v>2204560000</v>
      </c>
      <c r="H1513">
        <v>4.5692578222857483</v>
      </c>
      <c r="I1513">
        <v>1.6863564815255281</v>
      </c>
      <c r="J1513">
        <v>32.495687610013114</v>
      </c>
      <c r="K1513">
        <v>57.9</v>
      </c>
      <c r="L1513" s="3">
        <v>888.26317154773801</v>
      </c>
      <c r="M1513" s="3" t="str">
        <f>IF(Table13[[#This Row],[gdppc]]&gt;13205, "High-income", IF(Table13[[#This Row],[gdppc]]&gt;=4256, "Upper middle-income", IF(Table13[[#This Row],[gdppc]]&gt;=1086, "Lower middle-income", "Low-income")))</f>
        <v>Low-income</v>
      </c>
      <c r="N1513" s="3">
        <v>48483132</v>
      </c>
      <c r="O1513" s="3">
        <v>30.196000000000002</v>
      </c>
      <c r="P1513" s="3">
        <v>47.615271521171792</v>
      </c>
      <c r="Q1513">
        <v>0.22296414348808985</v>
      </c>
      <c r="R1513">
        <v>61.398000000000003</v>
      </c>
    </row>
    <row r="1514" spans="1:18" x14ac:dyDescent="0.35">
      <c r="A1514" s="3" t="s">
        <v>9</v>
      </c>
      <c r="B1514" s="3">
        <v>2014</v>
      </c>
      <c r="C1514" s="3" t="s">
        <v>73</v>
      </c>
      <c r="D1514" s="3">
        <v>3</v>
      </c>
      <c r="E1514">
        <v>0.48229930017834971</v>
      </c>
      <c r="F1514">
        <v>0.62005277632258804</v>
      </c>
      <c r="G1514">
        <v>1486970000</v>
      </c>
      <c r="H1514">
        <v>2.8341720207803434</v>
      </c>
      <c r="I1514">
        <v>1.1005211120479639</v>
      </c>
      <c r="J1514">
        <v>25.077823017669171</v>
      </c>
      <c r="K1514">
        <v>57.8</v>
      </c>
      <c r="L1514" s="3">
        <v>920.07798622288101</v>
      </c>
      <c r="M1514" s="3" t="str">
        <f>IF(Table13[[#This Row],[gdppc]]&gt;13205, "High-income", IF(Table13[[#This Row],[gdppc]]&gt;=4256, "Upper middle-income", IF(Table13[[#This Row],[gdppc]]&gt;=1086, "Lower middle-income", "Low-income")))</f>
        <v>Low-income</v>
      </c>
      <c r="N1514" s="3">
        <v>49960563</v>
      </c>
      <c r="O1514" s="3">
        <v>30.904</v>
      </c>
      <c r="P1514" s="3">
        <v>49.767215315113475</v>
      </c>
      <c r="Q1514">
        <v>0.2145692393418385</v>
      </c>
      <c r="R1514">
        <v>62.287999999999997</v>
      </c>
    </row>
    <row r="1515" spans="1:18" x14ac:dyDescent="0.35">
      <c r="A1515" s="3" t="s">
        <v>9</v>
      </c>
      <c r="B1515" s="3">
        <v>2015</v>
      </c>
      <c r="C1515" s="3" t="s">
        <v>73</v>
      </c>
      <c r="D1515" s="3">
        <v>3</v>
      </c>
      <c r="E1515">
        <v>0.47298701737005339</v>
      </c>
      <c r="F1515">
        <v>1.0063598391128881</v>
      </c>
      <c r="G1515">
        <v>1451830000</v>
      </c>
      <c r="H1515">
        <v>3.1787028890547129</v>
      </c>
      <c r="I1515">
        <v>1.00405303401142</v>
      </c>
      <c r="J1515">
        <v>28.252115166828752</v>
      </c>
      <c r="K1515">
        <v>57.5</v>
      </c>
      <c r="L1515" s="3">
        <v>947.93335165840699</v>
      </c>
      <c r="M1515" s="3" t="str">
        <f>IF(Table13[[#This Row],[gdppc]]&gt;13205, "High-income", IF(Table13[[#This Row],[gdppc]]&gt;=4256, "Upper middle-income", IF(Table13[[#This Row],[gdppc]]&gt;=1086, "Lower middle-income", "Low-income")))</f>
        <v>Low-income</v>
      </c>
      <c r="N1515" s="3">
        <v>51482638</v>
      </c>
      <c r="O1515" s="3">
        <v>31.617000000000001</v>
      </c>
      <c r="P1515" s="3">
        <v>51.919159109055059</v>
      </c>
      <c r="Q1515">
        <v>0.22706684144662517</v>
      </c>
      <c r="R1515">
        <v>63.110999999999997</v>
      </c>
    </row>
    <row r="1516" spans="1:18" x14ac:dyDescent="0.35">
      <c r="A1516" s="3" t="s">
        <v>9</v>
      </c>
      <c r="B1516" s="3">
        <v>2016</v>
      </c>
      <c r="C1516" s="3" t="s">
        <v>73</v>
      </c>
      <c r="D1516" s="3">
        <v>3</v>
      </c>
      <c r="E1516">
        <v>0.47526187525475111</v>
      </c>
      <c r="F1516">
        <v>1.5131611578067818</v>
      </c>
      <c r="G1516">
        <v>1408630000</v>
      </c>
      <c r="H1516">
        <v>1.7359256547640072</v>
      </c>
      <c r="I1516">
        <v>1.2276316102794513</v>
      </c>
      <c r="J1516">
        <v>37.602576658579359</v>
      </c>
      <c r="K1516">
        <v>58.5</v>
      </c>
      <c r="L1516" s="3">
        <v>983.16586542498999</v>
      </c>
      <c r="M1516" s="3" t="str">
        <f>IF(Table13[[#This Row],[gdppc]]&gt;13205, "High-income", IF(Table13[[#This Row],[gdppc]]&gt;=4256, "Upper middle-income", IF(Table13[[#This Row],[gdppc]]&gt;=1086, "Lower middle-income", "Low-income")))</f>
        <v>Low-income</v>
      </c>
      <c r="N1516" s="3">
        <v>53049231</v>
      </c>
      <c r="O1516" s="3">
        <v>32.332999999999998</v>
      </c>
      <c r="P1516" s="3">
        <v>52.656740871645141</v>
      </c>
      <c r="Q1516">
        <v>0.20584652772817763</v>
      </c>
      <c r="R1516">
        <v>63.844000000000001</v>
      </c>
    </row>
    <row r="1517" spans="1:18" x14ac:dyDescent="0.35">
      <c r="A1517" s="3" t="s">
        <v>9</v>
      </c>
      <c r="B1517" s="3">
        <v>2017</v>
      </c>
      <c r="C1517" s="3" t="s">
        <v>73</v>
      </c>
      <c r="D1517" s="3">
        <v>3</v>
      </c>
      <c r="E1517">
        <v>0.46536237660267071</v>
      </c>
      <c r="F1517">
        <v>1.5587910518223698</v>
      </c>
      <c r="G1517">
        <v>1671730000</v>
      </c>
      <c r="H1517">
        <v>1.7586065113502554</v>
      </c>
      <c r="I1517">
        <v>1.082965037800975</v>
      </c>
      <c r="J1517">
        <v>24.939581970774888</v>
      </c>
      <c r="K1517">
        <v>58.6</v>
      </c>
      <c r="L1517" s="3">
        <v>1018.98966000016</v>
      </c>
      <c r="M1517" s="3" t="str">
        <f>IF(Table13[[#This Row],[gdppc]]&gt;13205, "High-income", IF(Table13[[#This Row],[gdppc]]&gt;=4256, "Upper middle-income", IF(Table13[[#This Row],[gdppc]]&gt;=1086, "Lower middle-income", "Low-income")))</f>
        <v>Low-income</v>
      </c>
      <c r="N1517" s="3">
        <v>54660345</v>
      </c>
      <c r="O1517" s="3">
        <v>33.052999999999997</v>
      </c>
      <c r="P1517" s="3">
        <v>53.394322634235252</v>
      </c>
      <c r="Q1517">
        <v>0.20782891143478879</v>
      </c>
      <c r="R1517">
        <v>64.478999999999999</v>
      </c>
    </row>
    <row r="1518" spans="1:18" x14ac:dyDescent="0.35">
      <c r="A1518" s="3" t="s">
        <v>9</v>
      </c>
      <c r="B1518" s="3">
        <v>2018</v>
      </c>
      <c r="C1518" s="3" t="s">
        <v>73</v>
      </c>
      <c r="D1518" s="3">
        <v>3</v>
      </c>
      <c r="E1518">
        <v>0.4671004679674593</v>
      </c>
      <c r="F1518">
        <v>1.8577428478889741</v>
      </c>
      <c r="G1518">
        <v>1607760000</v>
      </c>
      <c r="H1518">
        <v>1.7044097735052117</v>
      </c>
      <c r="I1518">
        <v>0.92413238482706395</v>
      </c>
      <c r="J1518">
        <v>30.065792026079009</v>
      </c>
      <c r="K1518">
        <v>59.9</v>
      </c>
      <c r="L1518" s="3">
        <v>1042.9877169229101</v>
      </c>
      <c r="M1518" s="3" t="str">
        <f>IF(Table13[[#This Row],[gdppc]]&gt;13205, "High-income", IF(Table13[[#This Row],[gdppc]]&gt;=4256, "Upper middle-income", IF(Table13[[#This Row],[gdppc]]&gt;=1086, "Lower middle-income", "Low-income")))</f>
        <v>Low-income</v>
      </c>
      <c r="N1518" s="3">
        <v>56313444</v>
      </c>
      <c r="O1518" s="3">
        <v>33.776000000000003</v>
      </c>
      <c r="P1518" s="3">
        <v>54.131904396825249</v>
      </c>
      <c r="Q1518">
        <v>0.20563473262263982</v>
      </c>
      <c r="R1518">
        <v>65.015000000000001</v>
      </c>
    </row>
    <row r="1519" spans="1:18" x14ac:dyDescent="0.35">
      <c r="A1519" s="3" t="s">
        <v>9</v>
      </c>
      <c r="B1519" s="3">
        <v>2019</v>
      </c>
      <c r="C1519" s="3" t="s">
        <v>73</v>
      </c>
      <c r="D1519" s="3">
        <v>3</v>
      </c>
      <c r="E1519">
        <v>0.46333399950596849</v>
      </c>
      <c r="F1519">
        <v>2.0021360008722278</v>
      </c>
      <c r="G1519">
        <v>1364050000</v>
      </c>
      <c r="H1519">
        <v>1.9910001589942043</v>
      </c>
      <c r="I1519">
        <v>1.0019919259060759</v>
      </c>
      <c r="J1519">
        <v>28.64224691501272</v>
      </c>
      <c r="K1519">
        <v>60.2</v>
      </c>
      <c r="L1519" s="3">
        <v>1071.35006244947</v>
      </c>
      <c r="M1519" s="3" t="str">
        <f>IF(Table13[[#This Row],[gdppc]]&gt;13205, "High-income", IF(Table13[[#This Row],[gdppc]]&gt;=4256, "Upper middle-income", IF(Table13[[#This Row],[gdppc]]&gt;=1086, "Lower middle-income", "Low-income")))</f>
        <v>Low-income</v>
      </c>
      <c r="N1519" s="3">
        <v>58005461</v>
      </c>
      <c r="O1519" s="3">
        <v>34.5</v>
      </c>
      <c r="P1519" s="3">
        <v>54.869486159415345</v>
      </c>
      <c r="Q1519"/>
      <c r="R1519">
        <v>65.456000000000003</v>
      </c>
    </row>
    <row r="1520" spans="1:18" x14ac:dyDescent="0.35">
      <c r="A1520" s="3" t="s">
        <v>9</v>
      </c>
      <c r="B1520" s="3">
        <v>2020</v>
      </c>
      <c r="C1520" s="3" t="s">
        <v>73</v>
      </c>
      <c r="D1520" s="3">
        <v>3</v>
      </c>
      <c r="E1520">
        <v>0.43178384493722688</v>
      </c>
      <c r="F1520">
        <v>2.0298394131049298</v>
      </c>
      <c r="G1520">
        <v>1612360000</v>
      </c>
      <c r="H1520">
        <v>1.0974056587246817</v>
      </c>
      <c r="I1520">
        <v>1.138551209072618</v>
      </c>
      <c r="J1520">
        <v>41.226622177645851</v>
      </c>
      <c r="K1520">
        <v>61.7</v>
      </c>
      <c r="L1520" s="3">
        <v>1061.1703457343101</v>
      </c>
      <c r="M1520" s="3" t="str">
        <f>IF(Table13[[#This Row],[gdppc]]&gt;13205, "High-income", IF(Table13[[#This Row],[gdppc]]&gt;=4256, "Upper middle-income", IF(Table13[[#This Row],[gdppc]]&gt;=1086, "Lower middle-income", "Low-income")))</f>
        <v>Low-income</v>
      </c>
      <c r="N1520" s="3">
        <v>59734213</v>
      </c>
      <c r="O1520" s="3">
        <v>35.226999999999997</v>
      </c>
      <c r="P1520" s="3">
        <v>55.607067922005442</v>
      </c>
      <c r="Q1520"/>
      <c r="R1520"/>
    </row>
    <row r="1521" spans="1:18" x14ac:dyDescent="0.35">
      <c r="A1521" s="3" t="s">
        <v>37</v>
      </c>
      <c r="B1521" s="3">
        <v>1990</v>
      </c>
      <c r="C1521" s="3" t="s">
        <v>72</v>
      </c>
      <c r="D1521" s="3">
        <v>2</v>
      </c>
      <c r="E1521">
        <v>0.14258088690726359</v>
      </c>
      <c r="F1521">
        <v>5.3602679391753556</v>
      </c>
      <c r="G1521">
        <v>119650000</v>
      </c>
      <c r="H1521">
        <v>1.1200742306376397</v>
      </c>
      <c r="I1521">
        <v>4.7692383780252898</v>
      </c>
      <c r="J1521">
        <v>57.53347105423979</v>
      </c>
      <c r="L1521" s="3">
        <v>531.28457090503116</v>
      </c>
      <c r="M1521" s="3" t="str">
        <f>IF(Table13[[#This Row],[gdppc]]&gt;13205, "High-income", IF(Table13[[#This Row],[gdppc]]&gt;=4256, "Upper middle-income", IF(Table13[[#This Row],[gdppc]]&gt;=1086, "Lower middle-income", "Low-income")))</f>
        <v>Low-income</v>
      </c>
      <c r="N1521" s="3">
        <v>3774310</v>
      </c>
      <c r="O1521" s="3">
        <v>28.588999999999999</v>
      </c>
      <c r="P1521" s="3">
        <v>1.7792107329236637</v>
      </c>
      <c r="Q1521">
        <v>0.25700061733137974</v>
      </c>
      <c r="R1521">
        <v>55.887</v>
      </c>
    </row>
    <row r="1522" spans="1:18" x14ac:dyDescent="0.35">
      <c r="A1522" s="3" t="s">
        <v>37</v>
      </c>
      <c r="B1522" s="3">
        <v>1991</v>
      </c>
      <c r="C1522" s="3" t="s">
        <v>72</v>
      </c>
      <c r="D1522" s="3">
        <v>2</v>
      </c>
      <c r="E1522">
        <v>0.21592574754447089</v>
      </c>
      <c r="F1522">
        <v>3.446511302562262</v>
      </c>
      <c r="G1522">
        <v>80740000</v>
      </c>
      <c r="H1522">
        <v>0.40440700872846391</v>
      </c>
      <c r="I1522">
        <v>4.9665156494646396</v>
      </c>
      <c r="J1522">
        <v>46.089613492200201</v>
      </c>
      <c r="L1522" s="3">
        <v>515.45372065217714</v>
      </c>
      <c r="M1522" s="3" t="str">
        <f>IF(Table13[[#This Row],[gdppc]]&gt;13205, "High-income", IF(Table13[[#This Row],[gdppc]]&gt;=4256, "Upper middle-income", IF(Table13[[#This Row],[gdppc]]&gt;=1086, "Lower middle-income", "Low-income")))</f>
        <v>Low-income</v>
      </c>
      <c r="N1522" s="3">
        <v>3862998</v>
      </c>
      <c r="O1522" s="3">
        <v>29.004999999999999</v>
      </c>
      <c r="P1522" s="3">
        <v>1.7144591289588424</v>
      </c>
      <c r="Q1522">
        <v>0.23815699619828953</v>
      </c>
      <c r="R1522">
        <v>55.872</v>
      </c>
    </row>
    <row r="1523" spans="1:18" x14ac:dyDescent="0.35">
      <c r="A1523" s="3" t="s">
        <v>37</v>
      </c>
      <c r="B1523" s="3">
        <v>1992</v>
      </c>
      <c r="C1523" s="3" t="s">
        <v>72</v>
      </c>
      <c r="D1523" s="3">
        <v>2</v>
      </c>
      <c r="E1523">
        <v>0.2491924891688054</v>
      </c>
      <c r="F1523">
        <v>2.169037348837827</v>
      </c>
      <c r="G1523">
        <v>107240000</v>
      </c>
      <c r="H1523">
        <v>-0.77435871434629477</v>
      </c>
      <c r="I1523">
        <v>4.9576983193784603</v>
      </c>
      <c r="J1523">
        <v>52.175605762398654</v>
      </c>
      <c r="L1523" s="3">
        <v>484.53646031220723</v>
      </c>
      <c r="M1523" s="3" t="str">
        <f>IF(Table13[[#This Row],[gdppc]]&gt;13205, "High-income", IF(Table13[[#This Row],[gdppc]]&gt;=4256, "Upper middle-income", IF(Table13[[#This Row],[gdppc]]&gt;=1086, "Lower middle-income", "Low-income")))</f>
        <v>Low-income</v>
      </c>
      <c r="N1523" s="3">
        <v>3945902</v>
      </c>
      <c r="O1523" s="3">
        <v>29.425000000000001</v>
      </c>
      <c r="P1523" s="3">
        <v>1.6497075249940241</v>
      </c>
      <c r="Q1523">
        <v>0.1900706099644644</v>
      </c>
      <c r="R1523">
        <v>55.734000000000002</v>
      </c>
    </row>
    <row r="1524" spans="1:18" x14ac:dyDescent="0.35">
      <c r="A1524" s="3" t="s">
        <v>37</v>
      </c>
      <c r="B1524" s="3">
        <v>1993</v>
      </c>
      <c r="C1524" s="3" t="s">
        <v>72</v>
      </c>
      <c r="D1524" s="3">
        <v>2</v>
      </c>
      <c r="E1524">
        <v>0.34868800549754742</v>
      </c>
      <c r="F1524">
        <v>2.19284890063141</v>
      </c>
      <c r="G1524">
        <v>55310000</v>
      </c>
      <c r="H1524">
        <v>-1.5059544660269419</v>
      </c>
      <c r="I1524">
        <v>5.9812056621122496</v>
      </c>
      <c r="J1524">
        <v>43.141832257269201</v>
      </c>
      <c r="L1524" s="3">
        <v>402.90233165707247</v>
      </c>
      <c r="M1524" s="3" t="str">
        <f>IF(Table13[[#This Row],[gdppc]]&gt;13205, "High-income", IF(Table13[[#This Row],[gdppc]]&gt;=4256, "Upper middle-income", IF(Table13[[#This Row],[gdppc]]&gt;=1086, "Lower middle-income", "Low-income")))</f>
        <v>Low-income</v>
      </c>
      <c r="N1524" s="3">
        <v>4029044</v>
      </c>
      <c r="O1524" s="3">
        <v>29.847999999999999</v>
      </c>
      <c r="P1524" s="3">
        <v>1.6160518040732927</v>
      </c>
      <c r="Q1524">
        <v>0.15636463637527909</v>
      </c>
      <c r="R1524">
        <v>55.484999999999999</v>
      </c>
    </row>
    <row r="1525" spans="1:18" x14ac:dyDescent="0.35">
      <c r="A1525" s="3" t="s">
        <v>37</v>
      </c>
      <c r="B1525" s="3">
        <v>1994</v>
      </c>
      <c r="C1525" s="3" t="s">
        <v>72</v>
      </c>
      <c r="D1525" s="3">
        <v>2</v>
      </c>
      <c r="E1525">
        <v>0.41491315132981083</v>
      </c>
      <c r="F1525">
        <v>2.4584673750999007</v>
      </c>
      <c r="G1525">
        <v>73140000</v>
      </c>
      <c r="H1525">
        <v>-0.33232052312924787</v>
      </c>
      <c r="I1525">
        <v>9.3588023065579993</v>
      </c>
      <c r="J1525">
        <v>47.224893036053949</v>
      </c>
      <c r="L1525" s="3">
        <v>452.97181013398745</v>
      </c>
      <c r="M1525" s="3" t="str">
        <f>IF(Table13[[#This Row],[gdppc]]&gt;13205, "High-income", IF(Table13[[#This Row],[gdppc]]&gt;=4256, "Upper middle-income", IF(Table13[[#This Row],[gdppc]]&gt;=1086, "Lower middle-income", "Low-income")))</f>
        <v>Low-income</v>
      </c>
      <c r="N1525" s="3">
        <v>4120615</v>
      </c>
      <c r="O1525" s="3">
        <v>30.274999999999999</v>
      </c>
      <c r="P1525" s="3">
        <v>1.5898960831525633</v>
      </c>
      <c r="Q1525">
        <v>0.22084082109102646</v>
      </c>
      <c r="R1525">
        <v>55.146999999999998</v>
      </c>
    </row>
    <row r="1526" spans="1:18" x14ac:dyDescent="0.35">
      <c r="A1526" s="3" t="s">
        <v>37</v>
      </c>
      <c r="B1526" s="3">
        <v>1995</v>
      </c>
      <c r="C1526" s="3" t="s">
        <v>72</v>
      </c>
      <c r="D1526" s="3">
        <v>2</v>
      </c>
      <c r="E1526">
        <v>0.40963051571517162</v>
      </c>
      <c r="F1526">
        <v>2.2991282902997288</v>
      </c>
      <c r="G1526">
        <v>122660000</v>
      </c>
      <c r="H1526">
        <v>-0.59671676693227726</v>
      </c>
      <c r="I1526">
        <v>10.4878368594128</v>
      </c>
      <c r="J1526">
        <v>51.480107740130919</v>
      </c>
      <c r="L1526" s="3">
        <v>476.29604854570965</v>
      </c>
      <c r="M1526" s="3" t="str">
        <f>IF(Table13[[#This Row],[gdppc]]&gt;13205, "High-income", IF(Table13[[#This Row],[gdppc]]&gt;=4256, "Upper middle-income", IF(Table13[[#This Row],[gdppc]]&gt;=1086, "Lower middle-income", "Low-income")))</f>
        <v>Low-income</v>
      </c>
      <c r="N1526" s="3">
        <v>4226293</v>
      </c>
      <c r="O1526" s="3">
        <v>30.704999999999998</v>
      </c>
      <c r="P1526" s="3">
        <v>1.600240362231832</v>
      </c>
      <c r="Q1526">
        <v>0.23188169868960812</v>
      </c>
      <c r="R1526">
        <v>54.756999999999998</v>
      </c>
    </row>
    <row r="1527" spans="1:18" x14ac:dyDescent="0.35">
      <c r="A1527" s="3" t="s">
        <v>37</v>
      </c>
      <c r="B1527" s="3">
        <v>1996</v>
      </c>
      <c r="C1527" s="3" t="s">
        <v>72</v>
      </c>
      <c r="D1527" s="3">
        <v>2</v>
      </c>
      <c r="E1527">
        <v>0.41464008307877659</v>
      </c>
      <c r="F1527">
        <v>4.0442549583961007</v>
      </c>
      <c r="G1527">
        <v>70270000</v>
      </c>
      <c r="H1527">
        <v>0.15380436339510703</v>
      </c>
      <c r="I1527">
        <v>9.2218458142844106</v>
      </c>
      <c r="J1527">
        <v>45.407644514361209</v>
      </c>
      <c r="L1527" s="3">
        <v>503.77865605545418</v>
      </c>
      <c r="M1527" s="3" t="str">
        <f>IF(Table13[[#This Row],[gdppc]]&gt;13205, "High-income", IF(Table13[[#This Row],[gdppc]]&gt;=4256, "Upper middle-income", IF(Table13[[#This Row],[gdppc]]&gt;=1086, "Lower middle-income", "Low-income")))</f>
        <v>Low-income</v>
      </c>
      <c r="N1527" s="3">
        <v>4348808</v>
      </c>
      <c r="O1527" s="3">
        <v>31.138999999999999</v>
      </c>
      <c r="P1527" s="3">
        <v>1.6150549816871591</v>
      </c>
      <c r="Q1527">
        <v>0.31272937319835692</v>
      </c>
      <c r="R1527">
        <v>54.36</v>
      </c>
    </row>
    <row r="1528" spans="1:18" x14ac:dyDescent="0.35">
      <c r="A1528" s="3" t="s">
        <v>37</v>
      </c>
      <c r="B1528" s="3">
        <v>1997</v>
      </c>
      <c r="C1528" s="3" t="s">
        <v>72</v>
      </c>
      <c r="D1528" s="3">
        <v>2</v>
      </c>
      <c r="E1528">
        <v>0.41441692486179882</v>
      </c>
      <c r="F1528">
        <v>3.803278658298106</v>
      </c>
      <c r="G1528">
        <v>57800000</v>
      </c>
      <c r="H1528">
        <v>0.81792977929336241</v>
      </c>
      <c r="I1528">
        <v>8.8292114644964492</v>
      </c>
      <c r="J1528">
        <v>50.61309400992576</v>
      </c>
      <c r="L1528" s="3">
        <v>558.59389866859544</v>
      </c>
      <c r="M1528" s="3" t="str">
        <f>IF(Table13[[#This Row],[gdppc]]&gt;13205, "High-income", IF(Table13[[#This Row],[gdppc]]&gt;=4256, "Upper middle-income", IF(Table13[[#This Row],[gdppc]]&gt;=1086, "Lower middle-income", "Low-income")))</f>
        <v>Low-income</v>
      </c>
      <c r="N1528" s="3">
        <v>4485945</v>
      </c>
      <c r="O1528" s="3">
        <v>31.576000000000001</v>
      </c>
      <c r="P1528" s="3">
        <v>1.6888696011424862</v>
      </c>
      <c r="Q1528">
        <v>0.16941803789391086</v>
      </c>
      <c r="R1528">
        <v>54.000999999999998</v>
      </c>
    </row>
    <row r="1529" spans="1:18" x14ac:dyDescent="0.35">
      <c r="A1529" s="3" t="s">
        <v>37</v>
      </c>
      <c r="B1529" s="3">
        <v>1998</v>
      </c>
      <c r="C1529" s="3" t="s">
        <v>72</v>
      </c>
      <c r="D1529" s="3">
        <v>2</v>
      </c>
      <c r="E1529">
        <v>0.36352143956004002</v>
      </c>
      <c r="F1529">
        <v>2.5478974963511329</v>
      </c>
      <c r="G1529">
        <v>63500000</v>
      </c>
      <c r="H1529">
        <v>0.70029868685039265</v>
      </c>
      <c r="I1529">
        <v>8.56781011044351</v>
      </c>
      <c r="J1529">
        <v>55.920024750518735</v>
      </c>
      <c r="L1529" s="3">
        <v>528.487123791876</v>
      </c>
      <c r="M1529" s="3" t="str">
        <f>IF(Table13[[#This Row],[gdppc]]&gt;13205, "High-income", IF(Table13[[#This Row],[gdppc]]&gt;=4256, "Upper middle-income", IF(Table13[[#This Row],[gdppc]]&gt;=1086, "Lower middle-income", "Low-income")))</f>
        <v>Low-income</v>
      </c>
      <c r="N1529" s="3">
        <v>4632451</v>
      </c>
      <c r="O1529" s="3">
        <v>32.015999999999998</v>
      </c>
      <c r="P1529" s="3">
        <v>1.8201842205978132</v>
      </c>
      <c r="Q1529">
        <v>0.25904213557790468</v>
      </c>
      <c r="R1529">
        <v>53.722000000000001</v>
      </c>
    </row>
    <row r="1530" spans="1:18" x14ac:dyDescent="0.35">
      <c r="A1530" s="3" t="s">
        <v>37</v>
      </c>
      <c r="B1530" s="3">
        <v>1999</v>
      </c>
      <c r="C1530" s="3" t="s">
        <v>72</v>
      </c>
      <c r="D1530" s="3">
        <v>2</v>
      </c>
      <c r="E1530">
        <v>0.37142724647728043</v>
      </c>
      <c r="F1530">
        <v>2.7588992877512282</v>
      </c>
      <c r="G1530">
        <v>43300000</v>
      </c>
      <c r="H1530">
        <v>0.95702794697388549</v>
      </c>
      <c r="I1530">
        <v>5.7005856494591001</v>
      </c>
      <c r="J1530">
        <v>42.027384048214515</v>
      </c>
      <c r="K1530">
        <v>48.2</v>
      </c>
      <c r="L1530" s="3">
        <v>524.83470989118518</v>
      </c>
      <c r="M1530" s="3" t="str">
        <f>IF(Table13[[#This Row],[gdppc]]&gt;13205, "High-income", IF(Table13[[#This Row],[gdppc]]&gt;=4256, "Upper middle-income", IF(Table13[[#This Row],[gdppc]]&gt;=1086, "Lower middle-income", "Low-income")))</f>
        <v>Low-income</v>
      </c>
      <c r="N1530" s="3">
        <v>4780455</v>
      </c>
      <c r="O1530" s="3">
        <v>32.46</v>
      </c>
      <c r="P1530" s="3">
        <v>1.9294988400531408</v>
      </c>
      <c r="Q1530">
        <v>0.35770653630250676</v>
      </c>
      <c r="R1530">
        <v>53.546999999999997</v>
      </c>
    </row>
    <row r="1531" spans="1:18" x14ac:dyDescent="0.35">
      <c r="A1531" s="3" t="s">
        <v>37</v>
      </c>
      <c r="B1531" s="3">
        <v>2000</v>
      </c>
      <c r="C1531" s="3" t="s">
        <v>72</v>
      </c>
      <c r="D1531" s="3">
        <v>2</v>
      </c>
      <c r="E1531">
        <v>0.36895876321463328</v>
      </c>
      <c r="F1531">
        <v>2.0674149486203448</v>
      </c>
      <c r="G1531">
        <v>48850000</v>
      </c>
      <c r="H1531">
        <v>3.5403610025326602</v>
      </c>
      <c r="I1531">
        <v>5.9804680643836301</v>
      </c>
      <c r="J1531">
        <v>26.803929572229823</v>
      </c>
      <c r="K1531">
        <v>46.4</v>
      </c>
      <c r="L1531" s="3">
        <v>505.50088915722171</v>
      </c>
      <c r="M1531" s="3" t="str">
        <f>IF(Table13[[#This Row],[gdppc]]&gt;13205, "High-income", IF(Table13[[#This Row],[gdppc]]&gt;=4256, "Upper middle-income", IF(Table13[[#This Row],[gdppc]]&gt;=1086, "Lower middle-income", "Low-income")))</f>
        <v>Low-income</v>
      </c>
      <c r="N1531" s="3">
        <v>4924406</v>
      </c>
      <c r="O1531" s="3">
        <v>32.906999999999996</v>
      </c>
      <c r="P1531" s="3">
        <v>2.0388134595084679</v>
      </c>
      <c r="Q1531">
        <v>0.25789912529551784</v>
      </c>
      <c r="R1531">
        <v>53.491</v>
      </c>
    </row>
    <row r="1532" spans="1:18" x14ac:dyDescent="0.35">
      <c r="A1532" s="3" t="s">
        <v>37</v>
      </c>
      <c r="B1532" s="3">
        <v>2001</v>
      </c>
      <c r="C1532" s="3" t="s">
        <v>72</v>
      </c>
      <c r="D1532" s="3">
        <v>2</v>
      </c>
      <c r="E1532">
        <v>0.3711767639508588</v>
      </c>
      <c r="F1532">
        <v>2.3589360125799295</v>
      </c>
      <c r="G1532">
        <v>32880000.000000004</v>
      </c>
      <c r="H1532">
        <v>4.8985295191480063</v>
      </c>
      <c r="I1532">
        <v>5.7793946365196103</v>
      </c>
      <c r="J1532">
        <v>22.554744691241098</v>
      </c>
      <c r="K1532">
        <v>45.3</v>
      </c>
      <c r="L1532" s="3">
        <v>495.75391698624895</v>
      </c>
      <c r="M1532" s="3" t="str">
        <f>IF(Table13[[#This Row],[gdppc]]&gt;13205, "High-income", IF(Table13[[#This Row],[gdppc]]&gt;=4256, "Upper middle-income", IF(Table13[[#This Row],[gdppc]]&gt;=1086, "Lower middle-income", "Low-income")))</f>
        <v>Low-income</v>
      </c>
      <c r="N1532" s="3">
        <v>5062571</v>
      </c>
      <c r="O1532" s="3">
        <v>33.356000000000002</v>
      </c>
      <c r="P1532" s="3">
        <v>2.117773619878756</v>
      </c>
      <c r="Q1532">
        <v>0.23308315083383524</v>
      </c>
      <c r="R1532">
        <v>53.554000000000002</v>
      </c>
    </row>
    <row r="1533" spans="1:18" x14ac:dyDescent="0.35">
      <c r="A1533" s="3" t="s">
        <v>37</v>
      </c>
      <c r="B1533" s="3">
        <v>2002</v>
      </c>
      <c r="C1533" s="3" t="s">
        <v>72</v>
      </c>
      <c r="D1533" s="3">
        <v>2</v>
      </c>
      <c r="E1533">
        <v>0.37855421535198702</v>
      </c>
      <c r="F1533">
        <v>0.87956090691413868</v>
      </c>
      <c r="G1533">
        <v>32100000</v>
      </c>
      <c r="H1533">
        <v>3.3870259416366997</v>
      </c>
      <c r="I1533">
        <v>6.1260103723344299</v>
      </c>
      <c r="J1533">
        <v>26.650368522973782</v>
      </c>
      <c r="K1533">
        <v>45.2</v>
      </c>
      <c r="L1533" s="3">
        <v>501.40648740004571</v>
      </c>
      <c r="M1533" s="3" t="str">
        <f>IF(Table13[[#This Row],[gdppc]]&gt;13205, "High-income", IF(Table13[[#This Row],[gdppc]]&gt;=4256, "Upper middle-income", IF(Table13[[#This Row],[gdppc]]&gt;=1086, "Lower middle-income", "Low-income")))</f>
        <v>Low-income</v>
      </c>
      <c r="N1533" s="3">
        <v>5197040</v>
      </c>
      <c r="O1533" s="3">
        <v>33.808999999999997</v>
      </c>
      <c r="P1533" s="3">
        <v>2.1967337802490459</v>
      </c>
      <c r="Q1533">
        <v>0.25783907762880409</v>
      </c>
      <c r="R1533">
        <v>53.71</v>
      </c>
    </row>
    <row r="1534" spans="1:18" x14ac:dyDescent="0.35">
      <c r="A1534" s="3" t="s">
        <v>37</v>
      </c>
      <c r="B1534" s="3">
        <v>2003</v>
      </c>
      <c r="C1534" s="3" t="s">
        <v>72</v>
      </c>
      <c r="D1534" s="3">
        <v>2</v>
      </c>
      <c r="E1534">
        <v>0.3740257624073714</v>
      </c>
      <c r="F1534">
        <v>0.92603307606667562</v>
      </c>
      <c r="G1534">
        <v>36970000</v>
      </c>
      <c r="H1534">
        <v>2.1633815064444755</v>
      </c>
      <c r="I1534">
        <v>8.5926752752626996</v>
      </c>
      <c r="J1534">
        <v>27.859490518610297</v>
      </c>
      <c r="K1534">
        <v>46.8</v>
      </c>
      <c r="L1534" s="3">
        <v>521.69186515492356</v>
      </c>
      <c r="M1534" s="3" t="str">
        <f>IF(Table13[[#This Row],[gdppc]]&gt;13205, "High-income", IF(Table13[[#This Row],[gdppc]]&gt;=4256, "Upper middle-income", IF(Table13[[#This Row],[gdppc]]&gt;=1086, "Lower middle-income", "Low-income")))</f>
        <v>Low-income</v>
      </c>
      <c r="N1534" s="3">
        <v>5330629</v>
      </c>
      <c r="O1534" s="3">
        <v>34.265000000000001</v>
      </c>
      <c r="P1534" s="3">
        <v>2.2756939406193353</v>
      </c>
      <c r="Q1534">
        <v>0.34329907408675414</v>
      </c>
      <c r="R1534">
        <v>53.938000000000002</v>
      </c>
    </row>
    <row r="1535" spans="1:18" x14ac:dyDescent="0.35">
      <c r="A1535" s="3" t="s">
        <v>37</v>
      </c>
      <c r="B1535" s="3">
        <v>2004</v>
      </c>
      <c r="C1535" s="3" t="s">
        <v>72</v>
      </c>
      <c r="D1535" s="3">
        <v>2</v>
      </c>
      <c r="E1535">
        <v>0.37374238064021592</v>
      </c>
      <c r="F1535">
        <v>0.98777712752441005</v>
      </c>
      <c r="G1535">
        <v>45970000</v>
      </c>
      <c r="H1535">
        <v>3.5384045224552776</v>
      </c>
      <c r="I1535">
        <v>5.9000395792279994</v>
      </c>
      <c r="J1535">
        <v>19.522117895907858</v>
      </c>
      <c r="K1535">
        <v>47</v>
      </c>
      <c r="L1535" s="3">
        <v>503.62938328799061</v>
      </c>
      <c r="M1535" s="3" t="str">
        <f>IF(Table13[[#This Row],[gdppc]]&gt;13205, "High-income", IF(Table13[[#This Row],[gdppc]]&gt;=4256, "Upper middle-income", IF(Table13[[#This Row],[gdppc]]&gt;=1086, "Lower middle-income", "Low-income")))</f>
        <v>Low-income</v>
      </c>
      <c r="N1535" s="3">
        <v>5467770</v>
      </c>
      <c r="O1535" s="3">
        <v>34.723999999999997</v>
      </c>
      <c r="P1535" s="3">
        <v>2.3546541009896247</v>
      </c>
      <c r="Q1535">
        <v>0.32554405177979323</v>
      </c>
      <c r="R1535">
        <v>54.234000000000002</v>
      </c>
    </row>
    <row r="1536" spans="1:18" x14ac:dyDescent="0.35">
      <c r="A1536" s="3" t="s">
        <v>37</v>
      </c>
      <c r="B1536" s="3">
        <v>2005</v>
      </c>
      <c r="C1536" s="3" t="s">
        <v>72</v>
      </c>
      <c r="D1536" s="3">
        <v>2</v>
      </c>
      <c r="E1536">
        <v>0.39915815914038449</v>
      </c>
      <c r="F1536">
        <v>0.9460649955792424</v>
      </c>
      <c r="G1536">
        <v>57120000</v>
      </c>
      <c r="H1536">
        <v>4.2079473873206625</v>
      </c>
      <c r="I1536">
        <v>6.4260487781063063</v>
      </c>
      <c r="J1536">
        <v>13.462795769949768</v>
      </c>
      <c r="K1536">
        <v>48.2</v>
      </c>
      <c r="L1536" s="3">
        <v>467.81884809842268</v>
      </c>
      <c r="M1536" s="3" t="str">
        <f>IF(Table13[[#This Row],[gdppc]]&gt;13205, "High-income", IF(Table13[[#This Row],[gdppc]]&gt;=4256, "Upper middle-income", IF(Table13[[#This Row],[gdppc]]&gt;=1086, "Lower middle-income", "Low-income")))</f>
        <v>Low-income</v>
      </c>
      <c r="N1536" s="3">
        <v>5611643</v>
      </c>
      <c r="O1536" s="3">
        <v>35.185000000000002</v>
      </c>
      <c r="P1536" s="3">
        <v>2.4336142613599123</v>
      </c>
      <c r="Q1536">
        <v>0.311851627054679</v>
      </c>
      <c r="R1536">
        <v>54.601999999999997</v>
      </c>
    </row>
    <row r="1537" spans="1:18" x14ac:dyDescent="0.35">
      <c r="A1537" s="3" t="s">
        <v>37</v>
      </c>
      <c r="B1537" s="3">
        <v>2006</v>
      </c>
      <c r="C1537" s="3" t="s">
        <v>72</v>
      </c>
      <c r="D1537" s="3">
        <v>2</v>
      </c>
      <c r="E1537">
        <v>0.39867509438501542</v>
      </c>
      <c r="F1537">
        <v>1.1562560837327223</v>
      </c>
      <c r="G1537">
        <v>59770000</v>
      </c>
      <c r="H1537">
        <v>3.8866023179497771</v>
      </c>
      <c r="I1537">
        <v>7.3637762390829904</v>
      </c>
      <c r="J1537">
        <v>9.552081295412842</v>
      </c>
      <c r="K1537">
        <v>47.3</v>
      </c>
      <c r="L1537" s="3">
        <v>467.61411345653636</v>
      </c>
      <c r="M1537" s="3" t="str">
        <f>IF(Table13[[#This Row],[gdppc]]&gt;13205, "High-income", IF(Table13[[#This Row],[gdppc]]&gt;=4256, "Upper middle-income", IF(Table13[[#This Row],[gdppc]]&gt;=1086, "Lower middle-income", "Low-income")))</f>
        <v>Low-income</v>
      </c>
      <c r="N1537" s="3">
        <v>5762881</v>
      </c>
      <c r="O1537" s="3">
        <v>35.649000000000001</v>
      </c>
      <c r="P1537" s="3">
        <v>2.4563112026311669</v>
      </c>
      <c r="Q1537">
        <v>0.27243318055673887</v>
      </c>
      <c r="R1537">
        <v>55.052</v>
      </c>
    </row>
    <row r="1538" spans="1:18" x14ac:dyDescent="0.35">
      <c r="A1538" s="3" t="s">
        <v>37</v>
      </c>
      <c r="B1538" s="3">
        <v>2007</v>
      </c>
      <c r="C1538" s="3" t="s">
        <v>72</v>
      </c>
      <c r="D1538" s="3">
        <v>2</v>
      </c>
      <c r="E1538">
        <v>0.50980574102441933</v>
      </c>
      <c r="F1538">
        <v>0.58692093523522826</v>
      </c>
      <c r="G1538">
        <v>100560000</v>
      </c>
      <c r="H1538">
        <v>2.3438185684226536</v>
      </c>
      <c r="I1538">
        <v>8.8768599840028912</v>
      </c>
      <c r="J1538">
        <v>7.3125860515477443</v>
      </c>
      <c r="K1538">
        <v>49.7</v>
      </c>
      <c r="L1538" s="3">
        <v>449.82691807844805</v>
      </c>
      <c r="M1538" s="3" t="str">
        <f>IF(Table13[[#This Row],[gdppc]]&gt;13205, "High-income", IF(Table13[[#This Row],[gdppc]]&gt;=4256, "Upper middle-income", IF(Table13[[#This Row],[gdppc]]&gt;=1086, "Lower middle-income", "Low-income")))</f>
        <v>Low-income</v>
      </c>
      <c r="N1538" s="3">
        <v>5920360</v>
      </c>
      <c r="O1538" s="3">
        <v>36.116</v>
      </c>
      <c r="P1538" s="3">
        <v>2.479008143902421</v>
      </c>
      <c r="Q1538">
        <v>0.25336297117067208</v>
      </c>
      <c r="R1538">
        <v>55.581000000000003</v>
      </c>
    </row>
    <row r="1539" spans="1:18" x14ac:dyDescent="0.35">
      <c r="A1539" s="3" t="s">
        <v>37</v>
      </c>
      <c r="B1539" s="3">
        <v>2008</v>
      </c>
      <c r="C1539" s="3" t="s">
        <v>72</v>
      </c>
      <c r="D1539" s="3">
        <v>2</v>
      </c>
      <c r="E1539">
        <v>0.51122442916027389</v>
      </c>
      <c r="F1539">
        <v>5.9014562749098785</v>
      </c>
      <c r="G1539">
        <v>375050000</v>
      </c>
      <c r="H1539">
        <v>1.5312068520053919</v>
      </c>
      <c r="I1539">
        <v>9.9392801224128196</v>
      </c>
      <c r="J1539">
        <v>6.811878323909534</v>
      </c>
      <c r="K1539">
        <v>48.9</v>
      </c>
      <c r="L1539" s="3">
        <v>455.55329557071309</v>
      </c>
      <c r="M1539" s="3" t="str">
        <f>IF(Table13[[#This Row],[gdppc]]&gt;13205, "High-income", IF(Table13[[#This Row],[gdppc]]&gt;=4256, "Upper middle-income", IF(Table13[[#This Row],[gdppc]]&gt;=1086, "Lower middle-income", "Low-income")))</f>
        <v>Low-income</v>
      </c>
      <c r="N1539" s="3">
        <v>6083417</v>
      </c>
      <c r="O1539" s="3">
        <v>36.587000000000003</v>
      </c>
      <c r="P1539" s="3">
        <v>2.5017050851736737</v>
      </c>
      <c r="Q1539">
        <v>0.25807864231565913</v>
      </c>
      <c r="R1539">
        <v>56.177999999999997</v>
      </c>
    </row>
    <row r="1540" spans="1:18" x14ac:dyDescent="0.35">
      <c r="A1540" s="3" t="s">
        <v>37</v>
      </c>
      <c r="B1540" s="3">
        <v>2009</v>
      </c>
      <c r="C1540" s="3" t="s">
        <v>72</v>
      </c>
      <c r="D1540" s="3">
        <v>2</v>
      </c>
      <c r="E1540">
        <v>0.5055324947686588</v>
      </c>
      <c r="F1540">
        <v>1.6021580736781664</v>
      </c>
      <c r="G1540">
        <v>420680000</v>
      </c>
      <c r="H1540">
        <v>1.3702560853933807</v>
      </c>
      <c r="I1540">
        <v>9.8389715603015198</v>
      </c>
      <c r="J1540">
        <v>8.4956511565460548</v>
      </c>
      <c r="K1540">
        <v>48.7</v>
      </c>
      <c r="L1540" s="3">
        <v>467.90414308423158</v>
      </c>
      <c r="M1540" s="3" t="str">
        <f>IF(Table13[[#This Row],[gdppc]]&gt;13205, "High-income", IF(Table13[[#This Row],[gdppc]]&gt;=4256, "Upper middle-income", IF(Table13[[#This Row],[gdppc]]&gt;=1086, "Lower middle-income", "Low-income")))</f>
        <v>Low-income</v>
      </c>
      <c r="N1540" s="3">
        <v>6250840</v>
      </c>
      <c r="O1540" s="3">
        <v>37.058</v>
      </c>
      <c r="P1540" s="3">
        <v>2.5244020264449287</v>
      </c>
      <c r="Q1540">
        <v>0.45113936686909278</v>
      </c>
      <c r="R1540">
        <v>56.817999999999998</v>
      </c>
    </row>
    <row r="1541" spans="1:18" x14ac:dyDescent="0.35">
      <c r="A1541" s="3" t="s">
        <v>37</v>
      </c>
      <c r="B1541" s="3">
        <v>2010</v>
      </c>
      <c r="C1541" s="3" t="s">
        <v>72</v>
      </c>
      <c r="D1541" s="3">
        <v>2</v>
      </c>
      <c r="E1541">
        <v>0.47390339612543581</v>
      </c>
      <c r="F1541">
        <v>1.0702864004241004</v>
      </c>
      <c r="G1541">
        <v>458020000</v>
      </c>
      <c r="H1541">
        <v>3.6467562620620488</v>
      </c>
      <c r="I1541">
        <v>8.2720718235697213</v>
      </c>
      <c r="J1541">
        <v>23.611860151213872</v>
      </c>
      <c r="K1541">
        <v>47.1</v>
      </c>
      <c r="L1541" s="3">
        <v>483.23609945796665</v>
      </c>
      <c r="M1541" s="3" t="str">
        <f>IF(Table13[[#This Row],[gdppc]]&gt;13205, "High-income", IF(Table13[[#This Row],[gdppc]]&gt;=4256, "Upper middle-income", IF(Table13[[#This Row],[gdppc]]&gt;=1086, "Lower middle-income", "Low-income")))</f>
        <v>Low-income</v>
      </c>
      <c r="N1541" s="3">
        <v>6421674</v>
      </c>
      <c r="O1541" s="3">
        <v>37.533000000000001</v>
      </c>
      <c r="P1541" s="3">
        <v>2.5470989677161833</v>
      </c>
      <c r="Q1541">
        <v>0.40955053152807197</v>
      </c>
      <c r="R1541">
        <v>57.468000000000004</v>
      </c>
    </row>
    <row r="1542" spans="1:18" x14ac:dyDescent="0.35">
      <c r="A1542" s="3" t="s">
        <v>37</v>
      </c>
      <c r="B1542" s="3">
        <v>2011</v>
      </c>
      <c r="C1542" s="3" t="s">
        <v>72</v>
      </c>
      <c r="D1542" s="3">
        <v>2</v>
      </c>
      <c r="E1542">
        <v>0.47304550504919618</v>
      </c>
      <c r="F1542">
        <v>0.36972101898860543</v>
      </c>
      <c r="G1542">
        <v>636300000</v>
      </c>
      <c r="H1542">
        <v>18.817780418574642</v>
      </c>
      <c r="I1542">
        <v>11.852459940645911</v>
      </c>
      <c r="J1542">
        <v>13.0545019950439</v>
      </c>
      <c r="K1542">
        <v>49.1</v>
      </c>
      <c r="L1542" s="3">
        <v>500.57052219085568</v>
      </c>
      <c r="M1542" s="3" t="str">
        <f>IF(Table13[[#This Row],[gdppc]]&gt;13205, "High-income", IF(Table13[[#This Row],[gdppc]]&gt;=4256, "Upper middle-income", IF(Table13[[#This Row],[gdppc]]&gt;=1086, "Lower middle-income", "Low-income")))</f>
        <v>Low-income</v>
      </c>
      <c r="N1542" s="3">
        <v>6595939</v>
      </c>
      <c r="O1542" s="3">
        <v>38.031999999999996</v>
      </c>
      <c r="P1542" s="3">
        <v>2.5836859031236847</v>
      </c>
      <c r="Q1542">
        <v>0.38053717598055409</v>
      </c>
      <c r="R1542">
        <v>58.091999999999999</v>
      </c>
    </row>
    <row r="1543" spans="1:18" x14ac:dyDescent="0.35">
      <c r="A1543" s="3" t="s">
        <v>37</v>
      </c>
      <c r="B1543" s="3">
        <v>2012</v>
      </c>
      <c r="C1543" s="3" t="s">
        <v>72</v>
      </c>
      <c r="D1543" s="3">
        <v>2</v>
      </c>
      <c r="E1543">
        <v>0.4727329849845287</v>
      </c>
      <c r="F1543">
        <v>0.59993230153560329</v>
      </c>
      <c r="G1543">
        <v>198280000</v>
      </c>
      <c r="H1543">
        <v>3.1371518444292805</v>
      </c>
      <c r="I1543">
        <v>15.41598172778907</v>
      </c>
      <c r="J1543">
        <v>26.312020133847426</v>
      </c>
      <c r="K1543">
        <v>48.3</v>
      </c>
      <c r="L1543" s="3">
        <v>519.32122309839212</v>
      </c>
      <c r="M1543" s="3" t="str">
        <f>IF(Table13[[#This Row],[gdppc]]&gt;13205, "High-income", IF(Table13[[#This Row],[gdppc]]&gt;=4256, "Upper middle-income", IF(Table13[[#This Row],[gdppc]]&gt;=1086, "Lower middle-income", "Low-income")))</f>
        <v>Low-income</v>
      </c>
      <c r="N1543" s="3">
        <v>6773807</v>
      </c>
      <c r="O1543" s="3">
        <v>38.545999999999999</v>
      </c>
      <c r="P1543" s="3">
        <v>2.620272838531184</v>
      </c>
      <c r="Q1543">
        <v>0.3292092614980025</v>
      </c>
      <c r="R1543">
        <v>58.661000000000001</v>
      </c>
    </row>
    <row r="1544" spans="1:18" x14ac:dyDescent="0.35">
      <c r="A1544" s="3" t="s">
        <v>37</v>
      </c>
      <c r="B1544" s="3">
        <v>2013</v>
      </c>
      <c r="C1544" s="3" t="s">
        <v>72</v>
      </c>
      <c r="D1544" s="3">
        <v>2</v>
      </c>
      <c r="E1544">
        <v>0.52021315581877325</v>
      </c>
      <c r="F1544">
        <v>1.2170142849504357</v>
      </c>
      <c r="G1544">
        <v>190570000</v>
      </c>
      <c r="H1544">
        <v>4.2483544168815683</v>
      </c>
      <c r="I1544">
        <v>11.212784865370029</v>
      </c>
      <c r="J1544">
        <v>18.430586960173791</v>
      </c>
      <c r="K1544">
        <v>48.8</v>
      </c>
      <c r="L1544" s="3">
        <v>536.72902546070452</v>
      </c>
      <c r="M1544" s="3" t="str">
        <f>IF(Table13[[#This Row],[gdppc]]&gt;13205, "High-income", IF(Table13[[#This Row],[gdppc]]&gt;=4256, "Upper middle-income", IF(Table13[[#This Row],[gdppc]]&gt;=1086, "Lower middle-income", "Low-income")))</f>
        <v>Low-income</v>
      </c>
      <c r="N1544" s="3">
        <v>6954721</v>
      </c>
      <c r="O1544" s="3">
        <v>39.061</v>
      </c>
      <c r="P1544" s="3">
        <v>2.6568597739386854</v>
      </c>
      <c r="Q1544">
        <v>0.2516276353860924</v>
      </c>
      <c r="R1544">
        <v>59.16</v>
      </c>
    </row>
    <row r="1545" spans="1:18" x14ac:dyDescent="0.35">
      <c r="A1545" s="3" t="s">
        <v>37</v>
      </c>
      <c r="B1545" s="3">
        <v>2014</v>
      </c>
      <c r="C1545" s="3" t="s">
        <v>72</v>
      </c>
      <c r="D1545" s="3">
        <v>2</v>
      </c>
      <c r="E1545">
        <v>0.52472494395889935</v>
      </c>
      <c r="F1545">
        <v>1.3231076355219722</v>
      </c>
      <c r="G1545">
        <v>167410000</v>
      </c>
      <c r="H1545">
        <v>1.180775985216268</v>
      </c>
      <c r="I1545">
        <v>9.3946127341895007</v>
      </c>
      <c r="J1545">
        <v>15.46807682010542</v>
      </c>
      <c r="K1545">
        <v>49.9</v>
      </c>
      <c r="L1545" s="3">
        <v>553.9095059758971</v>
      </c>
      <c r="M1545" s="3" t="str">
        <f>IF(Table13[[#This Row],[gdppc]]&gt;13205, "High-income", IF(Table13[[#This Row],[gdppc]]&gt;=4256, "Upper middle-income", IF(Table13[[#This Row],[gdppc]]&gt;=1086, "Lower middle-income", "Low-income")))</f>
        <v>Low-income</v>
      </c>
      <c r="N1545" s="3">
        <v>7137997</v>
      </c>
      <c r="O1545" s="3">
        <v>39.579000000000001</v>
      </c>
      <c r="P1545" s="3">
        <v>2.6934467093461842</v>
      </c>
      <c r="Q1545">
        <v>0.22275156461959847</v>
      </c>
      <c r="R1545">
        <v>59.58</v>
      </c>
    </row>
    <row r="1546" spans="1:18" x14ac:dyDescent="0.35">
      <c r="A1546" s="3" t="s">
        <v>37</v>
      </c>
      <c r="B1546" s="3">
        <v>2015</v>
      </c>
      <c r="C1546" s="3" t="s">
        <v>72</v>
      </c>
      <c r="D1546" s="3">
        <v>2</v>
      </c>
      <c r="E1546">
        <v>0.51506440416163124</v>
      </c>
      <c r="F1546">
        <v>1.4034785995395975</v>
      </c>
      <c r="G1546">
        <v>150600000</v>
      </c>
      <c r="H1546">
        <v>6.1676223429623356</v>
      </c>
      <c r="I1546">
        <v>8.3455898412067295</v>
      </c>
      <c r="J1546">
        <v>18.315205880974446</v>
      </c>
      <c r="K1546">
        <v>53</v>
      </c>
      <c r="L1546" s="3">
        <v>570.90996717530766</v>
      </c>
      <c r="M1546" s="3" t="str">
        <f>IF(Table13[[#This Row],[gdppc]]&gt;13205, "High-income", IF(Table13[[#This Row],[gdppc]]&gt;=4256, "Upper middle-income", IF(Table13[[#This Row],[gdppc]]&gt;=1086, "Lower middle-income", "Low-income")))</f>
        <v>Low-income</v>
      </c>
      <c r="N1546" s="3">
        <v>7323162</v>
      </c>
      <c r="O1546" s="3">
        <v>40.1</v>
      </c>
      <c r="P1546" s="3">
        <v>2.7300336447536857</v>
      </c>
      <c r="Q1546">
        <v>0.24852652447125984</v>
      </c>
      <c r="R1546">
        <v>59.927</v>
      </c>
    </row>
    <row r="1547" spans="1:18" x14ac:dyDescent="0.35">
      <c r="A1547" s="3" t="s">
        <v>37</v>
      </c>
      <c r="B1547" s="3">
        <v>2016</v>
      </c>
      <c r="C1547" s="3" t="s">
        <v>72</v>
      </c>
      <c r="D1547" s="3">
        <v>2</v>
      </c>
      <c r="E1547">
        <v>0.52048652063931411</v>
      </c>
      <c r="F1547">
        <v>1.4860729625398721</v>
      </c>
      <c r="G1547">
        <v>134070000</v>
      </c>
      <c r="H1547">
        <v>-0.76775788587041205</v>
      </c>
      <c r="I1547">
        <v>6.4235995866148698</v>
      </c>
      <c r="J1547">
        <v>14.691115185032388</v>
      </c>
      <c r="K1547">
        <v>53.6</v>
      </c>
      <c r="L1547" s="3">
        <v>587.65806272419582</v>
      </c>
      <c r="M1547" s="3" t="str">
        <f>IF(Table13[[#This Row],[gdppc]]&gt;13205, "High-income", IF(Table13[[#This Row],[gdppc]]&gt;=4256, "Upper middle-income", IF(Table13[[#This Row],[gdppc]]&gt;=1086, "Lower middle-income", "Low-income")))</f>
        <v>Low-income</v>
      </c>
      <c r="N1547" s="3">
        <v>7509952</v>
      </c>
      <c r="O1547" s="3">
        <v>40.628</v>
      </c>
      <c r="P1547" s="3">
        <v>2.7790392959617094</v>
      </c>
      <c r="Q1547">
        <v>0.30626027969286623</v>
      </c>
      <c r="R1547">
        <v>60.22</v>
      </c>
    </row>
    <row r="1548" spans="1:18" x14ac:dyDescent="0.35">
      <c r="A1548" s="3" t="s">
        <v>37</v>
      </c>
      <c r="B1548" s="3">
        <v>2017</v>
      </c>
      <c r="C1548" s="3" t="s">
        <v>72</v>
      </c>
      <c r="D1548" s="3">
        <v>2</v>
      </c>
      <c r="E1548">
        <v>0.51250965643351543</v>
      </c>
      <c r="F1548">
        <v>1.6695004050053062</v>
      </c>
      <c r="G1548">
        <v>246090000</v>
      </c>
      <c r="H1548">
        <v>1.384709237226798</v>
      </c>
      <c r="I1548">
        <v>5.98044310452849</v>
      </c>
      <c r="J1548">
        <v>16.608532201682607</v>
      </c>
      <c r="K1548">
        <v>53.2</v>
      </c>
      <c r="L1548" s="3">
        <v>598.19142308479343</v>
      </c>
      <c r="M1548" s="3" t="str">
        <f>IF(Table13[[#This Row],[gdppc]]&gt;13205, "High-income", IF(Table13[[#This Row],[gdppc]]&gt;=4256, "Upper middle-income", IF(Table13[[#This Row],[gdppc]]&gt;=1086, "Lower middle-income", "Low-income")))</f>
        <v>Low-income</v>
      </c>
      <c r="N1548" s="3">
        <v>7698476</v>
      </c>
      <c r="O1548" s="3">
        <v>41.161999999999999</v>
      </c>
      <c r="P1548" s="3">
        <v>2.8280449471697358</v>
      </c>
      <c r="Q1548">
        <v>0.26888438698776224</v>
      </c>
      <c r="R1548">
        <v>60.488999999999997</v>
      </c>
    </row>
    <row r="1549" spans="1:18" x14ac:dyDescent="0.35">
      <c r="A1549" s="3" t="s">
        <v>37</v>
      </c>
      <c r="B1549" s="3">
        <v>2018</v>
      </c>
      <c r="C1549" s="3" t="s">
        <v>72</v>
      </c>
      <c r="D1549" s="3">
        <v>2</v>
      </c>
      <c r="E1549">
        <v>0.43846860171175189</v>
      </c>
      <c r="F1549">
        <v>1.6337979553184767</v>
      </c>
      <c r="G1549">
        <v>218410000</v>
      </c>
      <c r="H1549">
        <v>-2.5445389098698428</v>
      </c>
      <c r="I1549">
        <v>3.7904976532249099</v>
      </c>
      <c r="J1549">
        <v>13.484435387470775</v>
      </c>
      <c r="K1549">
        <v>47.8</v>
      </c>
      <c r="L1549" s="3">
        <v>612.78575100932096</v>
      </c>
      <c r="M1549" s="3" t="str">
        <f>IF(Table13[[#This Row],[gdppc]]&gt;13205, "High-income", IF(Table13[[#This Row],[gdppc]]&gt;=4256, "Upper middle-income", IF(Table13[[#This Row],[gdppc]]&gt;=1086, "Lower middle-income", "Low-income")))</f>
        <v>Low-income</v>
      </c>
      <c r="N1549" s="3">
        <v>7889095</v>
      </c>
      <c r="O1549" s="3">
        <v>41.701999999999998</v>
      </c>
      <c r="P1549" s="3">
        <v>2.8770505983777599</v>
      </c>
      <c r="Q1549">
        <v>0.28647138867005661</v>
      </c>
      <c r="R1549">
        <v>60.76</v>
      </c>
    </row>
    <row r="1550" spans="1:18" x14ac:dyDescent="0.35">
      <c r="A1550" s="3" t="s">
        <v>37</v>
      </c>
      <c r="B1550" s="3">
        <v>2019</v>
      </c>
      <c r="C1550" s="3" t="s">
        <v>72</v>
      </c>
      <c r="D1550" s="3">
        <v>2</v>
      </c>
      <c r="E1550">
        <v>0.43285229623331622</v>
      </c>
      <c r="F1550">
        <v>1.5843267970756529</v>
      </c>
      <c r="G1550">
        <v>258120000</v>
      </c>
      <c r="H1550">
        <v>4.787792566889201</v>
      </c>
      <c r="I1550">
        <v>3.8372573110681403</v>
      </c>
      <c r="J1550">
        <v>11.620932550196486</v>
      </c>
      <c r="K1550">
        <v>50.3</v>
      </c>
      <c r="L1550" s="3">
        <v>630.79050957216759</v>
      </c>
      <c r="M1550" s="3" t="str">
        <f>IF(Table13[[#This Row],[gdppc]]&gt;13205, "High-income", IF(Table13[[#This Row],[gdppc]]&gt;=4256, "Upper middle-income", IF(Table13[[#This Row],[gdppc]]&gt;=1086, "Lower middle-income", "Low-income")))</f>
        <v>Low-income</v>
      </c>
      <c r="N1550" s="3">
        <v>8082359</v>
      </c>
      <c r="O1550" s="3">
        <v>42.247999999999998</v>
      </c>
      <c r="P1550" s="3">
        <v>2.9260562495857845</v>
      </c>
      <c r="Q1550"/>
      <c r="R1550">
        <v>61.042000000000002</v>
      </c>
    </row>
    <row r="1551" spans="1:18" x14ac:dyDescent="0.35">
      <c r="A1551" s="3" t="s">
        <v>37</v>
      </c>
      <c r="B1551" s="3">
        <v>2020</v>
      </c>
      <c r="C1551" s="3" t="s">
        <v>72</v>
      </c>
      <c r="D1551" s="3">
        <v>2</v>
      </c>
      <c r="E1551">
        <v>0.47993889629919512</v>
      </c>
      <c r="F1551">
        <v>1.3867573347149296</v>
      </c>
      <c r="G1551">
        <v>253940000</v>
      </c>
      <c r="H1551">
        <v>-0.78164564410413906</v>
      </c>
      <c r="I1551">
        <v>3.9473525208539897</v>
      </c>
      <c r="J1551">
        <v>11.124193057062527</v>
      </c>
      <c r="K1551">
        <v>54.1</v>
      </c>
      <c r="L1551" s="3">
        <v>626.62205544443566</v>
      </c>
      <c r="M1551" s="3" t="str">
        <f>IF(Table13[[#This Row],[gdppc]]&gt;13205, "High-income", IF(Table13[[#This Row],[gdppc]]&gt;=4256, "Upper middle-income", IF(Table13[[#This Row],[gdppc]]&gt;=1086, "Lower middle-income", "Low-income")))</f>
        <v>Low-income</v>
      </c>
      <c r="N1551" s="3">
        <v>8278737</v>
      </c>
      <c r="O1551" s="3">
        <v>42.8</v>
      </c>
      <c r="P1551" s="3">
        <v>2.9750619007938095</v>
      </c>
      <c r="Q1551"/>
      <c r="R1551"/>
    </row>
    <row r="1552" spans="1:18" x14ac:dyDescent="0.35">
      <c r="A1552" s="3" t="s">
        <v>35</v>
      </c>
      <c r="B1552" s="3">
        <v>1990</v>
      </c>
      <c r="C1552" s="3" t="s">
        <v>79</v>
      </c>
      <c r="D1552" s="3">
        <v>1</v>
      </c>
      <c r="E1552">
        <v>0.27729339047567197</v>
      </c>
      <c r="F1552">
        <v>12.046672865987663</v>
      </c>
      <c r="G1552">
        <v>175650000</v>
      </c>
      <c r="H1552">
        <v>0.62990867219009894</v>
      </c>
      <c r="I1552">
        <v>3.2402898262944002</v>
      </c>
      <c r="J1552">
        <v>72.605165293670154</v>
      </c>
      <c r="L1552" s="3">
        <v>2135.5355938900047</v>
      </c>
      <c r="M1552" s="3" t="str">
        <f>IF(Table13[[#This Row],[gdppc]]&gt;13205, "High-income", IF(Table13[[#This Row],[gdppc]]&gt;=4256, "Upper middle-income", IF(Table13[[#This Row],[gdppc]]&gt;=1086, "Lower middle-income", "Low-income")))</f>
        <v>Lower middle-income</v>
      </c>
      <c r="N1552" s="3">
        <v>8242509</v>
      </c>
      <c r="O1552" s="3">
        <v>57.945999999999998</v>
      </c>
      <c r="P1552" s="3">
        <v>4.4627762921237908</v>
      </c>
      <c r="Q1552">
        <v>1.6681813753554895</v>
      </c>
      <c r="R1552">
        <v>68.792000000000002</v>
      </c>
    </row>
    <row r="1553" spans="1:18" x14ac:dyDescent="0.35">
      <c r="A1553" s="3" t="s">
        <v>35</v>
      </c>
      <c r="B1553" s="3">
        <v>1991</v>
      </c>
      <c r="C1553" s="3" t="s">
        <v>79</v>
      </c>
      <c r="D1553" s="3">
        <v>1</v>
      </c>
      <c r="E1553">
        <v>0.2777750176817062</v>
      </c>
      <c r="F1553">
        <v>10.942198898563813</v>
      </c>
      <c r="G1553">
        <v>99680000</v>
      </c>
      <c r="H1553">
        <v>0.95953282864088585</v>
      </c>
      <c r="I1553">
        <v>2.3474911178408751</v>
      </c>
      <c r="J1553">
        <v>66.924240953311624</v>
      </c>
      <c r="L1553" s="3">
        <v>2170.1209604833089</v>
      </c>
      <c r="M1553" s="3" t="str">
        <f>IF(Table13[[#This Row],[gdppc]]&gt;13205, "High-income", IF(Table13[[#This Row],[gdppc]]&gt;=4256, "Upper middle-income", IF(Table13[[#This Row],[gdppc]]&gt;=1086, "Lower middle-income", "Low-income")))</f>
        <v>Lower middle-income</v>
      </c>
      <c r="N1553" s="3">
        <v>8427851</v>
      </c>
      <c r="O1553" s="3">
        <v>58.756</v>
      </c>
      <c r="P1553" s="3">
        <v>4.5099730428386424</v>
      </c>
      <c r="Q1553">
        <v>1.7109937040889784</v>
      </c>
      <c r="R1553">
        <v>69.406999999999996</v>
      </c>
    </row>
    <row r="1554" spans="1:18" x14ac:dyDescent="0.35">
      <c r="A1554" s="3" t="s">
        <v>35</v>
      </c>
      <c r="B1554" s="3">
        <v>1992</v>
      </c>
      <c r="C1554" s="3" t="s">
        <v>79</v>
      </c>
      <c r="D1554" s="3">
        <v>1</v>
      </c>
      <c r="E1554">
        <v>0.27620215922776659</v>
      </c>
      <c r="F1554">
        <v>9.0835564820293051</v>
      </c>
      <c r="G1554">
        <v>140400000</v>
      </c>
      <c r="H1554">
        <v>3.3925963800303847</v>
      </c>
      <c r="I1554">
        <v>2.1901698858765748</v>
      </c>
      <c r="J1554">
        <v>73.480985773731831</v>
      </c>
      <c r="L1554" s="3">
        <v>2288.9962113420424</v>
      </c>
      <c r="M1554" s="3" t="str">
        <f>IF(Table13[[#This Row],[gdppc]]&gt;13205, "High-income", IF(Table13[[#This Row],[gdppc]]&gt;=4256, "Upper middle-income", IF(Table13[[#This Row],[gdppc]]&gt;=1086, "Lower middle-income", "Low-income")))</f>
        <v>Lower middle-income</v>
      </c>
      <c r="N1554" s="3">
        <v>8613855</v>
      </c>
      <c r="O1554" s="3">
        <v>59.561999999999998</v>
      </c>
      <c r="P1554" s="3">
        <v>4.5571697935534958</v>
      </c>
      <c r="Q1554">
        <v>1.7622771685847973</v>
      </c>
      <c r="R1554">
        <v>70.001000000000005</v>
      </c>
    </row>
    <row r="1555" spans="1:18" x14ac:dyDescent="0.35">
      <c r="A1555" s="3" t="s">
        <v>35</v>
      </c>
      <c r="B1555" s="3">
        <v>1993</v>
      </c>
      <c r="C1555" s="3" t="s">
        <v>79</v>
      </c>
      <c r="D1555" s="3">
        <v>1</v>
      </c>
      <c r="E1555">
        <v>0.27899430835715783</v>
      </c>
      <c r="F1555">
        <v>9.8817150372614631</v>
      </c>
      <c r="G1555">
        <v>103190000</v>
      </c>
      <c r="H1555">
        <v>3.8462564795839143</v>
      </c>
      <c r="I1555">
        <v>1.8958135230835205</v>
      </c>
      <c r="J1555">
        <v>75.398080145382821</v>
      </c>
      <c r="L1555" s="3">
        <v>2290.7006584948567</v>
      </c>
      <c r="M1555" s="3" t="str">
        <f>IF(Table13[[#This Row],[gdppc]]&gt;13205, "High-income", IF(Table13[[#This Row],[gdppc]]&gt;=4256, "Upper middle-income", IF(Table13[[#This Row],[gdppc]]&gt;=1086, "Lower middle-income", "Low-income")))</f>
        <v>Lower middle-income</v>
      </c>
      <c r="N1555" s="3">
        <v>8795934</v>
      </c>
      <c r="O1555" s="3">
        <v>60.362000000000002</v>
      </c>
      <c r="P1555" s="3">
        <v>4.6043665442683466</v>
      </c>
      <c r="Q1555">
        <v>1.8781405135600153</v>
      </c>
      <c r="R1555">
        <v>70.555000000000007</v>
      </c>
    </row>
    <row r="1556" spans="1:18" x14ac:dyDescent="0.35">
      <c r="A1556" s="3" t="s">
        <v>35</v>
      </c>
      <c r="B1556" s="3">
        <v>1994</v>
      </c>
      <c r="C1556" s="3" t="s">
        <v>79</v>
      </c>
      <c r="D1556" s="3">
        <v>1</v>
      </c>
      <c r="E1556">
        <v>0.26613727925158548</v>
      </c>
      <c r="F1556">
        <v>9.8816774883980898</v>
      </c>
      <c r="G1556">
        <v>84250000</v>
      </c>
      <c r="H1556">
        <v>2.7635343838271829</v>
      </c>
      <c r="I1556">
        <v>1.4628908783718413</v>
      </c>
      <c r="J1556">
        <v>77.661724882881117</v>
      </c>
      <c r="L1556" s="3">
        <v>2318.1824190574271</v>
      </c>
      <c r="M1556" s="3" t="str">
        <f>IF(Table13[[#This Row],[gdppc]]&gt;13205, "High-income", IF(Table13[[#This Row],[gdppc]]&gt;=4256, "Upper middle-income", IF(Table13[[#This Row],[gdppc]]&gt;=1086, "Lower middle-income", "Low-income")))</f>
        <v>Lower middle-income</v>
      </c>
      <c r="N1556" s="3">
        <v>8967916</v>
      </c>
      <c r="O1556" s="3">
        <v>61.078000000000003</v>
      </c>
      <c r="P1556" s="3">
        <v>4.6515632949831982</v>
      </c>
      <c r="Q1556">
        <v>1.8566186391576371</v>
      </c>
      <c r="R1556">
        <v>71.061999999999998</v>
      </c>
    </row>
    <row r="1557" spans="1:18" x14ac:dyDescent="0.35">
      <c r="A1557" s="3" t="s">
        <v>35</v>
      </c>
      <c r="B1557" s="3">
        <v>1995</v>
      </c>
      <c r="C1557" s="3" t="s">
        <v>79</v>
      </c>
      <c r="D1557" s="3">
        <v>1</v>
      </c>
      <c r="E1557">
        <v>0.26670479476639902</v>
      </c>
      <c r="F1557">
        <v>8.6164599714373402</v>
      </c>
      <c r="G1557">
        <v>59520000</v>
      </c>
      <c r="H1557">
        <v>1.5305492758971977</v>
      </c>
      <c r="I1557">
        <v>2.3526425578163934</v>
      </c>
      <c r="J1557">
        <v>77.424544480373868</v>
      </c>
      <c r="K1557">
        <v>63.4</v>
      </c>
      <c r="L1557" s="3">
        <v>2331.7509475195338</v>
      </c>
      <c r="M1557" s="3" t="str">
        <f>IF(Table13[[#This Row],[gdppc]]&gt;13205, "High-income", IF(Table13[[#This Row],[gdppc]]&gt;=4256, "Upper middle-income", IF(Table13[[#This Row],[gdppc]]&gt;=1086, "Lower middle-income", "Low-income")))</f>
        <v>Lower middle-income</v>
      </c>
      <c r="N1557" s="3">
        <v>9125400</v>
      </c>
      <c r="O1557" s="3">
        <v>61.473999999999997</v>
      </c>
      <c r="P1557" s="3">
        <v>5.057928171600369</v>
      </c>
      <c r="Q1557">
        <v>1.8673154053520942</v>
      </c>
      <c r="R1557">
        <v>71.516999999999996</v>
      </c>
    </row>
    <row r="1558" spans="1:18" x14ac:dyDescent="0.35">
      <c r="A1558" s="3" t="s">
        <v>35</v>
      </c>
      <c r="B1558" s="3">
        <v>1996</v>
      </c>
      <c r="C1558" s="3" t="s">
        <v>79</v>
      </c>
      <c r="D1558" s="3">
        <v>1</v>
      </c>
      <c r="E1558">
        <v>0.26657656583775707</v>
      </c>
      <c r="F1558">
        <v>7.9015013982325186</v>
      </c>
      <c r="G1558">
        <v>138670000</v>
      </c>
      <c r="H1558">
        <v>1.2167961998482786</v>
      </c>
      <c r="I1558">
        <v>2.6191709883836665</v>
      </c>
      <c r="J1558">
        <v>76.871206013196144</v>
      </c>
      <c r="K1558">
        <v>63.9</v>
      </c>
      <c r="L1558" s="3">
        <v>2460.1155151912308</v>
      </c>
      <c r="M1558" s="3" t="str">
        <f>IF(Table13[[#This Row],[gdppc]]&gt;13205, "High-income", IF(Table13[[#This Row],[gdppc]]&gt;=4256, "Upper middle-income", IF(Table13[[#This Row],[gdppc]]&gt;=1086, "Lower middle-income", "Low-income")))</f>
        <v>Lower middle-income</v>
      </c>
      <c r="N1558" s="3">
        <v>9267335</v>
      </c>
      <c r="O1558" s="3">
        <v>61.87</v>
      </c>
      <c r="P1558" s="3">
        <v>5.4631385369196659</v>
      </c>
      <c r="Q1558">
        <v>1.8991436049306516</v>
      </c>
      <c r="R1558">
        <v>71.921000000000006</v>
      </c>
    </row>
    <row r="1559" spans="1:18" x14ac:dyDescent="0.35">
      <c r="A1559" s="3" t="s">
        <v>35</v>
      </c>
      <c r="B1559" s="3">
        <v>1997</v>
      </c>
      <c r="C1559" s="3" t="s">
        <v>79</v>
      </c>
      <c r="D1559" s="3">
        <v>1</v>
      </c>
      <c r="E1559">
        <v>0.26691576915734438</v>
      </c>
      <c r="F1559">
        <v>7.1194300107183892</v>
      </c>
      <c r="G1559">
        <v>137510000</v>
      </c>
      <c r="H1559">
        <v>1.6518787282067053</v>
      </c>
      <c r="I1559">
        <v>2.3237669264010568</v>
      </c>
      <c r="J1559">
        <v>81.116291650784959</v>
      </c>
      <c r="K1559">
        <v>63.8</v>
      </c>
      <c r="L1559" s="3">
        <v>2558.6881639904486</v>
      </c>
      <c r="M1559" s="3" t="str">
        <f>IF(Table13[[#This Row],[gdppc]]&gt;13205, "High-income", IF(Table13[[#This Row],[gdppc]]&gt;=4256, "Upper middle-income", IF(Table13[[#This Row],[gdppc]]&gt;=1086, "Lower middle-income", "Low-income")))</f>
        <v>Lower middle-income</v>
      </c>
      <c r="N1559" s="3">
        <v>9395119</v>
      </c>
      <c r="O1559" s="3">
        <v>62.262</v>
      </c>
      <c r="P1559" s="3">
        <v>5.8683489022389583</v>
      </c>
      <c r="Q1559">
        <v>1.9350473368139349</v>
      </c>
      <c r="R1559">
        <v>72.281999999999996</v>
      </c>
    </row>
    <row r="1560" spans="1:18" x14ac:dyDescent="0.35">
      <c r="A1560" s="3" t="s">
        <v>35</v>
      </c>
      <c r="B1560" s="3">
        <v>1998</v>
      </c>
      <c r="C1560" s="3" t="s">
        <v>79</v>
      </c>
      <c r="D1560" s="3">
        <v>1</v>
      </c>
      <c r="E1560">
        <v>0.26453718473141952</v>
      </c>
      <c r="F1560">
        <v>6.8279964219873008</v>
      </c>
      <c r="G1560">
        <v>65629999.999999993</v>
      </c>
      <c r="H1560">
        <v>2.9845281716053105</v>
      </c>
      <c r="I1560">
        <v>1.4496930486033233</v>
      </c>
      <c r="J1560">
        <v>83.626325788739948</v>
      </c>
      <c r="K1560">
        <v>63.9</v>
      </c>
      <c r="L1560" s="3">
        <v>2648.740546362264</v>
      </c>
      <c r="M1560" s="3" t="str">
        <f>IF(Table13[[#This Row],[gdppc]]&gt;13205, "High-income", IF(Table13[[#This Row],[gdppc]]&gt;=4256, "Upper middle-income", IF(Table13[[#This Row],[gdppc]]&gt;=1086, "Lower middle-income", "Low-income")))</f>
        <v>Lower middle-income</v>
      </c>
      <c r="N1560" s="3">
        <v>9509862</v>
      </c>
      <c r="O1560" s="3">
        <v>62.652999999999999</v>
      </c>
      <c r="P1560" s="3">
        <v>6.2735592675582552</v>
      </c>
      <c r="Q1560">
        <v>1.9895136228054622</v>
      </c>
      <c r="R1560">
        <v>72.608000000000004</v>
      </c>
    </row>
    <row r="1561" spans="1:18" x14ac:dyDescent="0.35">
      <c r="A1561" s="3" t="s">
        <v>35</v>
      </c>
      <c r="B1561" s="3">
        <v>1999</v>
      </c>
      <c r="C1561" s="3" t="s">
        <v>79</v>
      </c>
      <c r="D1561" s="3">
        <v>1</v>
      </c>
      <c r="E1561">
        <v>0.27618682037095182</v>
      </c>
      <c r="F1561">
        <v>7.0042604303211311</v>
      </c>
      <c r="G1561">
        <v>109180000</v>
      </c>
      <c r="H1561">
        <v>1.5137946229505728</v>
      </c>
      <c r="I1561">
        <v>1.9514668313742642</v>
      </c>
      <c r="J1561">
        <v>84.11622613884218</v>
      </c>
      <c r="K1561">
        <v>61.1</v>
      </c>
      <c r="L1561" s="3">
        <v>2778.8034235092478</v>
      </c>
      <c r="M1561" s="3" t="str">
        <f>IF(Table13[[#This Row],[gdppc]]&gt;13205, "High-income", IF(Table13[[#This Row],[gdppc]]&gt;=4256, "Upper middle-income", IF(Table13[[#This Row],[gdppc]]&gt;=1086, "Lower middle-income", "Low-income")))</f>
        <v>Lower middle-income</v>
      </c>
      <c r="N1561" s="3">
        <v>9613587</v>
      </c>
      <c r="O1561" s="3">
        <v>63.042999999999999</v>
      </c>
      <c r="P1561" s="3">
        <v>6.6787696328775548</v>
      </c>
      <c r="Q1561">
        <v>2.063745821408804</v>
      </c>
      <c r="R1561">
        <v>72.903999999999996</v>
      </c>
    </row>
    <row r="1562" spans="1:18" x14ac:dyDescent="0.35">
      <c r="A1562" s="3" t="s">
        <v>35</v>
      </c>
      <c r="B1562" s="3">
        <v>2000</v>
      </c>
      <c r="C1562" s="3" t="s">
        <v>79</v>
      </c>
      <c r="D1562" s="3">
        <v>1</v>
      </c>
      <c r="E1562">
        <v>0.27921803362991998</v>
      </c>
      <c r="F1562">
        <v>9.2974553723357385</v>
      </c>
      <c r="G1562">
        <v>44650000</v>
      </c>
      <c r="H1562">
        <v>3.4960708311217727</v>
      </c>
      <c r="I1562">
        <v>3.2206659179992863</v>
      </c>
      <c r="J1562">
        <v>81.445214368005594</v>
      </c>
      <c r="K1562">
        <v>61.3</v>
      </c>
      <c r="L1562" s="3">
        <v>2881.2838348120176</v>
      </c>
      <c r="M1562" s="3" t="str">
        <f>IF(Table13[[#This Row],[gdppc]]&gt;13205, "High-income", IF(Table13[[#This Row],[gdppc]]&gt;=4256, "Upper middle-income", IF(Table13[[#This Row],[gdppc]]&gt;=1086, "Lower middle-income", "Low-income")))</f>
        <v>Lower middle-income</v>
      </c>
      <c r="N1562" s="3">
        <v>9708347</v>
      </c>
      <c r="O1562" s="3">
        <v>63.432000000000002</v>
      </c>
      <c r="P1562" s="3">
        <v>7.0839799981968516</v>
      </c>
      <c r="Q1562">
        <v>2.1558767934438272</v>
      </c>
      <c r="R1562">
        <v>73.171999999999997</v>
      </c>
    </row>
    <row r="1563" spans="1:18" x14ac:dyDescent="0.35">
      <c r="A1563" s="3" t="s">
        <v>35</v>
      </c>
      <c r="B1563" s="3">
        <v>2001</v>
      </c>
      <c r="C1563" s="3" t="s">
        <v>79</v>
      </c>
      <c r="D1563" s="3">
        <v>1</v>
      </c>
      <c r="E1563">
        <v>0.27641322234070148</v>
      </c>
      <c r="F1563">
        <v>6.5972134566203309</v>
      </c>
      <c r="G1563">
        <v>94640000</v>
      </c>
      <c r="H1563">
        <v>2.0461984857019528</v>
      </c>
      <c r="I1563">
        <v>2.3348651533672053</v>
      </c>
      <c r="J1563">
        <v>82.923922819097356</v>
      </c>
      <c r="K1563">
        <v>60.8</v>
      </c>
      <c r="L1563" s="3">
        <v>2964.5361897229204</v>
      </c>
      <c r="M1563" s="3" t="str">
        <f>IF(Table13[[#This Row],[gdppc]]&gt;13205, "High-income", IF(Table13[[#This Row],[gdppc]]&gt;=4256, "Upper middle-income", IF(Table13[[#This Row],[gdppc]]&gt;=1086, "Lower middle-income", "Low-income")))</f>
        <v>Lower middle-income</v>
      </c>
      <c r="N1563" s="3">
        <v>9793915</v>
      </c>
      <c r="O1563" s="3">
        <v>63.817999999999998</v>
      </c>
      <c r="P1563" s="3">
        <v>7.1340030670092176</v>
      </c>
      <c r="Q1563">
        <v>2.2105562484461014</v>
      </c>
      <c r="R1563">
        <v>73.415000000000006</v>
      </c>
    </row>
    <row r="1564" spans="1:18" x14ac:dyDescent="0.35">
      <c r="A1564" s="3" t="s">
        <v>35</v>
      </c>
      <c r="B1564" s="3">
        <v>2002</v>
      </c>
      <c r="C1564" s="3" t="s">
        <v>79</v>
      </c>
      <c r="D1564" s="3">
        <v>1</v>
      </c>
      <c r="E1564">
        <v>0.27482707735781148</v>
      </c>
      <c r="F1564">
        <v>6.7361000942953888</v>
      </c>
      <c r="G1564">
        <v>115000000</v>
      </c>
      <c r="H1564">
        <v>3.4149929381586364</v>
      </c>
      <c r="I1564">
        <v>2.4076869985788854</v>
      </c>
      <c r="J1564">
        <v>82.832668499766498</v>
      </c>
      <c r="K1564">
        <v>60.2</v>
      </c>
      <c r="L1564" s="3">
        <v>2980.2081206543203</v>
      </c>
      <c r="M1564" s="3" t="str">
        <f>IF(Table13[[#This Row],[gdppc]]&gt;13205, "High-income", IF(Table13[[#This Row],[gdppc]]&gt;=4256, "Upper middle-income", IF(Table13[[#This Row],[gdppc]]&gt;=1086, "Lower middle-income", "Low-income")))</f>
        <v>Lower middle-income</v>
      </c>
      <c r="N1564" s="3">
        <v>9871261</v>
      </c>
      <c r="O1564" s="3">
        <v>64.201999999999998</v>
      </c>
      <c r="P1564" s="3">
        <v>7.1840261358215836</v>
      </c>
      <c r="Q1564">
        <v>2.2013398288222752</v>
      </c>
      <c r="R1564">
        <v>73.638000000000005</v>
      </c>
    </row>
    <row r="1565" spans="1:18" x14ac:dyDescent="0.35">
      <c r="A1565" s="3" t="s">
        <v>35</v>
      </c>
      <c r="B1565" s="3">
        <v>2003</v>
      </c>
      <c r="C1565" s="3" t="s">
        <v>79</v>
      </c>
      <c r="D1565" s="3">
        <v>1</v>
      </c>
      <c r="E1565">
        <v>0.27525993166926488</v>
      </c>
      <c r="F1565">
        <v>6.1553827856453944</v>
      </c>
      <c r="G1565">
        <v>100220000</v>
      </c>
      <c r="H1565">
        <v>1.9651105311765042</v>
      </c>
      <c r="I1565">
        <v>2.3092077440647611</v>
      </c>
      <c r="J1565">
        <v>84.709120682121636</v>
      </c>
      <c r="K1565">
        <v>58.1</v>
      </c>
      <c r="L1565" s="3">
        <v>3097.1252001764642</v>
      </c>
      <c r="M1565" s="3" t="str">
        <f>IF(Table13[[#This Row],[gdppc]]&gt;13205, "High-income", IF(Table13[[#This Row],[gdppc]]&gt;=4256, "Upper middle-income", IF(Table13[[#This Row],[gdppc]]&gt;=1086, "Lower middle-income", "Low-income")))</f>
        <v>Lower middle-income</v>
      </c>
      <c r="N1565" s="3">
        <v>9945282</v>
      </c>
      <c r="O1565" s="3">
        <v>64.584999999999994</v>
      </c>
      <c r="P1565" s="3">
        <v>7.2340492046339593</v>
      </c>
      <c r="Q1565">
        <v>2.1990326669470006</v>
      </c>
      <c r="R1565">
        <v>73.841999999999999</v>
      </c>
    </row>
    <row r="1566" spans="1:18" x14ac:dyDescent="0.35">
      <c r="A1566" s="3" t="s">
        <v>35</v>
      </c>
      <c r="B1566" s="3">
        <v>2004</v>
      </c>
      <c r="C1566" s="3" t="s">
        <v>79</v>
      </c>
      <c r="D1566" s="3">
        <v>1</v>
      </c>
      <c r="E1566">
        <v>0.27684926338598981</v>
      </c>
      <c r="F1566">
        <v>7.1528695496495525</v>
      </c>
      <c r="G1566">
        <v>143660000</v>
      </c>
      <c r="H1566">
        <v>1.8989398103704345</v>
      </c>
      <c r="I1566">
        <v>2.8584858295760549</v>
      </c>
      <c r="J1566">
        <v>88.637604379112204</v>
      </c>
      <c r="K1566">
        <v>58.4</v>
      </c>
      <c r="L1566" s="3">
        <v>3264.9781047879828</v>
      </c>
      <c r="M1566" s="3" t="str">
        <f>IF(Table13[[#This Row],[gdppc]]&gt;13205, "High-income", IF(Table13[[#This Row],[gdppc]]&gt;=4256, "Upper middle-income", IF(Table13[[#This Row],[gdppc]]&gt;=1086, "Lower middle-income", "Low-income")))</f>
        <v>Lower middle-income</v>
      </c>
      <c r="N1566" s="3">
        <v>10022278</v>
      </c>
      <c r="O1566" s="3">
        <v>64.95</v>
      </c>
      <c r="P1566" s="3">
        <v>7.2840722734463181</v>
      </c>
      <c r="Q1566">
        <v>2.2779252381544395</v>
      </c>
      <c r="R1566">
        <v>74.034000000000006</v>
      </c>
    </row>
    <row r="1567" spans="1:18" x14ac:dyDescent="0.35">
      <c r="A1567" s="3" t="s">
        <v>35</v>
      </c>
      <c r="B1567" s="3">
        <v>2005</v>
      </c>
      <c r="C1567" s="3" t="s">
        <v>79</v>
      </c>
      <c r="D1567" s="3">
        <v>1</v>
      </c>
      <c r="E1567">
        <v>0.27851165096969638</v>
      </c>
      <c r="F1567">
        <v>6.6778577568489972</v>
      </c>
      <c r="G1567">
        <v>140900000</v>
      </c>
      <c r="H1567">
        <v>2.208393023425347</v>
      </c>
      <c r="I1567">
        <v>3.7956149073033094</v>
      </c>
      <c r="J1567">
        <v>86.030500644977209</v>
      </c>
      <c r="K1567">
        <v>55.4</v>
      </c>
      <c r="L1567" s="3">
        <v>3350.5637263212179</v>
      </c>
      <c r="M1567" s="3" t="str">
        <f>IF(Table13[[#This Row],[gdppc]]&gt;13205, "High-income", IF(Table13[[#This Row],[gdppc]]&gt;=4256, "Upper middle-income", IF(Table13[[#This Row],[gdppc]]&gt;=1086, "Lower middle-income", "Low-income")))</f>
        <v>Lower middle-income</v>
      </c>
      <c r="N1567" s="3">
        <v>10106778</v>
      </c>
      <c r="O1567" s="3">
        <v>65.236999999999995</v>
      </c>
      <c r="P1567" s="3">
        <v>7.3340953422586823</v>
      </c>
      <c r="Q1567">
        <v>2.2895526150866283</v>
      </c>
      <c r="R1567">
        <v>74.216999999999999</v>
      </c>
    </row>
    <row r="1568" spans="1:18" x14ac:dyDescent="0.35">
      <c r="A1568" s="3" t="s">
        <v>35</v>
      </c>
      <c r="B1568" s="3">
        <v>2006</v>
      </c>
      <c r="C1568" s="3" t="s">
        <v>79</v>
      </c>
      <c r="D1568" s="3">
        <v>1</v>
      </c>
      <c r="E1568">
        <v>0.2808958480869454</v>
      </c>
      <c r="F1568">
        <v>7.7739847515844822</v>
      </c>
      <c r="G1568">
        <v>190230000</v>
      </c>
      <c r="H1568">
        <v>9.4245566770682032</v>
      </c>
      <c r="I1568">
        <v>4.4854979949321887</v>
      </c>
      <c r="J1568">
        <v>85.337104875950047</v>
      </c>
      <c r="K1568">
        <v>57.5</v>
      </c>
      <c r="L1568" s="3">
        <v>3493.6278087409073</v>
      </c>
      <c r="M1568" s="3" t="str">
        <f>IF(Table13[[#This Row],[gdppc]]&gt;13205, "High-income", IF(Table13[[#This Row],[gdppc]]&gt;=4256, "Upper middle-income", IF(Table13[[#This Row],[gdppc]]&gt;=1086, "Lower middle-income", "Low-income")))</f>
        <v>Lower middle-income</v>
      </c>
      <c r="N1568" s="3">
        <v>10201211</v>
      </c>
      <c r="O1568" s="3">
        <v>65.524000000000001</v>
      </c>
      <c r="P1568" s="3">
        <v>7.363017991300401</v>
      </c>
      <c r="Q1568">
        <v>2.3595237859505112</v>
      </c>
      <c r="R1568">
        <v>74.391000000000005</v>
      </c>
    </row>
    <row r="1569" spans="1:18" x14ac:dyDescent="0.35">
      <c r="A1569" s="3" t="s">
        <v>35</v>
      </c>
      <c r="B1569" s="3">
        <v>2007</v>
      </c>
      <c r="C1569" s="3" t="s">
        <v>79</v>
      </c>
      <c r="D1569" s="3">
        <v>1</v>
      </c>
      <c r="E1569">
        <v>0.27817882554908469</v>
      </c>
      <c r="F1569">
        <v>6.8631124573454025</v>
      </c>
      <c r="G1569">
        <v>174450000</v>
      </c>
      <c r="H1569">
        <v>3.8940792334763876</v>
      </c>
      <c r="I1569">
        <v>4.6990947018331575</v>
      </c>
      <c r="J1569">
        <v>85.456077951571658</v>
      </c>
      <c r="K1569">
        <v>60.3</v>
      </c>
      <c r="L1569" s="3">
        <v>3690.582872955345</v>
      </c>
      <c r="M1569" s="3" t="str">
        <f>IF(Table13[[#This Row],[gdppc]]&gt;13205, "High-income", IF(Table13[[#This Row],[gdppc]]&gt;=4256, "Upper middle-income", IF(Table13[[#This Row],[gdppc]]&gt;=1086, "Lower middle-income", "Low-income")))</f>
        <v>Lower middle-income</v>
      </c>
      <c r="N1569" s="3">
        <v>10304729</v>
      </c>
      <c r="O1569" s="3">
        <v>65.808999999999997</v>
      </c>
      <c r="P1569" s="3">
        <v>7.3919406403420949</v>
      </c>
      <c r="Q1569">
        <v>2.3794900380204078</v>
      </c>
      <c r="R1569">
        <v>74.558000000000007</v>
      </c>
    </row>
    <row r="1570" spans="1:18" x14ac:dyDescent="0.35">
      <c r="A1570" s="3" t="s">
        <v>35</v>
      </c>
      <c r="B1570" s="3">
        <v>2008</v>
      </c>
      <c r="C1570" s="3" t="s">
        <v>79</v>
      </c>
      <c r="D1570" s="3">
        <v>1</v>
      </c>
      <c r="E1570">
        <v>0.27477071967190692</v>
      </c>
      <c r="F1570">
        <v>4.7985049224957654</v>
      </c>
      <c r="G1570">
        <v>122240000</v>
      </c>
      <c r="H1570">
        <v>5.7971885806188732</v>
      </c>
      <c r="I1570">
        <v>7.9653331171891866</v>
      </c>
      <c r="J1570">
        <v>80.049353267646211</v>
      </c>
      <c r="K1570">
        <v>60.1</v>
      </c>
      <c r="L1570" s="3">
        <v>3806.4611363279237</v>
      </c>
      <c r="M1570" s="3" t="str">
        <f>IF(Table13[[#This Row],[gdppc]]&gt;13205, "High-income", IF(Table13[[#This Row],[gdppc]]&gt;=4256, "Upper middle-income", IF(Table13[[#This Row],[gdppc]]&gt;=1086, "Lower middle-income", "Low-income")))</f>
        <v>Lower middle-income</v>
      </c>
      <c r="N1570" s="3">
        <v>10414425</v>
      </c>
      <c r="O1570" s="3">
        <v>66.093000000000004</v>
      </c>
      <c r="P1570" s="3">
        <v>7.4208632893838118</v>
      </c>
      <c r="Q1570">
        <v>2.3803522518045885</v>
      </c>
      <c r="R1570">
        <v>74.72</v>
      </c>
    </row>
    <row r="1571" spans="1:18" x14ac:dyDescent="0.35">
      <c r="A1571" s="3" t="s">
        <v>35</v>
      </c>
      <c r="B1571" s="3">
        <v>2009</v>
      </c>
      <c r="C1571" s="3" t="s">
        <v>79</v>
      </c>
      <c r="D1571" s="3">
        <v>1</v>
      </c>
      <c r="E1571">
        <v>0.2652209308682863</v>
      </c>
      <c r="F1571">
        <v>5.1424301823537109</v>
      </c>
      <c r="G1571">
        <v>144640000</v>
      </c>
      <c r="H1571">
        <v>3.5099461649864612</v>
      </c>
      <c r="I1571">
        <v>5.4862643063618748</v>
      </c>
      <c r="J1571">
        <v>80.344747899842474</v>
      </c>
      <c r="K1571">
        <v>58</v>
      </c>
      <c r="L1571" s="3">
        <v>3880.8465564113599</v>
      </c>
      <c r="M1571" s="3" t="str">
        <f>IF(Table13[[#This Row],[gdppc]]&gt;13205, "High-income", IF(Table13[[#This Row],[gdppc]]&gt;=4256, "Upper middle-income", IF(Table13[[#This Row],[gdppc]]&gt;=1086, "Lower middle-income", "Low-income")))</f>
        <v>Lower middle-income</v>
      </c>
      <c r="N1571" s="3">
        <v>10525691</v>
      </c>
      <c r="O1571" s="3">
        <v>66.376000000000005</v>
      </c>
      <c r="P1571" s="3">
        <v>7.4497859384255287</v>
      </c>
      <c r="Q1571">
        <v>2.383691484008033</v>
      </c>
      <c r="R1571">
        <v>74.88</v>
      </c>
    </row>
    <row r="1572" spans="1:18" x14ac:dyDescent="0.35">
      <c r="A1572" s="3" t="s">
        <v>35</v>
      </c>
      <c r="B1572" s="3">
        <v>2010</v>
      </c>
      <c r="C1572" s="3" t="s">
        <v>79</v>
      </c>
      <c r="D1572" s="3">
        <v>1</v>
      </c>
      <c r="E1572">
        <v>0.26626401727429461</v>
      </c>
      <c r="F1572">
        <v>5.3756363111830217</v>
      </c>
      <c r="G1572">
        <v>141490000</v>
      </c>
      <c r="H1572">
        <v>2.8881423175898142</v>
      </c>
      <c r="I1572">
        <v>4.6383564985201415</v>
      </c>
      <c r="J1572">
        <v>81.606660638311155</v>
      </c>
      <c r="K1572">
        <v>58.9</v>
      </c>
      <c r="L1572" s="3">
        <v>3975.7290728407588</v>
      </c>
      <c r="M1572" s="3" t="str">
        <f>IF(Table13[[#This Row],[gdppc]]&gt;13205, "High-income", IF(Table13[[#This Row],[gdppc]]&gt;=4256, "Upper middle-income", IF(Table13[[#This Row],[gdppc]]&gt;=1086, "Lower middle-income", "Low-income")))</f>
        <v>Lower middle-income</v>
      </c>
      <c r="N1572" s="3">
        <v>10635245</v>
      </c>
      <c r="O1572" s="3">
        <v>66.656999999999996</v>
      </c>
      <c r="P1572" s="3">
        <v>7.4787085874672368</v>
      </c>
      <c r="Q1572">
        <v>2.5801004114150636</v>
      </c>
      <c r="R1572">
        <v>75.040999999999997</v>
      </c>
    </row>
    <row r="1573" spans="1:18" x14ac:dyDescent="0.35">
      <c r="A1573" s="3" t="s">
        <v>35</v>
      </c>
      <c r="B1573" s="3">
        <v>2011</v>
      </c>
      <c r="C1573" s="3" t="s">
        <v>79</v>
      </c>
      <c r="D1573" s="3">
        <v>1</v>
      </c>
      <c r="E1573">
        <v>0.62519937347789956</v>
      </c>
      <c r="F1573">
        <v>5.7979958134231628</v>
      </c>
      <c r="G1573">
        <v>331270000</v>
      </c>
      <c r="H1573">
        <v>0.89908839199287038</v>
      </c>
      <c r="I1573">
        <v>4.6490707481188176</v>
      </c>
      <c r="J1573">
        <v>84.00692757254572</v>
      </c>
      <c r="K1573">
        <v>58.5</v>
      </c>
      <c r="L1573" s="3">
        <v>3870.7579203261207</v>
      </c>
      <c r="M1573" s="3" t="str">
        <f>IF(Table13[[#This Row],[gdppc]]&gt;13205, "High-income", IF(Table13[[#This Row],[gdppc]]&gt;=4256, "Upper middle-income", IF(Table13[[#This Row],[gdppc]]&gt;=1086, "Lower middle-income", "Low-income")))</f>
        <v>Lower middle-income</v>
      </c>
      <c r="N1573" s="3">
        <v>10741872</v>
      </c>
      <c r="O1573" s="3">
        <v>66.938000000000002</v>
      </c>
      <c r="P1573" s="3">
        <v>7.4651504935113131</v>
      </c>
      <c r="Q1573">
        <v>2.3943685048565091</v>
      </c>
      <c r="R1573">
        <v>75.206000000000003</v>
      </c>
    </row>
    <row r="1574" spans="1:18" x14ac:dyDescent="0.35">
      <c r="A1574" s="3" t="s">
        <v>35</v>
      </c>
      <c r="B1574" s="3">
        <v>2012</v>
      </c>
      <c r="C1574" s="3" t="s">
        <v>79</v>
      </c>
      <c r="D1574" s="3">
        <v>1</v>
      </c>
      <c r="E1574">
        <v>0.72911665127369774</v>
      </c>
      <c r="F1574">
        <v>5.7619882449771769</v>
      </c>
      <c r="G1574">
        <v>438650000</v>
      </c>
      <c r="H1574">
        <v>3.2852061663498646</v>
      </c>
      <c r="I1574">
        <v>4.9051322060843603</v>
      </c>
      <c r="J1574">
        <v>82.873931168538491</v>
      </c>
      <c r="K1574">
        <v>58.6</v>
      </c>
      <c r="L1574" s="3">
        <v>3983.2508770229019</v>
      </c>
      <c r="M1574" s="3" t="str">
        <f>IF(Table13[[#This Row],[gdppc]]&gt;13205, "High-income", IF(Table13[[#This Row],[gdppc]]&gt;=4256, "Upper middle-income", IF(Table13[[#This Row],[gdppc]]&gt;=1086, "Lower middle-income", "Low-income")))</f>
        <v>Lower middle-income</v>
      </c>
      <c r="N1574" s="3">
        <v>10846993</v>
      </c>
      <c r="O1574" s="3">
        <v>67.218000000000004</v>
      </c>
      <c r="P1574" s="3">
        <v>7.4515923995553832</v>
      </c>
      <c r="Q1574">
        <v>2.4596678544920234</v>
      </c>
      <c r="R1574">
        <v>75.376000000000005</v>
      </c>
    </row>
    <row r="1575" spans="1:18" x14ac:dyDescent="0.35">
      <c r="A1575" s="3" t="s">
        <v>35</v>
      </c>
      <c r="B1575" s="3">
        <v>2013</v>
      </c>
      <c r="C1575" s="3" t="s">
        <v>79</v>
      </c>
      <c r="D1575" s="3">
        <v>1</v>
      </c>
      <c r="E1575">
        <v>0.74027044585773871</v>
      </c>
      <c r="F1575">
        <v>5.3204556429278318</v>
      </c>
      <c r="G1575">
        <v>251820000</v>
      </c>
      <c r="H1575">
        <v>2.1744690194776344</v>
      </c>
      <c r="I1575">
        <v>4.2793849969162157</v>
      </c>
      <c r="J1575">
        <v>82.771891027055176</v>
      </c>
      <c r="K1575">
        <v>57</v>
      </c>
      <c r="L1575" s="3">
        <v>4029.2557832918874</v>
      </c>
      <c r="M1575" s="3" t="str">
        <f>IF(Table13[[#This Row],[gdppc]]&gt;13205, "High-income", IF(Table13[[#This Row],[gdppc]]&gt;=4256, "Upper middle-income", IF(Table13[[#This Row],[gdppc]]&gt;=1086, "Lower middle-income", "Low-income")))</f>
        <v>Lower middle-income</v>
      </c>
      <c r="N1575" s="3">
        <v>10952949</v>
      </c>
      <c r="O1575" s="3">
        <v>67.495000000000005</v>
      </c>
      <c r="P1575" s="3">
        <v>7.4380343055994462</v>
      </c>
      <c r="Q1575">
        <v>2.444090628012602</v>
      </c>
      <c r="R1575">
        <v>75.552000000000007</v>
      </c>
    </row>
    <row r="1576" spans="1:18" x14ac:dyDescent="0.35">
      <c r="A1576" s="3" t="s">
        <v>35</v>
      </c>
      <c r="B1576" s="3">
        <v>2014</v>
      </c>
      <c r="C1576" s="3" t="s">
        <v>79</v>
      </c>
      <c r="D1576" s="3">
        <v>1</v>
      </c>
      <c r="E1576">
        <v>0.69221398717995142</v>
      </c>
      <c r="F1576">
        <v>4.0869628466579444</v>
      </c>
      <c r="G1576">
        <v>361970000</v>
      </c>
      <c r="H1576">
        <v>2.0384574866085972</v>
      </c>
      <c r="I1576">
        <v>3.1821643998588383</v>
      </c>
      <c r="J1576">
        <v>82.663184386083429</v>
      </c>
      <c r="K1576">
        <v>57.3</v>
      </c>
      <c r="L1576" s="3">
        <v>4097.0732147491117</v>
      </c>
      <c r="M1576" s="3" t="str">
        <f>IF(Table13[[#This Row],[gdppc]]&gt;13205, "High-income", IF(Table13[[#This Row],[gdppc]]&gt;=4256, "Upper middle-income", IF(Table13[[#This Row],[gdppc]]&gt;=1086, "Lower middle-income", "Low-income")))</f>
        <v>Lower middle-income</v>
      </c>
      <c r="N1576" s="3">
        <v>11063195</v>
      </c>
      <c r="O1576" s="3">
        <v>67.772000000000006</v>
      </c>
      <c r="P1576" s="3">
        <v>7.4244762116435226</v>
      </c>
      <c r="Q1576">
        <v>2.6059379772299049</v>
      </c>
      <c r="R1576">
        <v>75.733999999999995</v>
      </c>
    </row>
    <row r="1577" spans="1:18" x14ac:dyDescent="0.35">
      <c r="A1577" s="3" t="s">
        <v>35</v>
      </c>
      <c r="B1577" s="3">
        <v>2015</v>
      </c>
      <c r="C1577" s="3" t="s">
        <v>79</v>
      </c>
      <c r="D1577" s="3">
        <v>1</v>
      </c>
      <c r="E1577">
        <v>0.6722448868303651</v>
      </c>
      <c r="F1577">
        <v>4.1436872194775063</v>
      </c>
      <c r="G1577">
        <v>273760000</v>
      </c>
      <c r="H1577">
        <v>2.1199632269471738</v>
      </c>
      <c r="I1577">
        <v>1.5965984563527269</v>
      </c>
      <c r="J1577">
        <v>83.32982801294564</v>
      </c>
      <c r="K1577">
        <v>57.7</v>
      </c>
      <c r="L1577" s="3">
        <v>4094.8362874451777</v>
      </c>
      <c r="M1577" s="3" t="str">
        <f>IF(Table13[[#This Row],[gdppc]]&gt;13205, "High-income", IF(Table13[[#This Row],[gdppc]]&gt;=4256, "Upper middle-income", IF(Table13[[#This Row],[gdppc]]&gt;=1086, "Lower middle-income", "Low-income")))</f>
        <v>Lower middle-income</v>
      </c>
      <c r="N1577" s="3">
        <v>11179951</v>
      </c>
      <c r="O1577" s="3">
        <v>68.055999999999997</v>
      </c>
      <c r="P1577" s="3">
        <v>7.4109181176875865</v>
      </c>
      <c r="Q1577">
        <v>2.6538577852443184</v>
      </c>
      <c r="R1577">
        <v>75.921999999999997</v>
      </c>
    </row>
    <row r="1578" spans="1:18" x14ac:dyDescent="0.35">
      <c r="A1578" s="3" t="s">
        <v>35</v>
      </c>
      <c r="B1578" s="3">
        <v>2016</v>
      </c>
      <c r="C1578" s="3" t="s">
        <v>79</v>
      </c>
      <c r="D1578" s="3">
        <v>1</v>
      </c>
      <c r="E1578">
        <v>0.67234795583722673</v>
      </c>
      <c r="F1578">
        <v>4.8313021984922075</v>
      </c>
      <c r="G1578">
        <v>233580000</v>
      </c>
      <c r="H1578">
        <v>1.4034284439616178</v>
      </c>
      <c r="I1578">
        <v>1.3159158870803211</v>
      </c>
      <c r="J1578">
        <v>82.65384505105942</v>
      </c>
      <c r="K1578">
        <v>57.6</v>
      </c>
      <c r="L1578" s="3">
        <v>4095.17559232647</v>
      </c>
      <c r="M1578" s="3" t="str">
        <f>IF(Table13[[#This Row],[gdppc]]&gt;13205, "High-income", IF(Table13[[#This Row],[gdppc]]&gt;=4256, "Upper middle-income", IF(Table13[[#This Row],[gdppc]]&gt;=1086, "Lower middle-income", "Low-income")))</f>
        <v>Lower middle-income</v>
      </c>
      <c r="N1578" s="3">
        <v>11303942</v>
      </c>
      <c r="O1578" s="3">
        <v>68.346000000000004</v>
      </c>
      <c r="P1578" s="3">
        <v>7.5048172261705259</v>
      </c>
      <c r="Q1578">
        <v>2.5645920688552719</v>
      </c>
      <c r="R1578">
        <v>76.114999999999995</v>
      </c>
    </row>
    <row r="1579" spans="1:18" x14ac:dyDescent="0.35">
      <c r="A1579" s="3" t="s">
        <v>35</v>
      </c>
      <c r="B1579" s="3">
        <v>2017</v>
      </c>
      <c r="C1579" s="3" t="s">
        <v>79</v>
      </c>
      <c r="D1579" s="3">
        <v>1</v>
      </c>
      <c r="E1579">
        <v>0.67561686347289185</v>
      </c>
      <c r="F1579">
        <v>7.5113215659290393</v>
      </c>
      <c r="G1579">
        <v>251800000</v>
      </c>
      <c r="H1579">
        <v>1.9232908086805129</v>
      </c>
      <c r="I1579">
        <v>1.6507970556271512</v>
      </c>
      <c r="J1579">
        <v>80.59520318832999</v>
      </c>
      <c r="K1579">
        <v>55.7</v>
      </c>
      <c r="L1579" s="3">
        <v>4139.6563767691987</v>
      </c>
      <c r="M1579" s="3" t="str">
        <f>IF(Table13[[#This Row],[gdppc]]&gt;13205, "High-income", IF(Table13[[#This Row],[gdppc]]&gt;=4256, "Upper middle-income", IF(Table13[[#This Row],[gdppc]]&gt;=1086, "Lower middle-income", "Low-income")))</f>
        <v>Lower middle-income</v>
      </c>
      <c r="N1579" s="3">
        <v>11433438</v>
      </c>
      <c r="O1579" s="3">
        <v>68.641999999999996</v>
      </c>
      <c r="P1579" s="3">
        <v>7.5987163346534672</v>
      </c>
      <c r="Q1579">
        <v>2.6142617819766896</v>
      </c>
      <c r="R1579">
        <v>76.31</v>
      </c>
    </row>
    <row r="1580" spans="1:18" x14ac:dyDescent="0.35">
      <c r="A1580" s="3" t="s">
        <v>35</v>
      </c>
      <c r="B1580" s="3">
        <v>2018</v>
      </c>
      <c r="C1580" s="3" t="s">
        <v>79</v>
      </c>
      <c r="D1580" s="3">
        <v>1</v>
      </c>
      <c r="E1580">
        <v>0.67946655133866118</v>
      </c>
      <c r="F1580">
        <v>7.2877839073049966</v>
      </c>
      <c r="G1580">
        <v>278910000</v>
      </c>
      <c r="H1580">
        <v>2.3167866361288514</v>
      </c>
      <c r="I1580">
        <v>1.6668367559451278</v>
      </c>
      <c r="J1580">
        <v>79.555162226472532</v>
      </c>
      <c r="K1580">
        <v>58.9</v>
      </c>
      <c r="L1580" s="3">
        <v>4195.2510051401987</v>
      </c>
      <c r="M1580" s="3" t="str">
        <f>IF(Table13[[#This Row],[gdppc]]&gt;13205, "High-income", IF(Table13[[#This Row],[gdppc]]&gt;=4256, "Upper middle-income", IF(Table13[[#This Row],[gdppc]]&gt;=1086, "Lower middle-income", "Low-income")))</f>
        <v>Lower middle-income</v>
      </c>
      <c r="N1580" s="3">
        <v>11565203</v>
      </c>
      <c r="O1580" s="3">
        <v>68.944999999999993</v>
      </c>
      <c r="P1580" s="3">
        <v>7.6926154431363978</v>
      </c>
      <c r="Q1580">
        <v>2.5922588648033242</v>
      </c>
      <c r="R1580">
        <v>76.504999999999995</v>
      </c>
    </row>
    <row r="1581" spans="1:18" x14ac:dyDescent="0.35">
      <c r="A1581" s="3" t="s">
        <v>35</v>
      </c>
      <c r="B1581" s="3">
        <v>2019</v>
      </c>
      <c r="C1581" s="3" t="s">
        <v>79</v>
      </c>
      <c r="D1581" s="3">
        <v>1</v>
      </c>
      <c r="E1581">
        <v>0.68153099815099938</v>
      </c>
      <c r="F1581">
        <v>7.9226170234807105</v>
      </c>
      <c r="G1581">
        <v>445770000</v>
      </c>
      <c r="H1581">
        <v>1.9394713866538305</v>
      </c>
      <c r="I1581">
        <v>1.3429470292040719</v>
      </c>
      <c r="J1581">
        <v>78.454255120005726</v>
      </c>
      <c r="K1581">
        <v>55.4</v>
      </c>
      <c r="L1581" s="3">
        <v>4206.9540253080595</v>
      </c>
      <c r="M1581" s="3" t="str">
        <f>IF(Table13[[#This Row],[gdppc]]&gt;13205, "High-income", IF(Table13[[#This Row],[gdppc]]&gt;=4256, "Upper middle-income", IF(Table13[[#This Row],[gdppc]]&gt;=1086, "Lower middle-income", "Low-income")))</f>
        <v>Lower middle-income</v>
      </c>
      <c r="N1581" s="3">
        <v>11694721</v>
      </c>
      <c r="O1581" s="3">
        <v>69.254000000000005</v>
      </c>
      <c r="P1581" s="3">
        <v>7.7865145516193399</v>
      </c>
      <c r="Q1581"/>
      <c r="R1581">
        <v>76.698999999999998</v>
      </c>
    </row>
    <row r="1582" spans="1:18" x14ac:dyDescent="0.35">
      <c r="A1582" s="3" t="s">
        <v>35</v>
      </c>
      <c r="B1582" s="3">
        <v>2020</v>
      </c>
      <c r="C1582" s="3" t="s">
        <v>79</v>
      </c>
      <c r="D1582" s="3">
        <v>1</v>
      </c>
      <c r="E1582">
        <v>0.67529224991156578</v>
      </c>
      <c r="F1582">
        <v>7.9286811582854</v>
      </c>
      <c r="G1582">
        <v>529640000</v>
      </c>
      <c r="H1582">
        <v>1.3928821996034224</v>
      </c>
      <c r="I1582">
        <v>0.88318136352570509</v>
      </c>
      <c r="J1582">
        <v>73.925893679156204</v>
      </c>
      <c r="K1582">
        <v>55.8</v>
      </c>
      <c r="L1582" s="3">
        <v>3780.6031120104121</v>
      </c>
      <c r="M1582" s="3" t="str">
        <f>IF(Table13[[#This Row],[gdppc]]&gt;13205, "High-income", IF(Table13[[#This Row],[gdppc]]&gt;=4256, "Upper middle-income", IF(Table13[[#This Row],[gdppc]]&gt;=1086, "Lower middle-income", "Low-income")))</f>
        <v>Lower middle-income</v>
      </c>
      <c r="N1582" s="3">
        <v>11818618</v>
      </c>
      <c r="O1582" s="3">
        <v>69.567999999999998</v>
      </c>
      <c r="P1582" s="3">
        <v>7.8804136601022803</v>
      </c>
      <c r="Q1582"/>
      <c r="R1582"/>
    </row>
    <row r="1583" spans="1:18" x14ac:dyDescent="0.35">
      <c r="A1583" s="3" t="s">
        <v>12</v>
      </c>
      <c r="B1583" s="3">
        <v>1990</v>
      </c>
      <c r="C1583" s="3" t="s">
        <v>73</v>
      </c>
      <c r="D1583" s="3">
        <v>3</v>
      </c>
      <c r="E1583">
        <v>0.24804451957451931</v>
      </c>
      <c r="F1583">
        <v>3.42192282283394</v>
      </c>
      <c r="G1583">
        <v>257380000</v>
      </c>
      <c r="H1583">
        <v>-0.13730140222003026</v>
      </c>
      <c r="I1583">
        <v>16.098691344344601</v>
      </c>
      <c r="J1583">
        <v>86.858725889467678</v>
      </c>
      <c r="L1583" s="3">
        <v>374.43184863308585</v>
      </c>
      <c r="M1583" s="3" t="str">
        <f>IF(Table13[[#This Row],[gdppc]]&gt;13205, "High-income", IF(Table13[[#This Row],[gdppc]]&gt;=4256, "Upper middle-income", IF(Table13[[#This Row],[gdppc]]&gt;=1086, "Lower middle-income", "Low-income")))</f>
        <v>Low-income</v>
      </c>
      <c r="N1583" s="3">
        <v>17354395</v>
      </c>
      <c r="O1583" s="3">
        <v>11.076000000000001</v>
      </c>
      <c r="P1583" s="3">
        <v>9.1325312465785764</v>
      </c>
      <c r="Q1583">
        <v>4.5521609943763523E-2</v>
      </c>
      <c r="R1583">
        <v>45.853000000000002</v>
      </c>
    </row>
    <row r="1584" spans="1:18" x14ac:dyDescent="0.35">
      <c r="A1584" s="3" t="s">
        <v>12</v>
      </c>
      <c r="B1584" s="3">
        <v>1991</v>
      </c>
      <c r="C1584" s="3" t="s">
        <v>73</v>
      </c>
      <c r="D1584" s="3">
        <v>3</v>
      </c>
      <c r="E1584">
        <v>0.24700634990975431</v>
      </c>
      <c r="F1584">
        <v>4.5114456714397733</v>
      </c>
      <c r="G1584">
        <v>314330000</v>
      </c>
      <c r="H1584">
        <v>3.0104803335958105E-2</v>
      </c>
      <c r="I1584">
        <v>20.969500241188399</v>
      </c>
      <c r="J1584">
        <v>90.268300660644144</v>
      </c>
      <c r="L1584" s="3">
        <v>382.0387367107495</v>
      </c>
      <c r="M1584" s="3" t="str">
        <f>IF(Table13[[#This Row],[gdppc]]&gt;13205, "High-income", IF(Table13[[#This Row],[gdppc]]&gt;=4256, "Upper middle-income", IF(Table13[[#This Row],[gdppc]]&gt;=1086, "Lower middle-income", "Low-income")))</f>
        <v>Low-income</v>
      </c>
      <c r="N1584" s="3">
        <v>17953534</v>
      </c>
      <c r="O1584" s="3">
        <v>11.454000000000001</v>
      </c>
      <c r="P1584" s="3">
        <v>9.3419414735654449</v>
      </c>
      <c r="Q1584">
        <v>4.5116465649604143E-2</v>
      </c>
      <c r="R1584">
        <v>45.252000000000002</v>
      </c>
    </row>
    <row r="1585" spans="1:18" x14ac:dyDescent="0.35">
      <c r="A1585" s="3" t="s">
        <v>12</v>
      </c>
      <c r="B1585" s="3">
        <v>1992</v>
      </c>
      <c r="C1585" s="3" t="s">
        <v>73</v>
      </c>
      <c r="D1585" s="3">
        <v>3</v>
      </c>
      <c r="E1585">
        <v>0.247849205619049</v>
      </c>
      <c r="F1585">
        <v>4.0870060947796443</v>
      </c>
      <c r="G1585">
        <v>337590000</v>
      </c>
      <c r="H1585">
        <v>0.10498842491929476</v>
      </c>
      <c r="I1585">
        <v>26.0279633783809</v>
      </c>
      <c r="J1585">
        <v>84.406259279164075</v>
      </c>
      <c r="L1585" s="3">
        <v>382.15362343881202</v>
      </c>
      <c r="M1585" s="3" t="str">
        <f>IF(Table13[[#This Row],[gdppc]]&gt;13205, "High-income", IF(Table13[[#This Row],[gdppc]]&gt;=4256, "Upper middle-income", IF(Table13[[#This Row],[gdppc]]&gt;=1086, "Lower middle-income", "Low-income")))</f>
        <v>Low-income</v>
      </c>
      <c r="N1585" s="3">
        <v>18561668</v>
      </c>
      <c r="O1585" s="3">
        <v>11.79</v>
      </c>
      <c r="P1585" s="3">
        <v>9.5513517005523223</v>
      </c>
      <c r="Q1585">
        <v>4.4177064259526673E-2</v>
      </c>
      <c r="R1585">
        <v>44.715000000000003</v>
      </c>
    </row>
    <row r="1586" spans="1:18" x14ac:dyDescent="0.35">
      <c r="A1586" s="3" t="s">
        <v>12</v>
      </c>
      <c r="B1586" s="3">
        <v>1993</v>
      </c>
      <c r="C1586" s="3" t="s">
        <v>73</v>
      </c>
      <c r="D1586" s="3">
        <v>3</v>
      </c>
      <c r="E1586">
        <v>0.25083956090549608</v>
      </c>
      <c r="F1586">
        <v>4.3522473628458238</v>
      </c>
      <c r="G1586">
        <v>260839999.99999997</v>
      </c>
      <c r="H1586">
        <v>1.6954210047388623</v>
      </c>
      <c r="I1586">
        <v>19.799951914548</v>
      </c>
      <c r="J1586">
        <v>82.242472814604596</v>
      </c>
      <c r="L1586" s="3">
        <v>400.71090164149007</v>
      </c>
      <c r="M1586" s="3" t="str">
        <f>IF(Table13[[#This Row],[gdppc]]&gt;13205, "High-income", IF(Table13[[#This Row],[gdppc]]&gt;=4256, "Upper middle-income", IF(Table13[[#This Row],[gdppc]]&gt;=1086, "Lower middle-income", "Low-income")))</f>
        <v>Low-income</v>
      </c>
      <c r="N1586" s="3">
        <v>19175986</v>
      </c>
      <c r="O1586" s="3">
        <v>12.132999999999999</v>
      </c>
      <c r="P1586" s="3">
        <v>9.7607619275391926</v>
      </c>
      <c r="Q1586">
        <v>4.2761816784805742E-2</v>
      </c>
      <c r="R1586">
        <v>44.271999999999998</v>
      </c>
    </row>
    <row r="1587" spans="1:18" x14ac:dyDescent="0.35">
      <c r="A1587" s="3" t="s">
        <v>12</v>
      </c>
      <c r="B1587" s="3">
        <v>1994</v>
      </c>
      <c r="C1587" s="3" t="s">
        <v>73</v>
      </c>
      <c r="D1587" s="3">
        <v>3</v>
      </c>
      <c r="E1587">
        <v>0.28248198310986739</v>
      </c>
      <c r="F1587">
        <v>3.7853639705062321</v>
      </c>
      <c r="G1587">
        <v>320390000</v>
      </c>
      <c r="H1587">
        <v>2.2102878668808961</v>
      </c>
      <c r="I1587">
        <v>19.298889493901701</v>
      </c>
      <c r="J1587">
        <v>93.047121602474562</v>
      </c>
      <c r="L1587" s="3">
        <v>413.06826890438043</v>
      </c>
      <c r="M1587" s="3" t="str">
        <f>IF(Table13[[#This Row],[gdppc]]&gt;13205, "High-income", IF(Table13[[#This Row],[gdppc]]&gt;=4256, "Upper middle-income", IF(Table13[[#This Row],[gdppc]]&gt;=1086, "Lower middle-income", "Low-income")))</f>
        <v>Low-income</v>
      </c>
      <c r="N1587" s="3">
        <v>19793541</v>
      </c>
      <c r="O1587" s="3">
        <v>12.484999999999999</v>
      </c>
      <c r="P1587" s="3">
        <v>9.9701721545260593</v>
      </c>
      <c r="Q1587">
        <v>3.6880717805874146E-2</v>
      </c>
      <c r="R1587">
        <v>43.960999999999999</v>
      </c>
    </row>
    <row r="1588" spans="1:18" x14ac:dyDescent="0.35">
      <c r="A1588" s="3" t="s">
        <v>12</v>
      </c>
      <c r="B1588" s="3">
        <v>1995</v>
      </c>
      <c r="C1588" s="3" t="s">
        <v>73</v>
      </c>
      <c r="D1588" s="3">
        <v>3</v>
      </c>
      <c r="E1588">
        <v>0.28026269772714613</v>
      </c>
      <c r="F1588">
        <v>2.3743822952625662</v>
      </c>
      <c r="G1588">
        <v>401320000</v>
      </c>
      <c r="H1588">
        <v>2.1056951427268338</v>
      </c>
      <c r="I1588">
        <v>19.7082961926682</v>
      </c>
      <c r="J1588">
        <v>87.858714924717631</v>
      </c>
      <c r="K1588">
        <v>62.9</v>
      </c>
      <c r="L1588" s="3">
        <v>446.68415458516057</v>
      </c>
      <c r="M1588" s="3" t="str">
        <f>IF(Table13[[#This Row],[gdppc]]&gt;13205, "High-income", IF(Table13[[#This Row],[gdppc]]&gt;=4256, "Upper middle-income", IF(Table13[[#This Row],[gdppc]]&gt;=1086, "Lower middle-income", "Low-income")))</f>
        <v>Low-income</v>
      </c>
      <c r="N1588" s="3">
        <v>20413157</v>
      </c>
      <c r="O1588" s="3">
        <v>12.846</v>
      </c>
      <c r="P1588" s="3">
        <v>10.57232116790545</v>
      </c>
      <c r="Q1588">
        <v>4.7028492457095193E-2</v>
      </c>
      <c r="R1588">
        <v>43.823999999999998</v>
      </c>
    </row>
    <row r="1589" spans="1:18" x14ac:dyDescent="0.35">
      <c r="A1589" s="3" t="s">
        <v>12</v>
      </c>
      <c r="B1589" s="3">
        <v>1996</v>
      </c>
      <c r="C1589" s="3" t="s">
        <v>73</v>
      </c>
      <c r="D1589" s="3">
        <v>3</v>
      </c>
      <c r="E1589">
        <v>0.2866100324757293</v>
      </c>
      <c r="F1589">
        <v>2.4690837867254443</v>
      </c>
      <c r="G1589">
        <v>336980000</v>
      </c>
      <c r="H1589">
        <v>2.0017915780054816</v>
      </c>
      <c r="I1589">
        <v>18.7243742295523</v>
      </c>
      <c r="J1589">
        <v>86.601811601114747</v>
      </c>
      <c r="K1589">
        <v>66.2</v>
      </c>
      <c r="L1589" s="3">
        <v>472.85394025212787</v>
      </c>
      <c r="M1589" s="3" t="str">
        <f>IF(Table13[[#This Row],[gdppc]]&gt;13205, "High-income", IF(Table13[[#This Row],[gdppc]]&gt;=4256, "Upper middle-income", IF(Table13[[#This Row],[gdppc]]&gt;=1086, "Lower middle-income", "Low-income")))</f>
        <v>Low-income</v>
      </c>
      <c r="N1589" s="3">
        <v>21032817</v>
      </c>
      <c r="O1589" s="3">
        <v>13.215999999999999</v>
      </c>
      <c r="P1589" s="3">
        <v>11.16015342487713</v>
      </c>
      <c r="Q1589">
        <v>5.0872881174214561E-2</v>
      </c>
      <c r="R1589">
        <v>43.899000000000001</v>
      </c>
    </row>
    <row r="1590" spans="1:18" x14ac:dyDescent="0.35">
      <c r="A1590" s="3" t="s">
        <v>12</v>
      </c>
      <c r="B1590" s="3">
        <v>1997</v>
      </c>
      <c r="C1590" s="3" t="s">
        <v>73</v>
      </c>
      <c r="D1590" s="3">
        <v>3</v>
      </c>
      <c r="E1590">
        <v>0.2904971476790239</v>
      </c>
      <c r="F1590">
        <v>2.573506033066554</v>
      </c>
      <c r="G1590">
        <v>342100000</v>
      </c>
      <c r="H1590">
        <v>2.791365385412623</v>
      </c>
      <c r="I1590">
        <v>16.8945888805648</v>
      </c>
      <c r="J1590">
        <v>94.833933341062263</v>
      </c>
      <c r="K1590">
        <v>66.599999999999994</v>
      </c>
      <c r="L1590" s="3">
        <v>482.68202895752148</v>
      </c>
      <c r="M1590" s="3" t="str">
        <f>IF(Table13[[#This Row],[gdppc]]&gt;13205, "High-income", IF(Table13[[#This Row],[gdppc]]&gt;=4256, "Upper middle-income", IF(Table13[[#This Row],[gdppc]]&gt;=1086, "Lower middle-income", "Low-income")))</f>
        <v>Low-income</v>
      </c>
      <c r="N1590" s="3">
        <v>21655392</v>
      </c>
      <c r="O1590" s="3">
        <v>13.593999999999999</v>
      </c>
      <c r="P1590" s="3">
        <v>11.7479856818488</v>
      </c>
      <c r="Q1590">
        <v>5.2180999540437784E-2</v>
      </c>
      <c r="R1590">
        <v>44.19</v>
      </c>
    </row>
    <row r="1591" spans="1:18" x14ac:dyDescent="0.35">
      <c r="A1591" s="3" t="s">
        <v>12</v>
      </c>
      <c r="B1591" s="3">
        <v>1998</v>
      </c>
      <c r="C1591" s="3" t="s">
        <v>73</v>
      </c>
      <c r="D1591" s="3">
        <v>3</v>
      </c>
      <c r="E1591">
        <v>0.29259768101898298</v>
      </c>
      <c r="F1591">
        <v>2.3312816868420176</v>
      </c>
      <c r="G1591">
        <v>544760000</v>
      </c>
      <c r="H1591">
        <v>3.1891552458637422</v>
      </c>
      <c r="I1591">
        <v>16.813510618215144</v>
      </c>
      <c r="J1591">
        <v>95.614307801517711</v>
      </c>
      <c r="K1591">
        <v>64.7</v>
      </c>
      <c r="L1591" s="3">
        <v>491.925192722107</v>
      </c>
      <c r="M1591" s="3" t="str">
        <f>IF(Table13[[#This Row],[gdppc]]&gt;13205, "High-income", IF(Table13[[#This Row],[gdppc]]&gt;=4256, "Upper middle-income", IF(Table13[[#This Row],[gdppc]]&gt;=1086, "Lower middle-income", "Low-income")))</f>
        <v>Low-income</v>
      </c>
      <c r="N1591" s="3">
        <v>22290787</v>
      </c>
      <c r="O1591" s="3">
        <v>13.981999999999999</v>
      </c>
      <c r="P1591" s="3">
        <v>12.33581793882048</v>
      </c>
      <c r="Q1591">
        <v>5.7871442582982824E-2</v>
      </c>
      <c r="R1591">
        <v>44.685000000000002</v>
      </c>
    </row>
    <row r="1592" spans="1:18" x14ac:dyDescent="0.35">
      <c r="A1592" s="3" t="s">
        <v>12</v>
      </c>
      <c r="B1592" s="3">
        <v>1999</v>
      </c>
      <c r="C1592" s="3" t="s">
        <v>73</v>
      </c>
      <c r="D1592" s="3">
        <v>3</v>
      </c>
      <c r="E1592">
        <v>0.28871801301474992</v>
      </c>
      <c r="F1592">
        <v>2.2119111720346258</v>
      </c>
      <c r="G1592">
        <v>396920000</v>
      </c>
      <c r="H1592">
        <v>2.3372263318932283</v>
      </c>
      <c r="I1592">
        <v>12.492902134620829</v>
      </c>
      <c r="J1592">
        <v>92.644585274299715</v>
      </c>
      <c r="K1592">
        <v>64.8</v>
      </c>
      <c r="L1592" s="3">
        <v>516.22245272608734</v>
      </c>
      <c r="M1592" s="3" t="str">
        <f>IF(Table13[[#This Row],[gdppc]]&gt;13205, "High-income", IF(Table13[[#This Row],[gdppc]]&gt;=4256, "Upper middle-income", IF(Table13[[#This Row],[gdppc]]&gt;=1086, "Lower middle-income", "Low-income")))</f>
        <v>Low-income</v>
      </c>
      <c r="N1592" s="3">
        <v>22952406</v>
      </c>
      <c r="O1592" s="3">
        <v>14.379</v>
      </c>
      <c r="P1592" s="3">
        <v>12.92365019579216</v>
      </c>
      <c r="Q1592">
        <v>5.7510310683768842E-2</v>
      </c>
      <c r="R1592">
        <v>45.372999999999998</v>
      </c>
    </row>
    <row r="1593" spans="1:18" x14ac:dyDescent="0.35">
      <c r="A1593" s="3" t="s">
        <v>12</v>
      </c>
      <c r="B1593" s="3">
        <v>2000</v>
      </c>
      <c r="C1593" s="3" t="s">
        <v>73</v>
      </c>
      <c r="D1593" s="3">
        <v>3</v>
      </c>
      <c r="E1593">
        <v>0.2907403001277401</v>
      </c>
      <c r="F1593">
        <v>1.2431949220741099</v>
      </c>
      <c r="G1593">
        <v>566260000</v>
      </c>
      <c r="H1593">
        <v>2.5947617498050382</v>
      </c>
      <c r="I1593">
        <v>12.262073213033753</v>
      </c>
      <c r="J1593">
        <v>64.69688049714955</v>
      </c>
      <c r="K1593">
        <v>58.2</v>
      </c>
      <c r="L1593" s="3">
        <v>516.73300374259145</v>
      </c>
      <c r="M1593" s="3" t="str">
        <f>IF(Table13[[#This Row],[gdppc]]&gt;13205, "High-income", IF(Table13[[#This Row],[gdppc]]&gt;=4256, "Upper middle-income", IF(Table13[[#This Row],[gdppc]]&gt;=1086, "Lower middle-income", "Low-income")))</f>
        <v>Low-income</v>
      </c>
      <c r="N1593" s="3">
        <v>23650159</v>
      </c>
      <c r="O1593" s="3">
        <v>14.786</v>
      </c>
      <c r="P1593" s="3">
        <v>13.511482452763829</v>
      </c>
      <c r="Q1593">
        <v>5.6236408389474253E-2</v>
      </c>
      <c r="R1593">
        <v>46.228999999999999</v>
      </c>
    </row>
    <row r="1594" spans="1:18" x14ac:dyDescent="0.35">
      <c r="A1594" s="3" t="s">
        <v>12</v>
      </c>
      <c r="B1594" s="3">
        <v>2001</v>
      </c>
      <c r="C1594" s="3" t="s">
        <v>73</v>
      </c>
      <c r="D1594" s="3">
        <v>3</v>
      </c>
      <c r="E1594">
        <v>0.24177122933029521</v>
      </c>
      <c r="F1594">
        <v>0.90018518481293164</v>
      </c>
      <c r="G1594">
        <v>437640000</v>
      </c>
      <c r="H1594">
        <v>2.5938883709524174</v>
      </c>
      <c r="I1594">
        <v>12.8623782492953</v>
      </c>
      <c r="J1594">
        <v>63.109415477590559</v>
      </c>
      <c r="K1594">
        <v>60.4</v>
      </c>
      <c r="L1594" s="3">
        <v>527.05388408112458</v>
      </c>
      <c r="M1594" s="3" t="str">
        <f>IF(Table13[[#This Row],[gdppc]]&gt;13205, "High-income", IF(Table13[[#This Row],[gdppc]]&gt;=4256, "Upper middle-income", IF(Table13[[#This Row],[gdppc]]&gt;=1086, "Lower middle-income", "Low-income")))</f>
        <v>Low-income</v>
      </c>
      <c r="N1594" s="3">
        <v>24388974</v>
      </c>
      <c r="O1594" s="3">
        <v>15.201000000000001</v>
      </c>
      <c r="P1594" s="3">
        <v>14.047300294593937</v>
      </c>
      <c r="Q1594">
        <v>5.5352882003154379E-2</v>
      </c>
      <c r="R1594">
        <v>47.22</v>
      </c>
    </row>
    <row r="1595" spans="1:18" x14ac:dyDescent="0.35">
      <c r="A1595" s="3" t="s">
        <v>12</v>
      </c>
      <c r="B1595" s="3">
        <v>2002</v>
      </c>
      <c r="C1595" s="3" t="s">
        <v>73</v>
      </c>
      <c r="D1595" s="3">
        <v>3</v>
      </c>
      <c r="E1595">
        <v>0.2386580484476227</v>
      </c>
      <c r="F1595">
        <v>1.1787115150939742</v>
      </c>
      <c r="G1595">
        <v>536309999.99999994</v>
      </c>
      <c r="H1595">
        <v>2.9885272924871891</v>
      </c>
      <c r="I1595">
        <v>14.56398759074415</v>
      </c>
      <c r="J1595">
        <v>62.654696911871078</v>
      </c>
      <c r="K1595">
        <v>61</v>
      </c>
      <c r="L1595" s="3">
        <v>555.35758957194378</v>
      </c>
      <c r="M1595" s="3" t="str">
        <f>IF(Table13[[#This Row],[gdppc]]&gt;13205, "High-income", IF(Table13[[#This Row],[gdppc]]&gt;=4256, "Upper middle-income", IF(Table13[[#This Row],[gdppc]]&gt;=1086, "Lower middle-income", "Low-income")))</f>
        <v>Low-income</v>
      </c>
      <c r="N1595" s="3">
        <v>25167261</v>
      </c>
      <c r="O1595" s="3">
        <v>15.625999999999999</v>
      </c>
      <c r="P1595" s="3">
        <v>14.583118136424044</v>
      </c>
      <c r="Q1595">
        <v>6.1190607909219846E-2</v>
      </c>
      <c r="R1595">
        <v>48.298999999999999</v>
      </c>
    </row>
    <row r="1596" spans="1:18" x14ac:dyDescent="0.35">
      <c r="A1596" s="3" t="s">
        <v>12</v>
      </c>
      <c r="B1596" s="3">
        <v>2003</v>
      </c>
      <c r="C1596" s="3" t="s">
        <v>73</v>
      </c>
      <c r="D1596" s="3">
        <v>3</v>
      </c>
      <c r="E1596">
        <v>0.2448992068464361</v>
      </c>
      <c r="F1596">
        <v>1.4044550249370775</v>
      </c>
      <c r="G1596">
        <v>586520000</v>
      </c>
      <c r="H1596">
        <v>3.0603319455787181</v>
      </c>
      <c r="I1596">
        <v>21.3277489235921</v>
      </c>
      <c r="J1596">
        <v>56.195381638110675</v>
      </c>
      <c r="K1596">
        <v>60.1</v>
      </c>
      <c r="L1596" s="3">
        <v>572.79724428304371</v>
      </c>
      <c r="M1596" s="3" t="str">
        <f>IF(Table13[[#This Row],[gdppc]]&gt;13205, "High-income", IF(Table13[[#This Row],[gdppc]]&gt;=4256, "Upper middle-income", IF(Table13[[#This Row],[gdppc]]&gt;=1086, "Lower middle-income", "Low-income")))</f>
        <v>Low-income</v>
      </c>
      <c r="N1596" s="3">
        <v>25980547</v>
      </c>
      <c r="O1596" s="3">
        <v>16.061</v>
      </c>
      <c r="P1596" s="3">
        <v>15.118935978254152</v>
      </c>
      <c r="Q1596">
        <v>6.2354345349233793E-2</v>
      </c>
      <c r="R1596">
        <v>49.420999999999999</v>
      </c>
    </row>
    <row r="1597" spans="1:18" x14ac:dyDescent="0.35">
      <c r="A1597" s="3" t="s">
        <v>12</v>
      </c>
      <c r="B1597" s="3">
        <v>2004</v>
      </c>
      <c r="C1597" s="3" t="s">
        <v>73</v>
      </c>
      <c r="D1597" s="3">
        <v>3</v>
      </c>
      <c r="E1597">
        <v>0.25307382222360297</v>
      </c>
      <c r="F1597">
        <v>1.3387261073592429</v>
      </c>
      <c r="G1597">
        <v>1020430000</v>
      </c>
      <c r="H1597">
        <v>3.7208507573467933</v>
      </c>
      <c r="I1597">
        <v>15.607510657271046</v>
      </c>
      <c r="J1597">
        <v>61.033984349945435</v>
      </c>
      <c r="K1597">
        <v>64.099999999999994</v>
      </c>
      <c r="L1597" s="3">
        <v>592.61146895571926</v>
      </c>
      <c r="M1597" s="3" t="str">
        <f>IF(Table13[[#This Row],[gdppc]]&gt;13205, "High-income", IF(Table13[[#This Row],[gdppc]]&gt;=4256, "Upper middle-income", IF(Table13[[#This Row],[gdppc]]&gt;=1086, "Lower middle-income", "Low-income")))</f>
        <v>Low-income</v>
      </c>
      <c r="N1597" s="3">
        <v>26821300</v>
      </c>
      <c r="O1597" s="3">
        <v>16.507000000000001</v>
      </c>
      <c r="P1597" s="3">
        <v>15.65475382008426</v>
      </c>
      <c r="Q1597">
        <v>6.5992326993844455E-2</v>
      </c>
      <c r="R1597">
        <v>50.554000000000002</v>
      </c>
    </row>
    <row r="1598" spans="1:18" x14ac:dyDescent="0.35">
      <c r="A1598" s="3" t="s">
        <v>12</v>
      </c>
      <c r="B1598" s="3">
        <v>2005</v>
      </c>
      <c r="C1598" s="3" t="s">
        <v>73</v>
      </c>
      <c r="D1598" s="3">
        <v>3</v>
      </c>
      <c r="E1598">
        <v>0.28095017744418949</v>
      </c>
      <c r="F1598">
        <v>1.9154642570011104</v>
      </c>
      <c r="G1598">
        <v>867720000</v>
      </c>
      <c r="H1598">
        <v>4.1108260682715452</v>
      </c>
      <c r="I1598">
        <v>14.219325857126362</v>
      </c>
      <c r="J1598">
        <v>60.834386811381293</v>
      </c>
      <c r="K1598">
        <v>62.9</v>
      </c>
      <c r="L1598" s="3">
        <v>610.48931987185836</v>
      </c>
      <c r="M1598" s="3" t="str">
        <f>IF(Table13[[#This Row],[gdppc]]&gt;13205, "High-income", IF(Table13[[#This Row],[gdppc]]&gt;=4256, "Upper middle-income", IF(Table13[[#This Row],[gdppc]]&gt;=1086, "Lower middle-income", "Low-income")))</f>
        <v>Low-income</v>
      </c>
      <c r="N1598" s="3">
        <v>27684590</v>
      </c>
      <c r="O1598" s="3">
        <v>16.96</v>
      </c>
      <c r="P1598" s="3">
        <v>16.190571661914355</v>
      </c>
      <c r="Q1598">
        <v>8.0550226678451797E-2</v>
      </c>
      <c r="R1598">
        <v>51.676000000000002</v>
      </c>
    </row>
    <row r="1599" spans="1:18" x14ac:dyDescent="0.35">
      <c r="A1599" s="3" t="s">
        <v>12</v>
      </c>
      <c r="B1599" s="3">
        <v>2006</v>
      </c>
      <c r="C1599" s="3" t="s">
        <v>73</v>
      </c>
      <c r="D1599" s="3">
        <v>3</v>
      </c>
      <c r="E1599">
        <v>0.34734793099489408</v>
      </c>
      <c r="F1599">
        <v>1.0263673392127211</v>
      </c>
      <c r="G1599">
        <v>4702810000</v>
      </c>
      <c r="H1599">
        <v>6.4570580450269421</v>
      </c>
      <c r="I1599">
        <v>13.565234435993743</v>
      </c>
      <c r="J1599">
        <v>60.947727730957425</v>
      </c>
      <c r="K1599">
        <v>63.9</v>
      </c>
      <c r="L1599" s="3">
        <v>655.33515404968409</v>
      </c>
      <c r="M1599" s="3" t="str">
        <f>IF(Table13[[#This Row],[gdppc]]&gt;13205, "High-income", IF(Table13[[#This Row],[gdppc]]&gt;=4256, "Upper middle-income", IF(Table13[[#This Row],[gdppc]]&gt;=1086, "Lower middle-income", "Low-income")))</f>
        <v>Low-income</v>
      </c>
      <c r="N1599" s="3">
        <v>28571475</v>
      </c>
      <c r="O1599" s="3">
        <v>17.425000000000001</v>
      </c>
      <c r="P1599" s="3">
        <v>17.851505901939767</v>
      </c>
      <c r="Q1599">
        <v>9.0999852125240296E-2</v>
      </c>
      <c r="R1599">
        <v>52.783999999999999</v>
      </c>
    </row>
    <row r="1600" spans="1:18" x14ac:dyDescent="0.35">
      <c r="A1600" s="3" t="s">
        <v>12</v>
      </c>
      <c r="B1600" s="3">
        <v>2007</v>
      </c>
      <c r="C1600" s="3" t="s">
        <v>73</v>
      </c>
      <c r="D1600" s="3">
        <v>3</v>
      </c>
      <c r="E1600">
        <v>0.34447400574024351</v>
      </c>
      <c r="F1600">
        <v>0.57067779168076738</v>
      </c>
      <c r="G1600">
        <v>1163350000</v>
      </c>
      <c r="H1600">
        <v>6.656597302704963</v>
      </c>
      <c r="I1600">
        <v>16.455438227836826</v>
      </c>
      <c r="J1600">
        <v>49.838633690581432</v>
      </c>
      <c r="K1600">
        <v>63.1</v>
      </c>
      <c r="L1600" s="3">
        <v>688.42145083243258</v>
      </c>
      <c r="M1600" s="3" t="str">
        <f>IF(Table13[[#This Row],[gdppc]]&gt;13205, "High-income", IF(Table13[[#This Row],[gdppc]]&gt;=4256, "Upper middle-income", IF(Table13[[#This Row],[gdppc]]&gt;=1086, "Lower middle-income", "Low-income")))</f>
        <v>Low-income</v>
      </c>
      <c r="N1600" s="3">
        <v>29486335</v>
      </c>
      <c r="O1600" s="3">
        <v>17.899000000000001</v>
      </c>
      <c r="P1600" s="3">
        <v>19.512440141965172</v>
      </c>
      <c r="Q1600">
        <v>9.9707203353689086E-2</v>
      </c>
      <c r="R1600">
        <v>53.887</v>
      </c>
    </row>
    <row r="1601" spans="1:18" x14ac:dyDescent="0.35">
      <c r="A1601" s="3" t="s">
        <v>12</v>
      </c>
      <c r="B1601" s="3">
        <v>2008</v>
      </c>
      <c r="C1601" s="3" t="s">
        <v>73</v>
      </c>
      <c r="D1601" s="3">
        <v>3</v>
      </c>
      <c r="E1601">
        <v>0.34628060964421248</v>
      </c>
      <c r="F1601">
        <v>0.52334425209529345</v>
      </c>
      <c r="G1601">
        <v>1301390000</v>
      </c>
      <c r="H1601">
        <v>5.0473719403405983</v>
      </c>
      <c r="I1601">
        <v>16.711854920449838</v>
      </c>
      <c r="J1601">
        <v>47.921978277068341</v>
      </c>
      <c r="K1601">
        <v>63.8</v>
      </c>
      <c r="L1601" s="3">
        <v>725.12520290190309</v>
      </c>
      <c r="M1601" s="3" t="str">
        <f>IF(Table13[[#This Row],[gdppc]]&gt;13205, "High-income", IF(Table13[[#This Row],[gdppc]]&gt;=4256, "Upper middle-income", IF(Table13[[#This Row],[gdppc]]&gt;=1086, "Lower middle-income", "Low-income")))</f>
        <v>Low-income</v>
      </c>
      <c r="N1601" s="3">
        <v>30431734</v>
      </c>
      <c r="O1601" s="3">
        <v>18.384</v>
      </c>
      <c r="P1601" s="3">
        <v>21.173374381990573</v>
      </c>
      <c r="Q1601">
        <v>0.10449618151893678</v>
      </c>
      <c r="R1601">
        <v>54.984000000000002</v>
      </c>
    </row>
    <row r="1602" spans="1:18" x14ac:dyDescent="0.35">
      <c r="A1602" s="3" t="s">
        <v>12</v>
      </c>
      <c r="B1602" s="3">
        <v>2009</v>
      </c>
      <c r="C1602" s="3" t="s">
        <v>73</v>
      </c>
      <c r="D1602" s="3">
        <v>3</v>
      </c>
      <c r="E1602">
        <v>0.34609330838469582</v>
      </c>
      <c r="F1602">
        <v>0.29052659854282714</v>
      </c>
      <c r="G1602">
        <v>1205020000</v>
      </c>
      <c r="H1602">
        <v>3.3491615514219126</v>
      </c>
      <c r="I1602">
        <v>9.6170980030741973</v>
      </c>
      <c r="J1602">
        <v>39.039814293826211</v>
      </c>
      <c r="K1602">
        <v>63.5</v>
      </c>
      <c r="L1602" s="3">
        <v>750.29841994785545</v>
      </c>
      <c r="M1602" s="3" t="str">
        <f>IF(Table13[[#This Row],[gdppc]]&gt;13205, "High-income", IF(Table13[[#This Row],[gdppc]]&gt;=4256, "Upper middle-income", IF(Table13[[#This Row],[gdppc]]&gt;=1086, "Lower middle-income", "Low-income")))</f>
        <v>Low-income</v>
      </c>
      <c r="N1602" s="3">
        <v>31411096</v>
      </c>
      <c r="O1602" s="3">
        <v>18.878</v>
      </c>
      <c r="P1602" s="3">
        <v>22.834308622015929</v>
      </c>
      <c r="Q1602">
        <v>0.108560363509761</v>
      </c>
      <c r="R1602">
        <v>56.06</v>
      </c>
    </row>
    <row r="1603" spans="1:18" x14ac:dyDescent="0.35">
      <c r="A1603" s="3" t="s">
        <v>12</v>
      </c>
      <c r="B1603" s="3">
        <v>2010</v>
      </c>
      <c r="C1603" s="3" t="s">
        <v>73</v>
      </c>
      <c r="D1603" s="3">
        <v>3</v>
      </c>
      <c r="E1603">
        <v>0.34545526059719511</v>
      </c>
      <c r="F1603">
        <v>0.24204306940227774</v>
      </c>
      <c r="G1603">
        <v>1152120000</v>
      </c>
      <c r="H1603">
        <v>2.0390046925960026</v>
      </c>
      <c r="I1603">
        <v>8.2367017490431866</v>
      </c>
      <c r="J1603">
        <v>38.653707694643565</v>
      </c>
      <c r="K1603">
        <v>62.2</v>
      </c>
      <c r="L1603" s="3">
        <v>767.73852670429301</v>
      </c>
      <c r="M1603" s="3" t="str">
        <f>IF(Table13[[#This Row],[gdppc]]&gt;13205, "High-income", IF(Table13[[#This Row],[gdppc]]&gt;=4256, "Upper middle-income", IF(Table13[[#This Row],[gdppc]]&gt;=1086, "Lower middle-income", "Low-income")))</f>
        <v>Low-income</v>
      </c>
      <c r="N1603" s="3">
        <v>32428164</v>
      </c>
      <c r="O1603" s="3">
        <v>19.382999999999999</v>
      </c>
      <c r="P1603" s="3">
        <v>24.495242862041334</v>
      </c>
      <c r="Q1603">
        <v>0.11872395859352382</v>
      </c>
      <c r="R1603">
        <v>57.098999999999997</v>
      </c>
    </row>
    <row r="1604" spans="1:18" x14ac:dyDescent="0.35">
      <c r="A1604" s="3" t="s">
        <v>12</v>
      </c>
      <c r="B1604" s="3">
        <v>2011</v>
      </c>
      <c r="C1604" s="3" t="s">
        <v>73</v>
      </c>
      <c r="D1604" s="3">
        <v>3</v>
      </c>
      <c r="E1604">
        <v>0.35228961039041312</v>
      </c>
      <c r="F1604">
        <v>0.23187414127738282</v>
      </c>
      <c r="G1604">
        <v>1129490000</v>
      </c>
      <c r="H1604">
        <v>3.2086060385714288</v>
      </c>
      <c r="I1604">
        <v>9.2987827191590338</v>
      </c>
      <c r="J1604">
        <v>41.921401937091453</v>
      </c>
      <c r="K1604">
        <v>61.7</v>
      </c>
      <c r="L1604" s="3">
        <v>813.5351387973293</v>
      </c>
      <c r="M1604" s="3" t="str">
        <f>IF(Table13[[#This Row],[gdppc]]&gt;13205, "High-income", IF(Table13[[#This Row],[gdppc]]&gt;=4256, "Upper middle-income", IF(Table13[[#This Row],[gdppc]]&gt;=1086, "Lower middle-income", "Low-income")))</f>
        <v>Low-income</v>
      </c>
      <c r="N1604" s="3">
        <v>33476772</v>
      </c>
      <c r="O1604" s="3">
        <v>19.898</v>
      </c>
      <c r="P1604" s="3">
        <v>25.223593973449496</v>
      </c>
      <c r="Q1604">
        <v>0.12426526667505458</v>
      </c>
      <c r="R1604">
        <v>58.087000000000003</v>
      </c>
    </row>
    <row r="1605" spans="1:18" x14ac:dyDescent="0.35">
      <c r="A1605" s="3" t="s">
        <v>12</v>
      </c>
      <c r="B1605" s="3">
        <v>2012</v>
      </c>
      <c r="C1605" s="3" t="s">
        <v>73</v>
      </c>
      <c r="D1605" s="3">
        <v>3</v>
      </c>
      <c r="E1605">
        <v>0.35338614193453072</v>
      </c>
      <c r="F1605">
        <v>0.25457229491158384</v>
      </c>
      <c r="G1605">
        <v>1178960000</v>
      </c>
      <c r="H1605">
        <v>4.4143858727582801</v>
      </c>
      <c r="I1605">
        <v>10.873527333822681</v>
      </c>
      <c r="J1605">
        <v>35.47788930658534</v>
      </c>
      <c r="K1605">
        <v>61.9</v>
      </c>
      <c r="L1605" s="3">
        <v>818.30749904906247</v>
      </c>
      <c r="M1605" s="3" t="str">
        <f>IF(Table13[[#This Row],[gdppc]]&gt;13205, "High-income", IF(Table13[[#This Row],[gdppc]]&gt;=4256, "Upper middle-income", IF(Table13[[#This Row],[gdppc]]&gt;=1086, "Lower middle-income", "Low-income")))</f>
        <v>Low-income</v>
      </c>
      <c r="N1605" s="3">
        <v>34558700</v>
      </c>
      <c r="O1605" s="3">
        <v>20.423999999999999</v>
      </c>
      <c r="P1605" s="3">
        <v>25.951945084857634</v>
      </c>
      <c r="Q1605">
        <v>0.11314082995020068</v>
      </c>
      <c r="R1605">
        <v>59.017000000000003</v>
      </c>
    </row>
    <row r="1606" spans="1:18" x14ac:dyDescent="0.35">
      <c r="A1606" s="3" t="s">
        <v>12</v>
      </c>
      <c r="B1606" s="3">
        <v>2013</v>
      </c>
      <c r="C1606" s="3" t="s">
        <v>73</v>
      </c>
      <c r="D1606" s="3">
        <v>3</v>
      </c>
      <c r="E1606">
        <v>0.34790341038382788</v>
      </c>
      <c r="F1606">
        <v>0.30987687577452289</v>
      </c>
      <c r="G1606">
        <v>1115310000</v>
      </c>
      <c r="H1606">
        <v>3.7903170338427805</v>
      </c>
      <c r="I1606">
        <v>10.709264822375625</v>
      </c>
      <c r="J1606">
        <v>35.800818465558407</v>
      </c>
      <c r="K1606">
        <v>61.1</v>
      </c>
      <c r="L1606" s="3">
        <v>820.68643488360158</v>
      </c>
      <c r="M1606" s="3" t="str">
        <f>IF(Table13[[#This Row],[gdppc]]&gt;13205, "High-income", IF(Table13[[#This Row],[gdppc]]&gt;=4256, "Upper middle-income", IF(Table13[[#This Row],[gdppc]]&gt;=1086, "Lower middle-income", "Low-income")))</f>
        <v>Low-income</v>
      </c>
      <c r="N1606" s="3">
        <v>35694519</v>
      </c>
      <c r="O1606" s="3">
        <v>20.957999999999998</v>
      </c>
      <c r="P1606" s="3">
        <v>26.680296196265797</v>
      </c>
      <c r="Q1606">
        <v>0.11962620927879712</v>
      </c>
      <c r="R1606">
        <v>59.881</v>
      </c>
    </row>
    <row r="1607" spans="1:18" x14ac:dyDescent="0.35">
      <c r="A1607" s="3" t="s">
        <v>12</v>
      </c>
      <c r="B1607" s="3">
        <v>2014</v>
      </c>
      <c r="C1607" s="3" t="s">
        <v>73</v>
      </c>
      <c r="D1607" s="3">
        <v>3</v>
      </c>
      <c r="E1607">
        <v>0.34692986495643141</v>
      </c>
      <c r="F1607">
        <v>0.64764782629673978</v>
      </c>
      <c r="G1607">
        <v>1176500000</v>
      </c>
      <c r="H1607">
        <v>3.2458960797272742</v>
      </c>
      <c r="I1607">
        <v>10.541231411111289</v>
      </c>
      <c r="J1607">
        <v>36.013010254455821</v>
      </c>
      <c r="K1607">
        <v>59.9</v>
      </c>
      <c r="L1607" s="3">
        <v>834.15262373955352</v>
      </c>
      <c r="M1607" s="3" t="str">
        <f>IF(Table13[[#This Row],[gdppc]]&gt;13205, "High-income", IF(Table13[[#This Row],[gdppc]]&gt;=4256, "Upper middle-income", IF(Table13[[#This Row],[gdppc]]&gt;=1086, "Lower middle-income", "Low-income")))</f>
        <v>Low-income</v>
      </c>
      <c r="N1607" s="3">
        <v>36911530</v>
      </c>
      <c r="O1607" s="3">
        <v>21.504000000000001</v>
      </c>
      <c r="P1607" s="3">
        <v>27.40864730767397</v>
      </c>
      <c r="Q1607">
        <v>0.12841515916571328</v>
      </c>
      <c r="R1607">
        <v>60.668999999999997</v>
      </c>
    </row>
    <row r="1608" spans="1:18" x14ac:dyDescent="0.35">
      <c r="A1608" s="3" t="s">
        <v>12</v>
      </c>
      <c r="B1608" s="3">
        <v>2015</v>
      </c>
      <c r="C1608" s="3" t="s">
        <v>73</v>
      </c>
      <c r="D1608" s="3">
        <v>3</v>
      </c>
      <c r="E1608">
        <v>0.3438879641493639</v>
      </c>
      <c r="F1608">
        <v>0.2984778875931709</v>
      </c>
      <c r="G1608">
        <v>1086030000</v>
      </c>
      <c r="H1608">
        <v>2.2776050665264234</v>
      </c>
      <c r="I1608">
        <v>10.989830099275716</v>
      </c>
      <c r="J1608">
        <v>34.368981076758622</v>
      </c>
      <c r="K1608">
        <v>59.7</v>
      </c>
      <c r="L1608" s="3">
        <v>847.2676289346565</v>
      </c>
      <c r="M1608" s="3" t="str">
        <f>IF(Table13[[#This Row],[gdppc]]&gt;13205, "High-income", IF(Table13[[#This Row],[gdppc]]&gt;=4256, "Upper middle-income", IF(Table13[[#This Row],[gdppc]]&gt;=1086, "Lower middle-income", "Low-income")))</f>
        <v>Low-income</v>
      </c>
      <c r="N1608" s="3">
        <v>38225447</v>
      </c>
      <c r="O1608" s="3">
        <v>22.06</v>
      </c>
      <c r="P1608" s="3">
        <v>28.136998419082133</v>
      </c>
      <c r="Q1608">
        <v>0.12714043605559405</v>
      </c>
      <c r="R1608">
        <v>61.372999999999998</v>
      </c>
    </row>
    <row r="1609" spans="1:18" x14ac:dyDescent="0.35">
      <c r="A1609" s="3" t="s">
        <v>12</v>
      </c>
      <c r="B1609" s="3">
        <v>2016</v>
      </c>
      <c r="C1609" s="3" t="s">
        <v>73</v>
      </c>
      <c r="D1609" s="3">
        <v>3</v>
      </c>
      <c r="E1609">
        <v>0.33611033531175261</v>
      </c>
      <c r="F1609">
        <v>2.9431545148488043</v>
      </c>
      <c r="G1609">
        <v>1263640000</v>
      </c>
      <c r="H1609">
        <v>2.1425304804523466</v>
      </c>
      <c r="I1609">
        <v>12.934060594747498</v>
      </c>
      <c r="J1609">
        <v>38.445668157215266</v>
      </c>
      <c r="K1609">
        <v>59.3</v>
      </c>
      <c r="L1609" s="3">
        <v>855.89717593004673</v>
      </c>
      <c r="M1609" s="3" t="str">
        <f>IF(Table13[[#This Row],[gdppc]]&gt;13205, "High-income", IF(Table13[[#This Row],[gdppc]]&gt;=4256, "Upper middle-income", IF(Table13[[#This Row],[gdppc]]&gt;=1086, "Lower middle-income", "Low-income")))</f>
        <v>Low-income</v>
      </c>
      <c r="N1609" s="3">
        <v>39649173</v>
      </c>
      <c r="O1609" s="3">
        <v>22.623999999999999</v>
      </c>
      <c r="P1609" s="3">
        <v>28.511608447575927</v>
      </c>
      <c r="Q1609">
        <v>0.14300424374551265</v>
      </c>
      <c r="R1609">
        <v>61.985999999999997</v>
      </c>
    </row>
    <row r="1610" spans="1:18" x14ac:dyDescent="0.35">
      <c r="A1610" s="3" t="s">
        <v>12</v>
      </c>
      <c r="B1610" s="3">
        <v>2017</v>
      </c>
      <c r="C1610" s="3" t="s">
        <v>73</v>
      </c>
      <c r="D1610" s="3">
        <v>3</v>
      </c>
      <c r="E1610">
        <v>0.34124547432414531</v>
      </c>
      <c r="F1610">
        <v>0.625735617622035</v>
      </c>
      <c r="G1610">
        <v>1441330000</v>
      </c>
      <c r="H1610">
        <v>2.6108891741598512</v>
      </c>
      <c r="I1610">
        <v>12.417944881393252</v>
      </c>
      <c r="J1610">
        <v>40.068724357565074</v>
      </c>
      <c r="K1610">
        <v>60.9</v>
      </c>
      <c r="L1610" s="3">
        <v>850.16219769080897</v>
      </c>
      <c r="M1610" s="3" t="str">
        <f>IF(Table13[[#This Row],[gdppc]]&gt;13205, "High-income", IF(Table13[[#This Row],[gdppc]]&gt;=4256, "Upper middle-income", IF(Table13[[#This Row],[gdppc]]&gt;=1086, "Lower middle-income", "Low-income")))</f>
        <v>Low-income</v>
      </c>
      <c r="N1610" s="3">
        <v>41166588</v>
      </c>
      <c r="O1610" s="3">
        <v>23.196000000000002</v>
      </c>
      <c r="P1610" s="3">
        <v>28.886218476069715</v>
      </c>
      <c r="Q1610">
        <v>0.14186261926783925</v>
      </c>
      <c r="R1610">
        <v>62.515999999999998</v>
      </c>
    </row>
    <row r="1611" spans="1:18" x14ac:dyDescent="0.35">
      <c r="A1611" s="3" t="s">
        <v>12</v>
      </c>
      <c r="B1611" s="3">
        <v>2018</v>
      </c>
      <c r="C1611" s="3" t="s">
        <v>73</v>
      </c>
      <c r="D1611" s="3">
        <v>3</v>
      </c>
      <c r="E1611">
        <v>0.34098554568501721</v>
      </c>
      <c r="F1611">
        <v>1.6532122013279276</v>
      </c>
      <c r="G1611">
        <v>1439150000</v>
      </c>
      <c r="H1611">
        <v>3.2051281105753566</v>
      </c>
      <c r="I1611">
        <v>8.1540237097037593</v>
      </c>
      <c r="J1611">
        <v>42.504237996968264</v>
      </c>
      <c r="K1611">
        <v>62</v>
      </c>
      <c r="L1611" s="3">
        <v>870.70874031331914</v>
      </c>
      <c r="M1611" s="3" t="str">
        <f>IF(Table13[[#This Row],[gdppc]]&gt;13205, "High-income", IF(Table13[[#This Row],[gdppc]]&gt;=4256, "Upper middle-income", IF(Table13[[#This Row],[gdppc]]&gt;=1086, "Lower middle-income", "Low-income")))</f>
        <v>Low-income</v>
      </c>
      <c r="N1611" s="3">
        <v>42729032</v>
      </c>
      <c r="O1611" s="3">
        <v>23.774000000000001</v>
      </c>
      <c r="P1611" s="3">
        <v>29.260828504563406</v>
      </c>
      <c r="Q1611">
        <v>0.14346217812750825</v>
      </c>
      <c r="R1611">
        <v>62.972999999999999</v>
      </c>
    </row>
    <row r="1612" spans="1:18" x14ac:dyDescent="0.35">
      <c r="A1612" s="3" t="s">
        <v>12</v>
      </c>
      <c r="B1612" s="3">
        <v>2019</v>
      </c>
      <c r="C1612" s="3" t="s">
        <v>73</v>
      </c>
      <c r="D1612" s="3">
        <v>3</v>
      </c>
      <c r="E1612">
        <v>0.33935472582575649</v>
      </c>
      <c r="F1612">
        <v>0.87074500307456304</v>
      </c>
      <c r="G1612">
        <v>1412710000</v>
      </c>
      <c r="H1612">
        <v>3.603324757173767</v>
      </c>
      <c r="I1612">
        <v>7.5827883581281403</v>
      </c>
      <c r="J1612">
        <v>52.27981418854003</v>
      </c>
      <c r="K1612">
        <v>59.7</v>
      </c>
      <c r="L1612" s="3">
        <v>894.52036685737392</v>
      </c>
      <c r="M1612" s="3" t="str">
        <f>IF(Table13[[#This Row],[gdppc]]&gt;13205, "High-income", IF(Table13[[#This Row],[gdppc]]&gt;=4256, "Upper middle-income", IF(Table13[[#This Row],[gdppc]]&gt;=1086, "Lower middle-income", "Low-income")))</f>
        <v>Low-income</v>
      </c>
      <c r="N1612" s="3">
        <v>44269587</v>
      </c>
      <c r="O1612" s="3">
        <v>24.361000000000001</v>
      </c>
      <c r="P1612" s="3">
        <v>29.635438533057197</v>
      </c>
      <c r="Q1612"/>
      <c r="R1612">
        <v>63.368000000000002</v>
      </c>
    </row>
    <row r="1613" spans="1:18" x14ac:dyDescent="0.35">
      <c r="A1613" s="3" t="s">
        <v>12</v>
      </c>
      <c r="B1613" s="3">
        <v>2020</v>
      </c>
      <c r="C1613" s="3" t="s">
        <v>73</v>
      </c>
      <c r="D1613" s="3">
        <v>3</v>
      </c>
      <c r="E1613">
        <v>0.34069959326378452</v>
      </c>
      <c r="F1613">
        <v>1.873493366784128</v>
      </c>
      <c r="G1613">
        <v>1611020000</v>
      </c>
      <c r="H1613">
        <v>2.3238943574979474</v>
      </c>
      <c r="I1613">
        <v>7.3967506197154398</v>
      </c>
      <c r="J1613">
        <v>60.002570922876188</v>
      </c>
      <c r="K1613">
        <v>59.5</v>
      </c>
      <c r="L1613" s="3">
        <v>891.29590389234795</v>
      </c>
      <c r="M1613" s="3" t="str">
        <f>IF(Table13[[#This Row],[gdppc]]&gt;13205, "High-income", IF(Table13[[#This Row],[gdppc]]&gt;=4256, "Upper middle-income", IF(Table13[[#This Row],[gdppc]]&gt;=1086, "Lower middle-income", "Low-income")))</f>
        <v>Low-income</v>
      </c>
      <c r="N1613" s="3">
        <v>45741000</v>
      </c>
      <c r="O1613" s="3">
        <v>24.954000000000001</v>
      </c>
      <c r="P1613" s="3">
        <v>30.010048561550988</v>
      </c>
      <c r="Q1613"/>
      <c r="R1613"/>
    </row>
    <row r="1614" spans="1:18" x14ac:dyDescent="0.35">
      <c r="A1614" s="3" t="s">
        <v>26</v>
      </c>
      <c r="B1614" s="3">
        <v>1990</v>
      </c>
      <c r="C1614" s="3" t="s">
        <v>73</v>
      </c>
      <c r="D1614" s="3">
        <v>3</v>
      </c>
      <c r="E1614">
        <v>0.25526951574441181</v>
      </c>
      <c r="F1614">
        <v>6.6767502127684217</v>
      </c>
      <c r="G1614">
        <v>663340000</v>
      </c>
      <c r="H1614">
        <v>6.1700635256749612</v>
      </c>
      <c r="I1614">
        <v>14.579935256155448</v>
      </c>
      <c r="J1614">
        <v>66.192816218376592</v>
      </c>
      <c r="L1614" s="3">
        <v>851.18484115851334</v>
      </c>
      <c r="M1614" s="3" t="str">
        <f>IF(Table13[[#This Row],[gdppc]]&gt;13205, "High-income", IF(Table13[[#This Row],[gdppc]]&gt;=4256, "Upper middle-income", IF(Table13[[#This Row],[gdppc]]&gt;=1086, "Lower middle-income", "Low-income")))</f>
        <v>Low-income</v>
      </c>
      <c r="N1614" s="3">
        <v>8036849</v>
      </c>
      <c r="O1614" s="3">
        <v>39.406999999999996</v>
      </c>
      <c r="P1614" s="3">
        <v>6.3833558924844009</v>
      </c>
      <c r="Q1614">
        <v>0.34092963548276195</v>
      </c>
      <c r="R1614">
        <v>49.249000000000002</v>
      </c>
    </row>
    <row r="1615" spans="1:18" x14ac:dyDescent="0.35">
      <c r="A1615" s="3" t="s">
        <v>26</v>
      </c>
      <c r="B1615" s="3">
        <v>1991</v>
      </c>
      <c r="C1615" s="3" t="s">
        <v>73</v>
      </c>
      <c r="D1615" s="3">
        <v>3</v>
      </c>
      <c r="E1615">
        <v>0.43530688338279039</v>
      </c>
      <c r="F1615">
        <v>19.808167235131783</v>
      </c>
      <c r="G1615">
        <v>425820000</v>
      </c>
      <c r="H1615">
        <v>1.0151285667032259</v>
      </c>
      <c r="I1615">
        <v>6.049169159906346</v>
      </c>
      <c r="J1615">
        <v>51.456963453984841</v>
      </c>
      <c r="L1615" s="3">
        <v>829.22911246300373</v>
      </c>
      <c r="M1615" s="3" t="str">
        <f>IF(Table13[[#This Row],[gdppc]]&gt;13205, "High-income", IF(Table13[[#This Row],[gdppc]]&gt;=4256, "Upper middle-income", IF(Table13[[#This Row],[gdppc]]&gt;=1086, "Lower middle-income", "Low-income")))</f>
        <v>Low-income</v>
      </c>
      <c r="N1615" s="3">
        <v>8246662</v>
      </c>
      <c r="O1615" s="3">
        <v>38.988999999999997</v>
      </c>
      <c r="P1615" s="3">
        <v>6.2720415653710804</v>
      </c>
      <c r="Q1615">
        <v>0.34923221055986042</v>
      </c>
      <c r="R1615">
        <v>48.125</v>
      </c>
    </row>
    <row r="1616" spans="1:18" x14ac:dyDescent="0.35">
      <c r="A1616" s="3" t="s">
        <v>26</v>
      </c>
      <c r="B1616" s="3">
        <v>1992</v>
      </c>
      <c r="C1616" s="3" t="s">
        <v>73</v>
      </c>
      <c r="D1616" s="3">
        <v>3</v>
      </c>
      <c r="E1616">
        <v>0.53623215248913181</v>
      </c>
      <c r="F1616">
        <v>12.192139931488857</v>
      </c>
      <c r="G1616">
        <v>641980000</v>
      </c>
      <c r="H1616">
        <v>1.4142396640237092</v>
      </c>
      <c r="I1616">
        <v>6.2251920959125666</v>
      </c>
      <c r="J1616">
        <v>64.612752580970124</v>
      </c>
      <c r="L1616" s="3">
        <v>795.14024276526254</v>
      </c>
      <c r="M1616" s="3" t="str">
        <f>IF(Table13[[#This Row],[gdppc]]&gt;13205, "High-income", IF(Table13[[#This Row],[gdppc]]&gt;=4256, "Upper middle-income", IF(Table13[[#This Row],[gdppc]]&gt;=1086, "Lower middle-income", "Low-income")))</f>
        <v>Low-income</v>
      </c>
      <c r="N1616" s="3">
        <v>8451346</v>
      </c>
      <c r="O1616" s="3">
        <v>38.514000000000003</v>
      </c>
      <c r="P1616" s="3">
        <v>6.1607272382577598</v>
      </c>
      <c r="Q1616">
        <v>0.3372243900557379</v>
      </c>
      <c r="R1616">
        <v>46.987000000000002</v>
      </c>
    </row>
    <row r="1617" spans="1:18" x14ac:dyDescent="0.35">
      <c r="A1617" s="3" t="s">
        <v>26</v>
      </c>
      <c r="B1617" s="3">
        <v>1993</v>
      </c>
      <c r="C1617" s="3" t="s">
        <v>73</v>
      </c>
      <c r="D1617" s="3">
        <v>3</v>
      </c>
      <c r="E1617">
        <v>0.5437583492281064</v>
      </c>
      <c r="F1617">
        <v>11.981601336095963</v>
      </c>
      <c r="G1617">
        <v>478200000</v>
      </c>
      <c r="H1617">
        <v>9.6051681541433034</v>
      </c>
      <c r="I1617">
        <v>5.3667106826286801</v>
      </c>
      <c r="J1617">
        <v>60.162026148777173</v>
      </c>
      <c r="L1617" s="3">
        <v>829.06437384683215</v>
      </c>
      <c r="M1617" s="3" t="str">
        <f>IF(Table13[[#This Row],[gdppc]]&gt;13205, "High-income", IF(Table13[[#This Row],[gdppc]]&gt;=4256, "Upper middle-income", IF(Table13[[#This Row],[gdppc]]&gt;=1086, "Lower middle-income", "Low-income")))</f>
        <v>Low-income</v>
      </c>
      <c r="N1617" s="3">
        <v>8656484</v>
      </c>
      <c r="O1617" s="3">
        <v>38.042000000000002</v>
      </c>
      <c r="P1617" s="3">
        <v>6.049412911144449</v>
      </c>
      <c r="Q1617">
        <v>0.29111126411138749</v>
      </c>
      <c r="R1617">
        <v>45.918999999999997</v>
      </c>
    </row>
    <row r="1618" spans="1:18" x14ac:dyDescent="0.35">
      <c r="A1618" s="3" t="s">
        <v>26</v>
      </c>
      <c r="B1618" s="3">
        <v>1994</v>
      </c>
      <c r="C1618" s="3" t="s">
        <v>73</v>
      </c>
      <c r="D1618" s="3">
        <v>3</v>
      </c>
      <c r="E1618">
        <v>0.56932255034381196</v>
      </c>
      <c r="F1618">
        <v>10.950321620492881</v>
      </c>
      <c r="G1618">
        <v>355520000</v>
      </c>
      <c r="H1618">
        <v>1.0938980945844363</v>
      </c>
      <c r="I1618">
        <v>5.785412685528585</v>
      </c>
      <c r="J1618">
        <v>47.980252479854165</v>
      </c>
      <c r="L1618" s="3">
        <v>739.33955031402616</v>
      </c>
      <c r="M1618" s="3" t="str">
        <f>IF(Table13[[#This Row],[gdppc]]&gt;13205, "High-income", IF(Table13[[#This Row],[gdppc]]&gt;=4256, "Upper middle-income", IF(Table13[[#This Row],[gdppc]]&gt;=1086, "Lower middle-income", "Low-income")))</f>
        <v>Low-income</v>
      </c>
      <c r="N1618" s="3">
        <v>8869745</v>
      </c>
      <c r="O1618" s="3">
        <v>37.572000000000003</v>
      </c>
      <c r="P1618" s="3">
        <v>5.9415985840311292</v>
      </c>
      <c r="Q1618">
        <v>0.24126961936335262</v>
      </c>
      <c r="R1618">
        <v>44.982999999999997</v>
      </c>
    </row>
    <row r="1619" spans="1:18" x14ac:dyDescent="0.35">
      <c r="A1619" s="3" t="s">
        <v>26</v>
      </c>
      <c r="B1619" s="3">
        <v>1995</v>
      </c>
      <c r="C1619" s="3" t="s">
        <v>73</v>
      </c>
      <c r="D1619" s="3">
        <v>3</v>
      </c>
      <c r="E1619">
        <v>0.56632386839560034</v>
      </c>
      <c r="F1619">
        <v>73.2826438430439</v>
      </c>
      <c r="G1619">
        <v>361670000</v>
      </c>
      <c r="H1619">
        <v>2.8105624769677915</v>
      </c>
      <c r="I1619">
        <v>7.6538049256858001</v>
      </c>
      <c r="J1619">
        <v>53.61442085818522</v>
      </c>
      <c r="K1619">
        <v>55.1</v>
      </c>
      <c r="L1619" s="3">
        <v>741.79026474406544</v>
      </c>
      <c r="M1619" s="3" t="str">
        <f>IF(Table13[[#This Row],[gdppc]]&gt;13205, "High-income", IF(Table13[[#This Row],[gdppc]]&gt;=4256, "Upper middle-income", IF(Table13[[#This Row],[gdppc]]&gt;=1086, "Lower middle-income", "Low-income")))</f>
        <v>Low-income</v>
      </c>
      <c r="N1619" s="3">
        <v>9096608</v>
      </c>
      <c r="O1619" s="3">
        <v>37.103999999999999</v>
      </c>
      <c r="P1619" s="3">
        <v>6.0994307662815919</v>
      </c>
      <c r="Q1619">
        <v>0.23415321403318687</v>
      </c>
      <c r="R1619">
        <v>44.241999999999997</v>
      </c>
    </row>
    <row r="1620" spans="1:18" x14ac:dyDescent="0.35">
      <c r="A1620" s="3" t="s">
        <v>26</v>
      </c>
      <c r="B1620" s="3">
        <v>1996</v>
      </c>
      <c r="C1620" s="3" t="s">
        <v>73</v>
      </c>
      <c r="D1620" s="3">
        <v>3</v>
      </c>
      <c r="E1620">
        <v>0.53105606846909792</v>
      </c>
      <c r="F1620">
        <v>7.3928850113066673</v>
      </c>
      <c r="G1620">
        <v>272790000</v>
      </c>
      <c r="H1620">
        <v>3.5332830911039865</v>
      </c>
      <c r="I1620">
        <v>7.7997839237520363</v>
      </c>
      <c r="J1620">
        <v>39.326250526331059</v>
      </c>
      <c r="K1620">
        <v>59.6</v>
      </c>
      <c r="L1620" s="3">
        <v>767.40774345898342</v>
      </c>
      <c r="M1620" s="3" t="str">
        <f>IF(Table13[[#This Row],[gdppc]]&gt;13205, "High-income", IF(Table13[[#This Row],[gdppc]]&gt;=4256, "Upper middle-income", IF(Table13[[#This Row],[gdppc]]&gt;=1086, "Lower middle-income", "Low-income")))</f>
        <v>Low-income</v>
      </c>
      <c r="N1620" s="3">
        <v>9339740</v>
      </c>
      <c r="O1620" s="3">
        <v>36.637999999999998</v>
      </c>
      <c r="P1620" s="3">
        <v>6.2567802983788994</v>
      </c>
      <c r="Q1620">
        <v>0.18844207654602804</v>
      </c>
      <c r="R1620">
        <v>43.734999999999999</v>
      </c>
    </row>
    <row r="1621" spans="1:18" x14ac:dyDescent="0.35">
      <c r="A1621" s="3" t="s">
        <v>26</v>
      </c>
      <c r="B1621" s="3">
        <v>1997</v>
      </c>
      <c r="C1621" s="3" t="s">
        <v>73</v>
      </c>
      <c r="D1621" s="3">
        <v>3</v>
      </c>
      <c r="E1621">
        <v>0.48613680170109258</v>
      </c>
      <c r="F1621">
        <v>6.0661006938113866</v>
      </c>
      <c r="G1621">
        <v>250310000</v>
      </c>
      <c r="H1621">
        <v>4.819577319431076</v>
      </c>
      <c r="I1621">
        <v>6.1165145133319667</v>
      </c>
      <c r="J1621">
        <v>60.577133063927981</v>
      </c>
      <c r="K1621">
        <v>62.1</v>
      </c>
      <c r="L1621" s="3">
        <v>775.27150446804592</v>
      </c>
      <c r="M1621" s="3" t="str">
        <f>IF(Table13[[#This Row],[gdppc]]&gt;13205, "High-income", IF(Table13[[#This Row],[gdppc]]&gt;=4256, "Upper middle-income", IF(Table13[[#This Row],[gdppc]]&gt;=1086, "Lower middle-income", "Low-income")))</f>
        <v>Low-income</v>
      </c>
      <c r="N1621" s="3">
        <v>9597610</v>
      </c>
      <c r="O1621" s="3">
        <v>36.176000000000002</v>
      </c>
      <c r="P1621" s="3">
        <v>6.4141298304762078</v>
      </c>
      <c r="Q1621">
        <v>0.23755914232814213</v>
      </c>
      <c r="R1621">
        <v>43.460999999999999</v>
      </c>
    </row>
    <row r="1622" spans="1:18" x14ac:dyDescent="0.35">
      <c r="A1622" s="3" t="s">
        <v>26</v>
      </c>
      <c r="B1622" s="3">
        <v>1998</v>
      </c>
      <c r="C1622" s="3" t="s">
        <v>73</v>
      </c>
      <c r="D1622" s="3">
        <v>3</v>
      </c>
      <c r="E1622">
        <v>0.48701553206258469</v>
      </c>
      <c r="F1622">
        <v>6.0959946639193507</v>
      </c>
      <c r="G1622">
        <v>257579999.99999997</v>
      </c>
      <c r="H1622">
        <v>5.5968835371662502</v>
      </c>
      <c r="I1622">
        <v>7.8198104248136211</v>
      </c>
      <c r="J1622">
        <v>59.341883821214992</v>
      </c>
      <c r="K1622">
        <v>62.7</v>
      </c>
      <c r="L1622" s="3">
        <v>751.23606710805029</v>
      </c>
      <c r="M1622" s="3" t="str">
        <f>IF(Table13[[#This Row],[gdppc]]&gt;13205, "High-income", IF(Table13[[#This Row],[gdppc]]&gt;=4256, "Upper middle-income", IF(Table13[[#This Row],[gdppc]]&gt;=1086, "Lower middle-income", "Low-income")))</f>
        <v>Low-income</v>
      </c>
      <c r="N1622" s="3">
        <v>9866474</v>
      </c>
      <c r="O1622" s="3">
        <v>35.716000000000001</v>
      </c>
      <c r="P1622" s="3">
        <v>6.5714793625735153</v>
      </c>
      <c r="Q1622">
        <v>0.21993672714284759</v>
      </c>
      <c r="R1622">
        <v>43.412999999999997</v>
      </c>
    </row>
    <row r="1623" spans="1:18" x14ac:dyDescent="0.35">
      <c r="A1623" s="3" t="s">
        <v>26</v>
      </c>
      <c r="B1623" s="3">
        <v>1999</v>
      </c>
      <c r="C1623" s="3" t="s">
        <v>73</v>
      </c>
      <c r="D1623" s="3">
        <v>3</v>
      </c>
      <c r="E1623">
        <v>0.48813933969205281</v>
      </c>
      <c r="F1623">
        <v>4.6930246926538448</v>
      </c>
      <c r="G1623">
        <v>347320000</v>
      </c>
      <c r="H1623">
        <v>4.7586708009117906</v>
      </c>
      <c r="I1623">
        <v>5.4232508146572753</v>
      </c>
      <c r="J1623">
        <v>32.00728447110415</v>
      </c>
      <c r="K1623">
        <v>64.2</v>
      </c>
      <c r="L1623" s="3">
        <v>764.92052763015306</v>
      </c>
      <c r="M1623" s="3" t="str">
        <f>IF(Table13[[#This Row],[gdppc]]&gt;13205, "High-income", IF(Table13[[#This Row],[gdppc]]&gt;=4256, "Upper middle-income", IF(Table13[[#This Row],[gdppc]]&gt;=1086, "Lower middle-income", "Low-income")))</f>
        <v>Low-income</v>
      </c>
      <c r="N1623" s="3">
        <v>10140564</v>
      </c>
      <c r="O1623" s="3">
        <v>35.258000000000003</v>
      </c>
      <c r="P1623" s="3">
        <v>6.728828894670821</v>
      </c>
      <c r="Q1623">
        <v>0.17356036607036848</v>
      </c>
      <c r="R1623">
        <v>43.594000000000001</v>
      </c>
    </row>
    <row r="1624" spans="1:18" x14ac:dyDescent="0.35">
      <c r="A1624" s="3" t="s">
        <v>26</v>
      </c>
      <c r="B1624" s="3">
        <v>2000</v>
      </c>
      <c r="C1624" s="3" t="s">
        <v>73</v>
      </c>
      <c r="D1624" s="3">
        <v>3</v>
      </c>
      <c r="E1624">
        <v>0.49239980027986829</v>
      </c>
      <c r="F1624">
        <v>5.4971900520094996</v>
      </c>
      <c r="G1624">
        <v>414870000</v>
      </c>
      <c r="H1624">
        <v>3.3799142734051859</v>
      </c>
      <c r="I1624">
        <v>9.1470987729307964</v>
      </c>
      <c r="J1624">
        <v>49.89685193107357</v>
      </c>
      <c r="K1624">
        <v>62.8</v>
      </c>
      <c r="L1624" s="3">
        <v>773.72072640800627</v>
      </c>
      <c r="M1624" s="3" t="str">
        <f>IF(Table13[[#This Row],[gdppc]]&gt;13205, "High-income", IF(Table13[[#This Row],[gdppc]]&gt;=4256, "Upper middle-income", IF(Table13[[#This Row],[gdppc]]&gt;=1086, "Lower middle-income", "Low-income")))</f>
        <v>Low-income</v>
      </c>
      <c r="N1624" s="3">
        <v>10415942</v>
      </c>
      <c r="O1624" s="3">
        <v>34.802</v>
      </c>
      <c r="P1624" s="3">
        <v>6.8861784267681267</v>
      </c>
      <c r="Q1624">
        <v>0.17377208897668592</v>
      </c>
      <c r="R1624">
        <v>44</v>
      </c>
    </row>
    <row r="1625" spans="1:18" x14ac:dyDescent="0.35">
      <c r="A1625" s="3" t="s">
        <v>26</v>
      </c>
      <c r="B1625" s="3">
        <v>2001</v>
      </c>
      <c r="C1625" s="3" t="s">
        <v>73</v>
      </c>
      <c r="D1625" s="3">
        <v>3</v>
      </c>
      <c r="E1625">
        <v>0.52163080824761487</v>
      </c>
      <c r="F1625">
        <v>4.7572385755102014</v>
      </c>
      <c r="G1625">
        <v>490620000</v>
      </c>
      <c r="H1625">
        <v>3.5413523819193999</v>
      </c>
      <c r="I1625">
        <v>6.4950756283889879</v>
      </c>
      <c r="J1625">
        <v>64.74694761339326</v>
      </c>
      <c r="K1625">
        <v>59.5</v>
      </c>
      <c r="L1625" s="3">
        <v>793.80488695922099</v>
      </c>
      <c r="M1625" s="3" t="str">
        <f>IF(Table13[[#This Row],[gdppc]]&gt;13205, "High-income", IF(Table13[[#This Row],[gdppc]]&gt;=4256, "Upper middle-income", IF(Table13[[#This Row],[gdppc]]&gt;=1086, "Lower middle-income", "Low-income")))</f>
        <v>Low-income</v>
      </c>
      <c r="N1625" s="3">
        <v>10692197</v>
      </c>
      <c r="O1625" s="3">
        <v>35.002000000000002</v>
      </c>
      <c r="P1625" s="3">
        <v>7.0381055298808555</v>
      </c>
      <c r="Q1625">
        <v>0.17115285099965891</v>
      </c>
      <c r="R1625">
        <v>44.615000000000002</v>
      </c>
    </row>
    <row r="1626" spans="1:18" x14ac:dyDescent="0.35">
      <c r="A1626" s="3" t="s">
        <v>26</v>
      </c>
      <c r="B1626" s="3">
        <v>2002</v>
      </c>
      <c r="C1626" s="3" t="s">
        <v>73</v>
      </c>
      <c r="D1626" s="3">
        <v>3</v>
      </c>
      <c r="E1626">
        <v>0.53317081167951985</v>
      </c>
      <c r="F1626">
        <v>5.6072226050907625</v>
      </c>
      <c r="G1626">
        <v>581820000</v>
      </c>
      <c r="H1626">
        <v>7.1149494496941132</v>
      </c>
      <c r="I1626">
        <v>7.4831134812770657</v>
      </c>
      <c r="J1626">
        <v>60.010988680474043</v>
      </c>
      <c r="K1626">
        <v>59.6</v>
      </c>
      <c r="L1626" s="3">
        <v>808.44023995376983</v>
      </c>
      <c r="M1626" s="3" t="str">
        <f>IF(Table13[[#This Row],[gdppc]]&gt;13205, "High-income", IF(Table13[[#This Row],[gdppc]]&gt;=4256, "Upper middle-income", IF(Table13[[#This Row],[gdppc]]&gt;=1086, "Lower middle-income", "Low-income")))</f>
        <v>Low-income</v>
      </c>
      <c r="N1626" s="3">
        <v>10971704</v>
      </c>
      <c r="O1626" s="3">
        <v>35.475000000000001</v>
      </c>
      <c r="P1626" s="3">
        <v>7.1900326329935629</v>
      </c>
      <c r="Q1626">
        <v>0.17499560688111893</v>
      </c>
      <c r="R1626">
        <v>45.4</v>
      </c>
    </row>
    <row r="1627" spans="1:18" x14ac:dyDescent="0.35">
      <c r="A1627" s="3" t="s">
        <v>26</v>
      </c>
      <c r="B1627" s="3">
        <v>2003</v>
      </c>
      <c r="C1627" s="3" t="s">
        <v>73</v>
      </c>
      <c r="D1627" s="3">
        <v>3</v>
      </c>
      <c r="E1627">
        <v>0.53233386404805383</v>
      </c>
      <c r="F1627">
        <v>11.743708125480959</v>
      </c>
      <c r="G1627">
        <v>804520000</v>
      </c>
      <c r="H1627">
        <v>7.0789748140215201</v>
      </c>
      <c r="I1627">
        <v>10.39956723407229</v>
      </c>
      <c r="J1627">
        <v>48.467990943350472</v>
      </c>
      <c r="K1627">
        <v>55.3</v>
      </c>
      <c r="L1627" s="3">
        <v>842.69370313669071</v>
      </c>
      <c r="M1627" s="3" t="str">
        <f>IF(Table13[[#This Row],[gdppc]]&gt;13205, "High-income", IF(Table13[[#This Row],[gdppc]]&gt;=4256, "Upper middle-income", IF(Table13[[#This Row],[gdppc]]&gt;=1086, "Lower middle-income", "Low-income")))</f>
        <v>Low-income</v>
      </c>
      <c r="N1627" s="3">
        <v>11256740</v>
      </c>
      <c r="O1627" s="3">
        <v>35.951000000000001</v>
      </c>
      <c r="P1627" s="3">
        <v>7.3419597361062898</v>
      </c>
      <c r="Q1627">
        <v>0.18566654288897141</v>
      </c>
      <c r="R1627">
        <v>46.322000000000003</v>
      </c>
    </row>
    <row r="1628" spans="1:18" x14ac:dyDescent="0.35">
      <c r="A1628" s="3" t="s">
        <v>26</v>
      </c>
      <c r="B1628" s="3">
        <v>2004</v>
      </c>
      <c r="C1628" s="3" t="s">
        <v>73</v>
      </c>
      <c r="D1628" s="3">
        <v>3</v>
      </c>
      <c r="E1628">
        <v>0.5350639978053976</v>
      </c>
      <c r="F1628">
        <v>8.0501116092129852</v>
      </c>
      <c r="G1628">
        <v>827180000</v>
      </c>
      <c r="H1628">
        <v>5.8517192523713186</v>
      </c>
      <c r="I1628">
        <v>9.922793594916671</v>
      </c>
      <c r="J1628">
        <v>47.319536431111551</v>
      </c>
      <c r="K1628">
        <v>54.9</v>
      </c>
      <c r="L1628" s="3">
        <v>879.0053976544724</v>
      </c>
      <c r="M1628" s="3" t="str">
        <f>IF(Table13[[#This Row],[gdppc]]&gt;13205, "High-income", IF(Table13[[#This Row],[gdppc]]&gt;=4256, "Upper middle-income", IF(Table13[[#This Row],[gdppc]]&gt;=1086, "Lower middle-income", "Low-income")))</f>
        <v>Low-income</v>
      </c>
      <c r="N1628" s="3">
        <v>11550641</v>
      </c>
      <c r="O1628" s="3">
        <v>36.43</v>
      </c>
      <c r="P1628" s="3">
        <v>7.4938868392190177</v>
      </c>
      <c r="Q1628">
        <v>0.18267384468100081</v>
      </c>
      <c r="R1628">
        <v>47.353999999999999</v>
      </c>
    </row>
    <row r="1629" spans="1:18" x14ac:dyDescent="0.35">
      <c r="A1629" s="3" t="s">
        <v>26</v>
      </c>
      <c r="B1629" s="3">
        <v>2005</v>
      </c>
      <c r="C1629" s="3" t="s">
        <v>73</v>
      </c>
      <c r="D1629" s="3">
        <v>3</v>
      </c>
      <c r="E1629">
        <v>0.53173393570032279</v>
      </c>
      <c r="F1629">
        <v>3.6873914237333301</v>
      </c>
      <c r="G1629">
        <v>1740100000</v>
      </c>
      <c r="H1629">
        <v>4.2840321890952371</v>
      </c>
      <c r="I1629">
        <v>9.6366698542352989</v>
      </c>
      <c r="J1629">
        <v>53.597390865818426</v>
      </c>
      <c r="K1629">
        <v>55</v>
      </c>
      <c r="L1629" s="3">
        <v>918.31035495136882</v>
      </c>
      <c r="M1629" s="3" t="str">
        <f>IF(Table13[[#This Row],[gdppc]]&gt;13205, "High-income", IF(Table13[[#This Row],[gdppc]]&gt;=4256, "Upper middle-income", IF(Table13[[#This Row],[gdppc]]&gt;=1086, "Lower middle-income", "Low-income")))</f>
        <v>Low-income</v>
      </c>
      <c r="N1629" s="3">
        <v>11856244</v>
      </c>
      <c r="O1629" s="3">
        <v>36.911000000000001</v>
      </c>
      <c r="P1629" s="3">
        <v>7.6458139423317331</v>
      </c>
      <c r="Q1629">
        <v>0.19314717207236964</v>
      </c>
      <c r="R1629">
        <v>48.496000000000002</v>
      </c>
    </row>
    <row r="1630" spans="1:18" x14ac:dyDescent="0.35">
      <c r="A1630" s="3" t="s">
        <v>26</v>
      </c>
      <c r="B1630" s="3">
        <v>2006</v>
      </c>
      <c r="C1630" s="3" t="s">
        <v>73</v>
      </c>
      <c r="D1630" s="3">
        <v>3</v>
      </c>
      <c r="E1630">
        <v>0.52359164615940201</v>
      </c>
      <c r="F1630">
        <v>1.2497121625806951</v>
      </c>
      <c r="G1630">
        <v>4530150000</v>
      </c>
      <c r="H1630">
        <v>4.827128722374586</v>
      </c>
      <c r="I1630">
        <v>11.857748384121871</v>
      </c>
      <c r="J1630">
        <v>53.806631534765359</v>
      </c>
      <c r="K1630">
        <v>56.8</v>
      </c>
      <c r="L1630" s="3">
        <v>965.06557067339725</v>
      </c>
      <c r="M1630" s="3" t="str">
        <f>IF(Table13[[#This Row],[gdppc]]&gt;13205, "High-income", IF(Table13[[#This Row],[gdppc]]&gt;=4256, "Upper middle-income", IF(Table13[[#This Row],[gdppc]]&gt;=1086, "Lower middle-income", "Low-income")))</f>
        <v>Low-income</v>
      </c>
      <c r="N1630" s="3">
        <v>12173518</v>
      </c>
      <c r="O1630" s="3">
        <v>37.395000000000003</v>
      </c>
      <c r="P1630" s="3">
        <v>7.6834031257261994</v>
      </c>
      <c r="Q1630">
        <v>0.17907723962785449</v>
      </c>
      <c r="R1630">
        <v>49.756999999999998</v>
      </c>
    </row>
    <row r="1631" spans="1:18" x14ac:dyDescent="0.35">
      <c r="A1631" s="3" t="s">
        <v>26</v>
      </c>
      <c r="B1631" s="3">
        <v>2007</v>
      </c>
      <c r="C1631" s="3" t="s">
        <v>73</v>
      </c>
      <c r="D1631" s="3">
        <v>3</v>
      </c>
      <c r="E1631">
        <v>0.52093676451970128</v>
      </c>
      <c r="F1631">
        <v>0.9970026712690826</v>
      </c>
      <c r="G1631">
        <v>853160000</v>
      </c>
      <c r="H1631">
        <v>9.4181116727773144</v>
      </c>
      <c r="I1631">
        <v>13.549564756630739</v>
      </c>
      <c r="J1631">
        <v>57.501094897424906</v>
      </c>
      <c r="K1631">
        <v>56.2</v>
      </c>
      <c r="L1631" s="3">
        <v>1018.1196809741444</v>
      </c>
      <c r="M1631" s="3" t="str">
        <f>IF(Table13[[#This Row],[gdppc]]&gt;13205, "High-income", IF(Table13[[#This Row],[gdppc]]&gt;=4256, "Upper middle-income", IF(Table13[[#This Row],[gdppc]]&gt;=1086, "Lower middle-income", "Low-income")))</f>
        <v>Low-income</v>
      </c>
      <c r="N1631" s="3">
        <v>12502958</v>
      </c>
      <c r="O1631" s="3">
        <v>37.881</v>
      </c>
      <c r="P1631" s="3">
        <v>7.7209923091206685</v>
      </c>
      <c r="Q1631">
        <v>0.15836252509206222</v>
      </c>
      <c r="R1631">
        <v>51.134</v>
      </c>
    </row>
    <row r="1632" spans="1:18" x14ac:dyDescent="0.35">
      <c r="A1632" s="3" t="s">
        <v>26</v>
      </c>
      <c r="B1632" s="3">
        <v>2008</v>
      </c>
      <c r="C1632" s="3" t="s">
        <v>73</v>
      </c>
      <c r="D1632" s="3">
        <v>3</v>
      </c>
      <c r="E1632">
        <v>0.61423597788080464</v>
      </c>
      <c r="F1632">
        <v>1.0124528031564088</v>
      </c>
      <c r="G1632">
        <v>947250000</v>
      </c>
      <c r="H1632">
        <v>5.2405081128472313</v>
      </c>
      <c r="I1632">
        <v>9.0989185185419874</v>
      </c>
      <c r="J1632">
        <v>62.995019171713665</v>
      </c>
      <c r="K1632">
        <v>56.2</v>
      </c>
      <c r="L1632" s="3">
        <v>1067.7552375151652</v>
      </c>
      <c r="M1632" s="3" t="str">
        <f>IF(Table13[[#This Row],[gdppc]]&gt;13205, "High-income", IF(Table13[[#This Row],[gdppc]]&gt;=4256, "Upper middle-income", IF(Table13[[#This Row],[gdppc]]&gt;=1086, "Lower middle-income", "Low-income")))</f>
        <v>Low-income</v>
      </c>
      <c r="N1632" s="3">
        <v>12848531</v>
      </c>
      <c r="O1632" s="3">
        <v>38.371000000000002</v>
      </c>
      <c r="P1632" s="3">
        <v>7.7585814925151428</v>
      </c>
      <c r="Q1632">
        <v>0.1696692018721829</v>
      </c>
      <c r="R1632">
        <v>52.606000000000002</v>
      </c>
    </row>
    <row r="1633" spans="1:18" x14ac:dyDescent="0.35">
      <c r="A1633" s="3" t="s">
        <v>26</v>
      </c>
      <c r="B1633" s="3">
        <v>2009</v>
      </c>
      <c r="C1633" s="3" t="s">
        <v>73</v>
      </c>
      <c r="D1633" s="3">
        <v>3</v>
      </c>
      <c r="E1633">
        <v>0.61631135042477259</v>
      </c>
      <c r="F1633">
        <v>1.1429340062703752</v>
      </c>
      <c r="G1633">
        <v>874860000</v>
      </c>
      <c r="H1633">
        <v>4.5327797763272466</v>
      </c>
      <c r="I1633">
        <v>8.5826080841024837</v>
      </c>
      <c r="J1633">
        <v>60.879705574155118</v>
      </c>
      <c r="K1633">
        <v>56.6</v>
      </c>
      <c r="L1633" s="3">
        <v>1133.853410109921</v>
      </c>
      <c r="M1633" s="3" t="str">
        <f>IF(Table13[[#This Row],[gdppc]]&gt;13205, "High-income", IF(Table13[[#This Row],[gdppc]]&gt;=4256, "Upper middle-income", IF(Table13[[#This Row],[gdppc]]&gt;=1086, "Lower middle-income", "Low-income")))</f>
        <v>Lower middle-income</v>
      </c>
      <c r="N1633" s="3">
        <v>13215142</v>
      </c>
      <c r="O1633" s="3">
        <v>38.860999999999997</v>
      </c>
      <c r="P1633" s="3">
        <v>7.7961706759096199</v>
      </c>
      <c r="Q1633">
        <v>0.18690680735780213</v>
      </c>
      <c r="R1633">
        <v>54.13</v>
      </c>
    </row>
    <row r="1634" spans="1:18" x14ac:dyDescent="0.35">
      <c r="A1634" s="3" t="s">
        <v>26</v>
      </c>
      <c r="B1634" s="3">
        <v>2010</v>
      </c>
      <c r="C1634" s="3" t="s">
        <v>73</v>
      </c>
      <c r="D1634" s="3">
        <v>3</v>
      </c>
      <c r="E1634">
        <v>0.61416823573353641</v>
      </c>
      <c r="F1634">
        <v>0.79257120247637358</v>
      </c>
      <c r="G1634">
        <v>710760000</v>
      </c>
      <c r="H1634">
        <v>8.5331964379157625</v>
      </c>
      <c r="I1634">
        <v>9.9807839586203411</v>
      </c>
      <c r="J1634">
        <v>59.209252432767144</v>
      </c>
      <c r="K1634">
        <v>58</v>
      </c>
      <c r="L1634" s="3">
        <v>1214.694994373529</v>
      </c>
      <c r="M1634" s="3" t="str">
        <f>IF(Table13[[#This Row],[gdppc]]&gt;13205, "High-income", IF(Table13[[#This Row],[gdppc]]&gt;=4256, "Upper middle-income", IF(Table13[[#This Row],[gdppc]]&gt;=1086, "Lower middle-income", "Low-income")))</f>
        <v>Lower middle-income</v>
      </c>
      <c r="N1634" s="3">
        <v>13605986</v>
      </c>
      <c r="O1634" s="3">
        <v>39.354999999999997</v>
      </c>
      <c r="P1634" s="3">
        <v>7.8348548582873025</v>
      </c>
      <c r="Q1634">
        <v>0.1940322443371616</v>
      </c>
      <c r="R1634">
        <v>55.655000000000001</v>
      </c>
    </row>
    <row r="1635" spans="1:18" x14ac:dyDescent="0.35">
      <c r="A1635" s="3" t="s">
        <v>26</v>
      </c>
      <c r="B1635" s="3">
        <v>2011</v>
      </c>
      <c r="C1635" s="3" t="s">
        <v>73</v>
      </c>
      <c r="D1635" s="3">
        <v>3</v>
      </c>
      <c r="E1635">
        <v>0.615055330864403</v>
      </c>
      <c r="F1635">
        <v>0.98704599774848323</v>
      </c>
      <c r="G1635">
        <v>863980000</v>
      </c>
      <c r="H1635">
        <v>4.7251615686791197</v>
      </c>
      <c r="I1635">
        <v>7.6707165894789355</v>
      </c>
      <c r="J1635">
        <v>60.286788690504267</v>
      </c>
      <c r="K1635">
        <v>59.7</v>
      </c>
      <c r="L1635" s="3">
        <v>1244.1377866238583</v>
      </c>
      <c r="M1635" s="3" t="str">
        <f>IF(Table13[[#This Row],[gdppc]]&gt;13205, "High-income", IF(Table13[[#This Row],[gdppc]]&gt;=4256, "Upper middle-income", IF(Table13[[#This Row],[gdppc]]&gt;=1086, "Lower middle-income", "Low-income")))</f>
        <v>Lower middle-income</v>
      </c>
      <c r="N1635" s="3">
        <v>14023199</v>
      </c>
      <c r="O1635" s="3">
        <v>39.850999999999999</v>
      </c>
      <c r="P1635" s="3">
        <v>8.23180247783786</v>
      </c>
      <c r="Q1635">
        <v>0.21820983928132234</v>
      </c>
      <c r="R1635">
        <v>57.125999999999998</v>
      </c>
    </row>
    <row r="1636" spans="1:18" x14ac:dyDescent="0.35">
      <c r="A1636" s="3" t="s">
        <v>26</v>
      </c>
      <c r="B1636" s="3">
        <v>2012</v>
      </c>
      <c r="C1636" s="3" t="s">
        <v>73</v>
      </c>
      <c r="D1636" s="3">
        <v>3</v>
      </c>
      <c r="E1636">
        <v>0.64152168939822807</v>
      </c>
      <c r="F1636">
        <v>0.91834260436723936</v>
      </c>
      <c r="G1636">
        <v>794120000</v>
      </c>
      <c r="H1636">
        <v>6.7893812408504379</v>
      </c>
      <c r="I1636">
        <v>4.9250135701541016</v>
      </c>
      <c r="J1636">
        <v>51.463319943123828</v>
      </c>
      <c r="K1636">
        <v>58.3</v>
      </c>
      <c r="L1636" s="3">
        <v>1297.7625968194632</v>
      </c>
      <c r="M1636" s="3" t="str">
        <f>IF(Table13[[#This Row],[gdppc]]&gt;13205, "High-income", IF(Table13[[#This Row],[gdppc]]&gt;=4256, "Upper middle-income", IF(Table13[[#This Row],[gdppc]]&gt;=1086, "Lower middle-income", "Low-income")))</f>
        <v>Lower middle-income</v>
      </c>
      <c r="N1636" s="3">
        <v>14465148</v>
      </c>
      <c r="O1636" s="3">
        <v>40.353999999999999</v>
      </c>
      <c r="P1636" s="3">
        <v>8.6320350943380877</v>
      </c>
      <c r="Q1636">
        <v>0.27790935841098896</v>
      </c>
      <c r="R1636">
        <v>58.502000000000002</v>
      </c>
    </row>
    <row r="1637" spans="1:18" x14ac:dyDescent="0.35">
      <c r="A1637" s="3" t="s">
        <v>26</v>
      </c>
      <c r="B1637" s="3">
        <v>2013</v>
      </c>
      <c r="C1637" s="3" t="s">
        <v>73</v>
      </c>
      <c r="D1637" s="3">
        <v>3</v>
      </c>
      <c r="E1637">
        <v>0.62705169852709686</v>
      </c>
      <c r="F1637">
        <v>1.187279430861172</v>
      </c>
      <c r="G1637">
        <v>953590000</v>
      </c>
      <c r="H1637">
        <v>7.4893250556726647</v>
      </c>
      <c r="I1637">
        <v>4.4253079597186531</v>
      </c>
      <c r="J1637">
        <v>46.924438851863634</v>
      </c>
      <c r="K1637">
        <v>58.7</v>
      </c>
      <c r="L1637" s="3">
        <v>1321.2488379521737</v>
      </c>
      <c r="M1637" s="3" t="str">
        <f>IF(Table13[[#This Row],[gdppc]]&gt;13205, "High-income", IF(Table13[[#This Row],[gdppc]]&gt;=4256, "Upper middle-income", IF(Table13[[#This Row],[gdppc]]&gt;=1086, "Lower middle-income", "Low-income")))</f>
        <v>Lower middle-income</v>
      </c>
      <c r="N1637" s="3">
        <v>14926551</v>
      </c>
      <c r="O1637" s="3">
        <v>40.865000000000002</v>
      </c>
      <c r="P1637" s="3">
        <v>9.0311727118550955</v>
      </c>
      <c r="Q1637">
        <v>0.28405758302772022</v>
      </c>
      <c r="R1637">
        <v>59.746000000000002</v>
      </c>
    </row>
    <row r="1638" spans="1:18" x14ac:dyDescent="0.35">
      <c r="A1638" s="3" t="s">
        <v>26</v>
      </c>
      <c r="B1638" s="3">
        <v>2014</v>
      </c>
      <c r="C1638" s="3" t="s">
        <v>73</v>
      </c>
      <c r="D1638" s="3">
        <v>3</v>
      </c>
      <c r="E1638">
        <v>0.62807706752768977</v>
      </c>
      <c r="F1638">
        <v>1.4986739195536729</v>
      </c>
      <c r="G1638">
        <v>798500000</v>
      </c>
      <c r="H1638">
        <v>5.5554279180858774</v>
      </c>
      <c r="I1638">
        <v>2.9585802169986239</v>
      </c>
      <c r="J1638">
        <v>58.81732256966982</v>
      </c>
      <c r="K1638">
        <v>60.4</v>
      </c>
      <c r="L1638" s="3">
        <v>1340.8109814892696</v>
      </c>
      <c r="M1638" s="3" t="str">
        <f>IF(Table13[[#This Row],[gdppc]]&gt;13205, "High-income", IF(Table13[[#This Row],[gdppc]]&gt;=4256, "Upper middle-income", IF(Table13[[#This Row],[gdppc]]&gt;=1086, "Lower middle-income", "Low-income")))</f>
        <v>Lower middle-income</v>
      </c>
      <c r="N1638" s="3">
        <v>15399793</v>
      </c>
      <c r="O1638" s="3">
        <v>41.381999999999998</v>
      </c>
      <c r="P1638" s="3">
        <v>9.4303103293720962</v>
      </c>
      <c r="Q1638">
        <v>0.31169250132128401</v>
      </c>
      <c r="R1638">
        <v>60.831000000000003</v>
      </c>
    </row>
    <row r="1639" spans="1:18" x14ac:dyDescent="0.35">
      <c r="A1639" s="3" t="s">
        <v>26</v>
      </c>
      <c r="B1639" s="3">
        <v>2015</v>
      </c>
      <c r="C1639" s="3" t="s">
        <v>73</v>
      </c>
      <c r="D1639" s="3">
        <v>3</v>
      </c>
      <c r="E1639">
        <v>0.58122819203668585</v>
      </c>
      <c r="F1639">
        <v>2.6174865561598812</v>
      </c>
      <c r="G1639">
        <v>612020000</v>
      </c>
      <c r="H1639">
        <v>7.4474166898424761</v>
      </c>
      <c r="I1639">
        <v>1.8694345197000826</v>
      </c>
      <c r="J1639">
        <v>59.265975551344617</v>
      </c>
      <c r="K1639">
        <v>58.7</v>
      </c>
      <c r="L1639" s="3">
        <v>1338.2909270818832</v>
      </c>
      <c r="M1639" s="3" t="str">
        <f>IF(Table13[[#This Row],[gdppc]]&gt;13205, "High-income", IF(Table13[[#This Row],[gdppc]]&gt;=4256, "Upper middle-income", IF(Table13[[#This Row],[gdppc]]&gt;=1086, "Lower middle-income", "Low-income")))</f>
        <v>Lower middle-income</v>
      </c>
      <c r="N1639" s="3">
        <v>15879370</v>
      </c>
      <c r="O1639" s="3">
        <v>41.906999999999996</v>
      </c>
      <c r="P1639" s="3">
        <v>9.8294479468891076</v>
      </c>
      <c r="Q1639">
        <v>0.31928218814726278</v>
      </c>
      <c r="R1639">
        <v>61.737000000000002</v>
      </c>
    </row>
    <row r="1640" spans="1:18" x14ac:dyDescent="0.35">
      <c r="A1640" s="3" t="s">
        <v>26</v>
      </c>
      <c r="B1640" s="3">
        <v>2016</v>
      </c>
      <c r="C1640" s="3" t="s">
        <v>73</v>
      </c>
      <c r="D1640" s="3">
        <v>3</v>
      </c>
      <c r="E1640">
        <v>0.53418652410499767</v>
      </c>
      <c r="F1640">
        <v>3.6518674202823913</v>
      </c>
      <c r="G1640">
        <v>705520000</v>
      </c>
      <c r="H1640">
        <v>3.1625197481389944</v>
      </c>
      <c r="I1640">
        <v>1.9229894466249209</v>
      </c>
      <c r="J1640">
        <v>58.436093366868228</v>
      </c>
      <c r="K1640">
        <v>58.8</v>
      </c>
      <c r="L1640" s="3">
        <v>1347.7480861121444</v>
      </c>
      <c r="M1640" s="3" t="str">
        <f>IF(Table13[[#This Row],[gdppc]]&gt;13205, "High-income", IF(Table13[[#This Row],[gdppc]]&gt;=4256, "Upper middle-income", IF(Table13[[#This Row],[gdppc]]&gt;=1086, "Lower middle-income", "Low-income")))</f>
        <v>Lower middle-income</v>
      </c>
      <c r="N1640" s="3">
        <v>16363449</v>
      </c>
      <c r="O1640" s="3">
        <v>42.438000000000002</v>
      </c>
      <c r="P1640" s="3">
        <v>10.03341125160078</v>
      </c>
      <c r="Q1640">
        <v>0.34161502260311993</v>
      </c>
      <c r="R1640">
        <v>62.463999999999999</v>
      </c>
    </row>
    <row r="1641" spans="1:18" x14ac:dyDescent="0.35">
      <c r="A1641" s="3" t="s">
        <v>26</v>
      </c>
      <c r="B1641" s="3">
        <v>2017</v>
      </c>
      <c r="C1641" s="3" t="s">
        <v>73</v>
      </c>
      <c r="D1641" s="3">
        <v>3</v>
      </c>
      <c r="E1641">
        <v>0.52226585998782005</v>
      </c>
      <c r="F1641">
        <v>3.3938766801447029</v>
      </c>
      <c r="G1641">
        <v>878750000</v>
      </c>
      <c r="H1641">
        <v>4.280501170595743</v>
      </c>
      <c r="I1641">
        <v>3.1955179702328951</v>
      </c>
      <c r="J1641">
        <v>59.818304064050011</v>
      </c>
      <c r="K1641">
        <v>55.8</v>
      </c>
      <c r="L1641" s="3">
        <v>1354.4071152964329</v>
      </c>
      <c r="M1641" s="3" t="str">
        <f>IF(Table13[[#This Row],[gdppc]]&gt;13205, "High-income", IF(Table13[[#This Row],[gdppc]]&gt;=4256, "Upper middle-income", IF(Table13[[#This Row],[gdppc]]&gt;=1086, "Lower middle-income", "Low-income")))</f>
        <v>Lower middle-income</v>
      </c>
      <c r="N1641" s="3">
        <v>16853608</v>
      </c>
      <c r="O1641" s="3">
        <v>42.975999999999999</v>
      </c>
      <c r="P1641" s="3">
        <v>10.237374556312444</v>
      </c>
      <c r="Q1641">
        <v>0.41474798749324177</v>
      </c>
      <c r="R1641">
        <v>63.042999999999999</v>
      </c>
    </row>
    <row r="1642" spans="1:18" x14ac:dyDescent="0.35">
      <c r="A1642" s="3" t="s">
        <v>26</v>
      </c>
      <c r="B1642" s="3">
        <v>2018</v>
      </c>
      <c r="C1642" s="3" t="s">
        <v>73</v>
      </c>
      <c r="D1642" s="3">
        <v>3</v>
      </c>
      <c r="E1642">
        <v>0.51966770366363058</v>
      </c>
      <c r="F1642">
        <v>4.9523052098795803</v>
      </c>
      <c r="G1642">
        <v>814970000</v>
      </c>
      <c r="H1642">
        <v>1.5523139692302412</v>
      </c>
      <c r="I1642">
        <v>4.4599738251409269</v>
      </c>
      <c r="J1642">
        <v>59.852303629406691</v>
      </c>
      <c r="K1642">
        <v>54.3</v>
      </c>
      <c r="L1642" s="3">
        <v>1368.6017564173296</v>
      </c>
      <c r="M1642" s="3" t="str">
        <f>IF(Table13[[#This Row],[gdppc]]&gt;13205, "High-income", IF(Table13[[#This Row],[gdppc]]&gt;=4256, "Upper middle-income", IF(Table13[[#This Row],[gdppc]]&gt;=1086, "Lower middle-income", "Low-income")))</f>
        <v>Lower middle-income</v>
      </c>
      <c r="N1642" s="3">
        <v>17351714</v>
      </c>
      <c r="O1642" s="3">
        <v>43.521000000000001</v>
      </c>
      <c r="P1642" s="3">
        <v>10.441337861024129</v>
      </c>
      <c r="Q1642">
        <v>0.44606544344841093</v>
      </c>
      <c r="R1642">
        <v>63.51</v>
      </c>
    </row>
    <row r="1643" spans="1:18" x14ac:dyDescent="0.35">
      <c r="A1643" s="3" t="s">
        <v>26</v>
      </c>
      <c r="B1643" s="3">
        <v>2019</v>
      </c>
      <c r="C1643" s="3" t="s">
        <v>73</v>
      </c>
      <c r="D1643" s="3">
        <v>3</v>
      </c>
      <c r="E1643">
        <v>0.51291477805688934</v>
      </c>
      <c r="F1643">
        <v>11.372081692637186</v>
      </c>
      <c r="G1643">
        <v>673240000</v>
      </c>
      <c r="H1643">
        <v>2.3509190433173073</v>
      </c>
      <c r="I1643">
        <v>3.2485007116029783</v>
      </c>
      <c r="J1643">
        <v>55.622557704770415</v>
      </c>
      <c r="K1643">
        <v>53.6</v>
      </c>
      <c r="L1643" s="3">
        <v>1348.7383568619523</v>
      </c>
      <c r="M1643" s="3" t="str">
        <f>IF(Table13[[#This Row],[gdppc]]&gt;13205, "High-income", IF(Table13[[#This Row],[gdppc]]&gt;=4256, "Upper middle-income", IF(Table13[[#This Row],[gdppc]]&gt;=1086, "Lower middle-income", "Low-income")))</f>
        <v>Lower middle-income</v>
      </c>
      <c r="N1643" s="3">
        <v>17861034</v>
      </c>
      <c r="O1643" s="3">
        <v>44.072000000000003</v>
      </c>
      <c r="P1643" s="3">
        <v>10.645301165735802</v>
      </c>
      <c r="Q1643"/>
      <c r="R1643">
        <v>63.886000000000003</v>
      </c>
    </row>
    <row r="1644" spans="1:18" x14ac:dyDescent="0.35">
      <c r="A1644" s="3" t="s">
        <v>26</v>
      </c>
      <c r="B1644" s="3">
        <v>2020</v>
      </c>
      <c r="C1644" s="3" t="s">
        <v>73</v>
      </c>
      <c r="D1644" s="3">
        <v>3</v>
      </c>
      <c r="E1644">
        <v>0.51285416398269668</v>
      </c>
      <c r="F1644">
        <v>23.064729629025852</v>
      </c>
      <c r="G1644">
        <v>772630000</v>
      </c>
      <c r="H1644">
        <v>-0.95387515717013771</v>
      </c>
      <c r="I1644">
        <v>1.9705172269099427</v>
      </c>
      <c r="J1644">
        <v>59.550774762235335</v>
      </c>
      <c r="K1644">
        <v>53.5</v>
      </c>
      <c r="L1644" s="3">
        <v>1273.8795576370646</v>
      </c>
      <c r="M1644" s="3" t="str">
        <f>IF(Table13[[#This Row],[gdppc]]&gt;13205, "High-income", IF(Table13[[#This Row],[gdppc]]&gt;=4256, "Upper middle-income", IF(Table13[[#This Row],[gdppc]]&gt;=1086, "Lower middle-income", "Low-income")))</f>
        <v>Lower middle-income</v>
      </c>
      <c r="N1644" s="3">
        <v>18383956</v>
      </c>
      <c r="O1644" s="3">
        <v>44.628999999999998</v>
      </c>
      <c r="P1644" s="3">
        <v>10.84926447044748</v>
      </c>
      <c r="Q1644"/>
      <c r="R1644"/>
    </row>
    <row r="1645" spans="1:18" x14ac:dyDescent="0.35">
      <c r="A1645" s="3" t="s">
        <v>30</v>
      </c>
      <c r="B1645" s="3">
        <v>1990</v>
      </c>
      <c r="C1645" s="3" t="s">
        <v>73</v>
      </c>
      <c r="D1645" s="3">
        <v>3</v>
      </c>
      <c r="E1645">
        <v>0.40070811412231838</v>
      </c>
      <c r="F1645">
        <v>5.5580669677492818</v>
      </c>
      <c r="G1645">
        <v>198540000</v>
      </c>
      <c r="H1645">
        <v>-0.13895836213594145</v>
      </c>
      <c r="I1645">
        <v>2.7640036552975342</v>
      </c>
      <c r="J1645">
        <v>59.554904714427018</v>
      </c>
      <c r="L1645" s="3">
        <v>1623.930175689743</v>
      </c>
      <c r="M1645" s="3" t="str">
        <f>IF(Table13[[#This Row],[gdppc]]&gt;13205, "High-income", IF(Table13[[#This Row],[gdppc]]&gt;=4256, "Upper middle-income", IF(Table13[[#This Row],[gdppc]]&gt;=1086, "Lower middle-income", "Low-income")))</f>
        <v>Lower middle-income</v>
      </c>
      <c r="N1645" s="3">
        <v>10432409</v>
      </c>
      <c r="O1645" s="3">
        <v>28.988</v>
      </c>
      <c r="P1645" s="3">
        <v>8.9007764599317323</v>
      </c>
      <c r="Q1645">
        <v>1.5844854242198518</v>
      </c>
      <c r="R1645">
        <v>58.1</v>
      </c>
    </row>
    <row r="1646" spans="1:18" x14ac:dyDescent="0.35">
      <c r="A1646" s="3" t="s">
        <v>30</v>
      </c>
      <c r="B1646" s="3">
        <v>1991</v>
      </c>
      <c r="C1646" s="3" t="s">
        <v>73</v>
      </c>
      <c r="D1646" s="3">
        <v>3</v>
      </c>
      <c r="E1646">
        <v>0.41441666033968538</v>
      </c>
      <c r="F1646">
        <v>5.5582961639364079</v>
      </c>
      <c r="G1646">
        <v>215990000</v>
      </c>
      <c r="H1646">
        <v>3.229175264607724E-2</v>
      </c>
      <c r="I1646">
        <v>3.186793934104843</v>
      </c>
      <c r="J1646">
        <v>58.285474803379969</v>
      </c>
      <c r="L1646" s="3">
        <v>1673.8748724827053</v>
      </c>
      <c r="M1646" s="3" t="str">
        <f>IF(Table13[[#This Row],[gdppc]]&gt;13205, "High-income", IF(Table13[[#This Row],[gdppc]]&gt;=4256, "Upper middle-income", IF(Table13[[#This Row],[gdppc]]&gt;=1086, "Lower middle-income", "Low-income")))</f>
        <v>Lower middle-income</v>
      </c>
      <c r="N1646" s="3">
        <v>10681008</v>
      </c>
      <c r="O1646" s="3">
        <v>29.738</v>
      </c>
      <c r="P1646" s="3">
        <v>8.6057906312839272</v>
      </c>
      <c r="Q1646">
        <v>1.7133214393248277</v>
      </c>
      <c r="R1646">
        <v>56.749000000000002</v>
      </c>
    </row>
    <row r="1647" spans="1:18" x14ac:dyDescent="0.35">
      <c r="A1647" s="3" t="s">
        <v>30</v>
      </c>
      <c r="B1647" s="3">
        <v>1992</v>
      </c>
      <c r="C1647" s="3" t="s">
        <v>73</v>
      </c>
      <c r="D1647" s="3">
        <v>3</v>
      </c>
      <c r="E1647">
        <v>0.41384857821616888</v>
      </c>
      <c r="F1647">
        <v>9.3315868723255981</v>
      </c>
      <c r="G1647">
        <v>337070000</v>
      </c>
      <c r="H1647">
        <v>0.22143169820899658</v>
      </c>
      <c r="I1647">
        <v>3.5790012430315961</v>
      </c>
      <c r="J1647">
        <v>55.284171586323637</v>
      </c>
      <c r="L1647" s="3">
        <v>1492.2976361517265</v>
      </c>
      <c r="M1647" s="3" t="str">
        <f>IF(Table13[[#This Row],[gdppc]]&gt;13205, "High-income", IF(Table13[[#This Row],[gdppc]]&gt;=4256, "Upper middle-income", IF(Table13[[#This Row],[gdppc]]&gt;=1086, "Lower middle-income", "Low-income")))</f>
        <v>Lower middle-income</v>
      </c>
      <c r="N1647" s="3">
        <v>10900511</v>
      </c>
      <c r="O1647" s="3">
        <v>30.498999999999999</v>
      </c>
      <c r="P1647" s="3">
        <v>8.3108048026361185</v>
      </c>
      <c r="Q1647">
        <v>1.694415977379409</v>
      </c>
      <c r="R1647">
        <v>55.243000000000002</v>
      </c>
    </row>
    <row r="1648" spans="1:18" x14ac:dyDescent="0.35">
      <c r="A1648" s="3" t="s">
        <v>30</v>
      </c>
      <c r="B1648" s="3">
        <v>1993</v>
      </c>
      <c r="C1648" s="3" t="s">
        <v>73</v>
      </c>
      <c r="D1648" s="3">
        <v>3</v>
      </c>
      <c r="E1648">
        <v>0.41717692520982319</v>
      </c>
      <c r="F1648">
        <v>9.9548412711946384</v>
      </c>
      <c r="G1648">
        <v>154420000</v>
      </c>
      <c r="H1648">
        <v>0.42589778341755546</v>
      </c>
      <c r="I1648">
        <v>2.877181290022035</v>
      </c>
      <c r="J1648">
        <v>52.673883312285085</v>
      </c>
      <c r="L1648" s="3">
        <v>1481.8515242004125</v>
      </c>
      <c r="M1648" s="3" t="str">
        <f>IF(Table13[[#This Row],[gdppc]]&gt;13205, "High-income", IF(Table13[[#This Row],[gdppc]]&gt;=4256, "Upper middle-income", IF(Table13[[#This Row],[gdppc]]&gt;=1086, "Lower middle-income", "Low-income")))</f>
        <v>Lower middle-income</v>
      </c>
      <c r="N1648" s="3">
        <v>11092775</v>
      </c>
      <c r="O1648" s="3">
        <v>30.94</v>
      </c>
      <c r="P1648" s="3">
        <v>8.015818973988333</v>
      </c>
      <c r="Q1648">
        <v>1.5397409575151393</v>
      </c>
      <c r="R1648">
        <v>53.652999999999999</v>
      </c>
    </row>
    <row r="1649" spans="1:18" x14ac:dyDescent="0.35">
      <c r="A1649" s="3" t="s">
        <v>30</v>
      </c>
      <c r="B1649" s="3">
        <v>1994</v>
      </c>
      <c r="C1649" s="3" t="s">
        <v>73</v>
      </c>
      <c r="D1649" s="3">
        <v>3</v>
      </c>
      <c r="E1649">
        <v>0.41669887770876662</v>
      </c>
      <c r="F1649">
        <v>9.1630436860042401</v>
      </c>
      <c r="G1649">
        <v>266170000.00000003</v>
      </c>
      <c r="H1649">
        <v>0.50283723505444533</v>
      </c>
      <c r="I1649">
        <v>4.5712993440571612</v>
      </c>
      <c r="J1649">
        <v>55.811680751804246</v>
      </c>
      <c r="L1649" s="3">
        <v>1594.4156171775887</v>
      </c>
      <c r="M1649" s="3" t="str">
        <f>IF(Table13[[#This Row],[gdppc]]&gt;13205, "High-income", IF(Table13[[#This Row],[gdppc]]&gt;=4256, "Upper middle-income", IF(Table13[[#This Row],[gdppc]]&gt;=1086, "Lower middle-income", "Low-income")))</f>
        <v>Lower middle-income</v>
      </c>
      <c r="N1649" s="3">
        <v>11261752</v>
      </c>
      <c r="O1649" s="3">
        <v>31.335000000000001</v>
      </c>
      <c r="P1649" s="3">
        <v>7.7208331453405252</v>
      </c>
      <c r="Q1649">
        <v>1.4171862424248023</v>
      </c>
      <c r="R1649">
        <v>52.043999999999997</v>
      </c>
    </row>
    <row r="1650" spans="1:18" x14ac:dyDescent="0.35">
      <c r="A1650" s="3" t="s">
        <v>30</v>
      </c>
      <c r="B1650" s="3">
        <v>1995</v>
      </c>
      <c r="C1650" s="3" t="s">
        <v>73</v>
      </c>
      <c r="D1650" s="3">
        <v>3</v>
      </c>
      <c r="E1650">
        <v>0.41088800698947331</v>
      </c>
      <c r="F1650">
        <v>9.5438476551864042</v>
      </c>
      <c r="G1650">
        <v>309920000</v>
      </c>
      <c r="H1650">
        <v>1.6551191055066992</v>
      </c>
      <c r="I1650">
        <v>5.2129893595121448</v>
      </c>
      <c r="J1650">
        <v>56.001537740291695</v>
      </c>
      <c r="K1650">
        <v>48.5</v>
      </c>
      <c r="L1650" s="3">
        <v>1576.0869286430288</v>
      </c>
      <c r="M1650" s="3" t="str">
        <f>IF(Table13[[#This Row],[gdppc]]&gt;13205, "High-income", IF(Table13[[#This Row],[gdppc]]&gt;=4256, "Upper middle-income", IF(Table13[[#This Row],[gdppc]]&gt;=1086, "Lower middle-income", "Low-income")))</f>
        <v>Lower middle-income</v>
      </c>
      <c r="N1650" s="3">
        <v>11410721</v>
      </c>
      <c r="O1650" s="3">
        <v>31.731999999999999</v>
      </c>
      <c r="P1650" s="3">
        <v>8.0123932195699723</v>
      </c>
      <c r="Q1650">
        <v>1.3566189200489611</v>
      </c>
      <c r="R1650">
        <v>50.48</v>
      </c>
    </row>
    <row r="1651" spans="1:18" x14ac:dyDescent="0.35">
      <c r="A1651" s="3" t="s">
        <v>30</v>
      </c>
      <c r="B1651" s="3">
        <v>1996</v>
      </c>
      <c r="C1651" s="3" t="s">
        <v>73</v>
      </c>
      <c r="D1651" s="3">
        <v>3</v>
      </c>
      <c r="E1651">
        <v>0.4108824051680896</v>
      </c>
      <c r="F1651">
        <v>7.8901643176962617</v>
      </c>
      <c r="G1651">
        <v>211220000</v>
      </c>
      <c r="H1651">
        <v>0.94585073521363472</v>
      </c>
      <c r="I1651">
        <v>4.5958769262246602</v>
      </c>
      <c r="J1651">
        <v>55.473903481337175</v>
      </c>
      <c r="K1651">
        <v>46.7</v>
      </c>
      <c r="L1651" s="3">
        <v>1719.7137201416078</v>
      </c>
      <c r="M1651" s="3" t="str">
        <f>IF(Table13[[#This Row],[gdppc]]&gt;13205, "High-income", IF(Table13[[#This Row],[gdppc]]&gt;=4256, "Upper middle-income", IF(Table13[[#This Row],[gdppc]]&gt;=1086, "Lower middle-income", "Low-income")))</f>
        <v>Lower middle-income</v>
      </c>
      <c r="N1651" s="3">
        <v>11541215</v>
      </c>
      <c r="O1651" s="3">
        <v>32.131999999999998</v>
      </c>
      <c r="P1651" s="3">
        <v>8.3031548956096604</v>
      </c>
      <c r="Q1651">
        <v>1.2875594120722993</v>
      </c>
      <c r="R1651">
        <v>49.009</v>
      </c>
    </row>
    <row r="1652" spans="1:18" x14ac:dyDescent="0.35">
      <c r="A1652" s="3" t="s">
        <v>30</v>
      </c>
      <c r="B1652" s="3">
        <v>1997</v>
      </c>
      <c r="C1652" s="3" t="s">
        <v>73</v>
      </c>
      <c r="D1652" s="3">
        <v>3</v>
      </c>
      <c r="E1652">
        <v>0.40821988783173963</v>
      </c>
      <c r="F1652">
        <v>8.2683417412433169</v>
      </c>
      <c r="G1652">
        <v>126790000</v>
      </c>
      <c r="H1652">
        <v>1.5839013520913527</v>
      </c>
      <c r="I1652">
        <v>4.1574606015944351</v>
      </c>
      <c r="J1652">
        <v>56.766144571333498</v>
      </c>
      <c r="K1652">
        <v>48</v>
      </c>
      <c r="L1652" s="3">
        <v>1748.8350473370456</v>
      </c>
      <c r="M1652" s="3" t="str">
        <f>IF(Table13[[#This Row],[gdppc]]&gt;13205, "High-income", IF(Table13[[#This Row],[gdppc]]&gt;=4256, "Upper middle-income", IF(Table13[[#This Row],[gdppc]]&gt;=1086, "Lower middle-income", "Low-income")))</f>
        <v>Lower middle-income</v>
      </c>
      <c r="N1652" s="3">
        <v>11653254</v>
      </c>
      <c r="O1652" s="3">
        <v>32.533999999999999</v>
      </c>
      <c r="P1652" s="3">
        <v>8.5939165716493466</v>
      </c>
      <c r="Q1652">
        <v>1.186792976451041</v>
      </c>
      <c r="R1652">
        <v>47.661000000000001</v>
      </c>
    </row>
    <row r="1653" spans="1:18" x14ac:dyDescent="0.35">
      <c r="A1653" s="3" t="s">
        <v>30</v>
      </c>
      <c r="B1653" s="3">
        <v>1998</v>
      </c>
      <c r="C1653" s="3" t="s">
        <v>73</v>
      </c>
      <c r="D1653" s="3">
        <v>3</v>
      </c>
      <c r="E1653">
        <v>0.40550556214996841</v>
      </c>
      <c r="F1653">
        <v>15.863271785282162</v>
      </c>
      <c r="G1653">
        <v>153510000</v>
      </c>
      <c r="H1653">
        <v>6.9400532167591829</v>
      </c>
      <c r="I1653">
        <v>5.1968624187739687</v>
      </c>
      <c r="J1653">
        <v>57.478789225726267</v>
      </c>
      <c r="K1653">
        <v>44.6</v>
      </c>
      <c r="L1653" s="3">
        <v>1784.9215268317</v>
      </c>
      <c r="M1653" s="3" t="str">
        <f>IF(Table13[[#This Row],[gdppc]]&gt;13205, "High-income", IF(Table13[[#This Row],[gdppc]]&gt;=4256, "Upper middle-income", IF(Table13[[#This Row],[gdppc]]&gt;=1086, "Lower middle-income", "Low-income")))</f>
        <v>Lower middle-income</v>
      </c>
      <c r="N1653" s="3">
        <v>11747079</v>
      </c>
      <c r="O1653" s="3">
        <v>32.939</v>
      </c>
      <c r="P1653" s="3">
        <v>8.8846782476890365</v>
      </c>
      <c r="Q1653">
        <v>1.197744562712143</v>
      </c>
      <c r="R1653">
        <v>46.466000000000001</v>
      </c>
    </row>
    <row r="1654" spans="1:18" x14ac:dyDescent="0.35">
      <c r="A1654" s="3" t="s">
        <v>30</v>
      </c>
      <c r="B1654" s="3">
        <v>1999</v>
      </c>
      <c r="C1654" s="3" t="s">
        <v>73</v>
      </c>
      <c r="D1654" s="3">
        <v>3</v>
      </c>
      <c r="E1654">
        <v>0.40903956423311211</v>
      </c>
      <c r="F1654">
        <v>9.8188795926138024</v>
      </c>
      <c r="G1654">
        <v>139890000</v>
      </c>
      <c r="H1654">
        <v>0.8603074846853237</v>
      </c>
      <c r="I1654">
        <v>3.26904722821005</v>
      </c>
      <c r="J1654">
        <v>55.414838992154159</v>
      </c>
      <c r="K1654">
        <v>47.2</v>
      </c>
      <c r="L1654" s="3">
        <v>1758.9973467259658</v>
      </c>
      <c r="M1654" s="3" t="str">
        <f>IF(Table13[[#This Row],[gdppc]]&gt;13205, "High-income", IF(Table13[[#This Row],[gdppc]]&gt;=4256, "Upper middle-income", IF(Table13[[#This Row],[gdppc]]&gt;=1086, "Lower middle-income", "Low-income")))</f>
        <v>Lower middle-income</v>
      </c>
      <c r="N1654" s="3">
        <v>11822722</v>
      </c>
      <c r="O1654" s="3">
        <v>33.347000000000001</v>
      </c>
      <c r="P1654" s="3">
        <v>9.1754399237287281</v>
      </c>
      <c r="Q1654">
        <v>1.3381013272578006</v>
      </c>
      <c r="R1654">
        <v>45.460999999999999</v>
      </c>
    </row>
    <row r="1655" spans="1:18" x14ac:dyDescent="0.35">
      <c r="A1655" s="3" t="s">
        <v>30</v>
      </c>
      <c r="B1655" s="3">
        <v>2000</v>
      </c>
      <c r="C1655" s="3" t="s">
        <v>73</v>
      </c>
      <c r="D1655" s="3">
        <v>3</v>
      </c>
      <c r="E1655">
        <v>0.34893416311475001</v>
      </c>
      <c r="F1655">
        <v>6.7510274575457219</v>
      </c>
      <c r="G1655">
        <v>113480000</v>
      </c>
      <c r="H1655">
        <v>0.34678844451869167</v>
      </c>
      <c r="I1655">
        <v>3.3442811740532541</v>
      </c>
      <c r="J1655">
        <v>29.806524151366936</v>
      </c>
      <c r="K1655">
        <v>48.7</v>
      </c>
      <c r="L1655" s="3">
        <v>1696.7532624693788</v>
      </c>
      <c r="M1655" s="3" t="str">
        <f>IF(Table13[[#This Row],[gdppc]]&gt;13205, "High-income", IF(Table13[[#This Row],[gdppc]]&gt;=4256, "Upper middle-income", IF(Table13[[#This Row],[gdppc]]&gt;=1086, "Lower middle-income", "Low-income")))</f>
        <v>Lower middle-income</v>
      </c>
      <c r="N1655" s="3">
        <v>11881482</v>
      </c>
      <c r="O1655" s="3">
        <v>33.758000000000003</v>
      </c>
      <c r="P1655" s="3">
        <v>9.4662015997684108</v>
      </c>
      <c r="Q1655">
        <v>1.1530548125225455</v>
      </c>
      <c r="R1655">
        <v>44.649000000000001</v>
      </c>
    </row>
    <row r="1656" spans="1:18" x14ac:dyDescent="0.35">
      <c r="A1656" s="3" t="s">
        <v>30</v>
      </c>
      <c r="B1656" s="3">
        <v>2001</v>
      </c>
      <c r="C1656" s="3" t="s">
        <v>73</v>
      </c>
      <c r="D1656" s="3">
        <v>3</v>
      </c>
      <c r="E1656">
        <v>0.3517416222685103</v>
      </c>
      <c r="F1656">
        <v>2.6966041535171588</v>
      </c>
      <c r="G1656">
        <v>86050000</v>
      </c>
      <c r="H1656">
        <v>5.6068824011126298E-2</v>
      </c>
      <c r="I1656">
        <v>3.187172217360442</v>
      </c>
      <c r="J1656">
        <v>35.321115278374151</v>
      </c>
      <c r="K1656">
        <v>38.799999999999997</v>
      </c>
      <c r="L1656" s="3">
        <v>1715.056206614797</v>
      </c>
      <c r="M1656" s="3" t="str">
        <f>IF(Table13[[#This Row],[gdppc]]&gt;13205, "High-income", IF(Table13[[#This Row],[gdppc]]&gt;=4256, "Upper middle-income", IF(Table13[[#This Row],[gdppc]]&gt;=1086, "Lower middle-income", "Low-income")))</f>
        <v>Lower middle-income</v>
      </c>
      <c r="N1656" s="3">
        <v>11923906</v>
      </c>
      <c r="O1656" s="3">
        <v>34.17</v>
      </c>
      <c r="P1656" s="3">
        <v>9.2257093232400518</v>
      </c>
      <c r="Q1656">
        <v>1.1657253923336865</v>
      </c>
      <c r="R1656">
        <v>44.01</v>
      </c>
    </row>
    <row r="1657" spans="1:18" x14ac:dyDescent="0.35">
      <c r="A1657" s="3" t="s">
        <v>30</v>
      </c>
      <c r="B1657" s="3">
        <v>2002</v>
      </c>
      <c r="C1657" s="3" t="s">
        <v>73</v>
      </c>
      <c r="D1657" s="3">
        <v>3</v>
      </c>
      <c r="E1657">
        <v>0.3480461854800167</v>
      </c>
      <c r="F1657">
        <v>1.8659814146138067</v>
      </c>
      <c r="G1657">
        <v>136220000</v>
      </c>
      <c r="H1657">
        <v>0.40838102403796939</v>
      </c>
      <c r="I1657">
        <v>4.700991931074129</v>
      </c>
      <c r="J1657">
        <v>58.894938802782285</v>
      </c>
      <c r="K1657">
        <v>36.700000000000003</v>
      </c>
      <c r="L1657" s="3">
        <v>1558.5468859773578</v>
      </c>
      <c r="M1657" s="3" t="str">
        <f>IF(Table13[[#This Row],[gdppc]]&gt;13205, "High-income", IF(Table13[[#This Row],[gdppc]]&gt;=4256, "Upper middle-income", IF(Table13[[#This Row],[gdppc]]&gt;=1086, "Lower middle-income", "Low-income")))</f>
        <v>Lower middle-income</v>
      </c>
      <c r="N1657" s="3">
        <v>11954293</v>
      </c>
      <c r="O1657" s="3">
        <v>34.585000000000001</v>
      </c>
      <c r="P1657" s="3">
        <v>8.9852170467116927</v>
      </c>
      <c r="Q1657">
        <v>1.0448129387492844</v>
      </c>
      <c r="R1657">
        <v>43.523000000000003</v>
      </c>
    </row>
    <row r="1658" spans="1:18" x14ac:dyDescent="0.35">
      <c r="A1658" s="3" t="s">
        <v>30</v>
      </c>
      <c r="B1658" s="3">
        <v>2003</v>
      </c>
      <c r="C1658" s="3" t="s">
        <v>73</v>
      </c>
      <c r="D1658" s="3">
        <v>3</v>
      </c>
      <c r="E1658">
        <v>0.347610681689423</v>
      </c>
      <c r="F1658">
        <v>1.4469554187329274</v>
      </c>
      <c r="G1658">
        <v>140480000</v>
      </c>
      <c r="H1658">
        <v>6.6345508421183225E-2</v>
      </c>
      <c r="I1658">
        <v>6.3139778607389445</v>
      </c>
      <c r="J1658">
        <v>28.366618851760016</v>
      </c>
      <c r="K1658">
        <v>36.700000000000003</v>
      </c>
      <c r="L1658" s="3">
        <v>1290.6556237257814</v>
      </c>
      <c r="M1658" s="3" t="str">
        <f>IF(Table13[[#This Row],[gdppc]]&gt;13205, "High-income", IF(Table13[[#This Row],[gdppc]]&gt;=4256, "Upper middle-income", IF(Table13[[#This Row],[gdppc]]&gt;=1086, "Lower middle-income", "Low-income")))</f>
        <v>Lower middle-income</v>
      </c>
      <c r="N1658" s="3">
        <v>11982219</v>
      </c>
      <c r="O1658" s="3">
        <v>34.478999999999999</v>
      </c>
      <c r="P1658" s="3">
        <v>8.7447247701833355</v>
      </c>
      <c r="Q1658">
        <v>0.84959221660028084</v>
      </c>
      <c r="R1658">
        <v>43.195</v>
      </c>
    </row>
    <row r="1659" spans="1:18" x14ac:dyDescent="0.35">
      <c r="A1659" s="3" t="s">
        <v>30</v>
      </c>
      <c r="B1659" s="3">
        <v>2004</v>
      </c>
      <c r="C1659" s="3" t="s">
        <v>73</v>
      </c>
      <c r="D1659" s="3">
        <v>3</v>
      </c>
      <c r="E1659">
        <v>0.34968901650335948</v>
      </c>
      <c r="F1659">
        <v>2.4960292355194178</v>
      </c>
      <c r="G1659">
        <v>159730000</v>
      </c>
      <c r="H1659">
        <v>0.14985535168950026</v>
      </c>
      <c r="I1659">
        <v>6.8576284992922227</v>
      </c>
      <c r="J1659">
        <v>39.767841685300127</v>
      </c>
      <c r="K1659">
        <v>34.4</v>
      </c>
      <c r="L1659" s="3">
        <v>1211.8881179245482</v>
      </c>
      <c r="M1659" s="3" t="str">
        <f>IF(Table13[[#This Row],[gdppc]]&gt;13205, "High-income", IF(Table13[[#This Row],[gdppc]]&gt;=4256, "Upper middle-income", IF(Table13[[#This Row],[gdppc]]&gt;=1086, "Lower middle-income", "Low-income")))</f>
        <v>Lower middle-income</v>
      </c>
      <c r="N1659" s="3">
        <v>12019911</v>
      </c>
      <c r="O1659" s="3">
        <v>34.293999999999997</v>
      </c>
      <c r="P1659" s="3">
        <v>8.5042324936549782</v>
      </c>
      <c r="Q1659">
        <v>0.81281799840281677</v>
      </c>
      <c r="R1659">
        <v>43.064999999999998</v>
      </c>
    </row>
    <row r="1660" spans="1:18" x14ac:dyDescent="0.35">
      <c r="A1660" s="3" t="s">
        <v>30</v>
      </c>
      <c r="B1660" s="3">
        <v>2005</v>
      </c>
      <c r="C1660" s="3" t="s">
        <v>73</v>
      </c>
      <c r="D1660" s="3">
        <v>3</v>
      </c>
      <c r="E1660">
        <v>0.3379825105314721</v>
      </c>
      <c r="F1660">
        <v>4.5461826193060109</v>
      </c>
      <c r="G1660">
        <v>317570000</v>
      </c>
      <c r="H1660">
        <v>1.7862060136343818</v>
      </c>
      <c r="I1660">
        <v>6.6582809517635226</v>
      </c>
      <c r="J1660">
        <v>33.185398635669614</v>
      </c>
      <c r="K1660">
        <v>35.200000000000003</v>
      </c>
      <c r="L1660" s="3">
        <v>1137.3031803440397</v>
      </c>
      <c r="M1660" s="3" t="str">
        <f>IF(Table13[[#This Row],[gdppc]]&gt;13205, "High-income", IF(Table13[[#This Row],[gdppc]]&gt;=4256, "Upper middle-income", IF(Table13[[#This Row],[gdppc]]&gt;=1086, "Lower middle-income", "Low-income")))</f>
        <v>Lower middle-income</v>
      </c>
      <c r="N1660" s="3">
        <v>12076697</v>
      </c>
      <c r="O1660" s="3">
        <v>34.11</v>
      </c>
      <c r="P1660" s="3">
        <v>8.2637402171266174</v>
      </c>
      <c r="Q1660">
        <v>0.8702710683227376</v>
      </c>
      <c r="R1660">
        <v>43.241</v>
      </c>
    </row>
    <row r="1661" spans="1:18" x14ac:dyDescent="0.35">
      <c r="A1661" s="3" t="s">
        <v>30</v>
      </c>
      <c r="B1661" s="3">
        <v>2006</v>
      </c>
      <c r="C1661" s="3" t="s">
        <v>73</v>
      </c>
      <c r="D1661" s="3">
        <v>3</v>
      </c>
      <c r="E1661">
        <v>0.34370987861260671</v>
      </c>
      <c r="F1661">
        <v>2.0788337345601193</v>
      </c>
      <c r="G1661">
        <v>222250000</v>
      </c>
      <c r="H1661">
        <v>0.73476782668443463</v>
      </c>
      <c r="I1661">
        <v>9.4380971604347792</v>
      </c>
      <c r="J1661">
        <v>24.375601211324003</v>
      </c>
      <c r="K1661">
        <v>33.5</v>
      </c>
      <c r="L1661" s="3">
        <v>1090.8180285805561</v>
      </c>
      <c r="M1661" s="3" t="str">
        <f>IF(Table13[[#This Row],[gdppc]]&gt;13205, "High-income", IF(Table13[[#This Row],[gdppc]]&gt;=4256, "Upper middle-income", IF(Table13[[#This Row],[gdppc]]&gt;=1086, "Lower middle-income", "Low-income")))</f>
        <v>Lower middle-income</v>
      </c>
      <c r="N1661" s="3">
        <v>12155496</v>
      </c>
      <c r="O1661" s="3">
        <v>33.926000000000002</v>
      </c>
      <c r="P1661" s="3">
        <v>8.2806303290355974</v>
      </c>
      <c r="Q1661">
        <v>0.80868769155943943</v>
      </c>
      <c r="R1661">
        <v>43.853000000000002</v>
      </c>
    </row>
    <row r="1662" spans="1:18" x14ac:dyDescent="0.35">
      <c r="A1662" s="3" t="s">
        <v>30</v>
      </c>
      <c r="B1662" s="3">
        <v>2007</v>
      </c>
      <c r="C1662" s="3" t="s">
        <v>73</v>
      </c>
      <c r="D1662" s="3">
        <v>3</v>
      </c>
      <c r="E1662">
        <v>0.3454262053400744</v>
      </c>
      <c r="F1662">
        <v>2.244332735265882</v>
      </c>
      <c r="G1662">
        <v>433170000</v>
      </c>
      <c r="H1662">
        <v>1.3019775073086952</v>
      </c>
      <c r="I1662">
        <v>13.581139185157815</v>
      </c>
      <c r="J1662">
        <v>26.063995677609476</v>
      </c>
      <c r="K1662">
        <v>32</v>
      </c>
      <c r="L1662" s="3">
        <v>1042.3553444210997</v>
      </c>
      <c r="M1662" s="3" t="str">
        <f>IF(Table13[[#This Row],[gdppc]]&gt;13205, "High-income", IF(Table13[[#This Row],[gdppc]]&gt;=4256, "Upper middle-income", IF(Table13[[#This Row],[gdppc]]&gt;=1086, "Lower middle-income", "Low-income")))</f>
        <v>Low-income</v>
      </c>
      <c r="N1662" s="3">
        <v>12255920</v>
      </c>
      <c r="O1662" s="3">
        <v>33.743000000000002</v>
      </c>
      <c r="P1662" s="3">
        <v>8.2975204409445542</v>
      </c>
      <c r="Q1662">
        <v>0.79634984562562428</v>
      </c>
      <c r="R1662">
        <v>44.947000000000003</v>
      </c>
    </row>
    <row r="1663" spans="1:18" x14ac:dyDescent="0.35">
      <c r="A1663" s="3" t="s">
        <v>30</v>
      </c>
      <c r="B1663" s="3">
        <v>2008</v>
      </c>
      <c r="C1663" s="3" t="s">
        <v>73</v>
      </c>
      <c r="D1663" s="3">
        <v>3</v>
      </c>
      <c r="E1663">
        <v>0.3240469493602105</v>
      </c>
      <c r="F1663">
        <v>2.3655159331930147</v>
      </c>
      <c r="G1663">
        <v>573850000</v>
      </c>
      <c r="H1663">
        <v>1.168556905596092</v>
      </c>
      <c r="I1663">
        <v>14.527073762174981</v>
      </c>
      <c r="J1663">
        <v>32.045025196109542</v>
      </c>
      <c r="K1663">
        <v>29.5</v>
      </c>
      <c r="L1663" s="3">
        <v>849.61158412270765</v>
      </c>
      <c r="M1663" s="3" t="str">
        <f>IF(Table13[[#This Row],[gdppc]]&gt;13205, "High-income", IF(Table13[[#This Row],[gdppc]]&gt;=4256, "Upper middle-income", IF(Table13[[#This Row],[gdppc]]&gt;=1086, "Lower middle-income", "Low-income")))</f>
        <v>Low-income</v>
      </c>
      <c r="N1663" s="3">
        <v>12379553</v>
      </c>
      <c r="O1663" s="3">
        <v>33.56</v>
      </c>
      <c r="P1663" s="3">
        <v>8.3144105528535199</v>
      </c>
      <c r="Q1663">
        <v>0.61391554283098915</v>
      </c>
      <c r="R1663">
        <v>46.503999999999998</v>
      </c>
    </row>
    <row r="1664" spans="1:18" x14ac:dyDescent="0.35">
      <c r="A1664" s="3" t="s">
        <v>30</v>
      </c>
      <c r="B1664" s="3">
        <v>2009</v>
      </c>
      <c r="C1664" s="3" t="s">
        <v>73</v>
      </c>
      <c r="D1664" s="3">
        <v>3</v>
      </c>
      <c r="E1664">
        <v>0.32190749556279991</v>
      </c>
      <c r="F1664">
        <v>1.2768662034655129</v>
      </c>
      <c r="G1664">
        <v>680800000</v>
      </c>
      <c r="H1664">
        <v>1.0863050423393596</v>
      </c>
      <c r="I1664">
        <v>5.723704576912076</v>
      </c>
      <c r="J1664">
        <v>35.799822577287046</v>
      </c>
      <c r="K1664">
        <v>22.7</v>
      </c>
      <c r="L1664" s="3">
        <v>940.53166493776814</v>
      </c>
      <c r="M1664" s="3" t="str">
        <f>IF(Table13[[#This Row],[gdppc]]&gt;13205, "High-income", IF(Table13[[#This Row],[gdppc]]&gt;=4256, "Upper middle-income", IF(Table13[[#This Row],[gdppc]]&gt;=1086, "Lower middle-income", "Low-income")))</f>
        <v>Low-income</v>
      </c>
      <c r="N1664" s="3">
        <v>12526964</v>
      </c>
      <c r="O1664" s="3">
        <v>33.378</v>
      </c>
      <c r="P1664" s="3">
        <v>8.331300664762491</v>
      </c>
      <c r="Q1664">
        <v>0.61866546435353376</v>
      </c>
      <c r="R1664">
        <v>48.448999999999998</v>
      </c>
    </row>
    <row r="1665" spans="1:18" x14ac:dyDescent="0.35">
      <c r="A1665" s="3" t="s">
        <v>30</v>
      </c>
      <c r="B1665" s="3">
        <v>2010</v>
      </c>
      <c r="C1665" s="3" t="s">
        <v>73</v>
      </c>
      <c r="D1665" s="3">
        <v>3</v>
      </c>
      <c r="E1665">
        <v>0.3256130436962808</v>
      </c>
      <c r="F1665">
        <v>3.2539336409953199</v>
      </c>
      <c r="G1665">
        <v>642630000</v>
      </c>
      <c r="H1665">
        <v>1.01802173065599</v>
      </c>
      <c r="I1665">
        <v>5.4202807951277334</v>
      </c>
      <c r="J1665">
        <v>30.814861957199714</v>
      </c>
      <c r="K1665">
        <v>21.4</v>
      </c>
      <c r="L1665" s="3">
        <v>1110.4470123480862</v>
      </c>
      <c r="M1665" s="3" t="str">
        <f>IF(Table13[[#This Row],[gdppc]]&gt;13205, "High-income", IF(Table13[[#This Row],[gdppc]]&gt;=4256, "Upper middle-income", IF(Table13[[#This Row],[gdppc]]&gt;=1086, "Lower middle-income", "Low-income")))</f>
        <v>Lower middle-income</v>
      </c>
      <c r="N1665" s="3">
        <v>12697728</v>
      </c>
      <c r="O1665" s="3">
        <v>33.195999999999998</v>
      </c>
      <c r="P1665" s="3">
        <v>8.3481907766714656</v>
      </c>
      <c r="Q1665">
        <v>0.77257915746817063</v>
      </c>
      <c r="R1665">
        <v>50.64</v>
      </c>
    </row>
    <row r="1666" spans="1:18" x14ac:dyDescent="0.35">
      <c r="A1666" s="3" t="s">
        <v>30</v>
      </c>
      <c r="B1666" s="3">
        <v>2011</v>
      </c>
      <c r="C1666" s="3" t="s">
        <v>73</v>
      </c>
      <c r="D1666" s="3">
        <v>3</v>
      </c>
      <c r="E1666">
        <v>0.32865239422716669</v>
      </c>
      <c r="F1666">
        <v>8.3359909203245639</v>
      </c>
      <c r="G1666">
        <v>637480000</v>
      </c>
      <c r="H1666">
        <v>2.441511458549372</v>
      </c>
      <c r="I1666">
        <v>6.0100498544926442</v>
      </c>
      <c r="J1666">
        <v>18.116740006341072</v>
      </c>
      <c r="K1666">
        <v>22.1</v>
      </c>
      <c r="L1666" s="3">
        <v>1248.7292061790545</v>
      </c>
      <c r="M1666" s="3" t="str">
        <f>IF(Table13[[#This Row],[gdppc]]&gt;13205, "High-income", IF(Table13[[#This Row],[gdppc]]&gt;=4256, "Upper middle-income", IF(Table13[[#This Row],[gdppc]]&gt;=1086, "Lower middle-income", "Low-income")))</f>
        <v>Lower middle-income</v>
      </c>
      <c r="N1666" s="3">
        <v>12894323</v>
      </c>
      <c r="O1666" s="3">
        <v>33.015000000000001</v>
      </c>
      <c r="P1666" s="3">
        <v>8.6031414210812791</v>
      </c>
      <c r="Q1666">
        <v>0.89108982301746287</v>
      </c>
      <c r="R1666">
        <v>52.896000000000001</v>
      </c>
    </row>
    <row r="1667" spans="1:18" x14ac:dyDescent="0.35">
      <c r="A1667" s="3" t="s">
        <v>30</v>
      </c>
      <c r="B1667" s="3">
        <v>2012</v>
      </c>
      <c r="C1667" s="3" t="s">
        <v>73</v>
      </c>
      <c r="D1667" s="3">
        <v>3</v>
      </c>
      <c r="E1667">
        <v>0.3289078650998416</v>
      </c>
      <c r="F1667">
        <v>4.4105094788186197</v>
      </c>
      <c r="G1667">
        <v>919490000</v>
      </c>
      <c r="H1667">
        <v>2.0441312780663066</v>
      </c>
      <c r="I1667">
        <v>4.8409990286391942</v>
      </c>
      <c r="J1667">
        <v>16.100129969337623</v>
      </c>
      <c r="K1667">
        <v>26.3</v>
      </c>
      <c r="L1667" s="3">
        <v>1432.3058541647392</v>
      </c>
      <c r="M1667" s="3" t="str">
        <f>IF(Table13[[#This Row],[gdppc]]&gt;13205, "High-income", IF(Table13[[#This Row],[gdppc]]&gt;=4256, "Upper middle-income", IF(Table13[[#This Row],[gdppc]]&gt;=1086, "Lower middle-income", "Low-income")))</f>
        <v>Lower middle-income</v>
      </c>
      <c r="N1667" s="3">
        <v>13115149</v>
      </c>
      <c r="O1667" s="3">
        <v>32.834000000000003</v>
      </c>
      <c r="P1667" s="3">
        <v>8.8580920654911033</v>
      </c>
      <c r="Q1667">
        <v>0.92335969648533922</v>
      </c>
      <c r="R1667">
        <v>55.031999999999996</v>
      </c>
    </row>
    <row r="1668" spans="1:18" x14ac:dyDescent="0.35">
      <c r="A1668" s="3" t="s">
        <v>30</v>
      </c>
      <c r="B1668" s="3">
        <v>2013</v>
      </c>
      <c r="C1668" s="3" t="s">
        <v>73</v>
      </c>
      <c r="D1668" s="3">
        <v>3</v>
      </c>
      <c r="E1668">
        <v>0.3981869518483997</v>
      </c>
      <c r="F1668">
        <v>3.1153736765404503</v>
      </c>
      <c r="G1668">
        <v>777200000</v>
      </c>
      <c r="H1668">
        <v>1.9540600764128895</v>
      </c>
      <c r="I1668">
        <v>4.2126391007766149</v>
      </c>
      <c r="J1668">
        <v>7.5577715106174264</v>
      </c>
      <c r="K1668">
        <v>28.6</v>
      </c>
      <c r="L1668" s="3">
        <v>1435.0626634040827</v>
      </c>
      <c r="M1668" s="3" t="str">
        <f>IF(Table13[[#This Row],[gdppc]]&gt;13205, "High-income", IF(Table13[[#This Row],[gdppc]]&gt;=4256, "Upper middle-income", IF(Table13[[#This Row],[gdppc]]&gt;=1086, "Lower middle-income", "Low-income")))</f>
        <v>Lower middle-income</v>
      </c>
      <c r="N1668" s="3">
        <v>13350378</v>
      </c>
      <c r="O1668" s="3">
        <v>32.654000000000003</v>
      </c>
      <c r="P1668" s="3">
        <v>9.1130427099009186</v>
      </c>
      <c r="Q1668">
        <v>0.92581648249959669</v>
      </c>
      <c r="R1668">
        <v>56.896999999999998</v>
      </c>
    </row>
    <row r="1669" spans="1:18" x14ac:dyDescent="0.35">
      <c r="A1669" s="3" t="s">
        <v>30</v>
      </c>
      <c r="B1669" s="3">
        <v>2014</v>
      </c>
      <c r="C1669" s="3" t="s">
        <v>73</v>
      </c>
      <c r="D1669" s="3">
        <v>3</v>
      </c>
      <c r="E1669">
        <v>0.39287659566987038</v>
      </c>
      <c r="F1669">
        <v>2.6766426843757674</v>
      </c>
      <c r="G1669">
        <v>707470000</v>
      </c>
      <c r="H1669">
        <v>2.4251726022218971</v>
      </c>
      <c r="I1669">
        <v>4.596318468256678</v>
      </c>
      <c r="J1669">
        <v>6.9384583559162536</v>
      </c>
      <c r="K1669">
        <v>35.5</v>
      </c>
      <c r="L1669" s="3">
        <v>1443.6177766155593</v>
      </c>
      <c r="M1669" s="3" t="str">
        <f>IF(Table13[[#This Row],[gdppc]]&gt;13205, "High-income", IF(Table13[[#This Row],[gdppc]]&gt;=4256, "Upper middle-income", IF(Table13[[#This Row],[gdppc]]&gt;=1086, "Lower middle-income", "Low-income")))</f>
        <v>Lower middle-income</v>
      </c>
      <c r="N1669" s="3">
        <v>13586710</v>
      </c>
      <c r="O1669" s="3">
        <v>32.503999999999998</v>
      </c>
      <c r="P1669" s="3">
        <v>9.3679933543107303</v>
      </c>
      <c r="Q1669">
        <v>0.89425622538495342</v>
      </c>
      <c r="R1669">
        <v>58.41</v>
      </c>
    </row>
    <row r="1670" spans="1:18" x14ac:dyDescent="0.35">
      <c r="A1670" s="3" t="s">
        <v>30</v>
      </c>
      <c r="B1670" s="3">
        <v>2015</v>
      </c>
      <c r="C1670" s="3" t="s">
        <v>73</v>
      </c>
      <c r="D1670" s="3">
        <v>3</v>
      </c>
      <c r="E1670">
        <v>0.39428744536801702</v>
      </c>
      <c r="F1670">
        <v>3.3814012100207789</v>
      </c>
      <c r="G1670">
        <v>774600000</v>
      </c>
      <c r="H1670">
        <v>1.9996873635076871</v>
      </c>
      <c r="I1670">
        <v>4.0991247573581813</v>
      </c>
      <c r="J1670">
        <v>5.7372041268985834</v>
      </c>
      <c r="K1670">
        <v>37.6</v>
      </c>
      <c r="L1670" s="3">
        <v>1445.0697021319843</v>
      </c>
      <c r="M1670" s="3" t="str">
        <f>IF(Table13[[#This Row],[gdppc]]&gt;13205, "High-income", IF(Table13[[#This Row],[gdppc]]&gt;=4256, "Upper middle-income", IF(Table13[[#This Row],[gdppc]]&gt;=1086, "Lower middle-income", "Low-income")))</f>
        <v>Lower middle-income</v>
      </c>
      <c r="N1670" s="3">
        <v>13814642</v>
      </c>
      <c r="O1670" s="3">
        <v>32.384999999999998</v>
      </c>
      <c r="P1670" s="3">
        <v>9.6229439987205563</v>
      </c>
      <c r="Q1670">
        <v>0.89759835976929414</v>
      </c>
      <c r="R1670">
        <v>59.533999999999999</v>
      </c>
    </row>
    <row r="1671" spans="1:18" x14ac:dyDescent="0.35">
      <c r="A1671" s="3" t="s">
        <v>30</v>
      </c>
      <c r="B1671" s="3">
        <v>2016</v>
      </c>
      <c r="C1671" s="3" t="s">
        <v>73</v>
      </c>
      <c r="D1671" s="3">
        <v>3</v>
      </c>
      <c r="E1671">
        <v>0.39356159506637189</v>
      </c>
      <c r="F1671">
        <v>6.1424174787249752</v>
      </c>
      <c r="G1671">
        <v>691850000</v>
      </c>
      <c r="H1671">
        <v>1.6692743528840426</v>
      </c>
      <c r="I1671">
        <v>4.1700539041812421</v>
      </c>
      <c r="J1671">
        <v>5.5578223391508805</v>
      </c>
      <c r="K1671">
        <v>38.200000000000003</v>
      </c>
      <c r="L1671" s="3">
        <v>1433.6087762206153</v>
      </c>
      <c r="M1671" s="3" t="str">
        <f>IF(Table13[[#This Row],[gdppc]]&gt;13205, "High-income", IF(Table13[[#This Row],[gdppc]]&gt;=4256, "Upper middle-income", IF(Table13[[#This Row],[gdppc]]&gt;=1086, "Lower middle-income", "Low-income")))</f>
        <v>Lower middle-income</v>
      </c>
      <c r="N1671" s="3">
        <v>14030338</v>
      </c>
      <c r="O1671" s="3">
        <v>32.295999999999999</v>
      </c>
      <c r="P1671" s="3">
        <v>9.7734910071683139</v>
      </c>
      <c r="Q1671">
        <v>0.78330258330198455</v>
      </c>
      <c r="R1671">
        <v>60.293999999999997</v>
      </c>
    </row>
    <row r="1672" spans="1:18" x14ac:dyDescent="0.35">
      <c r="A1672" s="3" t="s">
        <v>30</v>
      </c>
      <c r="B1672" s="3">
        <v>2017</v>
      </c>
      <c r="C1672" s="3" t="s">
        <v>73</v>
      </c>
      <c r="D1672" s="3">
        <v>3</v>
      </c>
      <c r="E1672">
        <v>0.394111719806504</v>
      </c>
      <c r="F1672">
        <v>4.1413311800440988</v>
      </c>
      <c r="G1672">
        <v>675830000</v>
      </c>
      <c r="H1672">
        <v>1.7468845265780211</v>
      </c>
      <c r="I1672">
        <v>5.3049628559831827</v>
      </c>
      <c r="J1672">
        <v>9.8719831154734745</v>
      </c>
      <c r="K1672">
        <v>44</v>
      </c>
      <c r="L1672" s="3">
        <v>1479.3760564548868</v>
      </c>
      <c r="M1672" s="3" t="str">
        <f>IF(Table13[[#This Row],[gdppc]]&gt;13205, "High-income", IF(Table13[[#This Row],[gdppc]]&gt;=4256, "Upper middle-income", IF(Table13[[#This Row],[gdppc]]&gt;=1086, "Lower middle-income", "Low-income")))</f>
        <v>Lower middle-income</v>
      </c>
      <c r="N1672" s="3">
        <v>14236599</v>
      </c>
      <c r="O1672" s="3">
        <v>32.237000000000002</v>
      </c>
      <c r="P1672" s="3">
        <v>9.9240380156160768</v>
      </c>
      <c r="Q1672">
        <v>0.71857049566402764</v>
      </c>
      <c r="R1672">
        <v>60.811999999999998</v>
      </c>
    </row>
    <row r="1673" spans="1:18" x14ac:dyDescent="0.35">
      <c r="A1673" s="3" t="s">
        <v>30</v>
      </c>
      <c r="B1673" s="3">
        <v>2018</v>
      </c>
      <c r="C1673" s="3" t="s">
        <v>73</v>
      </c>
      <c r="D1673" s="3">
        <v>3</v>
      </c>
      <c r="E1673">
        <v>0.37670749345008731</v>
      </c>
      <c r="F1673">
        <v>3.4033348843166435</v>
      </c>
      <c r="G1673">
        <v>739030000</v>
      </c>
      <c r="H1673">
        <v>3.9627036899327965</v>
      </c>
      <c r="I1673">
        <v>4.9950175311470826</v>
      </c>
      <c r="J1673">
        <v>23.118237263031855</v>
      </c>
      <c r="K1673">
        <v>44</v>
      </c>
      <c r="L1673" s="3">
        <v>1529.0263737276</v>
      </c>
      <c r="M1673" s="3" t="str">
        <f>IF(Table13[[#This Row],[gdppc]]&gt;13205, "High-income", IF(Table13[[#This Row],[gdppc]]&gt;=4256, "Upper middle-income", IF(Table13[[#This Row],[gdppc]]&gt;=1086, "Lower middle-income", "Low-income")))</f>
        <v>Lower middle-income</v>
      </c>
      <c r="N1673" s="3">
        <v>14438812</v>
      </c>
      <c r="O1673" s="3">
        <v>32.209000000000003</v>
      </c>
      <c r="P1673" s="3">
        <v>10.074585024063847</v>
      </c>
      <c r="Q1673">
        <v>0.84979290539969632</v>
      </c>
      <c r="R1673">
        <v>61.195</v>
      </c>
    </row>
    <row r="1674" spans="1:18" x14ac:dyDescent="0.35">
      <c r="A1674" s="3" t="s">
        <v>30</v>
      </c>
      <c r="B1674" s="3">
        <v>2019</v>
      </c>
      <c r="C1674" s="3" t="s">
        <v>73</v>
      </c>
      <c r="D1674" s="3">
        <v>3</v>
      </c>
      <c r="E1674">
        <v>0.37981612185754582</v>
      </c>
      <c r="F1674">
        <v>8.401156173459519</v>
      </c>
      <c r="G1674">
        <v>791610000</v>
      </c>
      <c r="H1674">
        <v>1.2937992706817172</v>
      </c>
      <c r="I1674">
        <v>4.6313966786639558</v>
      </c>
      <c r="J1674">
        <v>25.746128324692165</v>
      </c>
      <c r="K1674">
        <v>40.4</v>
      </c>
      <c r="L1674" s="3">
        <v>1414.8290992809523</v>
      </c>
      <c r="M1674" s="3" t="str">
        <f>IF(Table13[[#This Row],[gdppc]]&gt;13205, "High-income", IF(Table13[[#This Row],[gdppc]]&gt;=4256, "Upper middle-income", IF(Table13[[#This Row],[gdppc]]&gt;=1086, "Lower middle-income", "Low-income")))</f>
        <v>Lower middle-income</v>
      </c>
      <c r="N1674" s="3">
        <v>14645473</v>
      </c>
      <c r="O1674" s="3">
        <v>32.21</v>
      </c>
      <c r="P1674" s="3">
        <v>10.225132032511608</v>
      </c>
      <c r="Q1674"/>
      <c r="R1674">
        <v>61.49</v>
      </c>
    </row>
    <row r="1675" spans="1:18" x14ac:dyDescent="0.35">
      <c r="A1675" s="3" t="s">
        <v>30</v>
      </c>
      <c r="B1675" s="3">
        <v>2020</v>
      </c>
      <c r="C1675" s="3" t="s">
        <v>73</v>
      </c>
      <c r="D1675" s="3">
        <v>3</v>
      </c>
      <c r="E1675">
        <v>0.37869041008320409</v>
      </c>
      <c r="F1675">
        <v>5.6208556073384779</v>
      </c>
      <c r="G1675">
        <v>933270000</v>
      </c>
      <c r="H1675">
        <v>0.8329653609439045</v>
      </c>
      <c r="I1675">
        <v>5.7929360921920239</v>
      </c>
      <c r="J1675">
        <v>22.589888319889422</v>
      </c>
      <c r="K1675">
        <v>43.1</v>
      </c>
      <c r="L1675" s="3">
        <v>1307.0136296758351</v>
      </c>
      <c r="M1675" s="3" t="str">
        <f>IF(Table13[[#This Row],[gdppc]]&gt;13205, "High-income", IF(Table13[[#This Row],[gdppc]]&gt;=4256, "Upper middle-income", IF(Table13[[#This Row],[gdppc]]&gt;=1086, "Lower middle-income", "Low-income")))</f>
        <v>Lower middle-income</v>
      </c>
      <c r="N1675" s="3">
        <v>14862927</v>
      </c>
      <c r="O1675" s="3">
        <v>32.241999999999997</v>
      </c>
      <c r="P1675" s="3">
        <v>10.375679040959369</v>
      </c>
      <c r="Q1675"/>
      <c r="R1675"/>
    </row>
    <row r="1676" spans="1:18" s="11" customFormat="1" x14ac:dyDescent="0.35">
      <c r="L1676" s="11">
        <f>MAX(L2:L1675)</f>
        <v>16438.64147455724</v>
      </c>
      <c r="P1676" s="1"/>
    </row>
  </sheetData>
  <pageMargins left="0.7" right="0.7" top="0.75" bottom="0.75" header="0.3" footer="0.3"/>
  <legacy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BD6496-2DB4-46B4-B86C-F6FA774EBF94}">
  <dimension ref="A3:AE267"/>
  <sheetViews>
    <sheetView tabSelected="1" topLeftCell="A199" workbookViewId="0">
      <selection activeCell="A211" sqref="A210:A211"/>
    </sheetView>
  </sheetViews>
  <sheetFormatPr defaultRowHeight="14.5" x14ac:dyDescent="0.35"/>
  <cols>
    <col min="1" max="1" width="19.08984375" bestFit="1" customWidth="1"/>
    <col min="2" max="2" width="10" bestFit="1" customWidth="1"/>
    <col min="3" max="3" width="19" bestFit="1" customWidth="1"/>
    <col min="4" max="4" width="11.81640625" bestFit="1" customWidth="1"/>
    <col min="5" max="5" width="19.08984375" bestFit="1" customWidth="1"/>
    <col min="6" max="6" width="11.81640625" bestFit="1" customWidth="1"/>
    <col min="7" max="8" width="24.26953125" bestFit="1" customWidth="1"/>
    <col min="9" max="9" width="14.81640625" bestFit="1" customWidth="1"/>
    <col min="10" max="10" width="29.08984375" bestFit="1" customWidth="1"/>
    <col min="11" max="16" width="11.81640625" bestFit="1" customWidth="1"/>
    <col min="17" max="18" width="19" bestFit="1" customWidth="1"/>
    <col min="19" max="19" width="10.7265625" bestFit="1" customWidth="1"/>
    <col min="20" max="31" width="11.81640625" bestFit="1" customWidth="1"/>
    <col min="32" max="32" width="4.81640625" bestFit="1" customWidth="1"/>
    <col min="33" max="33" width="11.81640625" bestFit="1" customWidth="1"/>
    <col min="34" max="54" width="21.08984375" bestFit="1" customWidth="1"/>
    <col min="55" max="55" width="10.7265625" bestFit="1" customWidth="1"/>
  </cols>
  <sheetData>
    <row r="3" spans="1:2" x14ac:dyDescent="0.35">
      <c r="A3" s="13" t="s">
        <v>81</v>
      </c>
      <c r="B3" t="s">
        <v>80</v>
      </c>
    </row>
    <row r="4" spans="1:2" x14ac:dyDescent="0.35">
      <c r="A4" s="14" t="s">
        <v>74</v>
      </c>
      <c r="B4" s="12">
        <v>355.5344879729343</v>
      </c>
    </row>
    <row r="5" spans="1:2" x14ac:dyDescent="0.35">
      <c r="A5" s="14" t="s">
        <v>73</v>
      </c>
      <c r="B5" s="12">
        <v>321.43381250354855</v>
      </c>
    </row>
    <row r="6" spans="1:2" x14ac:dyDescent="0.35">
      <c r="A6" s="14" t="s">
        <v>79</v>
      </c>
      <c r="B6" s="12">
        <v>485.38769540199559</v>
      </c>
    </row>
    <row r="7" spans="1:2" x14ac:dyDescent="0.35">
      <c r="A7" s="14" t="s">
        <v>75</v>
      </c>
      <c r="B7" s="12">
        <v>378.22836583740724</v>
      </c>
    </row>
    <row r="8" spans="1:2" x14ac:dyDescent="0.35">
      <c r="A8" s="14" t="s">
        <v>72</v>
      </c>
      <c r="B8" s="12">
        <v>142.16927391676924</v>
      </c>
    </row>
    <row r="9" spans="1:2" x14ac:dyDescent="0.35">
      <c r="A9" s="14" t="s">
        <v>82</v>
      </c>
      <c r="B9" s="12">
        <v>1682.753635632655</v>
      </c>
    </row>
    <row r="20" spans="1:7" x14ac:dyDescent="0.35">
      <c r="A20" s="13" t="s">
        <v>80</v>
      </c>
      <c r="B20" s="13" t="s">
        <v>83</v>
      </c>
    </row>
    <row r="21" spans="1:7" x14ac:dyDescent="0.35">
      <c r="A21" s="13" t="s">
        <v>81</v>
      </c>
      <c r="B21" t="s">
        <v>74</v>
      </c>
      <c r="C21" t="s">
        <v>73</v>
      </c>
      <c r="D21" t="s">
        <v>79</v>
      </c>
      <c r="E21" t="s">
        <v>75</v>
      </c>
      <c r="F21" t="s">
        <v>72</v>
      </c>
      <c r="G21" t="s">
        <v>82</v>
      </c>
    </row>
    <row r="22" spans="1:7" x14ac:dyDescent="0.35">
      <c r="A22" s="14">
        <v>1990</v>
      </c>
      <c r="B22" s="12">
        <v>6.2633825839696362</v>
      </c>
      <c r="C22" s="12">
        <v>6.782488488416897</v>
      </c>
      <c r="D22" s="12">
        <v>15.127392513101928</v>
      </c>
      <c r="E22" s="12">
        <v>10.884552170449044</v>
      </c>
      <c r="F22" s="12">
        <v>3.4979070648271078</v>
      </c>
      <c r="G22" s="12">
        <v>42.555722820764615</v>
      </c>
    </row>
    <row r="23" spans="1:7" x14ac:dyDescent="0.35">
      <c r="A23" s="14">
        <v>1991</v>
      </c>
      <c r="B23" s="12">
        <v>7.2181565479790315</v>
      </c>
      <c r="C23" s="12">
        <v>7.3512447280554127</v>
      </c>
      <c r="D23" s="12">
        <v>14.293646597662381</v>
      </c>
      <c r="E23" s="12">
        <v>11.193285327269379</v>
      </c>
      <c r="F23" s="12">
        <v>3.4481509053056167</v>
      </c>
      <c r="G23" s="12">
        <v>43.504484106271825</v>
      </c>
    </row>
    <row r="24" spans="1:7" x14ac:dyDescent="0.35">
      <c r="A24" s="14">
        <v>1992</v>
      </c>
      <c r="B24" s="12">
        <v>7.1451326451185393</v>
      </c>
      <c r="C24" s="12">
        <v>7.5175819778336983</v>
      </c>
      <c r="D24" s="12">
        <v>13.489479551652854</v>
      </c>
      <c r="E24" s="12">
        <v>11.198790364635521</v>
      </c>
      <c r="F24" s="12">
        <v>3.5907411563447518</v>
      </c>
      <c r="G24" s="12">
        <v>42.941725695585362</v>
      </c>
    </row>
    <row r="25" spans="1:7" x14ac:dyDescent="0.35">
      <c r="A25" s="14">
        <v>1993</v>
      </c>
      <c r="B25" s="12">
        <v>9.4628285849034821</v>
      </c>
      <c r="C25" s="12">
        <v>7.618482449243265</v>
      </c>
      <c r="D25" s="12">
        <v>13.690751843018154</v>
      </c>
      <c r="E25" s="12">
        <v>11.12117045086233</v>
      </c>
      <c r="F25" s="12">
        <v>3.532324312839453</v>
      </c>
      <c r="G25" s="12">
        <v>45.425557640866685</v>
      </c>
    </row>
    <row r="26" spans="1:7" x14ac:dyDescent="0.35">
      <c r="A26" s="14">
        <v>1994</v>
      </c>
      <c r="B26" s="12">
        <v>8.8995289543011271</v>
      </c>
      <c r="C26" s="12">
        <v>7.6761421697667016</v>
      </c>
      <c r="D26" s="12">
        <v>14.461778983238823</v>
      </c>
      <c r="E26" s="12">
        <v>11.385362528312443</v>
      </c>
      <c r="F26" s="12">
        <v>3.5298892051830255</v>
      </c>
      <c r="G26" s="12">
        <v>45.952701840802121</v>
      </c>
    </row>
    <row r="27" spans="1:7" x14ac:dyDescent="0.35">
      <c r="A27" s="14">
        <v>1995</v>
      </c>
      <c r="B27" s="12">
        <v>9.1619890128466164</v>
      </c>
      <c r="C27" s="12">
        <v>7.5581082439298015</v>
      </c>
      <c r="D27" s="12">
        <v>14.724140088528452</v>
      </c>
      <c r="E27" s="12">
        <v>11.561429847763621</v>
      </c>
      <c r="F27" s="12">
        <v>3.5280276394874428</v>
      </c>
      <c r="G27" s="12">
        <v>46.533694832555931</v>
      </c>
    </row>
    <row r="28" spans="1:7" x14ac:dyDescent="0.35">
      <c r="A28" s="14">
        <v>1996</v>
      </c>
      <c r="B28" s="12">
        <v>9.9358393510096974</v>
      </c>
      <c r="C28" s="12">
        <v>8.0134185190833183</v>
      </c>
      <c r="D28" s="12">
        <v>14.910956725597067</v>
      </c>
      <c r="E28" s="12">
        <v>11.253756812193165</v>
      </c>
      <c r="F28" s="12">
        <v>3.8697376200390865</v>
      </c>
      <c r="G28" s="12">
        <v>47.983709027922337</v>
      </c>
    </row>
    <row r="29" spans="1:7" x14ac:dyDescent="0.35">
      <c r="A29" s="14">
        <v>1997</v>
      </c>
      <c r="B29" s="12">
        <v>10.190271710413523</v>
      </c>
      <c r="C29" s="12">
        <v>9.3017483592457388</v>
      </c>
      <c r="D29" s="12">
        <v>14.891172845401719</v>
      </c>
      <c r="E29" s="12">
        <v>11.874861075914485</v>
      </c>
      <c r="F29" s="12">
        <v>3.7896228205739138</v>
      </c>
      <c r="G29" s="12">
        <v>50.04767681154938</v>
      </c>
    </row>
    <row r="30" spans="1:7" x14ac:dyDescent="0.35">
      <c r="A30" s="14">
        <v>1998</v>
      </c>
      <c r="B30" s="12">
        <v>9.9088965333484982</v>
      </c>
      <c r="C30" s="12">
        <v>10.376934844869599</v>
      </c>
      <c r="D30" s="12">
        <v>15.07237346791651</v>
      </c>
      <c r="E30" s="12">
        <v>12.309108569937514</v>
      </c>
      <c r="F30" s="12">
        <v>3.9276425414155405</v>
      </c>
      <c r="G30" s="12">
        <v>51.59495595748767</v>
      </c>
    </row>
    <row r="31" spans="1:7" x14ac:dyDescent="0.35">
      <c r="A31" s="14">
        <v>1999</v>
      </c>
      <c r="B31" s="12">
        <v>9.8620922137489142</v>
      </c>
      <c r="C31" s="12">
        <v>11.666889454302</v>
      </c>
      <c r="D31" s="12">
        <v>14.848316095961621</v>
      </c>
      <c r="E31" s="12">
        <v>11.87903755601965</v>
      </c>
      <c r="F31" s="12">
        <v>4.207040348296351</v>
      </c>
      <c r="G31" s="12">
        <v>52.463375668328545</v>
      </c>
    </row>
    <row r="32" spans="1:7" x14ac:dyDescent="0.35">
      <c r="A32" s="14">
        <v>2000</v>
      </c>
      <c r="B32" s="12">
        <v>10.277346879178028</v>
      </c>
      <c r="C32" s="12">
        <v>12.383719545493166</v>
      </c>
      <c r="D32" s="12">
        <v>15.128241118443833</v>
      </c>
      <c r="E32" s="12">
        <v>11.850015047249336</v>
      </c>
      <c r="F32" s="12">
        <v>4.1436588074733489</v>
      </c>
      <c r="G32" s="12">
        <v>53.782981397837716</v>
      </c>
    </row>
    <row r="33" spans="1:7" x14ac:dyDescent="0.35">
      <c r="A33" s="14">
        <v>2001</v>
      </c>
      <c r="B33" s="12">
        <v>10.539811431217641</v>
      </c>
      <c r="C33" s="12">
        <v>13.228355704154991</v>
      </c>
      <c r="D33" s="12">
        <v>15.466407091799468</v>
      </c>
      <c r="E33" s="12">
        <v>12.629926114403327</v>
      </c>
      <c r="F33" s="12">
        <v>4.3756287477596274</v>
      </c>
      <c r="G33" s="12">
        <v>56.240129089335056</v>
      </c>
    </row>
    <row r="34" spans="1:7" x14ac:dyDescent="0.35">
      <c r="A34" s="14">
        <v>2002</v>
      </c>
      <c r="B34" s="12">
        <v>12.0345816180469</v>
      </c>
      <c r="C34" s="12">
        <v>11.66467948503551</v>
      </c>
      <c r="D34" s="12">
        <v>15.957187158264285</v>
      </c>
      <c r="E34" s="12">
        <v>12.632535836843182</v>
      </c>
      <c r="F34" s="12">
        <v>4.5288845223611078</v>
      </c>
      <c r="G34" s="12">
        <v>56.817868620550989</v>
      </c>
    </row>
    <row r="35" spans="1:7" x14ac:dyDescent="0.35">
      <c r="A35" s="14">
        <v>2003</v>
      </c>
      <c r="B35" s="12">
        <v>13.689425538588242</v>
      </c>
      <c r="C35" s="12">
        <v>11.819595673418863</v>
      </c>
      <c r="D35" s="12">
        <v>16.023938006979446</v>
      </c>
      <c r="E35" s="12">
        <v>12.905751874773511</v>
      </c>
      <c r="F35" s="12">
        <v>4.6265882380957786</v>
      </c>
      <c r="G35" s="12">
        <v>59.06529933185584</v>
      </c>
    </row>
    <row r="36" spans="1:7" x14ac:dyDescent="0.35">
      <c r="A36" s="14">
        <v>2004</v>
      </c>
      <c r="B36" s="12">
        <v>16.223659137921778</v>
      </c>
      <c r="C36" s="12">
        <v>14.262266501388238</v>
      </c>
      <c r="D36" s="12">
        <v>16.446785816885075</v>
      </c>
      <c r="E36" s="12">
        <v>13.427649392694978</v>
      </c>
      <c r="F36" s="12">
        <v>4.7647501140915987</v>
      </c>
      <c r="G36" s="12">
        <v>65.125110962981665</v>
      </c>
    </row>
    <row r="37" spans="1:7" x14ac:dyDescent="0.35">
      <c r="A37" s="14">
        <v>2005</v>
      </c>
      <c r="B37" s="12">
        <v>17.437230553177915</v>
      </c>
      <c r="C37" s="12">
        <v>13.817254834788285</v>
      </c>
      <c r="D37" s="12">
        <v>17.358970961103818</v>
      </c>
      <c r="E37" s="12">
        <v>13.503258819319395</v>
      </c>
      <c r="F37" s="12">
        <v>5.0905513187255895</v>
      </c>
      <c r="G37" s="12">
        <v>67.207266487115007</v>
      </c>
    </row>
    <row r="38" spans="1:7" x14ac:dyDescent="0.35">
      <c r="A38" s="14">
        <v>2006</v>
      </c>
      <c r="B38" s="12">
        <v>17.878372539010243</v>
      </c>
      <c r="C38" s="12">
        <v>14.309958486672157</v>
      </c>
      <c r="D38" s="12">
        <v>17.625207926744022</v>
      </c>
      <c r="E38" s="12">
        <v>13.283605435914444</v>
      </c>
      <c r="F38" s="12">
        <v>5.2892884699567322</v>
      </c>
      <c r="G38" s="12">
        <v>68.38643285829761</v>
      </c>
    </row>
    <row r="39" spans="1:7" x14ac:dyDescent="0.35">
      <c r="A39" s="14">
        <v>2007</v>
      </c>
      <c r="B39" s="12">
        <v>15.473658161398422</v>
      </c>
      <c r="C39" s="12">
        <v>13.247807111356416</v>
      </c>
      <c r="D39" s="12">
        <v>17.344712725611668</v>
      </c>
      <c r="E39" s="12">
        <v>13.673339302286244</v>
      </c>
      <c r="F39" s="12">
        <v>5.3232085397090412</v>
      </c>
      <c r="G39" s="12">
        <v>65.062725840361793</v>
      </c>
    </row>
    <row r="40" spans="1:7" x14ac:dyDescent="0.35">
      <c r="A40" s="14">
        <v>2008</v>
      </c>
      <c r="B40" s="12">
        <v>16.785141832892172</v>
      </c>
      <c r="C40" s="12">
        <v>13.514604269084732</v>
      </c>
      <c r="D40" s="12">
        <v>18.27455449074969</v>
      </c>
      <c r="E40" s="12">
        <v>14.292225783205499</v>
      </c>
      <c r="F40" s="12">
        <v>5.3192916859771433</v>
      </c>
      <c r="G40" s="12">
        <v>68.185818061909245</v>
      </c>
    </row>
    <row r="41" spans="1:7" x14ac:dyDescent="0.35">
      <c r="A41" s="14">
        <v>2009</v>
      </c>
      <c r="B41" s="12">
        <v>17.040089897215374</v>
      </c>
      <c r="C41" s="12">
        <v>11.306702055261821</v>
      </c>
      <c r="D41" s="12">
        <v>18.783418433040396</v>
      </c>
      <c r="E41" s="12">
        <v>13.620787711850213</v>
      </c>
      <c r="F41" s="12">
        <v>5.5812816462324744</v>
      </c>
      <c r="G41" s="12">
        <v>66.332279743600282</v>
      </c>
    </row>
    <row r="42" spans="1:7" x14ac:dyDescent="0.35">
      <c r="A42" s="14">
        <v>2010</v>
      </c>
      <c r="B42" s="12">
        <v>16.588293604795762</v>
      </c>
      <c r="C42" s="12">
        <v>10.874284817155303</v>
      </c>
      <c r="D42" s="12">
        <v>19.451740056104704</v>
      </c>
      <c r="E42" s="12">
        <v>13.504203606637635</v>
      </c>
      <c r="F42" s="12">
        <v>5.859822939996957</v>
      </c>
      <c r="G42" s="12">
        <v>66.278345024690367</v>
      </c>
    </row>
    <row r="43" spans="1:7" x14ac:dyDescent="0.35">
      <c r="A43" s="14">
        <v>2011</v>
      </c>
      <c r="B43" s="12">
        <v>16.602240776733499</v>
      </c>
      <c r="C43" s="12">
        <v>10.698161274394691</v>
      </c>
      <c r="D43" s="12">
        <v>16.289514478396907</v>
      </c>
      <c r="E43" s="12">
        <v>13.445600811755959</v>
      </c>
      <c r="F43" s="12">
        <v>6.0357951124852374</v>
      </c>
      <c r="G43" s="12">
        <v>63.071312453766296</v>
      </c>
    </row>
    <row r="44" spans="1:7" x14ac:dyDescent="0.35">
      <c r="A44" s="14">
        <v>2012</v>
      </c>
      <c r="B44" s="12">
        <v>16.435237026169535</v>
      </c>
      <c r="C44" s="12">
        <v>11.562812730959067</v>
      </c>
      <c r="D44" s="12">
        <v>18.855146248993439</v>
      </c>
      <c r="E44" s="12">
        <v>14.318464743207192</v>
      </c>
      <c r="F44" s="12">
        <v>6.042415185693784</v>
      </c>
      <c r="G44" s="12">
        <v>67.214075935023018</v>
      </c>
    </row>
    <row r="45" spans="1:7" x14ac:dyDescent="0.35">
      <c r="A45" s="14">
        <v>2013</v>
      </c>
      <c r="B45" s="12">
        <v>15.096775424186163</v>
      </c>
      <c r="C45" s="12">
        <v>11.28220782900522</v>
      </c>
      <c r="D45" s="12">
        <v>19.09339228506418</v>
      </c>
      <c r="E45" s="12">
        <v>15.098385544270958</v>
      </c>
      <c r="F45" s="12">
        <v>5.9073448177716719</v>
      </c>
      <c r="G45" s="12">
        <v>66.478105900298189</v>
      </c>
    </row>
    <row r="46" spans="1:7" x14ac:dyDescent="0.35">
      <c r="A46" s="14">
        <v>2014</v>
      </c>
      <c r="B46" s="12">
        <v>13.430602579738204</v>
      </c>
      <c r="C46" s="12">
        <v>11.764988286652374</v>
      </c>
      <c r="D46" s="12">
        <v>20.144210027620982</v>
      </c>
      <c r="E46" s="12">
        <v>15.39349297196086</v>
      </c>
      <c r="F46" s="12">
        <v>6.0810884071411699</v>
      </c>
      <c r="G46" s="12">
        <v>66.814382273113594</v>
      </c>
    </row>
    <row r="47" spans="1:7" x14ac:dyDescent="0.35">
      <c r="A47" s="14">
        <v>2015</v>
      </c>
      <c r="B47" s="12">
        <v>12.014031915708145</v>
      </c>
      <c r="C47" s="12">
        <v>12.331491127059058</v>
      </c>
      <c r="D47" s="12">
        <v>19.440150235058518</v>
      </c>
      <c r="E47" s="12">
        <v>14.931551182160209</v>
      </c>
      <c r="F47" s="12">
        <v>6.2173485097763477</v>
      </c>
      <c r="G47" s="12">
        <v>64.934572969762272</v>
      </c>
    </row>
    <row r="48" spans="1:7" x14ac:dyDescent="0.35">
      <c r="A48" s="14">
        <v>2016</v>
      </c>
      <c r="B48" s="12">
        <v>10.464762093418784</v>
      </c>
      <c r="C48" s="12">
        <v>12.632611892039469</v>
      </c>
      <c r="D48" s="12">
        <v>18.769888412663718</v>
      </c>
      <c r="E48" s="12">
        <v>14.907941230151465</v>
      </c>
      <c r="F48" s="12">
        <v>6.4358521932104038</v>
      </c>
      <c r="G48" s="12">
        <v>63.211055821483839</v>
      </c>
    </row>
    <row r="49" spans="1:31" x14ac:dyDescent="0.35">
      <c r="A49" s="14">
        <v>2017</v>
      </c>
      <c r="B49" s="12">
        <v>9.5315696031722972</v>
      </c>
      <c r="C49" s="12">
        <v>13.238397805193259</v>
      </c>
      <c r="D49" s="12">
        <v>19.579050993195569</v>
      </c>
      <c r="E49" s="12">
        <v>15.095175571089033</v>
      </c>
      <c r="F49" s="12">
        <v>6.6892971829315568</v>
      </c>
      <c r="G49" s="12">
        <v>64.133491155581709</v>
      </c>
    </row>
    <row r="50" spans="1:31" x14ac:dyDescent="0.35">
      <c r="A50" s="14">
        <v>2018</v>
      </c>
      <c r="B50" s="12">
        <v>9.9435392227259989</v>
      </c>
      <c r="C50" s="12">
        <v>13.630873839689547</v>
      </c>
      <c r="D50" s="12">
        <v>19.845170223196096</v>
      </c>
      <c r="E50" s="12">
        <v>15.053100154276551</v>
      </c>
      <c r="F50" s="12">
        <v>6.9360938630674749</v>
      </c>
      <c r="G50" s="12">
        <v>65.408777302955656</v>
      </c>
    </row>
    <row r="51" spans="1:31" x14ac:dyDescent="0.35">
      <c r="A51" s="14" t="s">
        <v>82</v>
      </c>
      <c r="B51" s="12">
        <v>355.53448797293413</v>
      </c>
      <c r="C51" s="12">
        <v>321.43381250354861</v>
      </c>
      <c r="D51" s="12">
        <v>485.38769540199519</v>
      </c>
      <c r="E51" s="12">
        <v>378.22836583740718</v>
      </c>
      <c r="F51" s="12">
        <v>142.16927391676933</v>
      </c>
      <c r="G51" s="12">
        <v>1682.7536356326543</v>
      </c>
    </row>
    <row r="55" spans="1:31" x14ac:dyDescent="0.35">
      <c r="A55" s="13" t="s">
        <v>80</v>
      </c>
      <c r="B55" s="13" t="s">
        <v>83</v>
      </c>
    </row>
    <row r="56" spans="1:31" x14ac:dyDescent="0.35">
      <c r="A56" s="13" t="s">
        <v>81</v>
      </c>
      <c r="B56">
        <v>1990</v>
      </c>
      <c r="C56">
        <v>1991</v>
      </c>
      <c r="D56">
        <v>1992</v>
      </c>
      <c r="E56">
        <v>1993</v>
      </c>
      <c r="F56">
        <v>1994</v>
      </c>
      <c r="G56">
        <v>1995</v>
      </c>
      <c r="H56">
        <v>1996</v>
      </c>
      <c r="I56">
        <v>1997</v>
      </c>
      <c r="J56">
        <v>1998</v>
      </c>
      <c r="K56">
        <v>1999</v>
      </c>
      <c r="L56">
        <v>2000</v>
      </c>
      <c r="M56">
        <v>2001</v>
      </c>
      <c r="N56">
        <v>2002</v>
      </c>
      <c r="O56">
        <v>2003</v>
      </c>
      <c r="P56">
        <v>2004</v>
      </c>
      <c r="Q56">
        <v>2005</v>
      </c>
      <c r="R56">
        <v>2006</v>
      </c>
      <c r="S56">
        <v>2007</v>
      </c>
      <c r="T56">
        <v>2008</v>
      </c>
      <c r="U56">
        <v>2009</v>
      </c>
      <c r="V56">
        <v>2010</v>
      </c>
      <c r="W56">
        <v>2011</v>
      </c>
      <c r="X56">
        <v>2012</v>
      </c>
      <c r="Y56">
        <v>2013</v>
      </c>
      <c r="Z56">
        <v>2014</v>
      </c>
      <c r="AA56">
        <v>2015</v>
      </c>
      <c r="AB56">
        <v>2016</v>
      </c>
      <c r="AC56">
        <v>2017</v>
      </c>
      <c r="AD56">
        <v>2018</v>
      </c>
      <c r="AE56" t="s">
        <v>82</v>
      </c>
    </row>
    <row r="57" spans="1:31" x14ac:dyDescent="0.35">
      <c r="A57" s="14" t="s">
        <v>13</v>
      </c>
      <c r="B57" s="12">
        <v>2.6355967761321226</v>
      </c>
      <c r="C57" s="12">
        <v>2.5355611120227111</v>
      </c>
      <c r="D57" s="12">
        <v>2.4478019914659912</v>
      </c>
      <c r="E57" s="12">
        <v>2.6585353912503247</v>
      </c>
      <c r="F57" s="12">
        <v>2.5359950920431533</v>
      </c>
      <c r="G57" s="12">
        <v>2.5401814631918143</v>
      </c>
      <c r="H57" s="12">
        <v>2.4399982027180305</v>
      </c>
      <c r="I57" s="12">
        <v>2.4486450248092155</v>
      </c>
      <c r="J57" s="12">
        <v>2.4688045971301054</v>
      </c>
      <c r="K57" s="12">
        <v>2.5320501579739365</v>
      </c>
      <c r="L57" s="12">
        <v>2.5317117921716856</v>
      </c>
      <c r="M57" s="12">
        <v>2.3773101154147973</v>
      </c>
      <c r="N57" s="12">
        <v>2.5242417935458392</v>
      </c>
      <c r="O57" s="12">
        <v>2.5985490587248843</v>
      </c>
      <c r="P57" s="12">
        <v>2.5966475808430234</v>
      </c>
      <c r="Q57" s="12">
        <v>2.6844872294547284</v>
      </c>
      <c r="R57" s="12">
        <v>2.7867774588317169</v>
      </c>
      <c r="S57" s="12">
        <v>2.9420221444239023</v>
      </c>
      <c r="T57" s="12">
        <v>2.9941892170951014</v>
      </c>
      <c r="U57" s="12">
        <v>3.1915542141675801</v>
      </c>
      <c r="V57" s="12">
        <v>3.1447475253319084</v>
      </c>
      <c r="W57" s="12">
        <v>3.2224595227279407</v>
      </c>
      <c r="X57" s="12">
        <v>3.387554626123936</v>
      </c>
      <c r="Y57" s="12">
        <v>3.4061232347499555</v>
      </c>
      <c r="Z57" s="12">
        <v>3.5662088340652613</v>
      </c>
      <c r="AA57" s="12">
        <v>3.6742329469226003</v>
      </c>
      <c r="AB57" s="12">
        <v>3.5350199270565223</v>
      </c>
      <c r="AC57" s="12">
        <v>3.5057476624201298</v>
      </c>
      <c r="AD57" s="12">
        <v>3.591657418352074</v>
      </c>
      <c r="AE57" s="12">
        <v>83.504412111161002</v>
      </c>
    </row>
    <row r="58" spans="1:31" x14ac:dyDescent="0.35">
      <c r="A58" s="14" t="s">
        <v>16</v>
      </c>
      <c r="B58" s="12">
        <v>0.53425002648040221</v>
      </c>
      <c r="C58" s="12">
        <v>0.53310905198760283</v>
      </c>
      <c r="D58" s="12">
        <v>0.50326446405376291</v>
      </c>
      <c r="E58" s="12">
        <v>0.5277228894984981</v>
      </c>
      <c r="F58" s="12">
        <v>0.4954178293989826</v>
      </c>
      <c r="G58" s="12">
        <v>0.77302556685254897</v>
      </c>
      <c r="H58" s="12">
        <v>0.79232138499722449</v>
      </c>
      <c r="I58" s="12">
        <v>0.78875319972898628</v>
      </c>
      <c r="J58" s="12">
        <v>0.74025365243886554</v>
      </c>
      <c r="K58" s="12">
        <v>0.79725864034566107</v>
      </c>
      <c r="L58" s="12">
        <v>0.75447637174569548</v>
      </c>
      <c r="M58" s="12">
        <v>0.76184280509694668</v>
      </c>
      <c r="N58" s="12">
        <v>0.77742308562989937</v>
      </c>
      <c r="O58" s="12">
        <v>0.993848349116355</v>
      </c>
      <c r="P58" s="12">
        <v>1.0283536670857203</v>
      </c>
      <c r="Q58" s="12">
        <v>0.93703669170165249</v>
      </c>
      <c r="R58" s="12">
        <v>1.0094340395153227</v>
      </c>
      <c r="S58" s="12">
        <v>1.1236352782252972</v>
      </c>
      <c r="T58" s="12">
        <v>1.1559928457501776</v>
      </c>
      <c r="U58" s="12">
        <v>1.2059015891029137</v>
      </c>
      <c r="V58" s="12">
        <v>1.2215147407886207</v>
      </c>
      <c r="W58" s="12">
        <v>1.2163169789757999</v>
      </c>
      <c r="X58" s="12">
        <v>1.2047988832211345</v>
      </c>
      <c r="Y58" s="12">
        <v>1.2615417423867186</v>
      </c>
      <c r="Z58" s="12">
        <v>1.2853645526595447</v>
      </c>
      <c r="AA58" s="12">
        <v>1.2609209887399326</v>
      </c>
      <c r="AB58" s="12">
        <v>1.2277029417925962</v>
      </c>
      <c r="AC58" s="12">
        <v>1.0343172997718164</v>
      </c>
      <c r="AD58" s="12">
        <v>0.88738036390839048</v>
      </c>
      <c r="AE58" s="12">
        <v>26.833179920997075</v>
      </c>
    </row>
    <row r="59" spans="1:31" x14ac:dyDescent="0.35">
      <c r="A59" s="14" t="s">
        <v>33</v>
      </c>
      <c r="B59" s="12">
        <v>7.6328379956247777E-2</v>
      </c>
      <c r="C59" s="12">
        <v>6.4083941418733012E-2</v>
      </c>
      <c r="D59" s="12">
        <v>6.7519348513308347E-2</v>
      </c>
      <c r="E59" s="12">
        <v>7.6062690869814903E-2</v>
      </c>
      <c r="F59" s="12">
        <v>7.0000866260719982E-2</v>
      </c>
      <c r="G59" s="12">
        <v>7.7892803246842973E-2</v>
      </c>
      <c r="H59" s="12">
        <v>0.17229293342994864</v>
      </c>
      <c r="I59" s="12">
        <v>0.19740055310361429</v>
      </c>
      <c r="J59" s="12">
        <v>0.20091881720637841</v>
      </c>
      <c r="K59" s="12">
        <v>0.21308197263487264</v>
      </c>
      <c r="L59" s="12">
        <v>0.22283892124989038</v>
      </c>
      <c r="M59" s="12">
        <v>0.26000716715408589</v>
      </c>
      <c r="N59" s="12">
        <v>0.29059407297749268</v>
      </c>
      <c r="O59" s="12">
        <v>0.31646596342078964</v>
      </c>
      <c r="P59" s="12">
        <v>0.32645148653490846</v>
      </c>
      <c r="Q59" s="12">
        <v>0.348273908158166</v>
      </c>
      <c r="R59" s="12">
        <v>0.46611292127085013</v>
      </c>
      <c r="S59" s="12">
        <v>0.51923229317345554</v>
      </c>
      <c r="T59" s="12">
        <v>0.50017736174264094</v>
      </c>
      <c r="U59" s="12">
        <v>0.52545006195279831</v>
      </c>
      <c r="V59" s="12">
        <v>0.5522186907764477</v>
      </c>
      <c r="W59" s="12">
        <v>0.52638093342560144</v>
      </c>
      <c r="X59" s="12">
        <v>0.48719048757489525</v>
      </c>
      <c r="Y59" s="12">
        <v>0.50176948709762736</v>
      </c>
      <c r="Z59" s="12">
        <v>0.53563587414948366</v>
      </c>
      <c r="AA59" s="12">
        <v>0.56637873698865415</v>
      </c>
      <c r="AB59" s="12">
        <v>0.66500663351015343</v>
      </c>
      <c r="AC59" s="12">
        <v>0.65860165981935703</v>
      </c>
      <c r="AD59" s="12">
        <v>0.6887223243115933</v>
      </c>
      <c r="AE59" s="12">
        <v>10.173091291929371</v>
      </c>
    </row>
    <row r="60" spans="1:31" x14ac:dyDescent="0.35">
      <c r="A60" s="14" t="s">
        <v>47</v>
      </c>
      <c r="B60" s="12">
        <v>2.1837862034449422</v>
      </c>
      <c r="C60" s="12">
        <v>2.0658648999751943</v>
      </c>
      <c r="D60" s="12">
        <v>2.4201692505029184</v>
      </c>
      <c r="E60" s="12">
        <v>2.3229052754965656</v>
      </c>
      <c r="F60" s="12">
        <v>2.1477468531673338</v>
      </c>
      <c r="G60" s="12">
        <v>2.1712895622231008</v>
      </c>
      <c r="H60" s="12">
        <v>1.9405552114540607</v>
      </c>
      <c r="I60" s="12">
        <v>1.9929577830519389</v>
      </c>
      <c r="J60" s="12">
        <v>2.3352817282607798</v>
      </c>
      <c r="K60" s="12">
        <v>2.3971284140449369</v>
      </c>
      <c r="L60" s="12">
        <v>2.4523331546314715</v>
      </c>
      <c r="M60" s="12">
        <v>2.3108975239360019</v>
      </c>
      <c r="N60" s="12">
        <v>2.364139696604028</v>
      </c>
      <c r="O60" s="12">
        <v>2.2601645422849685</v>
      </c>
      <c r="P60" s="12">
        <v>2.2486127418745503</v>
      </c>
      <c r="Q60" s="12">
        <v>2.3789976749188613</v>
      </c>
      <c r="R60" s="12">
        <v>2.2277768366767234</v>
      </c>
      <c r="S60" s="12">
        <v>2.3034373470373639</v>
      </c>
      <c r="T60" s="12">
        <v>2.2916671016832009</v>
      </c>
      <c r="U60" s="12">
        <v>2.0936833726218906</v>
      </c>
      <c r="V60" s="12">
        <v>1.6959336844637378</v>
      </c>
      <c r="W60" s="12">
        <v>1.9847117652721089</v>
      </c>
      <c r="X60" s="12">
        <v>2.5152594860339361</v>
      </c>
      <c r="Y60" s="12">
        <v>2.6956909186730416</v>
      </c>
      <c r="Z60" s="12">
        <v>3.4137389346740599</v>
      </c>
      <c r="AA60" s="12">
        <v>3.3997951635202455</v>
      </c>
      <c r="AB60" s="12">
        <v>3.296410755003067</v>
      </c>
      <c r="AC60" s="12">
        <v>3.5690379832713246</v>
      </c>
      <c r="AD60" s="12">
        <v>3.6423052198537129</v>
      </c>
      <c r="AE60" s="12">
        <v>71.122279084656071</v>
      </c>
    </row>
    <row r="61" spans="1:31" x14ac:dyDescent="0.35">
      <c r="A61" s="14" t="s">
        <v>23</v>
      </c>
      <c r="B61" s="12">
        <v>6.696150156287009E-2</v>
      </c>
      <c r="C61" s="12">
        <v>6.6297712530024575E-2</v>
      </c>
      <c r="D61" s="12">
        <v>6.5611786888613771E-2</v>
      </c>
      <c r="E61" s="12">
        <v>6.4904658720312536E-2</v>
      </c>
      <c r="F61" s="12">
        <v>6.3158426597276607E-2</v>
      </c>
      <c r="G61" s="12">
        <v>6.34298921295397E-2</v>
      </c>
      <c r="H61" s="12">
        <v>6.9412750775253662E-2</v>
      </c>
      <c r="I61" s="12">
        <v>7.6883034277081957E-2</v>
      </c>
      <c r="J61" s="12">
        <v>8.02281250267807E-2</v>
      </c>
      <c r="K61" s="12">
        <v>8.2427107847273376E-2</v>
      </c>
      <c r="L61" s="12">
        <v>9.0455240550205637E-2</v>
      </c>
      <c r="M61" s="12">
        <v>8.5394315367401927E-2</v>
      </c>
      <c r="N61" s="12">
        <v>8.297339555687229E-2</v>
      </c>
      <c r="O61" s="12">
        <v>8.6924747823404314E-2</v>
      </c>
      <c r="P61" s="12">
        <v>8.6719113567965078E-2</v>
      </c>
      <c r="Q61" s="12">
        <v>8.5680641427633195E-2</v>
      </c>
      <c r="R61" s="12">
        <v>0.10123526547827552</v>
      </c>
      <c r="S61" s="12">
        <v>0.1178779526760716</v>
      </c>
      <c r="T61" s="12">
        <v>0.13002285611201025</v>
      </c>
      <c r="U61" s="12">
        <v>0.12746763808014452</v>
      </c>
      <c r="V61" s="12">
        <v>0.13392962132969558</v>
      </c>
      <c r="W61" s="12">
        <v>0.13679962865118986</v>
      </c>
      <c r="X61" s="12">
        <v>0.16353622526529679</v>
      </c>
      <c r="Y61" s="12">
        <v>0.17396101199856542</v>
      </c>
      <c r="Z61" s="12">
        <v>0.17172722733483495</v>
      </c>
      <c r="AA61" s="12">
        <v>0.18773519354614993</v>
      </c>
      <c r="AB61" s="12">
        <v>0.1877042960150378</v>
      </c>
      <c r="AC61" s="12">
        <v>0.21205387147847293</v>
      </c>
      <c r="AD61" s="12">
        <v>0.21618648458803008</v>
      </c>
      <c r="AE61" s="12">
        <v>3.2776997232022849</v>
      </c>
    </row>
    <row r="62" spans="1:31" x14ac:dyDescent="0.35">
      <c r="A62" s="14" t="s">
        <v>34</v>
      </c>
      <c r="B62" s="12">
        <v>3.4933155407128463E-2</v>
      </c>
      <c r="C62" s="12">
        <v>4.1330311308889631E-2</v>
      </c>
      <c r="D62" s="12">
        <v>3.5176778260891745E-2</v>
      </c>
      <c r="E62" s="12">
        <v>3.6219048667018278E-2</v>
      </c>
      <c r="F62" s="12">
        <v>3.5599471364802363E-2</v>
      </c>
      <c r="G62" s="12">
        <v>3.6746013558610895E-2</v>
      </c>
      <c r="H62" s="12">
        <v>3.6302971398208941E-2</v>
      </c>
      <c r="I62" s="12">
        <v>3.7568623991976649E-2</v>
      </c>
      <c r="J62" s="12">
        <v>3.7183351429231029E-2</v>
      </c>
      <c r="K62" s="12">
        <v>3.6699402533726749E-2</v>
      </c>
      <c r="L62" s="12">
        <v>4.0759563878937199E-2</v>
      </c>
      <c r="M62" s="12">
        <v>3.2181215181074509E-2</v>
      </c>
      <c r="N62" s="12">
        <v>3.2815651514487065E-2</v>
      </c>
      <c r="O62" s="12">
        <v>2.4605013546507314E-2</v>
      </c>
      <c r="P62" s="12">
        <v>2.2435081287908276E-2</v>
      </c>
      <c r="Q62" s="12">
        <v>2.1724793841889935E-2</v>
      </c>
      <c r="R62" s="12">
        <v>2.4974204275846658E-2</v>
      </c>
      <c r="S62" s="12">
        <v>2.4166183978939298E-2</v>
      </c>
      <c r="T62" s="12">
        <v>2.4612040407063458E-2</v>
      </c>
      <c r="U62" s="12">
        <v>2.3816155474720876E-2</v>
      </c>
      <c r="V62" s="12">
        <v>3.6885031431810066E-2</v>
      </c>
      <c r="W62" s="12">
        <v>4.1301990555016148E-2</v>
      </c>
      <c r="X62" s="12">
        <v>4.2180438832307016E-2</v>
      </c>
      <c r="Y62" s="12">
        <v>4.2975578760504646E-2</v>
      </c>
      <c r="Z62" s="12">
        <v>3.9616830082704703E-2</v>
      </c>
      <c r="AA62" s="12">
        <v>4.0354195665093247E-2</v>
      </c>
      <c r="AB62" s="12">
        <v>4.3859640759031128E-2</v>
      </c>
      <c r="AC62" s="12">
        <v>5.2646113747008637E-2</v>
      </c>
      <c r="AD62" s="12">
        <v>5.27946300523678E-2</v>
      </c>
      <c r="AE62" s="12">
        <v>1.0324634811937028</v>
      </c>
    </row>
    <row r="63" spans="1:31" x14ac:dyDescent="0.35">
      <c r="A63" s="14" t="s">
        <v>56</v>
      </c>
      <c r="B63" s="12">
        <v>0.29589913390323508</v>
      </c>
      <c r="C63" s="12">
        <v>0.28882618151570205</v>
      </c>
      <c r="D63" s="12">
        <v>0.30919460427306944</v>
      </c>
      <c r="E63" s="12">
        <v>0.30049964896177372</v>
      </c>
      <c r="F63" s="12">
        <v>0.29223530786989688</v>
      </c>
      <c r="G63" s="12">
        <v>0.31064904941390881</v>
      </c>
      <c r="H63" s="12">
        <v>0.35395276753140698</v>
      </c>
      <c r="I63" s="12">
        <v>0.37105934970612103</v>
      </c>
      <c r="J63" s="12">
        <v>0.38786656420524929</v>
      </c>
      <c r="K63" s="12">
        <v>0.45189032859562001</v>
      </c>
      <c r="L63" s="12">
        <v>0.5138050063291435</v>
      </c>
      <c r="M63" s="12">
        <v>0.5737879876337213</v>
      </c>
      <c r="N63" s="12">
        <v>0.63211838674357446</v>
      </c>
      <c r="O63" s="12">
        <v>0.68900372284269595</v>
      </c>
      <c r="P63" s="12">
        <v>0.74460326880835004</v>
      </c>
      <c r="Q63" s="12">
        <v>0.95025419299662661</v>
      </c>
      <c r="R63" s="12">
        <v>1.0657095174254163</v>
      </c>
      <c r="S63" s="12">
        <v>0.96828447355846647</v>
      </c>
      <c r="T63" s="12">
        <v>0.99824060094084188</v>
      </c>
      <c r="U63" s="12">
        <v>1.047944487709255</v>
      </c>
      <c r="V63" s="12">
        <v>1.0961262087836248</v>
      </c>
      <c r="W63" s="12">
        <v>1.1426097206018546</v>
      </c>
      <c r="X63" s="12">
        <v>1.0490043365443422</v>
      </c>
      <c r="Y63" s="12">
        <v>0.99659983585414469</v>
      </c>
      <c r="Z63" s="12">
        <v>0.96473693553241902</v>
      </c>
      <c r="AA63" s="12">
        <v>0.95285284140717308</v>
      </c>
      <c r="AB63" s="12">
        <v>1.0355085288247921</v>
      </c>
      <c r="AC63" s="12">
        <v>1.0976764607934155</v>
      </c>
      <c r="AD63" s="12">
        <v>1.1402005281703091</v>
      </c>
      <c r="AE63" s="12">
        <v>21.021139977476146</v>
      </c>
    </row>
    <row r="64" spans="1:31" x14ac:dyDescent="0.35">
      <c r="A64" s="14" t="s">
        <v>20</v>
      </c>
      <c r="B64" s="12">
        <v>0.24617816881812241</v>
      </c>
      <c r="C64" s="12">
        <v>0.21832420600841396</v>
      </c>
      <c r="D64" s="12">
        <v>0.20240811251714969</v>
      </c>
      <c r="E64" s="12">
        <v>0.5177202182416154</v>
      </c>
      <c r="F64" s="12">
        <v>0.55097967814624138</v>
      </c>
      <c r="G64" s="12">
        <v>0.52279473269968557</v>
      </c>
      <c r="H64" s="12">
        <v>0.45380325782066211</v>
      </c>
      <c r="I64" s="12">
        <v>0.45941132329702006</v>
      </c>
      <c r="J64" s="12">
        <v>0.45912148055539032</v>
      </c>
      <c r="K64" s="12">
        <v>0.43142813697552201</v>
      </c>
      <c r="L64" s="12">
        <v>0.43186954909725084</v>
      </c>
      <c r="M64" s="12">
        <v>0.39739065636003967</v>
      </c>
      <c r="N64" s="12">
        <v>0.38025126539001275</v>
      </c>
      <c r="O64" s="12">
        <v>0.36307645753323831</v>
      </c>
      <c r="P64" s="12">
        <v>0.37892566115864806</v>
      </c>
      <c r="Q64" s="12">
        <v>0.37274279145892314</v>
      </c>
      <c r="R64" s="12">
        <v>0.38137199205187844</v>
      </c>
      <c r="S64" s="12">
        <v>0.43352254741692903</v>
      </c>
      <c r="T64" s="12">
        <v>0.42643427089660374</v>
      </c>
      <c r="U64" s="12">
        <v>0.44416546967693959</v>
      </c>
      <c r="V64" s="12">
        <v>0.44195937749308839</v>
      </c>
      <c r="W64" s="12">
        <v>0.38122312066089648</v>
      </c>
      <c r="X64" s="12">
        <v>0.32859726621037572</v>
      </c>
      <c r="Y64" s="12">
        <v>0.33382705312696753</v>
      </c>
      <c r="Z64" s="12">
        <v>0.34168284222633838</v>
      </c>
      <c r="AA64" s="12">
        <v>0.34380078680162085</v>
      </c>
      <c r="AB64" s="12">
        <v>0.35734363530653751</v>
      </c>
      <c r="AC64" s="12">
        <v>0.33867851064496685</v>
      </c>
      <c r="AD64" s="12">
        <v>0.34184290843119047</v>
      </c>
      <c r="AE64" s="12">
        <v>11.280875477022267</v>
      </c>
    </row>
    <row r="65" spans="1:31" x14ac:dyDescent="0.35">
      <c r="A65" s="14" t="s">
        <v>42</v>
      </c>
      <c r="B65" s="12">
        <v>5.7005636432302248E-2</v>
      </c>
      <c r="C65" s="12">
        <v>5.2110347482219078E-2</v>
      </c>
      <c r="D65" s="12">
        <v>5.0688758855326171E-2</v>
      </c>
      <c r="E65" s="12">
        <v>5.252535333148619E-2</v>
      </c>
      <c r="F65" s="12">
        <v>5.1036405863189895E-2</v>
      </c>
      <c r="G65" s="12">
        <v>4.964839626370994E-2</v>
      </c>
      <c r="H65" s="12">
        <v>5.1386917797556705E-2</v>
      </c>
      <c r="I65" s="12">
        <v>5.0111542397902158E-2</v>
      </c>
      <c r="J65" s="12">
        <v>6.6177814031710677E-2</v>
      </c>
      <c r="K65" s="12">
        <v>6.7453265426632075E-2</v>
      </c>
      <c r="L65" s="12">
        <v>6.5926440925376487E-2</v>
      </c>
      <c r="M65" s="12">
        <v>6.7167900406661346E-2</v>
      </c>
      <c r="N65" s="12">
        <v>6.5752634905338572E-2</v>
      </c>
      <c r="O65" s="12">
        <v>6.183678438415071E-2</v>
      </c>
      <c r="P65" s="12">
        <v>6.0607851292576065E-2</v>
      </c>
      <c r="Q65" s="12">
        <v>5.9429771343954753E-2</v>
      </c>
      <c r="R65" s="12">
        <v>6.3136295477862842E-2</v>
      </c>
      <c r="S65" s="12">
        <v>6.193419539381096E-2</v>
      </c>
      <c r="T65" s="12">
        <v>6.0841940127786792E-2</v>
      </c>
      <c r="U65" s="12">
        <v>5.9940663354099699E-2</v>
      </c>
      <c r="V65" s="12">
        <v>6.1548772272961974E-2</v>
      </c>
      <c r="W65" s="12">
        <v>6.5631068752165539E-2</v>
      </c>
      <c r="X65" s="12">
        <v>6.7622228869236869E-2</v>
      </c>
      <c r="Y65" s="12">
        <v>6.7446877153382059E-2</v>
      </c>
      <c r="Z65" s="12">
        <v>6.7201726815572252E-2</v>
      </c>
      <c r="AA65" s="12">
        <v>6.8993590495442972E-2</v>
      </c>
      <c r="AB65" s="12">
        <v>6.8316803972423804E-2</v>
      </c>
      <c r="AC65" s="12">
        <v>6.7449618942289888E-2</v>
      </c>
      <c r="AD65" s="12">
        <v>7.0718705633387807E-2</v>
      </c>
      <c r="AE65" s="12">
        <v>1.7796483084005168</v>
      </c>
    </row>
    <row r="66" spans="1:31" x14ac:dyDescent="0.35">
      <c r="A66" s="14" t="s">
        <v>28</v>
      </c>
      <c r="B66" s="12">
        <v>6.5400578543579418E-2</v>
      </c>
      <c r="C66" s="12">
        <v>6.496580768334366E-2</v>
      </c>
      <c r="D66" s="12">
        <v>6.4498459194735167E-2</v>
      </c>
      <c r="E66" s="12">
        <v>6.2462627162863688E-2</v>
      </c>
      <c r="F66" s="12">
        <v>6.1937246656384108E-2</v>
      </c>
      <c r="G66" s="12">
        <v>6.2766051383427959E-2</v>
      </c>
      <c r="H66" s="12">
        <v>6.2060627992873776E-2</v>
      </c>
      <c r="I66" s="12">
        <v>6.1304773482860113E-2</v>
      </c>
      <c r="J66" s="12">
        <v>6.0488647889531774E-2</v>
      </c>
      <c r="K66" s="12">
        <v>6.0842869935824433E-2</v>
      </c>
      <c r="L66" s="12">
        <v>6.1036514915529055E-2</v>
      </c>
      <c r="M66" s="12">
        <v>5.9921302587712971E-2</v>
      </c>
      <c r="N66" s="12">
        <v>5.8763357299174014E-2</v>
      </c>
      <c r="O66" s="12">
        <v>8.1076067166401061E-2</v>
      </c>
      <c r="P66" s="12">
        <v>7.9097987100042816E-2</v>
      </c>
      <c r="Q66" s="12">
        <v>7.9234358394830742E-2</v>
      </c>
      <c r="R66" s="12">
        <v>7.8415456948862219E-2</v>
      </c>
      <c r="S66" s="12">
        <v>8.1345671869492694E-2</v>
      </c>
      <c r="T66" s="12">
        <v>8.4945897063992609E-2</v>
      </c>
      <c r="U66" s="12">
        <v>8.390900388593843E-2</v>
      </c>
      <c r="V66" s="12">
        <v>8.6177079339973928E-2</v>
      </c>
      <c r="W66" s="12">
        <v>6.6337750079160346E-2</v>
      </c>
      <c r="X66" s="12">
        <v>6.9614199669794027E-2</v>
      </c>
      <c r="Y66" s="12">
        <v>6.9589248703124926E-2</v>
      </c>
      <c r="Z66" s="12">
        <v>6.8796116268949492E-2</v>
      </c>
      <c r="AA66" s="12">
        <v>6.874084001731702E-2</v>
      </c>
      <c r="AB66" s="12">
        <v>7.0046968552619493E-2</v>
      </c>
      <c r="AC66" s="12">
        <v>6.7924101608862253E-2</v>
      </c>
      <c r="AD66" s="12">
        <v>6.9131597940705378E-2</v>
      </c>
      <c r="AE66" s="12">
        <v>2.0108312093379079</v>
      </c>
    </row>
    <row r="67" spans="1:31" x14ac:dyDescent="0.35">
      <c r="A67" s="14" t="s">
        <v>55</v>
      </c>
      <c r="B67" s="12">
        <v>0.1700688535901535</v>
      </c>
      <c r="C67" s="12">
        <v>0.16514380486608016</v>
      </c>
      <c r="D67" s="12">
        <v>0.16038345392641606</v>
      </c>
      <c r="E67" s="12">
        <v>0.15580831126048925</v>
      </c>
      <c r="F67" s="12">
        <v>0.15142337976983647</v>
      </c>
      <c r="G67" s="12">
        <v>0.16828146758267878</v>
      </c>
      <c r="H67" s="12">
        <v>0.16372473778459962</v>
      </c>
      <c r="I67" s="12">
        <v>0.15937683656901516</v>
      </c>
      <c r="J67" s="12">
        <v>0.17462775184232279</v>
      </c>
      <c r="K67" s="12">
        <v>0.17017961512934596</v>
      </c>
      <c r="L67" s="12">
        <v>0.18438005892786682</v>
      </c>
      <c r="M67" s="12">
        <v>0.19787909587242197</v>
      </c>
      <c r="N67" s="12">
        <v>0.19315867106834306</v>
      </c>
      <c r="O67" s="12">
        <v>0.24004951878644681</v>
      </c>
      <c r="P67" s="12">
        <v>0.25115951978299816</v>
      </c>
      <c r="Q67" s="12">
        <v>0.22889842632331903</v>
      </c>
      <c r="R67" s="12">
        <v>0.23945328027048643</v>
      </c>
      <c r="S67" s="12">
        <v>0.187025422989165</v>
      </c>
      <c r="T67" s="12">
        <v>0.18258531679313236</v>
      </c>
      <c r="U67" s="12">
        <v>0.19309291779737423</v>
      </c>
      <c r="V67" s="12">
        <v>0.23198626641302836</v>
      </c>
      <c r="W67" s="12">
        <v>0.21229078742898871</v>
      </c>
      <c r="X67" s="12">
        <v>0.20722095970933807</v>
      </c>
      <c r="Y67" s="12">
        <v>0.24274757893004958</v>
      </c>
      <c r="Z67" s="12">
        <v>0.21069542659239654</v>
      </c>
      <c r="AA67" s="12">
        <v>0.23153061027610025</v>
      </c>
      <c r="AB67" s="12">
        <v>0.25138355222556141</v>
      </c>
      <c r="AC67" s="12">
        <v>0.30716681615451719</v>
      </c>
      <c r="AD67" s="12">
        <v>0.31237910327974028</v>
      </c>
      <c r="AE67" s="12">
        <v>5.9441015419422119</v>
      </c>
    </row>
    <row r="68" spans="1:31" x14ac:dyDescent="0.35">
      <c r="A68" s="14" t="s">
        <v>40</v>
      </c>
      <c r="B68" s="12">
        <v>0.35642455255989203</v>
      </c>
      <c r="C68" s="12">
        <v>1.2715125054080563</v>
      </c>
      <c r="D68" s="12">
        <v>1.208862043137499</v>
      </c>
      <c r="E68" s="12">
        <v>1.1680235011016142</v>
      </c>
      <c r="F68" s="12">
        <v>1.0560925714524503</v>
      </c>
      <c r="G68" s="12">
        <v>1.0821663418936509</v>
      </c>
      <c r="H68" s="12">
        <v>1.0050918671914681</v>
      </c>
      <c r="I68" s="12">
        <v>1.1648658329156907</v>
      </c>
      <c r="J68" s="12">
        <v>1.0943028156106531</v>
      </c>
      <c r="K68" s="12">
        <v>0.97089551452854639</v>
      </c>
      <c r="L68" s="12">
        <v>0.91449181753649977</v>
      </c>
      <c r="M68" s="12">
        <v>0.92916875134014731</v>
      </c>
      <c r="N68" s="12">
        <v>0.84582536847778023</v>
      </c>
      <c r="O68" s="12">
        <v>0.86295079272597064</v>
      </c>
      <c r="P68" s="12">
        <v>0.81470618732317168</v>
      </c>
      <c r="Q68" s="12">
        <v>1.3304718068331598</v>
      </c>
      <c r="R68" s="12">
        <v>1.3217118812285673</v>
      </c>
      <c r="S68" s="12">
        <v>1.3234874125511495</v>
      </c>
      <c r="T68" s="12">
        <v>1.348627080182486</v>
      </c>
      <c r="U68" s="12">
        <v>1.3122979688329233</v>
      </c>
      <c r="V68" s="12">
        <v>1.165256269804092</v>
      </c>
      <c r="W68" s="12">
        <v>1.1058418027314749</v>
      </c>
      <c r="X68" s="12">
        <v>1.0531690744328908</v>
      </c>
      <c r="Y68" s="12">
        <v>0.86528450446346195</v>
      </c>
      <c r="Z68" s="12">
        <v>0.86131098709827925</v>
      </c>
      <c r="AA68" s="12">
        <v>0.70838841018901411</v>
      </c>
      <c r="AB68" s="12">
        <v>0.67255625180184853</v>
      </c>
      <c r="AC68" s="12">
        <v>0.6300505547086398</v>
      </c>
      <c r="AD68" s="12">
        <v>0.61399258594418427</v>
      </c>
      <c r="AE68" s="12">
        <v>29.057827054005255</v>
      </c>
    </row>
    <row r="69" spans="1:31" x14ac:dyDescent="0.35">
      <c r="A69" s="14" t="s">
        <v>21</v>
      </c>
      <c r="B69" s="12">
        <v>0.22725608901662936</v>
      </c>
      <c r="C69" s="12">
        <v>0.22568426011639806</v>
      </c>
      <c r="D69" s="12">
        <v>0.21619633686917109</v>
      </c>
      <c r="E69" s="12">
        <v>0.22303200253050906</v>
      </c>
      <c r="F69" s="12">
        <v>0.22496552348749271</v>
      </c>
      <c r="G69" s="12">
        <v>0.22958136120479228</v>
      </c>
      <c r="H69" s="12">
        <v>0.2645732648034026</v>
      </c>
      <c r="I69" s="12">
        <v>0.31657545460301373</v>
      </c>
      <c r="J69" s="12">
        <v>0.30982576822838737</v>
      </c>
      <c r="K69" s="12">
        <v>0.41727550531034535</v>
      </c>
      <c r="L69" s="12">
        <v>0.38469345462015014</v>
      </c>
      <c r="M69" s="12">
        <v>0.37144662498908948</v>
      </c>
      <c r="N69" s="12">
        <v>0.37025131649587423</v>
      </c>
      <c r="O69" s="12">
        <v>0.29262007067996326</v>
      </c>
      <c r="P69" s="12">
        <v>0.30160552634810855</v>
      </c>
      <c r="Q69" s="12">
        <v>0.31654340270428316</v>
      </c>
      <c r="R69" s="12">
        <v>0.30018799339735708</v>
      </c>
      <c r="S69" s="12">
        <v>0.28949599008932647</v>
      </c>
      <c r="T69" s="12">
        <v>0.3243976405070233</v>
      </c>
      <c r="U69" s="12">
        <v>0.29562573124370639</v>
      </c>
      <c r="V69" s="12">
        <v>0.30292782174830851</v>
      </c>
      <c r="W69" s="12">
        <v>0.28484945207139289</v>
      </c>
      <c r="X69" s="12">
        <v>0.36617307093621682</v>
      </c>
      <c r="Y69" s="12">
        <v>0.38302196726058613</v>
      </c>
      <c r="Z69" s="12">
        <v>0.39562565194338739</v>
      </c>
      <c r="AA69" s="12">
        <v>0.41160505823006038</v>
      </c>
      <c r="AB69" s="12">
        <v>0.39122306993750422</v>
      </c>
      <c r="AC69" s="12">
        <v>0.42475746778257573</v>
      </c>
      <c r="AD69" s="12">
        <v>0.39530538358064982</v>
      </c>
      <c r="AE69" s="12">
        <v>9.2573222607357071</v>
      </c>
    </row>
    <row r="70" spans="1:31" x14ac:dyDescent="0.35">
      <c r="A70" s="14" t="s">
        <v>54</v>
      </c>
      <c r="B70" s="12">
        <v>0.55894971654474224</v>
      </c>
      <c r="C70" s="12">
        <v>0.56027671078021823</v>
      </c>
      <c r="D70" s="12">
        <v>0.55280058531826681</v>
      </c>
      <c r="E70" s="12">
        <v>0.54971350225705895</v>
      </c>
      <c r="F70" s="12">
        <v>0.5302363247231523</v>
      </c>
      <c r="G70" s="12">
        <v>0.52348961349016876</v>
      </c>
      <c r="H70" s="12">
        <v>0.5282382167920715</v>
      </c>
      <c r="I70" s="12">
        <v>0.5296145314121945</v>
      </c>
      <c r="J70" s="12">
        <v>0.51435415487938396</v>
      </c>
      <c r="K70" s="12">
        <v>0.50001928645819205</v>
      </c>
      <c r="L70" s="12">
        <v>0.5156241072386657</v>
      </c>
      <c r="M70" s="12">
        <v>0.51840402499798777</v>
      </c>
      <c r="N70" s="12">
        <v>0.53551322918493549</v>
      </c>
      <c r="O70" s="12">
        <v>0.53973005598712021</v>
      </c>
      <c r="P70" s="12">
        <v>0.51840398963710421</v>
      </c>
      <c r="Q70" s="12">
        <v>0.54899597573182435</v>
      </c>
      <c r="R70" s="12">
        <v>0.5411841108345059</v>
      </c>
      <c r="S70" s="12">
        <v>0.58352039093383123</v>
      </c>
      <c r="T70" s="12">
        <v>0.57572568998274043</v>
      </c>
      <c r="U70" s="12">
        <v>0.55567635476311272</v>
      </c>
      <c r="V70" s="12">
        <v>0.61890468153783529</v>
      </c>
      <c r="W70" s="12">
        <v>0.56227750503414087</v>
      </c>
      <c r="X70" s="12">
        <v>0.58746555839177272</v>
      </c>
      <c r="Y70" s="12">
        <v>0.63398905916023618</v>
      </c>
      <c r="Z70" s="12">
        <v>0.51184646386419597</v>
      </c>
      <c r="AA70" s="12">
        <v>0.59081092081164299</v>
      </c>
      <c r="AB70" s="12">
        <v>0.52738245021886365</v>
      </c>
      <c r="AC70" s="12">
        <v>0.4978286198495922</v>
      </c>
      <c r="AD70" s="12">
        <v>0.51098993349831012</v>
      </c>
      <c r="AE70" s="12">
        <v>15.821965764313868</v>
      </c>
    </row>
    <row r="71" spans="1:31" x14ac:dyDescent="0.35">
      <c r="A71" s="14" t="s">
        <v>8</v>
      </c>
      <c r="B71" s="12">
        <v>9.1875589011367526E-2</v>
      </c>
      <c r="C71" s="12">
        <v>4.8456844445731673E-2</v>
      </c>
      <c r="D71" s="12">
        <v>3.9642237378949549E-2</v>
      </c>
      <c r="E71" s="12">
        <v>3.6840634756408044E-2</v>
      </c>
      <c r="F71" s="12">
        <v>3.1798893463098984E-2</v>
      </c>
      <c r="G71" s="12">
        <v>2.9824727532473536E-2</v>
      </c>
      <c r="H71" s="12">
        <v>2.9234815653087422E-2</v>
      </c>
      <c r="I71" s="12">
        <v>2.7380262631935503E-2</v>
      </c>
      <c r="J71" s="12">
        <v>2.9654424725565023E-2</v>
      </c>
      <c r="K71" s="12">
        <v>2.8745885609014796E-2</v>
      </c>
      <c r="L71" s="12">
        <v>1.9530491236435066E-2</v>
      </c>
      <c r="M71" s="12">
        <v>1.6312696973234828E-2</v>
      </c>
      <c r="N71" s="12">
        <v>1.7645288397200254E-2</v>
      </c>
      <c r="O71" s="12">
        <v>2.0806764601968637E-2</v>
      </c>
      <c r="P71" s="12">
        <v>2.2046823722585832E-2</v>
      </c>
      <c r="Q71" s="12">
        <v>2.7196781711730397E-2</v>
      </c>
      <c r="R71" s="12">
        <v>2.8279520293083293E-2</v>
      </c>
      <c r="S71" s="12">
        <v>2.993823127016778E-2</v>
      </c>
      <c r="T71" s="12">
        <v>3.0954527550729631E-2</v>
      </c>
      <c r="U71" s="12">
        <v>3.0745298707550914E-2</v>
      </c>
      <c r="V71" s="12">
        <v>3.1906398151299926E-2</v>
      </c>
      <c r="W71" s="12">
        <v>3.7749895884438944E-2</v>
      </c>
      <c r="X71" s="12">
        <v>3.5206804261136024E-2</v>
      </c>
      <c r="Y71" s="12">
        <v>5.1149960416937479E-2</v>
      </c>
      <c r="Z71" s="12">
        <v>6.4933792948908553E-2</v>
      </c>
      <c r="AA71" s="12">
        <v>3.7904357521664635E-2</v>
      </c>
      <c r="AB71" s="12">
        <v>2.6145738631712271E-2</v>
      </c>
      <c r="AC71" s="12">
        <v>2.8010252981110956E-2</v>
      </c>
      <c r="AD71" s="12">
        <v>2.6169262887517419E-2</v>
      </c>
      <c r="AE71" s="12">
        <v>0.97608720335704491</v>
      </c>
    </row>
    <row r="72" spans="1:31" x14ac:dyDescent="0.35">
      <c r="A72" s="14" t="s">
        <v>7</v>
      </c>
      <c r="B72" s="12">
        <v>1.5466430452956201</v>
      </c>
      <c r="C72" s="12">
        <v>1.5566512386548526</v>
      </c>
      <c r="D72" s="12">
        <v>1.5732915570731882</v>
      </c>
      <c r="E72" s="12">
        <v>1.5335503338507179</v>
      </c>
      <c r="F72" s="12">
        <v>1.4146634358064916</v>
      </c>
      <c r="G72" s="12">
        <v>1.4738339133402665</v>
      </c>
      <c r="H72" s="12">
        <v>1.5215018381918251</v>
      </c>
      <c r="I72" s="12">
        <v>1.6020398362091484</v>
      </c>
      <c r="J72" s="12">
        <v>1.6505977718304696</v>
      </c>
      <c r="K72" s="12">
        <v>1.6984225169561205</v>
      </c>
      <c r="L72" s="12">
        <v>1.63965480893278</v>
      </c>
      <c r="M72" s="12">
        <v>1.7819708680477442</v>
      </c>
      <c r="N72" s="12">
        <v>1.7869472109438724</v>
      </c>
      <c r="O72" s="12">
        <v>1.8021011202823956</v>
      </c>
      <c r="P72" s="12">
        <v>1.9237698803429697</v>
      </c>
      <c r="Q72" s="12">
        <v>2.1263558812416403</v>
      </c>
      <c r="R72" s="12">
        <v>2.2001031042228112</v>
      </c>
      <c r="S72" s="12">
        <v>2.3293500250613164</v>
      </c>
      <c r="T72" s="12">
        <v>2.3748029489296441</v>
      </c>
      <c r="U72" s="12">
        <v>2.4094473210499134</v>
      </c>
      <c r="V72" s="12">
        <v>2.3742997386554507</v>
      </c>
      <c r="W72" s="12">
        <v>2.3850915229332861</v>
      </c>
      <c r="X72" s="12">
        <v>2.4578164139230827</v>
      </c>
      <c r="Y72" s="12">
        <v>2.3803046020700358</v>
      </c>
      <c r="Z72" s="12">
        <v>2.3959170079562804</v>
      </c>
      <c r="AA72" s="12">
        <v>2.4442207884163816</v>
      </c>
      <c r="AB72" s="12">
        <v>2.4771546382841243</v>
      </c>
      <c r="AC72" s="12">
        <v>2.4749439018591266</v>
      </c>
      <c r="AD72" s="12">
        <v>2.5020421422902204</v>
      </c>
      <c r="AE72" s="12">
        <v>57.83748941265177</v>
      </c>
    </row>
    <row r="73" spans="1:31" x14ac:dyDescent="0.35">
      <c r="A73" s="14" t="s">
        <v>51</v>
      </c>
      <c r="B73" s="12">
        <v>0.14313386833592565</v>
      </c>
      <c r="C73" s="12">
        <v>0.16172108196024435</v>
      </c>
      <c r="D73" s="12">
        <v>0.15650536925206085</v>
      </c>
      <c r="E73" s="12">
        <v>2.1399066654850345</v>
      </c>
      <c r="F73" s="12">
        <v>2.0663787651403989</v>
      </c>
      <c r="G73" s="12">
        <v>2.0130121102808554</v>
      </c>
      <c r="H73" s="12">
        <v>2.9272415691565667</v>
      </c>
      <c r="I73" s="12">
        <v>3.0384428260127985</v>
      </c>
      <c r="J73" s="12">
        <v>2.88274222196757</v>
      </c>
      <c r="K73" s="12">
        <v>3.1284109563139753</v>
      </c>
      <c r="L73" s="12">
        <v>3.8767362829522583</v>
      </c>
      <c r="M73" s="12">
        <v>4.3219316659859226</v>
      </c>
      <c r="N73" s="12">
        <v>6.1210107110093137</v>
      </c>
      <c r="O73" s="12">
        <v>7.5145266285115122</v>
      </c>
      <c r="P73" s="12">
        <v>10.112295295760228</v>
      </c>
      <c r="Q73" s="12">
        <v>10.793473750778825</v>
      </c>
      <c r="R73" s="12">
        <v>11.676316198721723</v>
      </c>
      <c r="S73" s="12">
        <v>9.1884247754008221</v>
      </c>
      <c r="T73" s="12">
        <v>10.431683508762964</v>
      </c>
      <c r="U73" s="12">
        <v>10.714416435870447</v>
      </c>
      <c r="V73" s="12">
        <v>10.08859310754101</v>
      </c>
      <c r="W73" s="12">
        <v>9.839278277285251</v>
      </c>
      <c r="X73" s="12">
        <v>9.7072220374305047</v>
      </c>
      <c r="Y73" s="12">
        <v>8.6862651103852428</v>
      </c>
      <c r="Z73" s="12">
        <v>7.2085847204735387</v>
      </c>
      <c r="AA73" s="12">
        <v>6.1100057762659645</v>
      </c>
      <c r="AB73" s="12">
        <v>4.608366984013081</v>
      </c>
      <c r="AC73" s="12">
        <v>4.4611444618417631</v>
      </c>
      <c r="AD73" s="12">
        <v>5.095625096450175</v>
      </c>
      <c r="AE73" s="12">
        <v>169.21339625934596</v>
      </c>
    </row>
    <row r="74" spans="1:31" x14ac:dyDescent="0.35">
      <c r="A74" s="14" t="s">
        <v>44</v>
      </c>
      <c r="B74" s="12">
        <v>0</v>
      </c>
      <c r="C74" s="12">
        <v>0</v>
      </c>
      <c r="D74" s="12">
        <v>0.19489784031045454</v>
      </c>
      <c r="E74" s="12">
        <v>0.28142199406690965</v>
      </c>
      <c r="F74" s="12">
        <v>0.32906065354150399</v>
      </c>
      <c r="G74" s="12">
        <v>0.36293902578999354</v>
      </c>
      <c r="H74" s="12">
        <v>0.39609063099969177</v>
      </c>
      <c r="I74" s="12">
        <v>0.37809904555045759</v>
      </c>
      <c r="J74" s="12">
        <v>0.27646356867332383</v>
      </c>
      <c r="K74" s="12">
        <v>0.29051421910671793</v>
      </c>
      <c r="L74" s="12">
        <v>0.2791818053727666</v>
      </c>
      <c r="M74" s="12">
        <v>0.29477146999584369</v>
      </c>
      <c r="N74" s="12">
        <v>0.27407651329533078</v>
      </c>
      <c r="O74" s="12">
        <v>0.2652854394434081</v>
      </c>
      <c r="P74" s="12">
        <v>0.25001755637987816</v>
      </c>
      <c r="Q74" s="12">
        <v>0.21226517722550309</v>
      </c>
      <c r="R74" s="12">
        <v>0.17819148662758563</v>
      </c>
      <c r="S74" s="12">
        <v>0.17019629305799355</v>
      </c>
      <c r="T74" s="12">
        <v>0.14692524639363819</v>
      </c>
      <c r="U74" s="12">
        <v>0.15064488833047002</v>
      </c>
      <c r="V74" s="12">
        <v>0.15770696594822733</v>
      </c>
      <c r="W74" s="12">
        <v>0.18046222598911191</v>
      </c>
      <c r="X74" s="12">
        <v>0.19383995096772288</v>
      </c>
      <c r="Y74" s="12">
        <v>0.19808298336133415</v>
      </c>
      <c r="Z74" s="12">
        <v>0.20534848241431836</v>
      </c>
      <c r="AA74" s="12">
        <v>0.1944467212992152</v>
      </c>
      <c r="AB74" s="12">
        <v>0.19546532297090707</v>
      </c>
      <c r="AC74" s="12">
        <v>0.21096465345832599</v>
      </c>
      <c r="AD74" s="12">
        <v>0.23169621614013219</v>
      </c>
      <c r="AE74" s="12">
        <v>6.499056376710767</v>
      </c>
    </row>
    <row r="75" spans="1:31" x14ac:dyDescent="0.35">
      <c r="A75" s="14" t="s">
        <v>53</v>
      </c>
      <c r="B75" s="12">
        <v>1.1551233367743849</v>
      </c>
      <c r="C75" s="12">
        <v>1.1120746462360414</v>
      </c>
      <c r="D75" s="12">
        <v>0.95732962704513869</v>
      </c>
      <c r="E75" s="12">
        <v>0.82234433472343327</v>
      </c>
      <c r="F75" s="12">
        <v>1.1458514668000555</v>
      </c>
      <c r="G75" s="12">
        <v>1.0789395319128734</v>
      </c>
      <c r="H75" s="12">
        <v>0.82495510340494926</v>
      </c>
      <c r="I75" s="12">
        <v>1.152150265305953</v>
      </c>
      <c r="J75" s="12">
        <v>1.1633578999144831</v>
      </c>
      <c r="K75" s="12">
        <v>1.2272345476584465</v>
      </c>
      <c r="L75" s="12">
        <v>1.1238950023472498</v>
      </c>
      <c r="M75" s="12">
        <v>1.0655006669244915</v>
      </c>
      <c r="N75" s="12">
        <v>1.0499934252748138</v>
      </c>
      <c r="O75" s="12">
        <v>0.97771207552630235</v>
      </c>
      <c r="P75" s="12">
        <v>0.96464244407266198</v>
      </c>
      <c r="Q75" s="12">
        <v>0.98003541712150988</v>
      </c>
      <c r="R75" s="12">
        <v>0.97481408558095539</v>
      </c>
      <c r="S75" s="12">
        <v>0.99745744261502645</v>
      </c>
      <c r="T75" s="12">
        <v>0.97147668265476006</v>
      </c>
      <c r="U75" s="12">
        <v>1.0118566908314437</v>
      </c>
      <c r="V75" s="12">
        <v>0.9484984143172549</v>
      </c>
      <c r="W75" s="12">
        <v>0.95146679800639722</v>
      </c>
      <c r="X75" s="12">
        <v>0.98213168903487036</v>
      </c>
      <c r="Y75" s="12">
        <v>1.4261489469960242</v>
      </c>
      <c r="Z75" s="12">
        <v>0.87669471480938277</v>
      </c>
      <c r="AA75" s="12">
        <v>0.93293890246531364</v>
      </c>
      <c r="AB75" s="12">
        <v>1.1041352107821047</v>
      </c>
      <c r="AC75" s="12">
        <v>0.92460224322728857</v>
      </c>
      <c r="AD75" s="12">
        <v>0.95927566766466543</v>
      </c>
      <c r="AE75" s="12">
        <v>29.86263728002827</v>
      </c>
    </row>
    <row r="76" spans="1:31" x14ac:dyDescent="0.35">
      <c r="A76" s="14" t="s">
        <v>6</v>
      </c>
      <c r="B76" s="12">
        <v>4.8237691286460382E-2</v>
      </c>
      <c r="C76" s="12">
        <v>4.6966360153046637E-2</v>
      </c>
      <c r="D76" s="12">
        <v>2.9558418042022777E-2</v>
      </c>
      <c r="E76" s="12">
        <v>3.6400783585032868E-2</v>
      </c>
      <c r="F76" s="12">
        <v>4.0956131398360303E-2</v>
      </c>
      <c r="G76" s="12">
        <v>4.504985686941778E-2</v>
      </c>
      <c r="H76" s="12">
        <v>4.8740283594745699E-2</v>
      </c>
      <c r="I76" s="12">
        <v>5.0413985314010673E-2</v>
      </c>
      <c r="J76" s="12">
        <v>5.1673613968091364E-2</v>
      </c>
      <c r="K76" s="12">
        <v>4.9422619470945471E-2</v>
      </c>
      <c r="L76" s="12">
        <v>5.3756289429237922E-2</v>
      </c>
      <c r="M76" s="12">
        <v>6.4554538035841921E-2</v>
      </c>
      <c r="N76" s="12">
        <v>6.5153462065359047E-2</v>
      </c>
      <c r="O76" s="12">
        <v>6.9557428116035255E-2</v>
      </c>
      <c r="P76" s="12">
        <v>7.1794656828814113E-2</v>
      </c>
      <c r="Q76" s="12">
        <v>6.6145960426902101E-2</v>
      </c>
      <c r="R76" s="12">
        <v>6.8799269912340172E-2</v>
      </c>
      <c r="S76" s="12">
        <v>7.5240773885199161E-2</v>
      </c>
      <c r="T76" s="12">
        <v>8.2975305343093483E-2</v>
      </c>
      <c r="U76" s="12">
        <v>8.1305655730524104E-2</v>
      </c>
      <c r="V76" s="12">
        <v>7.3824769572583784E-2</v>
      </c>
      <c r="W76" s="12">
        <v>8.3647726011052498E-2</v>
      </c>
      <c r="X76" s="12">
        <v>9.1235580168024882E-2</v>
      </c>
      <c r="Y76" s="12">
        <v>0.10777286298809718</v>
      </c>
      <c r="Z76" s="12">
        <v>0.12569542292503463</v>
      </c>
      <c r="AA76" s="12">
        <v>0.1277328520555166</v>
      </c>
      <c r="AB76" s="12">
        <v>0.14430019861981253</v>
      </c>
      <c r="AC76" s="12">
        <v>0.14530085293480374</v>
      </c>
      <c r="AD76" s="12">
        <v>0.14905093101441333</v>
      </c>
      <c r="AE76" s="12">
        <v>2.1952642797448201</v>
      </c>
    </row>
    <row r="77" spans="1:31" x14ac:dyDescent="0.35">
      <c r="A77" s="14" t="s">
        <v>48</v>
      </c>
      <c r="B77" s="12">
        <v>4.3496897818098716</v>
      </c>
      <c r="C77" s="12">
        <v>4.4579492408676087</v>
      </c>
      <c r="D77" s="12">
        <v>4.5981689113909914</v>
      </c>
      <c r="E77" s="12">
        <v>4.5641304020610445</v>
      </c>
      <c r="F77" s="12">
        <v>4.1995664231422589</v>
      </c>
      <c r="G77" s="12">
        <v>4.2490398183881108</v>
      </c>
      <c r="H77" s="12">
        <v>4.241004039736052</v>
      </c>
      <c r="I77" s="12">
        <v>4.2318974671699383</v>
      </c>
      <c r="J77" s="12">
        <v>4.2134555377882004</v>
      </c>
      <c r="K77" s="12">
        <v>4.0198222271149522</v>
      </c>
      <c r="L77" s="12">
        <v>3.8018201519262691</v>
      </c>
      <c r="M77" s="12">
        <v>3.6406763708974821</v>
      </c>
      <c r="N77" s="12">
        <v>3.3609923077520163</v>
      </c>
      <c r="O77" s="12">
        <v>3.3258936350426453</v>
      </c>
      <c r="P77" s="12">
        <v>3.272299651053193</v>
      </c>
      <c r="Q77" s="12">
        <v>3.3296177771385422</v>
      </c>
      <c r="R77" s="12">
        <v>2.8248903606909517</v>
      </c>
      <c r="S77" s="12">
        <v>2.7503030426500694</v>
      </c>
      <c r="T77" s="12">
        <v>2.7197212055279483</v>
      </c>
      <c r="U77" s="12">
        <v>2.6769922080405375</v>
      </c>
      <c r="V77" s="12">
        <v>2.9369280840515573</v>
      </c>
      <c r="W77" s="12">
        <v>3.3479181469629218</v>
      </c>
      <c r="X77" s="12">
        <v>3.3320435714706202</v>
      </c>
      <c r="Y77" s="12">
        <v>3.13691822549489</v>
      </c>
      <c r="Z77" s="12">
        <v>2.919628984165525</v>
      </c>
      <c r="AA77" s="12">
        <v>2.813589431583055</v>
      </c>
      <c r="AB77" s="12">
        <v>2.8437926133109412</v>
      </c>
      <c r="AC77" s="12">
        <v>2.2762362868871358</v>
      </c>
      <c r="AD77" s="12">
        <v>2.1752722039376673</v>
      </c>
      <c r="AE77" s="12">
        <v>100.61025810805302</v>
      </c>
    </row>
    <row r="78" spans="1:31" x14ac:dyDescent="0.35">
      <c r="A78" s="14" t="s">
        <v>46</v>
      </c>
      <c r="B78" s="12">
        <v>0.1988290018260874</v>
      </c>
      <c r="C78" s="12">
        <v>0.20147662216383877</v>
      </c>
      <c r="D78" s="12">
        <v>0.19465174855665729</v>
      </c>
      <c r="E78" s="12">
        <v>0.19795241789452153</v>
      </c>
      <c r="F78" s="12">
        <v>0.19191770568780109</v>
      </c>
      <c r="G78" s="12">
        <v>0.19493574651973236</v>
      </c>
      <c r="H78" s="12">
        <v>0.18898866153934699</v>
      </c>
      <c r="I78" s="12">
        <v>0.19158332791902191</v>
      </c>
      <c r="J78" s="12">
        <v>0.20191838620364358</v>
      </c>
      <c r="K78" s="12">
        <v>0.20358338070561999</v>
      </c>
      <c r="L78" s="12">
        <v>0.18213443342531122</v>
      </c>
      <c r="M78" s="12">
        <v>0.22792944480798782</v>
      </c>
      <c r="N78" s="12">
        <v>0.2136351951165843</v>
      </c>
      <c r="O78" s="12">
        <v>0.20690725382347364</v>
      </c>
      <c r="P78" s="12">
        <v>0.21382884604590371</v>
      </c>
      <c r="Q78" s="12">
        <v>0.22024362831944397</v>
      </c>
      <c r="R78" s="12">
        <v>0.22620965613618826</v>
      </c>
      <c r="S78" s="12">
        <v>0.24392534420915135</v>
      </c>
      <c r="T78" s="12">
        <v>0.25454511012923786</v>
      </c>
      <c r="U78" s="12">
        <v>0.27581815998257747</v>
      </c>
      <c r="V78" s="12">
        <v>0.24537153991274813</v>
      </c>
      <c r="W78" s="12">
        <v>0.24348778394733739</v>
      </c>
      <c r="X78" s="12">
        <v>0.24146728118339966</v>
      </c>
      <c r="Y78" s="12">
        <v>0.22406589981809921</v>
      </c>
      <c r="Z78" s="12">
        <v>0.25691229952812128</v>
      </c>
      <c r="AA78" s="12">
        <v>0.25409183741957753</v>
      </c>
      <c r="AB78" s="12">
        <v>0.24661096050781384</v>
      </c>
      <c r="AC78" s="12">
        <v>0.24391345589231672</v>
      </c>
      <c r="AD78" s="12">
        <v>0.24998991268773366</v>
      </c>
      <c r="AE78" s="12">
        <v>6.4369250419092774</v>
      </c>
    </row>
    <row r="79" spans="1:31" x14ac:dyDescent="0.35">
      <c r="A79" s="14" t="s">
        <v>18</v>
      </c>
      <c r="B79" s="12">
        <v>0.188854549099949</v>
      </c>
      <c r="C79" s="12">
        <v>0.16833954085390232</v>
      </c>
      <c r="D79" s="12">
        <v>0.19676305607523503</v>
      </c>
      <c r="E79" s="12">
        <v>0.19805353728584452</v>
      </c>
      <c r="F79" s="12">
        <v>0.20891604153371668</v>
      </c>
      <c r="G79" s="12">
        <v>0.21805497547968861</v>
      </c>
      <c r="H79" s="12">
        <v>0.23421612387318563</v>
      </c>
      <c r="I79" s="12">
        <v>0.2395446708095052</v>
      </c>
      <c r="J79" s="12">
        <v>0.33229542763125819</v>
      </c>
      <c r="K79" s="12">
        <v>0.34976987746731952</v>
      </c>
      <c r="L79" s="12">
        <v>0.29773560144925659</v>
      </c>
      <c r="M79" s="12">
        <v>0.31432010511350222</v>
      </c>
      <c r="N79" s="12">
        <v>0.36648534038881819</v>
      </c>
      <c r="O79" s="12">
        <v>0.34360935750929578</v>
      </c>
      <c r="P79" s="12">
        <v>0.31120242222665989</v>
      </c>
      <c r="Q79" s="12">
        <v>0.32180212121689972</v>
      </c>
      <c r="R79" s="12">
        <v>0.37669147542722647</v>
      </c>
      <c r="S79" s="12">
        <v>0.39409603210179994</v>
      </c>
      <c r="T79" s="12">
        <v>0.36326858891202418</v>
      </c>
      <c r="U79" s="12">
        <v>0.41165129552454777</v>
      </c>
      <c r="V79" s="12">
        <v>0.44996665404069652</v>
      </c>
      <c r="W79" s="12">
        <v>0.48094131204334944</v>
      </c>
      <c r="X79" s="12">
        <v>0.54699767899114238</v>
      </c>
      <c r="Y79" s="12">
        <v>0.56412366658134028</v>
      </c>
      <c r="Z79" s="12">
        <v>0.52783377313359159</v>
      </c>
      <c r="AA79" s="12">
        <v>0.54328305194227644</v>
      </c>
      <c r="AB79" s="12">
        <v>0.49540152574541335</v>
      </c>
      <c r="AC79" s="12">
        <v>0.50752942915232557</v>
      </c>
      <c r="AD79" s="12">
        <v>0.54120138241175464</v>
      </c>
      <c r="AE79" s="12">
        <v>10.492948614021527</v>
      </c>
    </row>
    <row r="80" spans="1:31" x14ac:dyDescent="0.35">
      <c r="A80" s="14" t="s">
        <v>31</v>
      </c>
      <c r="B80" s="12">
        <v>0.15742374157822336</v>
      </c>
      <c r="C80" s="12">
        <v>0.15608416057938443</v>
      </c>
      <c r="D80" s="12">
        <v>0.15634231641540719</v>
      </c>
      <c r="E80" s="12">
        <v>0.15658593936557466</v>
      </c>
      <c r="F80" s="12">
        <v>0.15816709195255721</v>
      </c>
      <c r="G80" s="12">
        <v>0.15956793405332403</v>
      </c>
      <c r="H80" s="12">
        <v>0.16479580995264867</v>
      </c>
      <c r="I80" s="12">
        <v>0.16836179147909228</v>
      </c>
      <c r="J80" s="12">
        <v>0.17301099688427549</v>
      </c>
      <c r="K80" s="12">
        <v>0.1775351050840219</v>
      </c>
      <c r="L80" s="12">
        <v>0.18080911472095632</v>
      </c>
      <c r="M80" s="12">
        <v>0.18652544908080973</v>
      </c>
      <c r="N80" s="12">
        <v>0.18984222946055573</v>
      </c>
      <c r="O80" s="12">
        <v>0.19421697257553525</v>
      </c>
      <c r="P80" s="12">
        <v>0.19830313019810483</v>
      </c>
      <c r="Q80" s="12">
        <v>0.20198505200840652</v>
      </c>
      <c r="R80" s="12">
        <v>0.20413818177989371</v>
      </c>
      <c r="S80" s="12">
        <v>0.20802342133599577</v>
      </c>
      <c r="T80" s="12">
        <v>0.20639101589149214</v>
      </c>
      <c r="U80" s="12">
        <v>0.21275592179012029</v>
      </c>
      <c r="V80" s="12">
        <v>0.24528638067975334</v>
      </c>
      <c r="W80" s="12">
        <v>0.2514284639477013</v>
      </c>
      <c r="X80" s="12">
        <v>0.23375821627272619</v>
      </c>
      <c r="Y80" s="12">
        <v>0.20013181158489615</v>
      </c>
      <c r="Z80" s="12">
        <v>0.20087938538082337</v>
      </c>
      <c r="AA80" s="12">
        <v>0.2221814792318049</v>
      </c>
      <c r="AB80" s="12">
        <v>0.24108837686526158</v>
      </c>
      <c r="AC80" s="12">
        <v>0.24611527343324011</v>
      </c>
      <c r="AD80" s="12">
        <v>0.25132323293184983</v>
      </c>
      <c r="AE80" s="12">
        <v>5.7030579965144357</v>
      </c>
    </row>
    <row r="81" spans="1:31" x14ac:dyDescent="0.35">
      <c r="A81" s="14" t="s">
        <v>50</v>
      </c>
      <c r="B81" s="12">
        <v>0.17431159736071733</v>
      </c>
      <c r="C81" s="12">
        <v>0.17042230647544618</v>
      </c>
      <c r="D81" s="12">
        <v>0.17640953669955398</v>
      </c>
      <c r="E81" s="12">
        <v>0.18209332570458137</v>
      </c>
      <c r="F81" s="12">
        <v>0.16880090402261932</v>
      </c>
      <c r="G81" s="12">
        <v>0.16531202644992424</v>
      </c>
      <c r="H81" s="12">
        <v>0.16204026700635107</v>
      </c>
      <c r="I81" s="12">
        <v>0.17659966181164763</v>
      </c>
      <c r="J81" s="12">
        <v>0.14726621920836611</v>
      </c>
      <c r="K81" s="12">
        <v>0.16140911859577464</v>
      </c>
      <c r="L81" s="12">
        <v>0.12486421017143855</v>
      </c>
      <c r="M81" s="12">
        <v>0.12223892820907746</v>
      </c>
      <c r="N81" s="12">
        <v>0.11957393415780888</v>
      </c>
      <c r="O81" s="12">
        <v>0.15584856818024198</v>
      </c>
      <c r="P81" s="12">
        <v>0.15987916180684772</v>
      </c>
      <c r="Q81" s="12">
        <v>0.15614183924677177</v>
      </c>
      <c r="R81" s="12">
        <v>0.1597001122256243</v>
      </c>
      <c r="S81" s="12">
        <v>0.16294202451923248</v>
      </c>
      <c r="T81" s="12">
        <v>0.15204542564425794</v>
      </c>
      <c r="U81" s="12">
        <v>0.15499487843010407</v>
      </c>
      <c r="V81" s="12">
        <v>0.15762480436463083</v>
      </c>
      <c r="W81" s="12">
        <v>0.15994922571778816</v>
      </c>
      <c r="X81" s="12">
        <v>0.15576508382342219</v>
      </c>
      <c r="Y81" s="12">
        <v>0.15774219949655971</v>
      </c>
      <c r="Z81" s="12">
        <v>0.16544229520459597</v>
      </c>
      <c r="AA81" s="12">
        <v>0.16117825912513592</v>
      </c>
      <c r="AB81" s="12">
        <v>0.16830917722619743</v>
      </c>
      <c r="AC81" s="12">
        <v>0.16410067904860992</v>
      </c>
      <c r="AD81" s="12">
        <v>0.16539472785631359</v>
      </c>
      <c r="AE81" s="12">
        <v>4.6084004977896402</v>
      </c>
    </row>
    <row r="82" spans="1:31" x14ac:dyDescent="0.35">
      <c r="A82" s="14" t="s">
        <v>11</v>
      </c>
      <c r="B82" s="12">
        <v>0.25880338251805912</v>
      </c>
      <c r="C82" s="12">
        <v>0.24019528161856876</v>
      </c>
      <c r="D82" s="12">
        <v>0.23493568684928737</v>
      </c>
      <c r="E82" s="12">
        <v>0.22420995356749601</v>
      </c>
      <c r="F82" s="12">
        <v>0.21780665507306948</v>
      </c>
      <c r="G82" s="12">
        <v>0.22939829547343144</v>
      </c>
      <c r="H82" s="12">
        <v>0.24379617436582213</v>
      </c>
      <c r="I82" s="12">
        <v>0.22573010430498583</v>
      </c>
      <c r="J82" s="12">
        <v>0.23669039653178489</v>
      </c>
      <c r="K82" s="12">
        <v>0.24084559247581649</v>
      </c>
      <c r="L82" s="12">
        <v>0.2574726751257651</v>
      </c>
      <c r="M82" s="12">
        <v>0.2316691482055124</v>
      </c>
      <c r="N82" s="12">
        <v>0.21984047877108343</v>
      </c>
      <c r="O82" s="12">
        <v>0.18829958296400326</v>
      </c>
      <c r="P82" s="12">
        <v>0.2085013141616141</v>
      </c>
      <c r="Q82" s="12">
        <v>0.227440912666594</v>
      </c>
      <c r="R82" s="12">
        <v>0.24701825722563597</v>
      </c>
      <c r="S82" s="12">
        <v>0.24208174384837219</v>
      </c>
      <c r="T82" s="12">
        <v>0.24904513431649952</v>
      </c>
      <c r="U82" s="12">
        <v>0.28629548265824406</v>
      </c>
      <c r="V82" s="12">
        <v>0.30073267425293387</v>
      </c>
      <c r="W82" s="12">
        <v>0.30177216456333245</v>
      </c>
      <c r="X82" s="12">
        <v>0.2735464832487508</v>
      </c>
      <c r="Y82" s="12">
        <v>0.30975404957286234</v>
      </c>
      <c r="Z82" s="12">
        <v>0.32184110758051865</v>
      </c>
      <c r="AA82" s="12">
        <v>0.3569463844599956</v>
      </c>
      <c r="AB82" s="12">
        <v>0.38265880019117038</v>
      </c>
      <c r="AC82" s="12">
        <v>0.37613637888709273</v>
      </c>
      <c r="AD82" s="12">
        <v>0.35802840760833715</v>
      </c>
      <c r="AE82" s="12">
        <v>7.6914927030866389</v>
      </c>
    </row>
    <row r="83" spans="1:31" x14ac:dyDescent="0.35">
      <c r="A83" s="14" t="s">
        <v>49</v>
      </c>
      <c r="B83" s="12">
        <v>0.81584404348742223</v>
      </c>
      <c r="C83" s="12">
        <v>0.83212149662502999</v>
      </c>
      <c r="D83" s="12">
        <v>0.84161671203915878</v>
      </c>
      <c r="E83" s="12">
        <v>0.84511509754219682</v>
      </c>
      <c r="F83" s="12">
        <v>0.84885858069770803</v>
      </c>
      <c r="G83" s="12">
        <v>0.84799415147387713</v>
      </c>
      <c r="H83" s="12">
        <v>0.84785456605872733</v>
      </c>
      <c r="I83" s="12">
        <v>0.8485539522797646</v>
      </c>
      <c r="J83" s="12">
        <v>0.85605980203491927</v>
      </c>
      <c r="K83" s="12">
        <v>0.85159813282158225</v>
      </c>
      <c r="L83" s="12">
        <v>0.86087942522770255</v>
      </c>
      <c r="M83" s="12">
        <v>0.86946355572278955</v>
      </c>
      <c r="N83" s="12">
        <v>0.88677289549085836</v>
      </c>
      <c r="O83" s="12">
        <v>0.90172442409784204</v>
      </c>
      <c r="P83" s="12">
        <v>0.93222523159814807</v>
      </c>
      <c r="Q83" s="12">
        <v>0.95184896661765472</v>
      </c>
      <c r="R83" s="12">
        <v>0.96485660572491638</v>
      </c>
      <c r="S83" s="12">
        <v>0.98644841327759558</v>
      </c>
      <c r="T83" s="12">
        <v>1.0115090608062884</v>
      </c>
      <c r="U83" s="12">
        <v>1.0552047976644801</v>
      </c>
      <c r="V83" s="12">
        <v>1.0823947984916626</v>
      </c>
      <c r="W83" s="12">
        <v>1.1029083343439168</v>
      </c>
      <c r="X83" s="12">
        <v>1.1315203862256251</v>
      </c>
      <c r="Y83" s="12">
        <v>1.1288974073811158</v>
      </c>
      <c r="Z83" s="12">
        <v>1.1304422720813059</v>
      </c>
      <c r="AA83" s="12">
        <v>1.0830442382289363</v>
      </c>
      <c r="AB83" s="12">
        <v>1.093954288132138</v>
      </c>
      <c r="AC83" s="12">
        <v>1.1666089737092238</v>
      </c>
      <c r="AD83" s="12">
        <v>1.2189759937618785</v>
      </c>
      <c r="AE83" s="12">
        <v>27.995296603644469</v>
      </c>
    </row>
    <row r="84" spans="1:31" x14ac:dyDescent="0.35">
      <c r="A84" s="14" t="s">
        <v>41</v>
      </c>
      <c r="B84" s="12">
        <v>0.2167716724705275</v>
      </c>
      <c r="C84" s="12">
        <v>0.18136001384218051</v>
      </c>
      <c r="D84" s="12">
        <v>0.19983892982256302</v>
      </c>
      <c r="E84" s="12">
        <v>0.21247523019414671</v>
      </c>
      <c r="F84" s="12">
        <v>0.21142809104093599</v>
      </c>
      <c r="G84" s="12">
        <v>0.20541342631062323</v>
      </c>
      <c r="H84" s="12">
        <v>0.19902984521958084</v>
      </c>
      <c r="I84" s="12">
        <v>0.1934477110836941</v>
      </c>
      <c r="J84" s="12">
        <v>0.19463970205031078</v>
      </c>
      <c r="K84" s="12">
        <v>0.14816417182895336</v>
      </c>
      <c r="L84" s="12">
        <v>0.15095945264208885</v>
      </c>
      <c r="M84" s="12">
        <v>0.15233952892555269</v>
      </c>
      <c r="N84" s="12">
        <v>0.14877375710270713</v>
      </c>
      <c r="O84" s="12">
        <v>0.15599331178675713</v>
      </c>
      <c r="P84" s="12">
        <v>0.17859113282269026</v>
      </c>
      <c r="Q84" s="12">
        <v>0.20819647781278103</v>
      </c>
      <c r="R84" s="12">
        <v>0.20725631388337959</v>
      </c>
      <c r="S84" s="12">
        <v>0.18486899287705549</v>
      </c>
      <c r="T84" s="12">
        <v>0.14967308902804791</v>
      </c>
      <c r="U84" s="12">
        <v>0.14384162078607315</v>
      </c>
      <c r="V84" s="12">
        <v>0.18759522706346399</v>
      </c>
      <c r="W84" s="12">
        <v>0.21157720601596139</v>
      </c>
      <c r="X84" s="12">
        <v>0.22970929442493124</v>
      </c>
      <c r="Y84" s="12">
        <v>0.21420146283122077</v>
      </c>
      <c r="Z84" s="12">
        <v>0.2798480929499384</v>
      </c>
      <c r="AA84" s="12">
        <v>0.28173870345190288</v>
      </c>
      <c r="AB84" s="12">
        <v>0.30740465877210804</v>
      </c>
      <c r="AC84" s="12">
        <v>0.26795831079080878</v>
      </c>
      <c r="AD84" s="12">
        <v>0.27391711434130406</v>
      </c>
      <c r="AE84" s="12">
        <v>5.8970125421722903</v>
      </c>
    </row>
    <row r="85" spans="1:31" x14ac:dyDescent="0.35">
      <c r="A85" s="14" t="s">
        <v>39</v>
      </c>
      <c r="B85" s="12">
        <v>8.1344920720821019</v>
      </c>
      <c r="C85" s="12">
        <v>7.3323511386379918</v>
      </c>
      <c r="D85" s="12">
        <v>6.5148736931550397</v>
      </c>
      <c r="E85" s="12">
        <v>6.4856216459935725</v>
      </c>
      <c r="F85" s="12">
        <v>7.3966949894240237</v>
      </c>
      <c r="G85" s="12">
        <v>7.5755799996605235</v>
      </c>
      <c r="H85" s="12">
        <v>7.8234008243958257</v>
      </c>
      <c r="I85" s="12">
        <v>7.6084289043706068</v>
      </c>
      <c r="J85" s="12">
        <v>7.6778401369772862</v>
      </c>
      <c r="K85" s="12">
        <v>7.2139063492421514</v>
      </c>
      <c r="L85" s="12">
        <v>7.4413580114421842</v>
      </c>
      <c r="M85" s="12">
        <v>7.611263052636394</v>
      </c>
      <c r="N85" s="12">
        <v>7.8827039193129327</v>
      </c>
      <c r="O85" s="12">
        <v>7.8782395657360622</v>
      </c>
      <c r="P85" s="12">
        <v>7.9664976288767937</v>
      </c>
      <c r="Q85" s="12">
        <v>8.4727128805757932</v>
      </c>
      <c r="R85" s="12">
        <v>8.3864543389241888</v>
      </c>
      <c r="S85" s="12">
        <v>7.7475578204809343</v>
      </c>
      <c r="T85" s="12">
        <v>8.495165661507178</v>
      </c>
      <c r="U85" s="12">
        <v>8.7724346334610743</v>
      </c>
      <c r="V85" s="12">
        <v>9.2341198712354178</v>
      </c>
      <c r="W85" s="12">
        <v>6.0904966163729837</v>
      </c>
      <c r="X85" s="12">
        <v>8.320405946719811</v>
      </c>
      <c r="Y85" s="12">
        <v>8.700467537399037</v>
      </c>
      <c r="Z85" s="12">
        <v>9.3837840352754824</v>
      </c>
      <c r="AA85" s="12">
        <v>8.3884944880393064</v>
      </c>
      <c r="AB85" s="12">
        <v>7.8833546924290223</v>
      </c>
      <c r="AC85" s="12">
        <v>8.6327900444981491</v>
      </c>
      <c r="AD85" s="12">
        <v>8.825249136603448</v>
      </c>
      <c r="AE85" s="12">
        <v>229.87673963546524</v>
      </c>
    </row>
    <row r="86" spans="1:31" x14ac:dyDescent="0.35">
      <c r="A86" s="14" t="s">
        <v>19</v>
      </c>
      <c r="B86" s="12">
        <v>7.6733087919651319E-2</v>
      </c>
      <c r="C86" s="12">
        <v>7.9545775202467028E-2</v>
      </c>
      <c r="D86" s="12">
        <v>7.8040291226856795E-2</v>
      </c>
      <c r="E86" s="12">
        <v>7.889254433110128E-2</v>
      </c>
      <c r="F86" s="12">
        <v>9.260291014976875E-2</v>
      </c>
      <c r="G86" s="12">
        <v>0.10166671824211862</v>
      </c>
      <c r="H86" s="12">
        <v>9.4226321698588411E-2</v>
      </c>
      <c r="I86" s="12">
        <v>9.8969463041875233E-2</v>
      </c>
      <c r="J86" s="12">
        <v>0.11006975518798261</v>
      </c>
      <c r="K86" s="12">
        <v>0.10927514329439299</v>
      </c>
      <c r="L86" s="12">
        <v>0.10465023797464115</v>
      </c>
      <c r="M86" s="12">
        <v>0.10270013411899551</v>
      </c>
      <c r="N86" s="12">
        <v>6.6805359364518799E-2</v>
      </c>
      <c r="O86" s="12">
        <v>8.9703543677726066E-2</v>
      </c>
      <c r="P86" s="12">
        <v>9.268105046612389E-2</v>
      </c>
      <c r="Q86" s="12">
        <v>9.3255490267017196E-2</v>
      </c>
      <c r="R86" s="12">
        <v>8.6863187566488087E-2</v>
      </c>
      <c r="S86" s="12">
        <v>8.8506868544658918E-2</v>
      </c>
      <c r="T86" s="12">
        <v>8.9015684563620107E-2</v>
      </c>
      <c r="U86" s="12">
        <v>8.2162018151972022E-2</v>
      </c>
      <c r="V86" s="12">
        <v>8.8409220277954809E-2</v>
      </c>
      <c r="W86" s="12">
        <v>0.10071757825272938</v>
      </c>
      <c r="X86" s="12">
        <v>0.12261350598508294</v>
      </c>
      <c r="Y86" s="12">
        <v>0.12760624319424296</v>
      </c>
      <c r="Z86" s="12">
        <v>0.1292926374371198</v>
      </c>
      <c r="AA86" s="12">
        <v>0.13699715442055155</v>
      </c>
      <c r="AB86" s="12">
        <v>0.12934651489473323</v>
      </c>
      <c r="AC86" s="12">
        <v>0.13687641987287621</v>
      </c>
      <c r="AD86" s="12">
        <v>0.12832076138914345</v>
      </c>
      <c r="AE86" s="12">
        <v>2.9165456207149987</v>
      </c>
    </row>
    <row r="87" spans="1:31" x14ac:dyDescent="0.35">
      <c r="A87" s="14" t="s">
        <v>25</v>
      </c>
      <c r="B87" s="12">
        <v>7.6559102191408601E-2</v>
      </c>
      <c r="C87" s="12">
        <v>8.2288572273480132E-2</v>
      </c>
      <c r="D87" s="12">
        <v>8.1561234832965679E-2</v>
      </c>
      <c r="E87" s="12">
        <v>9.0625091719286718E-2</v>
      </c>
      <c r="F87" s="12">
        <v>9.3374561793694549E-2</v>
      </c>
      <c r="G87" s="12">
        <v>9.2438171560776883E-2</v>
      </c>
      <c r="H87" s="12">
        <v>9.0793145975523973E-2</v>
      </c>
      <c r="I87" s="12">
        <v>9.2548338971637931E-2</v>
      </c>
      <c r="J87" s="12">
        <v>8.7184412564221506E-2</v>
      </c>
      <c r="K87" s="12">
        <v>8.8444007342695183E-2</v>
      </c>
      <c r="L87" s="12">
        <v>7.893260868414767E-2</v>
      </c>
      <c r="M87" s="12">
        <v>7.6976900194462891E-2</v>
      </c>
      <c r="N87" s="12">
        <v>7.3418536968324941E-2</v>
      </c>
      <c r="O87" s="12">
        <v>7.3332215017054322E-2</v>
      </c>
      <c r="P87" s="12">
        <v>7.3972692045911517E-2</v>
      </c>
      <c r="Q87" s="12">
        <v>7.2073784546905384E-2</v>
      </c>
      <c r="R87" s="12">
        <v>7.1683521415220788E-2</v>
      </c>
      <c r="S87" s="12">
        <v>7.3453313074210033E-2</v>
      </c>
      <c r="T87" s="12">
        <v>8.012879465386509E-2</v>
      </c>
      <c r="U87" s="12">
        <v>7.9274294793214767E-2</v>
      </c>
      <c r="V87" s="12">
        <v>7.1528746061878271E-2</v>
      </c>
      <c r="W87" s="12">
        <v>7.6192421420550216E-2</v>
      </c>
      <c r="X87" s="12">
        <v>7.2746120585788138E-2</v>
      </c>
      <c r="Y87" s="12">
        <v>7.6392327508176344E-2</v>
      </c>
      <c r="Z87" s="12">
        <v>6.7527955038659757E-2</v>
      </c>
      <c r="AA87" s="12">
        <v>7.1661877762154824E-2</v>
      </c>
      <c r="AB87" s="12">
        <v>7.9045626356090207E-2</v>
      </c>
      <c r="AC87" s="12">
        <v>8.488871626925637E-2</v>
      </c>
      <c r="AD87" s="12">
        <v>8.6533726244218567E-2</v>
      </c>
      <c r="AE87" s="12">
        <v>2.3155808178657815</v>
      </c>
    </row>
    <row r="88" spans="1:31" x14ac:dyDescent="0.35">
      <c r="A88" s="14" t="s">
        <v>24</v>
      </c>
      <c r="B88" s="12">
        <v>4.9704641999357396E-2</v>
      </c>
      <c r="C88" s="12">
        <v>4.9794291675042915E-2</v>
      </c>
      <c r="D88" s="12">
        <v>5.084553871074244E-2</v>
      </c>
      <c r="E88" s="12">
        <v>5.0620803631668508E-2</v>
      </c>
      <c r="F88" s="12">
        <v>5.0348729224855601E-2</v>
      </c>
      <c r="G88" s="12">
        <v>4.9031574247365338E-2</v>
      </c>
      <c r="H88" s="12">
        <v>4.9809023057003382E-2</v>
      </c>
      <c r="I88" s="12">
        <v>5.2504551302543806E-2</v>
      </c>
      <c r="J88" s="12">
        <v>7.4320278316894708E-2</v>
      </c>
      <c r="K88" s="12">
        <v>7.5167221228501113E-2</v>
      </c>
      <c r="L88" s="12">
        <v>0.12880890677962387</v>
      </c>
      <c r="M88" s="12">
        <v>0.14283682631476641</v>
      </c>
      <c r="N88" s="12">
        <v>0.12051418236722565</v>
      </c>
      <c r="O88" s="12">
        <v>0.11683518194409069</v>
      </c>
      <c r="P88" s="12">
        <v>0.11965321910008167</v>
      </c>
      <c r="Q88" s="12">
        <v>0.12915336680518955</v>
      </c>
      <c r="R88" s="12">
        <v>0.1431451860273939</v>
      </c>
      <c r="S88" s="12">
        <v>0.15163218865681349</v>
      </c>
      <c r="T88" s="12">
        <v>0.14808434827794908</v>
      </c>
      <c r="U88" s="12">
        <v>0.17213678743513924</v>
      </c>
      <c r="V88" s="12">
        <v>0.1847255616055761</v>
      </c>
      <c r="W88" s="12">
        <v>0.20110098924283737</v>
      </c>
      <c r="X88" s="12">
        <v>0.19462445990147872</v>
      </c>
      <c r="Y88" s="12">
        <v>0.18541197994827188</v>
      </c>
      <c r="Z88" s="12">
        <v>0.18424239732900488</v>
      </c>
      <c r="AA88" s="12">
        <v>0.19554129155424477</v>
      </c>
      <c r="AB88" s="12">
        <v>0.24602781962353512</v>
      </c>
      <c r="AC88" s="12">
        <v>0.27278970252904144</v>
      </c>
      <c r="AD88" s="12">
        <v>0.29458392772105518</v>
      </c>
      <c r="AE88" s="12">
        <v>3.8839949765572945</v>
      </c>
    </row>
    <row r="89" spans="1:31" x14ac:dyDescent="0.35">
      <c r="A89" s="14" t="s">
        <v>43</v>
      </c>
      <c r="B89" s="12">
        <v>0.41290890885379927</v>
      </c>
      <c r="C89" s="12">
        <v>0.41189435963358639</v>
      </c>
      <c r="D89" s="12">
        <v>0.41537445540441836</v>
      </c>
      <c r="E89" s="12">
        <v>0.41391142659349078</v>
      </c>
      <c r="F89" s="12">
        <v>0.42118890544087395</v>
      </c>
      <c r="G89" s="12">
        <v>0.43222122811339758</v>
      </c>
      <c r="H89" s="12">
        <v>0.44671077584390412</v>
      </c>
      <c r="I89" s="12">
        <v>0.43146541681408401</v>
      </c>
      <c r="J89" s="12">
        <v>0.39660013532477345</v>
      </c>
      <c r="K89" s="12">
        <v>0.4333256297665819</v>
      </c>
      <c r="L89" s="12">
        <v>0.42582037907898856</v>
      </c>
      <c r="M89" s="12">
        <v>0.43664809678786121</v>
      </c>
      <c r="N89" s="12">
        <v>0.45714746461336664</v>
      </c>
      <c r="O89" s="12">
        <v>0.45499886250284377</v>
      </c>
      <c r="P89" s="12">
        <v>0.4797148656492175</v>
      </c>
      <c r="Q89" s="12">
        <v>0.47946596089277227</v>
      </c>
      <c r="R89" s="12">
        <v>0.46916554088359935</v>
      </c>
      <c r="S89" s="12">
        <v>0.53707839346113295</v>
      </c>
      <c r="T89" s="12">
        <v>0.54607723898493954</v>
      </c>
      <c r="U89" s="12">
        <v>0.58643110407000865</v>
      </c>
      <c r="V89" s="12">
        <v>0.59241027989239314</v>
      </c>
      <c r="W89" s="12">
        <v>0.60856222034620799</v>
      </c>
      <c r="X89" s="12">
        <v>0.64750152095409352</v>
      </c>
      <c r="Y89" s="12">
        <v>0.57629383860681493</v>
      </c>
      <c r="Z89" s="12">
        <v>0.64107554159435487</v>
      </c>
      <c r="AA89" s="12">
        <v>0.72906039684610946</v>
      </c>
      <c r="AB89" s="12">
        <v>0.67490774659591912</v>
      </c>
      <c r="AC89" s="12">
        <v>0.88731517575145091</v>
      </c>
      <c r="AD89" s="12">
        <v>0.9084071262722242</v>
      </c>
      <c r="AE89" s="12">
        <v>15.353682995573209</v>
      </c>
    </row>
    <row r="90" spans="1:31" x14ac:dyDescent="0.35">
      <c r="A90" s="14" t="s">
        <v>52</v>
      </c>
      <c r="B90" s="12">
        <v>1.0956057708200513</v>
      </c>
      <c r="C90" s="12">
        <v>1.1679339528677917</v>
      </c>
      <c r="D90" s="12">
        <v>1.217216980914591</v>
      </c>
      <c r="E90" s="12">
        <v>1.3395615350828431</v>
      </c>
      <c r="F90" s="12">
        <v>1.3568813654360081</v>
      </c>
      <c r="G90" s="12">
        <v>1.3808992237564557</v>
      </c>
      <c r="H90" s="12">
        <v>1.4197580943848127</v>
      </c>
      <c r="I90" s="12">
        <v>1.4108008123425912</v>
      </c>
      <c r="J90" s="12">
        <v>1.5425436113272684</v>
      </c>
      <c r="K90" s="12">
        <v>1.8719150627049004</v>
      </c>
      <c r="L90" s="12">
        <v>2.0473968149920001</v>
      </c>
      <c r="M90" s="12">
        <v>2.1483139079501825</v>
      </c>
      <c r="N90" s="12">
        <v>2.1666565666711768</v>
      </c>
      <c r="O90" s="12">
        <v>2.2664150259195464</v>
      </c>
      <c r="P90" s="12">
        <v>2.2686266946109059</v>
      </c>
      <c r="Q90" s="12">
        <v>2.4099249829432674</v>
      </c>
      <c r="R90" s="12">
        <v>2.6742388143883771</v>
      </c>
      <c r="S90" s="12">
        <v>2.7427538862402492</v>
      </c>
      <c r="T90" s="12">
        <v>2.7891177787369559</v>
      </c>
      <c r="U90" s="12">
        <v>2.7416390031015796</v>
      </c>
      <c r="V90" s="12">
        <v>2.9270633397312857</v>
      </c>
      <c r="W90" s="12">
        <v>2.9064103915350001</v>
      </c>
      <c r="X90" s="12">
        <v>2.9700242538709847</v>
      </c>
      <c r="Y90" s="12">
        <v>3.0349905812006965</v>
      </c>
      <c r="Z90" s="12">
        <v>3.1325985341024989</v>
      </c>
      <c r="AA90" s="12">
        <v>3.1363728165182305</v>
      </c>
      <c r="AB90" s="12">
        <v>3.1975356814114746</v>
      </c>
      <c r="AC90" s="12">
        <v>3.3053590307864935</v>
      </c>
      <c r="AD90" s="12">
        <v>3.2640403128736755</v>
      </c>
      <c r="AE90" s="12">
        <v>65.932594827221891</v>
      </c>
    </row>
    <row r="91" spans="1:31" x14ac:dyDescent="0.35">
      <c r="A91" s="14" t="s">
        <v>15</v>
      </c>
      <c r="B91" s="12">
        <v>0.87594615184520497</v>
      </c>
      <c r="C91" s="12">
        <v>0.92833025216102028</v>
      </c>
      <c r="D91" s="12">
        <v>0.98244320323156131</v>
      </c>
      <c r="E91" s="12">
        <v>0.99330137130645202</v>
      </c>
      <c r="F91" s="12">
        <v>1.0581364543130121</v>
      </c>
      <c r="G91" s="12">
        <v>1.081711645681646</v>
      </c>
      <c r="H91" s="12">
        <v>1.0550159599922173</v>
      </c>
      <c r="I91" s="12">
        <v>1.0927928885809195</v>
      </c>
      <c r="J91" s="12">
        <v>1.1045715495025747</v>
      </c>
      <c r="K91" s="12">
        <v>1.1456483076173944</v>
      </c>
      <c r="L91" s="12">
        <v>1.1561568111215548</v>
      </c>
      <c r="M91" s="12">
        <v>1.2675819052065034</v>
      </c>
      <c r="N91" s="12">
        <v>1.2992804390053696</v>
      </c>
      <c r="O91" s="12">
        <v>1.2829516443068443</v>
      </c>
      <c r="P91" s="12">
        <v>1.4002897407674186</v>
      </c>
      <c r="Q91" s="12">
        <v>1.4608168629159801</v>
      </c>
      <c r="R91" s="12">
        <v>1.4994470484671993</v>
      </c>
      <c r="S91" s="12">
        <v>1.531591112343315</v>
      </c>
      <c r="T91" s="12">
        <v>1.5911566443616185</v>
      </c>
      <c r="U91" s="12">
        <v>1.5828827175672138</v>
      </c>
      <c r="V91" s="12">
        <v>1.6590719140582197</v>
      </c>
      <c r="W91" s="12">
        <v>1.7628651943483378</v>
      </c>
      <c r="X91" s="12">
        <v>1.8094634668573979</v>
      </c>
      <c r="Y91" s="12">
        <v>1.771281365761149</v>
      </c>
      <c r="Z91" s="12">
        <v>1.7887037799498942</v>
      </c>
      <c r="AA91" s="12">
        <v>1.8217953537900613</v>
      </c>
      <c r="AB91" s="12">
        <v>1.7958067513793237</v>
      </c>
      <c r="AC91" s="12">
        <v>1.8529418451967563</v>
      </c>
      <c r="AD91" s="12">
        <v>1.8507267835720187</v>
      </c>
      <c r="AE91" s="12">
        <v>40.502709165208174</v>
      </c>
    </row>
    <row r="92" spans="1:31" x14ac:dyDescent="0.35">
      <c r="A92" s="14" t="s">
        <v>17</v>
      </c>
      <c r="B92" s="12">
        <v>8.6238147259644266E-2</v>
      </c>
      <c r="C92" s="12">
        <v>7.0528057824604071E-2</v>
      </c>
      <c r="D92" s="12">
        <v>7.9675509175395426E-2</v>
      </c>
      <c r="E92" s="12">
        <v>8.9764420584582089E-2</v>
      </c>
      <c r="F92" s="12">
        <v>7.3588193777783723E-2</v>
      </c>
      <c r="G92" s="12">
        <v>7.5565398720180491E-2</v>
      </c>
      <c r="H92" s="12">
        <v>7.2679677790938785E-2</v>
      </c>
      <c r="I92" s="12">
        <v>7.8672088332288947E-2</v>
      </c>
      <c r="J92" s="12">
        <v>7.3748303937695533E-2</v>
      </c>
      <c r="K92" s="12">
        <v>7.132842995803336E-2</v>
      </c>
      <c r="L92" s="12">
        <v>8.0736565901221913E-2</v>
      </c>
      <c r="M92" s="12">
        <v>7.7379485019221941E-2</v>
      </c>
      <c r="N92" s="12">
        <v>8.3670203606910562E-2</v>
      </c>
      <c r="O92" s="12">
        <v>9.8804532407033074E-2</v>
      </c>
      <c r="P92" s="12">
        <v>9.5929047461222688E-2</v>
      </c>
      <c r="Q92" s="12">
        <v>8.3439352545756601E-2</v>
      </c>
      <c r="R92" s="12">
        <v>8.8234842060581464E-2</v>
      </c>
      <c r="S92" s="12">
        <v>0.10289148607096125</v>
      </c>
      <c r="T92" s="12">
        <v>0.10055396255334523</v>
      </c>
      <c r="U92" s="12">
        <v>0.10963227413414746</v>
      </c>
      <c r="V92" s="12">
        <v>0.11558941229880695</v>
      </c>
      <c r="W92" s="12">
        <v>0.1322997416020672</v>
      </c>
      <c r="X92" s="12">
        <v>0.12347827604859704</v>
      </c>
      <c r="Y92" s="12">
        <v>0.13536377959459095</v>
      </c>
      <c r="Z92" s="12">
        <v>0.17005125732932333</v>
      </c>
      <c r="AA92" s="12">
        <v>0.20856444757915657</v>
      </c>
      <c r="AB92" s="12">
        <v>0.20804939142858064</v>
      </c>
      <c r="AC92" s="12">
        <v>0.2101294470694918</v>
      </c>
      <c r="AD92" s="12">
        <v>0.225115201178573</v>
      </c>
      <c r="AE92" s="12">
        <v>3.221700933250736</v>
      </c>
    </row>
    <row r="93" spans="1:31" x14ac:dyDescent="0.35">
      <c r="A93" s="14" t="s">
        <v>45</v>
      </c>
      <c r="B93" s="12"/>
      <c r="C93" s="12">
        <v>0.75860251869582673</v>
      </c>
      <c r="D93" s="12">
        <v>0.80424483058450802</v>
      </c>
      <c r="E93" s="12">
        <v>0.9131257322689631</v>
      </c>
      <c r="F93" s="12">
        <v>1.0302633579298239</v>
      </c>
      <c r="G93" s="12">
        <v>1.0873130835093308</v>
      </c>
      <c r="H93" s="12">
        <v>1.1542776206009699</v>
      </c>
      <c r="I93" s="12">
        <v>1.1601686425850206</v>
      </c>
      <c r="J93" s="12">
        <v>1.1665275880887138</v>
      </c>
      <c r="K93" s="12">
        <v>1.1225374335052478</v>
      </c>
      <c r="L93" s="12">
        <v>1.0810310807580368</v>
      </c>
      <c r="M93" s="12">
        <v>1.3489304790841747</v>
      </c>
      <c r="N93" s="12">
        <v>1.1504067741135791</v>
      </c>
      <c r="O93" s="12">
        <v>1.2080167610995187</v>
      </c>
      <c r="P93" s="12">
        <v>1.2475514182510483</v>
      </c>
      <c r="Q93" s="12">
        <v>1.3052567280051344</v>
      </c>
      <c r="R93" s="12">
        <v>1.2884780639145994</v>
      </c>
      <c r="S93" s="12">
        <v>1.30574587992321</v>
      </c>
      <c r="T93" s="12">
        <v>1.4485788756091615</v>
      </c>
      <c r="U93" s="12">
        <v>1.4560034674986868</v>
      </c>
      <c r="V93" s="12">
        <v>1.4771975909880564</v>
      </c>
      <c r="W93" s="12">
        <v>1.5393903087033975</v>
      </c>
      <c r="X93" s="12">
        <v>1.612920128104131</v>
      </c>
      <c r="Y93" s="12">
        <v>1.7103155308291089</v>
      </c>
      <c r="Z93" s="12">
        <v>1.7594590719029342</v>
      </c>
      <c r="AA93" s="12">
        <v>1.844571322920505</v>
      </c>
      <c r="AB93" s="12">
        <v>1.848990095180582</v>
      </c>
      <c r="AC93" s="12">
        <v>1.8021970155117968</v>
      </c>
      <c r="AD93" s="12">
        <v>1.7358983784666913</v>
      </c>
      <c r="AE93" s="12">
        <v>37.36799977863275</v>
      </c>
    </row>
    <row r="94" spans="1:31" x14ac:dyDescent="0.35">
      <c r="A94" s="14" t="s">
        <v>22</v>
      </c>
      <c r="B94" s="12">
        <v>7.4751525927815934E-2</v>
      </c>
      <c r="C94" s="12">
        <v>6.8767999571466773E-2</v>
      </c>
      <c r="D94" s="12">
        <v>6.1866936359817166E-2</v>
      </c>
      <c r="E94" s="12">
        <v>6.7717820294285844E-2</v>
      </c>
      <c r="F94" s="12">
        <v>6.3261344831482685E-2</v>
      </c>
      <c r="G94" s="12">
        <v>5.9007686699530437E-2</v>
      </c>
      <c r="H94" s="12">
        <v>6.5129342804225263E-2</v>
      </c>
      <c r="I94" s="12">
        <v>6.3862004622430149E-2</v>
      </c>
      <c r="J94" s="12">
        <v>6.6377639459420504E-2</v>
      </c>
      <c r="K94" s="12">
        <v>6.22145336444304E-2</v>
      </c>
      <c r="L94" s="12">
        <v>5.9126893461545149E-2</v>
      </c>
      <c r="M94" s="12">
        <v>5.6163692997680953E-2</v>
      </c>
      <c r="N94" s="12">
        <v>5.742417465874454E-2</v>
      </c>
      <c r="O94" s="12">
        <v>6.0088632313942861E-2</v>
      </c>
      <c r="P94" s="12">
        <v>6.0186284932234053E-2</v>
      </c>
      <c r="Q94" s="12">
        <v>5.5781970004860369E-2</v>
      </c>
      <c r="R94" s="12">
        <v>5.3026134319157509E-2</v>
      </c>
      <c r="S94" s="12">
        <v>5.5837755638183328E-2</v>
      </c>
      <c r="T94" s="12">
        <v>5.6390066614372528E-2</v>
      </c>
      <c r="U94" s="12">
        <v>6.8168343744680268E-2</v>
      </c>
      <c r="V94" s="12">
        <v>8.3211729816979746E-2</v>
      </c>
      <c r="W94" s="12">
        <v>8.2384980925831894E-2</v>
      </c>
      <c r="X94" s="12">
        <v>0.10620836203722024</v>
      </c>
      <c r="Y94" s="12">
        <v>9.6734340534169197E-2</v>
      </c>
      <c r="Z94" s="12">
        <v>0.10290962944113523</v>
      </c>
      <c r="AA94" s="12">
        <v>9.8491810405964747E-2</v>
      </c>
      <c r="AB94" s="12">
        <v>9.4762614599628675E-2</v>
      </c>
      <c r="AC94" s="12">
        <v>9.5822739597122314E-2</v>
      </c>
      <c r="AD94" s="12">
        <v>0.10203703801895581</v>
      </c>
      <c r="AE94" s="12">
        <v>2.0977140282773146</v>
      </c>
    </row>
    <row r="95" spans="1:31" x14ac:dyDescent="0.35">
      <c r="A95" s="14" t="s">
        <v>5</v>
      </c>
      <c r="B95" s="12">
        <v>0.71261685997506163</v>
      </c>
      <c r="C95" s="12">
        <v>0.77374661853171578</v>
      </c>
      <c r="D95" s="12">
        <v>0.86260509854724121</v>
      </c>
      <c r="E95" s="12">
        <v>0.82190246106379494</v>
      </c>
      <c r="F95" s="12">
        <v>0.76481308221847</v>
      </c>
      <c r="G95" s="12">
        <v>0.75536132149286705</v>
      </c>
      <c r="H95" s="12">
        <v>0.78775601257171124</v>
      </c>
      <c r="I95" s="12">
        <v>0.73630990859224565</v>
      </c>
      <c r="J95" s="12">
        <v>0.65887341947214928</v>
      </c>
      <c r="K95" s="12">
        <v>0.6260268788237604</v>
      </c>
      <c r="L95" s="12">
        <v>0.62207722551889166</v>
      </c>
      <c r="M95" s="12">
        <v>0.67905935501913706</v>
      </c>
      <c r="N95" s="12">
        <v>0.66961606193296141</v>
      </c>
      <c r="O95" s="12">
        <v>0.67232428920697984</v>
      </c>
      <c r="P95" s="12">
        <v>0.65496397365600845</v>
      </c>
      <c r="Q95" s="12">
        <v>0.70888985759940948</v>
      </c>
      <c r="R95" s="12">
        <v>0.64684366774250612</v>
      </c>
      <c r="S95" s="12">
        <v>0.6158946143292594</v>
      </c>
      <c r="T95" s="12">
        <v>0.60910514568273821</v>
      </c>
      <c r="U95" s="12">
        <v>0.48106288251959067</v>
      </c>
      <c r="V95" s="12">
        <v>0.57241745455453041</v>
      </c>
      <c r="W95" s="12">
        <v>0.62706888507410219</v>
      </c>
      <c r="X95" s="12">
        <v>0.60204939695705417</v>
      </c>
      <c r="Y95" s="12">
        <v>0.64459856241828883</v>
      </c>
      <c r="Z95" s="12">
        <v>0.65871174542167421</v>
      </c>
      <c r="AA95" s="12">
        <v>0.59706039591348137</v>
      </c>
      <c r="AB95" s="12">
        <v>0.5830278433061209</v>
      </c>
      <c r="AC95" s="12">
        <v>0.59159678883652045</v>
      </c>
      <c r="AD95" s="12">
        <v>0.66711019854352283</v>
      </c>
      <c r="AE95" s="12">
        <v>19.403490005521789</v>
      </c>
    </row>
    <row r="96" spans="1:31" x14ac:dyDescent="0.35">
      <c r="A96" s="14" t="s">
        <v>32</v>
      </c>
      <c r="B96" s="12">
        <v>7.1341521053363041E-2</v>
      </c>
      <c r="C96" s="12">
        <v>6.634737111952578E-2</v>
      </c>
      <c r="D96" s="12">
        <v>7.1617857853174149E-2</v>
      </c>
      <c r="E96" s="12">
        <v>7.6631313023268144E-2</v>
      </c>
      <c r="F96" s="12">
        <v>7.7489958733227851E-2</v>
      </c>
      <c r="G96" s="12">
        <v>7.7101134414691033E-2</v>
      </c>
      <c r="H96" s="12">
        <v>7.6499489781663807E-2</v>
      </c>
      <c r="I96" s="12">
        <v>7.476754303573048E-2</v>
      </c>
      <c r="J96" s="12">
        <v>6.8937783650255643E-2</v>
      </c>
      <c r="K96" s="12">
        <v>6.6655664038389392E-2</v>
      </c>
      <c r="L96" s="12">
        <v>6.5543288316858447E-2</v>
      </c>
      <c r="M96" s="12">
        <v>6.3174647527988195E-2</v>
      </c>
      <c r="N96" s="12">
        <v>6.1705973173802824E-2</v>
      </c>
      <c r="O96" s="12">
        <v>5.9599212822945925E-2</v>
      </c>
      <c r="P96" s="12">
        <v>5.990427297179108E-2</v>
      </c>
      <c r="Q96" s="12">
        <v>5.7690871946625762E-2</v>
      </c>
      <c r="R96" s="12">
        <v>5.6395080491260866E-2</v>
      </c>
      <c r="S96" s="12">
        <v>5.8228815305638199E-2</v>
      </c>
      <c r="T96" s="12">
        <v>5.5645778711226966E-2</v>
      </c>
      <c r="U96" s="12">
        <v>5.7243500562724058E-2</v>
      </c>
      <c r="V96" s="12">
        <v>5.6776652006337469E-2</v>
      </c>
      <c r="W96" s="12">
        <v>6.3147670438719897E-2</v>
      </c>
      <c r="X96" s="12">
        <v>6.8248593225872123E-2</v>
      </c>
      <c r="Y96" s="12">
        <v>7.2145147156676498E-2</v>
      </c>
      <c r="Z96" s="12">
        <v>7.3080757214085745E-2</v>
      </c>
      <c r="AA96" s="12">
        <v>8.1800914868468522E-2</v>
      </c>
      <c r="AB96" s="12">
        <v>8.9983322233961952E-2</v>
      </c>
      <c r="AC96" s="12">
        <v>8.7639053965625463E-2</v>
      </c>
      <c r="AD96" s="12">
        <v>8.7790824379414378E-2</v>
      </c>
      <c r="AE96" s="12">
        <v>2.0031340140233138</v>
      </c>
    </row>
    <row r="97" spans="1:31" x14ac:dyDescent="0.35">
      <c r="A97" s="14" t="s">
        <v>57</v>
      </c>
      <c r="B97" s="12">
        <v>0.41942438197817317</v>
      </c>
      <c r="C97" s="12">
        <v>0.41000746213581091</v>
      </c>
      <c r="D97" s="12">
        <v>0.32109428933806411</v>
      </c>
      <c r="E97" s="12">
        <v>0.39349629326491747</v>
      </c>
      <c r="F97" s="12">
        <v>0.38632114103812215</v>
      </c>
      <c r="G97" s="12">
        <v>0.37971126755215334</v>
      </c>
      <c r="H97" s="12">
        <v>0.37369487066420526</v>
      </c>
      <c r="I97" s="12">
        <v>0.36810448277639124</v>
      </c>
      <c r="J97" s="12">
        <v>0.3626999383410105</v>
      </c>
      <c r="K97" s="12">
        <v>0.35723471749878538</v>
      </c>
      <c r="L97" s="12">
        <v>0.35145925884271495</v>
      </c>
      <c r="M97" s="12">
        <v>0.34539928156949429</v>
      </c>
      <c r="N97" s="12">
        <v>0.40691759918616477</v>
      </c>
      <c r="O97" s="12">
        <v>0.46541005950600045</v>
      </c>
      <c r="P97" s="12">
        <v>0.45532601342561274</v>
      </c>
      <c r="Q97" s="12">
        <v>0.50802682381629749</v>
      </c>
      <c r="R97" s="12">
        <v>0.49481679408199114</v>
      </c>
      <c r="S97" s="12">
        <v>0.48106700662068469</v>
      </c>
      <c r="T97" s="12">
        <v>0.52594055702948772</v>
      </c>
      <c r="U97" s="12">
        <v>0.51172125974402571</v>
      </c>
      <c r="V97" s="12">
        <v>0.55440977535315905</v>
      </c>
      <c r="W97" s="12">
        <v>0.54194373540139062</v>
      </c>
      <c r="X97" s="12">
        <v>0.63696296060384083</v>
      </c>
      <c r="Y97" s="12">
        <v>0.62475270205543632</v>
      </c>
      <c r="Z97" s="12">
        <v>0.61309885708154732</v>
      </c>
      <c r="AA97" s="12">
        <v>0.60168773409413401</v>
      </c>
      <c r="AB97" s="12">
        <v>0.59049015603702371</v>
      </c>
      <c r="AC97" s="12">
        <v>0.62775851578571218</v>
      </c>
      <c r="AD97" s="12">
        <v>0.66340649759278214</v>
      </c>
      <c r="AE97" s="12">
        <v>13.772384432415135</v>
      </c>
    </row>
    <row r="98" spans="1:31" x14ac:dyDescent="0.35">
      <c r="A98" s="14" t="s">
        <v>27</v>
      </c>
      <c r="B98" s="12">
        <v>0.30958082225197858</v>
      </c>
      <c r="C98" s="12">
        <v>0.3004318353045573</v>
      </c>
      <c r="D98" s="12">
        <v>0.32164844200753684</v>
      </c>
      <c r="E98" s="12">
        <v>0.30388674797298421</v>
      </c>
      <c r="F98" s="12">
        <v>0.308471769396433</v>
      </c>
      <c r="G98" s="12">
        <v>0.31760077927263669</v>
      </c>
      <c r="H98" s="12">
        <v>0.32873803191608719</v>
      </c>
      <c r="I98" s="12">
        <v>0.3515544401216269</v>
      </c>
      <c r="J98" s="12">
        <v>0.38511830138866171</v>
      </c>
      <c r="K98" s="12">
        <v>0.413848585970303</v>
      </c>
      <c r="L98" s="12">
        <v>0.41438165632430612</v>
      </c>
      <c r="M98" s="12">
        <v>0.44339924006352271</v>
      </c>
      <c r="N98" s="12">
        <v>0.44536525493660156</v>
      </c>
      <c r="O98" s="12">
        <v>0.42593680008575657</v>
      </c>
      <c r="P98" s="12">
        <v>0.49860842920213583</v>
      </c>
      <c r="Q98" s="12">
        <v>0.5112657452040883</v>
      </c>
      <c r="R98" s="12">
        <v>0.48935748504340781</v>
      </c>
      <c r="S98" s="12">
        <v>0.53050043817624903</v>
      </c>
      <c r="T98" s="12">
        <v>0.53312452622722761</v>
      </c>
      <c r="U98" s="12">
        <v>0.53911231468723542</v>
      </c>
      <c r="V98" s="12">
        <v>0.55449761057277869</v>
      </c>
      <c r="W98" s="12">
        <v>0.58079699464792112</v>
      </c>
      <c r="X98" s="12">
        <v>0.55663375364404843</v>
      </c>
      <c r="Y98" s="12">
        <v>0.58117476970133497</v>
      </c>
      <c r="Z98" s="12">
        <v>0.60459662752191567</v>
      </c>
      <c r="AA98" s="12">
        <v>0.63655601247046156</v>
      </c>
      <c r="AB98" s="12">
        <v>0.66161941756949039</v>
      </c>
      <c r="AC98" s="12">
        <v>0.62064856932398071</v>
      </c>
      <c r="AD98" s="12">
        <v>0.62191235652809918</v>
      </c>
      <c r="AE98" s="12">
        <v>13.590367757533368</v>
      </c>
    </row>
    <row r="99" spans="1:31" x14ac:dyDescent="0.35">
      <c r="A99" s="14" t="s">
        <v>58</v>
      </c>
      <c r="B99" s="12">
        <v>2.1580560231343604</v>
      </c>
      <c r="C99" s="12">
        <v>2.5554025468845385</v>
      </c>
      <c r="D99" s="12">
        <v>2.5437022172604329</v>
      </c>
      <c r="E99" s="12">
        <v>2.6296485959060525</v>
      </c>
      <c r="F99" s="12">
        <v>2.8299979785728722</v>
      </c>
      <c r="G99" s="12">
        <v>2.6559014129395515</v>
      </c>
      <c r="H99" s="12">
        <v>3.1406624180483402</v>
      </c>
      <c r="I99" s="12">
        <v>4.5267010695947958</v>
      </c>
      <c r="J99" s="12">
        <v>5.5804986936559873</v>
      </c>
      <c r="K99" s="12">
        <v>6.4668573560502427</v>
      </c>
      <c r="L99" s="12">
        <v>7.1489319742145421</v>
      </c>
      <c r="M99" s="12">
        <v>7.8815792714465163</v>
      </c>
      <c r="N99" s="12">
        <v>6.4498405456087333</v>
      </c>
      <c r="O99" s="12">
        <v>6.6440366750824467</v>
      </c>
      <c r="P99" s="12">
        <v>9.0936647468929976</v>
      </c>
      <c r="Q99" s="12">
        <v>8.4481884670158589</v>
      </c>
      <c r="R99" s="12">
        <v>8.7470449172576838</v>
      </c>
      <c r="S99" s="12">
        <v>7.6440911175661217</v>
      </c>
      <c r="T99" s="12">
        <v>8.0500483002898022</v>
      </c>
      <c r="U99" s="12">
        <v>5.8420582373021146</v>
      </c>
      <c r="V99" s="12">
        <v>4.9014147265233374</v>
      </c>
      <c r="W99" s="12">
        <v>4.5745131002618908</v>
      </c>
      <c r="X99" s="12">
        <v>5.0960896005798215</v>
      </c>
      <c r="Y99" s="12">
        <v>4.5581385007059554</v>
      </c>
      <c r="Z99" s="12">
        <v>5.0350813822392979</v>
      </c>
      <c r="AA99" s="12">
        <v>5.3522302743553238</v>
      </c>
      <c r="AB99" s="12">
        <v>5.7036027757533505</v>
      </c>
      <c r="AC99" s="12">
        <v>6.1559007960936114</v>
      </c>
      <c r="AD99" s="12">
        <v>6.4074740083917234</v>
      </c>
      <c r="AE99" s="12">
        <v>158.82135772962829</v>
      </c>
    </row>
    <row r="100" spans="1:31" x14ac:dyDescent="0.35">
      <c r="A100" s="14" t="s">
        <v>38</v>
      </c>
      <c r="B100" s="12">
        <v>7.8708021713228257E-2</v>
      </c>
      <c r="C100" s="12">
        <v>8.2784064895348286E-2</v>
      </c>
      <c r="D100" s="12">
        <v>0.10580241123695208</v>
      </c>
      <c r="E100" s="12">
        <v>0.10626096538087049</v>
      </c>
      <c r="F100" s="12">
        <v>0.11137459452686681</v>
      </c>
      <c r="G100" s="12">
        <v>5.8086136163661636E-2</v>
      </c>
      <c r="H100" s="12">
        <v>6.9562636516674159E-2</v>
      </c>
      <c r="I100" s="12">
        <v>5.3052906434279554E-2</v>
      </c>
      <c r="J100" s="12">
        <v>5.9340625231086089E-2</v>
      </c>
      <c r="K100" s="12">
        <v>3.3614394490466284E-2</v>
      </c>
      <c r="L100" s="12">
        <v>8.7249185856034472E-2</v>
      </c>
      <c r="M100" s="12">
        <v>9.0448834461594907E-2</v>
      </c>
      <c r="N100" s="12">
        <v>0.10673067822311545</v>
      </c>
      <c r="O100" s="12">
        <v>0.11151542931325338</v>
      </c>
      <c r="P100" s="12">
        <v>0.10489520141258871</v>
      </c>
      <c r="Q100" s="12">
        <v>8.502152727357748E-2</v>
      </c>
      <c r="R100" s="12">
        <v>0.10807583835971755</v>
      </c>
      <c r="S100" s="12">
        <v>9.0155653736175512E-2</v>
      </c>
      <c r="T100" s="12">
        <v>8.9670028966680082E-2</v>
      </c>
      <c r="U100" s="12">
        <v>8.7681051407400429E-2</v>
      </c>
      <c r="V100" s="12">
        <v>9.1962823327258594E-2</v>
      </c>
      <c r="W100" s="12">
        <v>0.1173201398456067</v>
      </c>
      <c r="X100" s="12">
        <v>0.13258675568551376</v>
      </c>
      <c r="Y100" s="12">
        <v>0.15588634865365913</v>
      </c>
      <c r="Z100" s="12">
        <v>0.16815936605629092</v>
      </c>
      <c r="AA100" s="12">
        <v>0.13106691677208956</v>
      </c>
      <c r="AB100" s="12">
        <v>0.13098924441856194</v>
      </c>
      <c r="AC100" s="12">
        <v>0.12953321171455634</v>
      </c>
      <c r="AD100" s="12">
        <v>0.13333073643402241</v>
      </c>
      <c r="AE100" s="12">
        <v>2.9108657285071309</v>
      </c>
    </row>
    <row r="101" spans="1:31" x14ac:dyDescent="0.35">
      <c r="A101" s="14" t="s">
        <v>29</v>
      </c>
      <c r="B101" s="12">
        <v>0.10103681767795525</v>
      </c>
      <c r="C101" s="12">
        <v>9.6232815225021195E-2</v>
      </c>
      <c r="D101" s="12">
        <v>9.3209675164282052E-2</v>
      </c>
      <c r="E101" s="12">
        <v>8.7481123213881504E-2</v>
      </c>
      <c r="F101" s="12">
        <v>8.545162949475571E-2</v>
      </c>
      <c r="G101" s="12">
        <v>7.8754378042638684E-2</v>
      </c>
      <c r="H101" s="12">
        <v>7.4192830811840083E-2</v>
      </c>
      <c r="I101" s="12">
        <v>6.9303370084280447E-2</v>
      </c>
      <c r="J101" s="12">
        <v>6.3144621583997404E-2</v>
      </c>
      <c r="K101" s="12">
        <v>5.8454953735826869E-2</v>
      </c>
      <c r="L101" s="12">
        <v>5.5228380624982386E-2</v>
      </c>
      <c r="M101" s="12">
        <v>5.5514923227759555E-2</v>
      </c>
      <c r="N101" s="12">
        <v>5.9991569605744879E-2</v>
      </c>
      <c r="O101" s="12">
        <v>5.909074422958506E-2</v>
      </c>
      <c r="P101" s="12">
        <v>5.7254257569728531E-2</v>
      </c>
      <c r="Q101" s="12">
        <v>5.5519095888753513E-2</v>
      </c>
      <c r="R101" s="12">
        <v>5.3883795321846055E-2</v>
      </c>
      <c r="S101" s="12">
        <v>5.5956062577650324E-2</v>
      </c>
      <c r="T101" s="12">
        <v>5.4399383426859328E-2</v>
      </c>
      <c r="U101" s="12">
        <v>5.205803771408548E-2</v>
      </c>
      <c r="V101" s="12">
        <v>5.2308698371937433E-2</v>
      </c>
      <c r="W101" s="12">
        <v>5.0903722880132639E-2</v>
      </c>
      <c r="X101" s="12">
        <v>4.9545880547084038E-2</v>
      </c>
      <c r="Y101" s="12">
        <v>4.9756152750164179E-2</v>
      </c>
      <c r="Z101" s="12">
        <v>4.8422286439279087E-2</v>
      </c>
      <c r="AA101" s="12">
        <v>4.7110994372483006E-2</v>
      </c>
      <c r="AB101" s="12">
        <v>4.6525939797548717E-2</v>
      </c>
      <c r="AC101" s="12">
        <v>4.5239052406357734E-2</v>
      </c>
      <c r="AD101" s="12">
        <v>4.597479048988138E-2</v>
      </c>
      <c r="AE101" s="12">
        <v>1.8019459832763427</v>
      </c>
    </row>
    <row r="102" spans="1:31" x14ac:dyDescent="0.35">
      <c r="A102" s="14" t="s">
        <v>10</v>
      </c>
      <c r="B102" s="12">
        <v>6.7297985867422963</v>
      </c>
      <c r="C102" s="12">
        <v>6.4246217657372879</v>
      </c>
      <c r="D102" s="12">
        <v>6.1754299444637963</v>
      </c>
      <c r="E102" s="12">
        <v>6.2176800108311721</v>
      </c>
      <c r="F102" s="12">
        <v>6.2126422697175219</v>
      </c>
      <c r="G102" s="12">
        <v>6.375893518644439</v>
      </c>
      <c r="H102" s="12">
        <v>6.4861143106744583</v>
      </c>
      <c r="I102" s="12">
        <v>6.7210304326918067</v>
      </c>
      <c r="J102" s="12">
        <v>6.7878815516386188</v>
      </c>
      <c r="K102" s="12">
        <v>6.2805390279894358</v>
      </c>
      <c r="L102" s="12">
        <v>6.3318763842848762</v>
      </c>
      <c r="M102" s="12">
        <v>7.035133888735869</v>
      </c>
      <c r="N102" s="12">
        <v>7.1812230453599044</v>
      </c>
      <c r="O102" s="12">
        <v>7.5581340717648802</v>
      </c>
      <c r="P102" s="12">
        <v>8.0346175568985689</v>
      </c>
      <c r="Q102" s="12">
        <v>7.8871200326562363</v>
      </c>
      <c r="R102" s="12">
        <v>7.8276798440172488</v>
      </c>
      <c r="S102" s="12">
        <v>8.080250219433049</v>
      </c>
      <c r="T102" s="12">
        <v>8.5689940624520879</v>
      </c>
      <c r="U102" s="12">
        <v>8.004039383233712</v>
      </c>
      <c r="V102" s="12">
        <v>8.3001791183769242</v>
      </c>
      <c r="W102" s="12">
        <v>7.8671236054301383</v>
      </c>
      <c r="X102" s="12">
        <v>8.0766330538086297</v>
      </c>
      <c r="Y102" s="12">
        <v>8.1373327403916669</v>
      </c>
      <c r="Z102" s="12">
        <v>8.2131579784931787</v>
      </c>
      <c r="AA102" s="12">
        <v>7.6712015550252088</v>
      </c>
      <c r="AB102" s="12">
        <v>7.5644508810535731</v>
      </c>
      <c r="AC102" s="12">
        <v>7.6327293553694</v>
      </c>
      <c r="AD102" s="12">
        <v>7.4966448945296031</v>
      </c>
      <c r="AE102" s="12">
        <v>211.88015309044559</v>
      </c>
    </row>
    <row r="103" spans="1:31" x14ac:dyDescent="0.35">
      <c r="A103" s="14" t="s">
        <v>36</v>
      </c>
      <c r="B103" s="12">
        <v>0</v>
      </c>
      <c r="C103" s="12">
        <v>0</v>
      </c>
      <c r="D103" s="12">
        <v>0</v>
      </c>
      <c r="E103" s="12">
        <v>0</v>
      </c>
      <c r="F103" s="12">
        <v>0</v>
      </c>
      <c r="G103" s="12">
        <v>0</v>
      </c>
      <c r="H103" s="12">
        <v>0</v>
      </c>
      <c r="I103" s="12">
        <v>0</v>
      </c>
      <c r="J103" s="12">
        <v>0</v>
      </c>
      <c r="K103" s="12">
        <v>0</v>
      </c>
      <c r="L103" s="12">
        <v>0</v>
      </c>
      <c r="M103" s="12">
        <v>0</v>
      </c>
      <c r="N103" s="12">
        <v>0</v>
      </c>
      <c r="O103" s="12">
        <v>0</v>
      </c>
      <c r="P103" s="12">
        <v>0</v>
      </c>
      <c r="Q103" s="12">
        <v>0</v>
      </c>
      <c r="R103" s="12">
        <v>0</v>
      </c>
      <c r="S103" s="12">
        <v>0</v>
      </c>
      <c r="T103" s="12">
        <v>0</v>
      </c>
      <c r="U103" s="12">
        <v>0</v>
      </c>
      <c r="V103" s="12">
        <v>0</v>
      </c>
      <c r="W103" s="12">
        <v>0</v>
      </c>
      <c r="X103" s="12">
        <v>0.14040433283816087</v>
      </c>
      <c r="Y103" s="12">
        <v>0.14002856582742879</v>
      </c>
      <c r="Z103" s="12">
        <v>0.14495661817915159</v>
      </c>
      <c r="AA103" s="12">
        <v>0.18384313719634737</v>
      </c>
      <c r="AB103" s="12">
        <v>0.15970429779958864</v>
      </c>
      <c r="AC103" s="12">
        <v>0.13931183983831028</v>
      </c>
      <c r="AD103" s="12">
        <v>0.12572973355136205</v>
      </c>
      <c r="AE103" s="12">
        <v>1.0339785252303495</v>
      </c>
    </row>
    <row r="104" spans="1:31" x14ac:dyDescent="0.35">
      <c r="A104" s="14" t="s">
        <v>14</v>
      </c>
      <c r="B104" s="12">
        <v>0.2665330923913885</v>
      </c>
      <c r="C104" s="12">
        <v>0.2297591520968251</v>
      </c>
      <c r="D104" s="12">
        <v>0.2087919381422772</v>
      </c>
      <c r="E104" s="12">
        <v>0.14160258705707077</v>
      </c>
      <c r="F104" s="12">
        <v>0.19967037249450639</v>
      </c>
      <c r="G104" s="12">
        <v>0.18551766130210737</v>
      </c>
      <c r="H104" s="12">
        <v>0.17189629536851661</v>
      </c>
      <c r="I104" s="12">
        <v>0.20421885461789588</v>
      </c>
      <c r="J104" s="12">
        <v>0.18104578967061122</v>
      </c>
      <c r="K104" s="12">
        <v>0.19454294276321285</v>
      </c>
      <c r="L104" s="12">
        <v>0.20348290133180108</v>
      </c>
      <c r="M104" s="12">
        <v>0.21772490204792616</v>
      </c>
      <c r="N104" s="12">
        <v>0.26267396663399617</v>
      </c>
      <c r="O104" s="12">
        <v>0.26306395098225871</v>
      </c>
      <c r="P104" s="12">
        <v>0.2816557479004318</v>
      </c>
      <c r="Q104" s="12">
        <v>0.32504549182904779</v>
      </c>
      <c r="R104" s="12">
        <v>0.39290219034759338</v>
      </c>
      <c r="S104" s="12">
        <v>0.41470158528178958</v>
      </c>
      <c r="T104" s="12">
        <v>0.43888776705156107</v>
      </c>
      <c r="U104" s="12">
        <v>0.44340806278658174</v>
      </c>
      <c r="V104" s="12">
        <v>0.4594005954086457</v>
      </c>
      <c r="W104" s="12">
        <v>0.4342331171578489</v>
      </c>
      <c r="X104" s="12">
        <v>0.42023794087719107</v>
      </c>
      <c r="Y104" s="12">
        <v>0.39112491707140229</v>
      </c>
      <c r="Z104" s="12">
        <v>0.40365839314415847</v>
      </c>
      <c r="AA104" s="12">
        <v>0.45754887264584682</v>
      </c>
      <c r="AB104" s="12">
        <v>0.51396033465944968</v>
      </c>
      <c r="AC104" s="12">
        <v>0.49836575724471655</v>
      </c>
      <c r="AD104" s="12">
        <v>0.4832358775750133</v>
      </c>
      <c r="AE104" s="12">
        <v>9.2888910578816741</v>
      </c>
    </row>
    <row r="105" spans="1:31" x14ac:dyDescent="0.35">
      <c r="A105" s="14" t="s">
        <v>9</v>
      </c>
      <c r="B105" s="12">
        <v>7.4988549367541027E-2</v>
      </c>
      <c r="C105" s="12">
        <v>7.138305239688747E-2</v>
      </c>
      <c r="D105" s="12">
        <v>6.8988017003988392E-2</v>
      </c>
      <c r="E105" s="12">
        <v>6.849019356691334E-2</v>
      </c>
      <c r="F105" s="12">
        <v>6.633637634383692E-2</v>
      </c>
      <c r="G105" s="12">
        <v>9.2076906949843523E-2</v>
      </c>
      <c r="H105" s="12">
        <v>0.10083915586392994</v>
      </c>
      <c r="I105" s="12">
        <v>9.2649428380276733E-2</v>
      </c>
      <c r="J105" s="12">
        <v>8.426209320007727E-2</v>
      </c>
      <c r="K105" s="12">
        <v>7.7106097990835398E-2</v>
      </c>
      <c r="L105" s="12">
        <v>8.8061864922830801E-2</v>
      </c>
      <c r="M105" s="12">
        <v>9.1025817044680213E-2</v>
      </c>
      <c r="N105" s="12">
        <v>0.1010335705971367</v>
      </c>
      <c r="O105" s="12">
        <v>0.10347358058051871</v>
      </c>
      <c r="P105" s="12">
        <v>0.13643745121357903</v>
      </c>
      <c r="Q105" s="12">
        <v>0.14772307634450821</v>
      </c>
      <c r="R105" s="12">
        <v>0.15322893571176333</v>
      </c>
      <c r="S105" s="12">
        <v>0.14527517921205105</v>
      </c>
      <c r="T105" s="12">
        <v>0.14574492669077974</v>
      </c>
      <c r="U105" s="12">
        <v>0.13767059952644101</v>
      </c>
      <c r="V105" s="12">
        <v>0.15581827232848783</v>
      </c>
      <c r="W105" s="12">
        <v>0.17865931944811786</v>
      </c>
      <c r="X105" s="12">
        <v>0.20976331111322835</v>
      </c>
      <c r="Y105" s="12">
        <v>0.22296414348808985</v>
      </c>
      <c r="Z105" s="12">
        <v>0.2145692393418385</v>
      </c>
      <c r="AA105" s="12">
        <v>0.22706684144662517</v>
      </c>
      <c r="AB105" s="12">
        <v>0.20584652772817763</v>
      </c>
      <c r="AC105" s="12">
        <v>0.20782891143478879</v>
      </c>
      <c r="AD105" s="12">
        <v>0.20563473262263982</v>
      </c>
      <c r="AE105" s="12">
        <v>3.8749461718604126</v>
      </c>
    </row>
    <row r="106" spans="1:31" x14ac:dyDescent="0.35">
      <c r="A106" s="14" t="s">
        <v>37</v>
      </c>
      <c r="B106" s="12">
        <v>0.25700061733137974</v>
      </c>
      <c r="C106" s="12">
        <v>0.23815699619828953</v>
      </c>
      <c r="D106" s="12">
        <v>0.1900706099644644</v>
      </c>
      <c r="E106" s="12">
        <v>0.15636463637527909</v>
      </c>
      <c r="F106" s="12">
        <v>0.22084082109102646</v>
      </c>
      <c r="G106" s="12">
        <v>0.23188169868960812</v>
      </c>
      <c r="H106" s="12">
        <v>0.31272937319835692</v>
      </c>
      <c r="I106" s="12">
        <v>0.16941803789391086</v>
      </c>
      <c r="J106" s="12">
        <v>0.25904213557790468</v>
      </c>
      <c r="K106" s="12">
        <v>0.35770653630250676</v>
      </c>
      <c r="L106" s="12">
        <v>0.25789912529551784</v>
      </c>
      <c r="M106" s="12">
        <v>0.23308315083383524</v>
      </c>
      <c r="N106" s="12">
        <v>0.25783907762880409</v>
      </c>
      <c r="O106" s="12">
        <v>0.34329907408675414</v>
      </c>
      <c r="P106" s="12">
        <v>0.32554405177979323</v>
      </c>
      <c r="Q106" s="12">
        <v>0.311851627054679</v>
      </c>
      <c r="R106" s="12">
        <v>0.27243318055673887</v>
      </c>
      <c r="S106" s="12">
        <v>0.25336297117067208</v>
      </c>
      <c r="T106" s="12">
        <v>0.25807864231565913</v>
      </c>
      <c r="U106" s="12">
        <v>0.45113936686909278</v>
      </c>
      <c r="V106" s="12">
        <v>0.40955053152807197</v>
      </c>
      <c r="W106" s="12">
        <v>0.38053717598055409</v>
      </c>
      <c r="X106" s="12">
        <v>0.3292092614980025</v>
      </c>
      <c r="Y106" s="12">
        <v>0.2516276353860924</v>
      </c>
      <c r="Z106" s="12">
        <v>0.22275156461959847</v>
      </c>
      <c r="AA106" s="12">
        <v>0.24852652447125984</v>
      </c>
      <c r="AB106" s="12">
        <v>0.30626027969286623</v>
      </c>
      <c r="AC106" s="12">
        <v>0.26888438698776224</v>
      </c>
      <c r="AD106" s="12">
        <v>0.28647138867005661</v>
      </c>
      <c r="AE106" s="12">
        <v>8.0615604790485378</v>
      </c>
    </row>
    <row r="107" spans="1:31" x14ac:dyDescent="0.35">
      <c r="A107" s="14" t="s">
        <v>35</v>
      </c>
      <c r="B107" s="12">
        <v>1.6681813753554895</v>
      </c>
      <c r="C107" s="12">
        <v>1.7109937040889784</v>
      </c>
      <c r="D107" s="12">
        <v>1.7622771685847973</v>
      </c>
      <c r="E107" s="12">
        <v>1.8781405135600153</v>
      </c>
      <c r="F107" s="12">
        <v>1.8566186391576371</v>
      </c>
      <c r="G107" s="12">
        <v>1.8673154053520942</v>
      </c>
      <c r="H107" s="12">
        <v>1.8991436049306516</v>
      </c>
      <c r="I107" s="12">
        <v>1.9350473368139349</v>
      </c>
      <c r="J107" s="12">
        <v>1.9895136228054622</v>
      </c>
      <c r="K107" s="12">
        <v>2.063745821408804</v>
      </c>
      <c r="L107" s="12">
        <v>2.1558767934438272</v>
      </c>
      <c r="M107" s="12">
        <v>2.2105562484461014</v>
      </c>
      <c r="N107" s="12">
        <v>2.2013398288222752</v>
      </c>
      <c r="O107" s="12">
        <v>2.1990326669470006</v>
      </c>
      <c r="P107" s="12">
        <v>2.2779252381544395</v>
      </c>
      <c r="Q107" s="12">
        <v>2.2895526150866283</v>
      </c>
      <c r="R107" s="12">
        <v>2.3595237859505112</v>
      </c>
      <c r="S107" s="12">
        <v>2.3794900380204078</v>
      </c>
      <c r="T107" s="12">
        <v>2.3803522518045885</v>
      </c>
      <c r="U107" s="12">
        <v>2.383691484008033</v>
      </c>
      <c r="V107" s="12">
        <v>2.5801004114150636</v>
      </c>
      <c r="W107" s="12">
        <v>2.3943685048565091</v>
      </c>
      <c r="X107" s="12">
        <v>2.4596678544920234</v>
      </c>
      <c r="Y107" s="12">
        <v>2.444090628012602</v>
      </c>
      <c r="Z107" s="12">
        <v>2.6059379772299049</v>
      </c>
      <c r="AA107" s="12">
        <v>2.6538577852443184</v>
      </c>
      <c r="AB107" s="12">
        <v>2.5645920688552719</v>
      </c>
      <c r="AC107" s="12">
        <v>2.6142617819766896</v>
      </c>
      <c r="AD107" s="12">
        <v>2.5922588648033242</v>
      </c>
      <c r="AE107" s="12">
        <v>64.377454019627379</v>
      </c>
    </row>
    <row r="108" spans="1:31" x14ac:dyDescent="0.35">
      <c r="A108" s="14" t="s">
        <v>12</v>
      </c>
      <c r="B108" s="12">
        <v>4.5521609943763523E-2</v>
      </c>
      <c r="C108" s="12">
        <v>4.5116465649604143E-2</v>
      </c>
      <c r="D108" s="12">
        <v>4.4177064259526673E-2</v>
      </c>
      <c r="E108" s="12">
        <v>4.2761816784805742E-2</v>
      </c>
      <c r="F108" s="12">
        <v>3.6880717805874146E-2</v>
      </c>
      <c r="G108" s="12">
        <v>4.7028492457095193E-2</v>
      </c>
      <c r="H108" s="12">
        <v>5.0872881174214561E-2</v>
      </c>
      <c r="I108" s="12">
        <v>5.2180999540437784E-2</v>
      </c>
      <c r="J108" s="12">
        <v>5.7871442582982824E-2</v>
      </c>
      <c r="K108" s="12">
        <v>5.7510310683768842E-2</v>
      </c>
      <c r="L108" s="12">
        <v>5.6236408389474253E-2</v>
      </c>
      <c r="M108" s="12">
        <v>5.5352882003154379E-2</v>
      </c>
      <c r="N108" s="12">
        <v>6.1190607909219846E-2</v>
      </c>
      <c r="O108" s="12">
        <v>6.2354345349233793E-2</v>
      </c>
      <c r="P108" s="12">
        <v>6.5992326993844455E-2</v>
      </c>
      <c r="Q108" s="12">
        <v>8.0550226678451797E-2</v>
      </c>
      <c r="R108" s="12">
        <v>9.0999852125240296E-2</v>
      </c>
      <c r="S108" s="12">
        <v>9.9707203353689086E-2</v>
      </c>
      <c r="T108" s="12">
        <v>0.10449618151893678</v>
      </c>
      <c r="U108" s="12">
        <v>0.108560363509761</v>
      </c>
      <c r="V108" s="12">
        <v>0.11872395859352382</v>
      </c>
      <c r="W108" s="12">
        <v>0.12426526667505458</v>
      </c>
      <c r="X108" s="12">
        <v>0.11314082995020068</v>
      </c>
      <c r="Y108" s="12">
        <v>0.11962620927879712</v>
      </c>
      <c r="Z108" s="12">
        <v>0.12841515916571328</v>
      </c>
      <c r="AA108" s="12">
        <v>0.12714043605559405</v>
      </c>
      <c r="AB108" s="12">
        <v>0.14300424374551265</v>
      </c>
      <c r="AC108" s="12">
        <v>0.14186261926783925</v>
      </c>
      <c r="AD108" s="12">
        <v>0.14346217812750825</v>
      </c>
      <c r="AE108" s="12">
        <v>2.4250030995728227</v>
      </c>
    </row>
    <row r="109" spans="1:31" x14ac:dyDescent="0.35">
      <c r="A109" s="14" t="s">
        <v>26</v>
      </c>
      <c r="B109" s="12">
        <v>0.34092963548276195</v>
      </c>
      <c r="C109" s="12">
        <v>0.34923221055986042</v>
      </c>
      <c r="D109" s="12">
        <v>0.3372243900557379</v>
      </c>
      <c r="E109" s="12">
        <v>0.29111126411138749</v>
      </c>
      <c r="F109" s="12">
        <v>0.24126961936335262</v>
      </c>
      <c r="G109" s="12">
        <v>0.23415321403318687</v>
      </c>
      <c r="H109" s="12">
        <v>0.18844207654602804</v>
      </c>
      <c r="I109" s="12">
        <v>0.23755914232814213</v>
      </c>
      <c r="J109" s="12">
        <v>0.21993672714284759</v>
      </c>
      <c r="K109" s="12">
        <v>0.17356036607036848</v>
      </c>
      <c r="L109" s="12">
        <v>0.17377208897668592</v>
      </c>
      <c r="M109" s="12">
        <v>0.17115285099965891</v>
      </c>
      <c r="N109" s="12">
        <v>0.17499560688111893</v>
      </c>
      <c r="O109" s="12">
        <v>0.18566654288897141</v>
      </c>
      <c r="P109" s="12">
        <v>0.18267384468100081</v>
      </c>
      <c r="Q109" s="12">
        <v>0.19314717207236964</v>
      </c>
      <c r="R109" s="12">
        <v>0.17907723962785449</v>
      </c>
      <c r="S109" s="12">
        <v>0.15836252509206222</v>
      </c>
      <c r="T109" s="12">
        <v>0.1696692018721829</v>
      </c>
      <c r="U109" s="12">
        <v>0.18690680735780213</v>
      </c>
      <c r="V109" s="12">
        <v>0.1940322443371616</v>
      </c>
      <c r="W109" s="12">
        <v>0.21820983928132234</v>
      </c>
      <c r="X109" s="12">
        <v>0.27790935841098896</v>
      </c>
      <c r="Y109" s="12">
        <v>0.28405758302772022</v>
      </c>
      <c r="Z109" s="12">
        <v>0.31169250132128401</v>
      </c>
      <c r="AA109" s="12">
        <v>0.31928218814726278</v>
      </c>
      <c r="AB109" s="12">
        <v>0.34161502260311993</v>
      </c>
      <c r="AC109" s="12">
        <v>0.41474798749324177</v>
      </c>
      <c r="AD109" s="12">
        <v>0.44606544344841093</v>
      </c>
      <c r="AE109" s="12">
        <v>7.1964546942138936</v>
      </c>
    </row>
    <row r="110" spans="1:31" x14ac:dyDescent="0.35">
      <c r="A110" s="14" t="s">
        <v>30</v>
      </c>
      <c r="B110" s="12">
        <v>1.5844854242198518</v>
      </c>
      <c r="C110" s="12">
        <v>1.7133214393248277</v>
      </c>
      <c r="D110" s="12">
        <v>1.694415977379409</v>
      </c>
      <c r="E110" s="12">
        <v>1.5397409575151393</v>
      </c>
      <c r="F110" s="12">
        <v>1.4171862424248023</v>
      </c>
      <c r="G110" s="12">
        <v>1.3566189200489611</v>
      </c>
      <c r="H110" s="12">
        <v>1.2875594120722993</v>
      </c>
      <c r="I110" s="12">
        <v>1.186792976451041</v>
      </c>
      <c r="J110" s="12">
        <v>1.197744562712143</v>
      </c>
      <c r="K110" s="12">
        <v>1.3381013272578006</v>
      </c>
      <c r="L110" s="12">
        <v>1.1530548125225455</v>
      </c>
      <c r="M110" s="12">
        <v>1.1657253923336865</v>
      </c>
      <c r="N110" s="12">
        <v>1.0448129387492844</v>
      </c>
      <c r="O110" s="12">
        <v>0.84959221660028084</v>
      </c>
      <c r="P110" s="12">
        <v>0.81281799840281677</v>
      </c>
      <c r="Q110" s="12">
        <v>0.8702710683227376</v>
      </c>
      <c r="R110" s="12">
        <v>0.80868769155943943</v>
      </c>
      <c r="S110" s="12">
        <v>0.79634984562562428</v>
      </c>
      <c r="T110" s="12">
        <v>0.61391554283098915</v>
      </c>
      <c r="U110" s="12">
        <v>0.61866546435353376</v>
      </c>
      <c r="V110" s="12">
        <v>0.77257915746817063</v>
      </c>
      <c r="W110" s="12">
        <v>0.89108982301746287</v>
      </c>
      <c r="X110" s="12">
        <v>0.92335969648533922</v>
      </c>
      <c r="Y110" s="12">
        <v>0.92581648249959669</v>
      </c>
      <c r="Z110" s="12">
        <v>0.89425622538495342</v>
      </c>
      <c r="AA110" s="12">
        <v>0.89759835976929414</v>
      </c>
      <c r="AB110" s="12">
        <v>0.78330258330198455</v>
      </c>
      <c r="AC110" s="12">
        <v>0.71857049566402764</v>
      </c>
      <c r="AD110" s="12">
        <v>0.84979290539969632</v>
      </c>
      <c r="AE110" s="12">
        <v>30.706225939697738</v>
      </c>
    </row>
    <row r="111" spans="1:31" x14ac:dyDescent="0.35">
      <c r="A111" s="14" t="s">
        <v>82</v>
      </c>
      <c r="B111" s="12">
        <v>42.555722820764608</v>
      </c>
      <c r="C111" s="12">
        <v>43.504484106271832</v>
      </c>
      <c r="D111" s="12">
        <v>42.941725695585355</v>
      </c>
      <c r="E111" s="12">
        <v>45.425557640866685</v>
      </c>
      <c r="F111" s="12">
        <v>45.952701840802099</v>
      </c>
      <c r="G111" s="12">
        <v>46.533694832555916</v>
      </c>
      <c r="H111" s="12">
        <v>47.983709027922345</v>
      </c>
      <c r="I111" s="12">
        <v>50.04767681154938</v>
      </c>
      <c r="J111" s="12">
        <v>51.594955957487656</v>
      </c>
      <c r="K111" s="12">
        <v>52.463375668328517</v>
      </c>
      <c r="L111" s="12">
        <v>53.782981397837723</v>
      </c>
      <c r="M111" s="12">
        <v>56.240129089335056</v>
      </c>
      <c r="N111" s="12">
        <v>56.817868620550989</v>
      </c>
      <c r="O111" s="12">
        <v>59.06529933185584</v>
      </c>
      <c r="P111" s="12">
        <v>65.125110962981694</v>
      </c>
      <c r="Q111" s="12">
        <v>67.207266487115007</v>
      </c>
      <c r="R111" s="12">
        <v>68.38643285829761</v>
      </c>
      <c r="S111" s="12">
        <v>65.062725840361779</v>
      </c>
      <c r="T111" s="12">
        <v>68.185818061909245</v>
      </c>
      <c r="U111" s="12">
        <v>66.332279743600296</v>
      </c>
      <c r="V111" s="12">
        <v>66.278345024690353</v>
      </c>
      <c r="W111" s="12">
        <v>63.071312453766275</v>
      </c>
      <c r="X111" s="12">
        <v>67.214075935023018</v>
      </c>
      <c r="Y111" s="12">
        <v>66.478105900298189</v>
      </c>
      <c r="Z111" s="12">
        <v>66.81438227311358</v>
      </c>
      <c r="AA111" s="12">
        <v>64.934572969762257</v>
      </c>
      <c r="AB111" s="12">
        <v>63.211055821483839</v>
      </c>
      <c r="AC111" s="12">
        <v>64.133491155581723</v>
      </c>
      <c r="AD111" s="12">
        <v>65.408777302955684</v>
      </c>
      <c r="AE111" s="12">
        <v>1682.7536356326543</v>
      </c>
    </row>
    <row r="116" spans="1:2" x14ac:dyDescent="0.35">
      <c r="A116" s="13" t="s">
        <v>81</v>
      </c>
      <c r="B116" t="s">
        <v>80</v>
      </c>
    </row>
    <row r="117" spans="1:2" x14ac:dyDescent="0.35">
      <c r="A117" s="14" t="s">
        <v>98</v>
      </c>
      <c r="B117" s="15">
        <v>123.21522988977893</v>
      </c>
    </row>
    <row r="118" spans="1:2" x14ac:dyDescent="0.35">
      <c r="A118" s="14" t="s">
        <v>97</v>
      </c>
      <c r="B118" s="15">
        <v>564.78501221952536</v>
      </c>
    </row>
    <row r="119" spans="1:2" x14ac:dyDescent="0.35">
      <c r="A119" s="14" t="s">
        <v>89</v>
      </c>
      <c r="B119" s="15">
        <v>214.62600391738818</v>
      </c>
    </row>
    <row r="120" spans="1:2" x14ac:dyDescent="0.35">
      <c r="A120" s="14" t="s">
        <v>99</v>
      </c>
      <c r="B120" s="15">
        <v>780.12738960596232</v>
      </c>
    </row>
    <row r="121" spans="1:2" x14ac:dyDescent="0.35">
      <c r="A121" s="14" t="s">
        <v>82</v>
      </c>
      <c r="B121" s="15">
        <v>1682.7536356326548</v>
      </c>
    </row>
    <row r="133" spans="1:2" x14ac:dyDescent="0.35">
      <c r="A133" s="13" t="s">
        <v>81</v>
      </c>
      <c r="B133" t="s">
        <v>80</v>
      </c>
    </row>
    <row r="134" spans="1:2" x14ac:dyDescent="0.35">
      <c r="A134" s="14" t="s">
        <v>98</v>
      </c>
      <c r="B134" s="12">
        <v>123.21522988977893</v>
      </c>
    </row>
    <row r="135" spans="1:2" x14ac:dyDescent="0.35">
      <c r="A135" s="14" t="s">
        <v>97</v>
      </c>
      <c r="B135" s="12">
        <v>564.78501221952536</v>
      </c>
    </row>
    <row r="136" spans="1:2" x14ac:dyDescent="0.35">
      <c r="A136" s="14" t="s">
        <v>89</v>
      </c>
      <c r="B136" s="12">
        <v>214.62600391738818</v>
      </c>
    </row>
    <row r="137" spans="1:2" x14ac:dyDescent="0.35">
      <c r="A137" s="14" t="s">
        <v>99</v>
      </c>
      <c r="B137" s="12">
        <v>780.12738960596232</v>
      </c>
    </row>
    <row r="138" spans="1:2" x14ac:dyDescent="0.35">
      <c r="A138" s="14" t="s">
        <v>82</v>
      </c>
      <c r="B138" s="12">
        <v>1682.7536356326548</v>
      </c>
    </row>
    <row r="152" spans="1:3" x14ac:dyDescent="0.35">
      <c r="A152" t="s">
        <v>80</v>
      </c>
      <c r="B152" t="s">
        <v>83</v>
      </c>
    </row>
    <row r="153" spans="1:3" x14ac:dyDescent="0.35">
      <c r="A153" t="s">
        <v>84</v>
      </c>
      <c r="B153">
        <v>2018</v>
      </c>
      <c r="C153" t="s">
        <v>82</v>
      </c>
    </row>
    <row r="154" spans="1:3" x14ac:dyDescent="0.35">
      <c r="A154" t="s">
        <v>13</v>
      </c>
      <c r="B154" s="15">
        <v>3.591657418352074</v>
      </c>
      <c r="C154">
        <v>83.504412111161002</v>
      </c>
    </row>
    <row r="155" spans="1:3" x14ac:dyDescent="0.35">
      <c r="A155" t="s">
        <v>16</v>
      </c>
      <c r="B155" s="15">
        <v>0.88738036390839048</v>
      </c>
      <c r="C155">
        <v>26.833179920997075</v>
      </c>
    </row>
    <row r="156" spans="1:3" x14ac:dyDescent="0.35">
      <c r="A156" t="s">
        <v>33</v>
      </c>
      <c r="B156" s="15">
        <v>0.6887223243115933</v>
      </c>
      <c r="C156">
        <v>10.173091291929371</v>
      </c>
    </row>
    <row r="157" spans="1:3" x14ac:dyDescent="0.35">
      <c r="A157" t="s">
        <v>47</v>
      </c>
      <c r="B157" s="15">
        <v>3.6423052198537129</v>
      </c>
      <c r="C157">
        <v>71.122279084656071</v>
      </c>
    </row>
    <row r="158" spans="1:3" x14ac:dyDescent="0.35">
      <c r="A158" t="s">
        <v>23</v>
      </c>
      <c r="B158" s="15">
        <v>0.21618648458803008</v>
      </c>
      <c r="C158">
        <v>3.2776997232022849</v>
      </c>
    </row>
    <row r="159" spans="1:3" x14ac:dyDescent="0.35">
      <c r="A159" t="s">
        <v>34</v>
      </c>
      <c r="B159" s="15">
        <v>5.27946300523678E-2</v>
      </c>
      <c r="C159">
        <v>1.0324634811937028</v>
      </c>
    </row>
    <row r="160" spans="1:3" x14ac:dyDescent="0.35">
      <c r="A160" t="s">
        <v>56</v>
      </c>
      <c r="B160" s="15">
        <v>1.1402005281703091</v>
      </c>
      <c r="C160">
        <v>21.021139977476146</v>
      </c>
    </row>
    <row r="161" spans="1:3" x14ac:dyDescent="0.35">
      <c r="A161" t="s">
        <v>20</v>
      </c>
      <c r="B161" s="15">
        <v>0.34184290843119047</v>
      </c>
      <c r="C161">
        <v>11.280875477022267</v>
      </c>
    </row>
    <row r="162" spans="1:3" x14ac:dyDescent="0.35">
      <c r="A162" t="s">
        <v>42</v>
      </c>
      <c r="B162" s="15">
        <v>7.0718705633387807E-2</v>
      </c>
      <c r="C162">
        <v>1.7796483084005168</v>
      </c>
    </row>
    <row r="163" spans="1:3" x14ac:dyDescent="0.35">
      <c r="A163" t="s">
        <v>28</v>
      </c>
      <c r="B163" s="15">
        <v>6.9131597940705378E-2</v>
      </c>
      <c r="C163">
        <v>2.0108312093379079</v>
      </c>
    </row>
    <row r="164" spans="1:3" x14ac:dyDescent="0.35">
      <c r="A164" t="s">
        <v>55</v>
      </c>
      <c r="B164" s="15">
        <v>0.31237910327974028</v>
      </c>
      <c r="C164">
        <v>5.9441015419422119</v>
      </c>
    </row>
    <row r="165" spans="1:3" x14ac:dyDescent="0.35">
      <c r="A165" t="s">
        <v>40</v>
      </c>
      <c r="B165" s="15">
        <v>0.61399258594418427</v>
      </c>
      <c r="C165">
        <v>29.057827054005255</v>
      </c>
    </row>
    <row r="166" spans="1:3" x14ac:dyDescent="0.35">
      <c r="A166" t="s">
        <v>21</v>
      </c>
      <c r="B166" s="15">
        <v>0.39530538358064982</v>
      </c>
      <c r="C166">
        <v>9.2573222607357071</v>
      </c>
    </row>
    <row r="167" spans="1:3" x14ac:dyDescent="0.35">
      <c r="A167" t="s">
        <v>54</v>
      </c>
      <c r="B167" s="15">
        <v>0.51098993349831012</v>
      </c>
      <c r="C167">
        <v>15.821965764313868</v>
      </c>
    </row>
    <row r="168" spans="1:3" x14ac:dyDescent="0.35">
      <c r="A168" t="s">
        <v>8</v>
      </c>
      <c r="B168" s="15">
        <v>2.6169262887517419E-2</v>
      </c>
      <c r="C168">
        <v>0.97608720335704491</v>
      </c>
    </row>
    <row r="169" spans="1:3" x14ac:dyDescent="0.35">
      <c r="A169" t="s">
        <v>7</v>
      </c>
      <c r="B169" s="15">
        <v>2.5020421422902204</v>
      </c>
      <c r="C169">
        <v>57.83748941265177</v>
      </c>
    </row>
    <row r="170" spans="1:3" x14ac:dyDescent="0.35">
      <c r="A170" t="s">
        <v>51</v>
      </c>
      <c r="B170" s="15">
        <v>5.095625096450175</v>
      </c>
      <c r="C170">
        <v>169.21339625934596</v>
      </c>
    </row>
    <row r="171" spans="1:3" x14ac:dyDescent="0.35">
      <c r="A171" t="s">
        <v>44</v>
      </c>
      <c r="B171" s="15">
        <v>0.23169621614013219</v>
      </c>
      <c r="C171">
        <v>6.499056376710767</v>
      </c>
    </row>
    <row r="172" spans="1:3" x14ac:dyDescent="0.35">
      <c r="A172" t="s">
        <v>53</v>
      </c>
      <c r="B172" s="15">
        <v>0.95927566766466543</v>
      </c>
      <c r="C172">
        <v>29.86263728002827</v>
      </c>
    </row>
    <row r="173" spans="1:3" x14ac:dyDescent="0.35">
      <c r="A173" t="s">
        <v>6</v>
      </c>
      <c r="B173" s="15">
        <v>0.14905093101441333</v>
      </c>
      <c r="C173">
        <v>2.1952642797448201</v>
      </c>
    </row>
    <row r="174" spans="1:3" x14ac:dyDescent="0.35">
      <c r="A174" t="s">
        <v>48</v>
      </c>
      <c r="B174" s="15">
        <v>2.1752722039376673</v>
      </c>
      <c r="C174">
        <v>100.61025810805302</v>
      </c>
    </row>
    <row r="175" spans="1:3" x14ac:dyDescent="0.35">
      <c r="A175" t="s">
        <v>46</v>
      </c>
      <c r="B175" s="15">
        <v>0.24998991268773366</v>
      </c>
      <c r="C175">
        <v>6.4369250419092774</v>
      </c>
    </row>
    <row r="176" spans="1:3" x14ac:dyDescent="0.35">
      <c r="A176" t="s">
        <v>18</v>
      </c>
      <c r="B176" s="15">
        <v>0.54120138241175464</v>
      </c>
      <c r="C176">
        <v>10.492948614021527</v>
      </c>
    </row>
    <row r="177" spans="1:3" x14ac:dyDescent="0.35">
      <c r="A177" t="s">
        <v>31</v>
      </c>
      <c r="B177" s="15">
        <v>0.25132323293184983</v>
      </c>
      <c r="C177">
        <v>5.7030579965144357</v>
      </c>
    </row>
    <row r="178" spans="1:3" x14ac:dyDescent="0.35">
      <c r="A178" t="s">
        <v>50</v>
      </c>
      <c r="B178" s="15">
        <v>0.16539472785631359</v>
      </c>
      <c r="C178">
        <v>4.6084004977896402</v>
      </c>
    </row>
    <row r="179" spans="1:3" x14ac:dyDescent="0.35">
      <c r="A179" t="s">
        <v>11</v>
      </c>
      <c r="B179" s="15">
        <v>0.35802840760833715</v>
      </c>
      <c r="C179">
        <v>7.6914927030866389</v>
      </c>
    </row>
    <row r="180" spans="1:3" x14ac:dyDescent="0.35">
      <c r="A180" t="s">
        <v>49</v>
      </c>
      <c r="B180" s="15">
        <v>1.2189759937618785</v>
      </c>
      <c r="C180">
        <v>27.995296603644469</v>
      </c>
    </row>
    <row r="181" spans="1:3" x14ac:dyDescent="0.35">
      <c r="A181" t="s">
        <v>41</v>
      </c>
      <c r="B181" s="15">
        <v>0.27391711434130406</v>
      </c>
      <c r="C181">
        <v>5.8970125421722903</v>
      </c>
    </row>
    <row r="182" spans="1:3" x14ac:dyDescent="0.35">
      <c r="A182" t="s">
        <v>39</v>
      </c>
      <c r="B182" s="15">
        <v>8.825249136603448</v>
      </c>
      <c r="C182">
        <v>229.87673963546524</v>
      </c>
    </row>
    <row r="183" spans="1:3" x14ac:dyDescent="0.35">
      <c r="A183" t="s">
        <v>19</v>
      </c>
      <c r="B183" s="15">
        <v>0.12832076138914345</v>
      </c>
      <c r="C183">
        <v>2.9165456207149987</v>
      </c>
    </row>
    <row r="184" spans="1:3" x14ac:dyDescent="0.35">
      <c r="A184" t="s">
        <v>25</v>
      </c>
      <c r="B184" s="15">
        <v>8.6533726244218567E-2</v>
      </c>
      <c r="C184">
        <v>2.3155808178657815</v>
      </c>
    </row>
    <row r="185" spans="1:3" x14ac:dyDescent="0.35">
      <c r="A185" t="s">
        <v>24</v>
      </c>
      <c r="B185" s="15">
        <v>0.29458392772105518</v>
      </c>
      <c r="C185">
        <v>3.8839949765572945</v>
      </c>
    </row>
    <row r="186" spans="1:3" x14ac:dyDescent="0.35">
      <c r="A186" t="s">
        <v>43</v>
      </c>
      <c r="B186" s="15">
        <v>0.9084071262722242</v>
      </c>
      <c r="C186">
        <v>15.353682995573209</v>
      </c>
    </row>
    <row r="187" spans="1:3" x14ac:dyDescent="0.35">
      <c r="A187" t="s">
        <v>52</v>
      </c>
      <c r="B187" s="15">
        <v>3.2640403128736755</v>
      </c>
      <c r="C187">
        <v>65.932594827221891</v>
      </c>
    </row>
    <row r="188" spans="1:3" x14ac:dyDescent="0.35">
      <c r="A188" t="s">
        <v>15</v>
      </c>
      <c r="B188" s="15">
        <v>1.8507267835720187</v>
      </c>
      <c r="C188">
        <v>40.502709165208174</v>
      </c>
    </row>
    <row r="189" spans="1:3" x14ac:dyDescent="0.35">
      <c r="A189" t="s">
        <v>17</v>
      </c>
      <c r="B189" s="15">
        <v>0.225115201178573</v>
      </c>
      <c r="C189">
        <v>3.221700933250736</v>
      </c>
    </row>
    <row r="190" spans="1:3" x14ac:dyDescent="0.35">
      <c r="A190" t="s">
        <v>45</v>
      </c>
      <c r="B190" s="15">
        <v>1.7358983784666913</v>
      </c>
      <c r="C190">
        <v>37.36799977863275</v>
      </c>
    </row>
    <row r="191" spans="1:3" x14ac:dyDescent="0.35">
      <c r="A191" t="s">
        <v>22</v>
      </c>
      <c r="B191" s="15">
        <v>0.10203703801895581</v>
      </c>
      <c r="C191">
        <v>2.0977140282773146</v>
      </c>
    </row>
    <row r="192" spans="1:3" x14ac:dyDescent="0.35">
      <c r="A192" t="s">
        <v>5</v>
      </c>
      <c r="B192" s="15">
        <v>0.66711019854352283</v>
      </c>
      <c r="C192">
        <v>19.403490005521789</v>
      </c>
    </row>
    <row r="193" spans="1:3" x14ac:dyDescent="0.35">
      <c r="A193" t="s">
        <v>32</v>
      </c>
      <c r="B193" s="15">
        <v>8.7790824379414378E-2</v>
      </c>
      <c r="C193">
        <v>2.0031340140233138</v>
      </c>
    </row>
    <row r="194" spans="1:3" x14ac:dyDescent="0.35">
      <c r="A194" t="s">
        <v>57</v>
      </c>
      <c r="B194" s="15">
        <v>0.66340649759278214</v>
      </c>
      <c r="C194">
        <v>13.772384432415135</v>
      </c>
    </row>
    <row r="195" spans="1:3" x14ac:dyDescent="0.35">
      <c r="A195" t="s">
        <v>27</v>
      </c>
      <c r="B195" s="15">
        <v>0.62191235652809918</v>
      </c>
      <c r="C195">
        <v>13.590367757533368</v>
      </c>
    </row>
    <row r="196" spans="1:3" x14ac:dyDescent="0.35">
      <c r="A196" t="s">
        <v>58</v>
      </c>
      <c r="B196" s="15">
        <v>6.4074740083917234</v>
      </c>
      <c r="C196">
        <v>158.82135772962829</v>
      </c>
    </row>
    <row r="197" spans="1:3" x14ac:dyDescent="0.35">
      <c r="A197" t="s">
        <v>38</v>
      </c>
      <c r="B197" s="15">
        <v>0.13333073643402241</v>
      </c>
      <c r="C197">
        <v>2.9108657285071309</v>
      </c>
    </row>
    <row r="198" spans="1:3" x14ac:dyDescent="0.35">
      <c r="A198" t="s">
        <v>29</v>
      </c>
      <c r="B198" s="15">
        <v>4.597479048988138E-2</v>
      </c>
      <c r="C198">
        <v>1.8019459832763427</v>
      </c>
    </row>
    <row r="199" spans="1:3" x14ac:dyDescent="0.35">
      <c r="A199" t="s">
        <v>10</v>
      </c>
      <c r="B199" s="15">
        <v>7.4966448945296031</v>
      </c>
      <c r="C199">
        <v>211.88015309044559</v>
      </c>
    </row>
    <row r="200" spans="1:3" x14ac:dyDescent="0.35">
      <c r="A200" t="s">
        <v>36</v>
      </c>
      <c r="B200" s="15">
        <v>0.12572973355136205</v>
      </c>
      <c r="C200">
        <v>1.0339785252303495</v>
      </c>
    </row>
    <row r="201" spans="1:3" x14ac:dyDescent="0.35">
      <c r="A201" t="s">
        <v>14</v>
      </c>
      <c r="B201" s="15">
        <v>0.4832358775750133</v>
      </c>
      <c r="C201">
        <v>9.2888910578816741</v>
      </c>
    </row>
    <row r="202" spans="1:3" x14ac:dyDescent="0.35">
      <c r="A202" t="s">
        <v>9</v>
      </c>
      <c r="B202" s="15">
        <v>0.20563473262263982</v>
      </c>
      <c r="C202">
        <v>3.8749461718604126</v>
      </c>
    </row>
    <row r="203" spans="1:3" x14ac:dyDescent="0.35">
      <c r="A203" t="s">
        <v>37</v>
      </c>
      <c r="B203" s="15">
        <v>0.28647138867005661</v>
      </c>
      <c r="C203">
        <v>8.0615604790485378</v>
      </c>
    </row>
    <row r="204" spans="1:3" x14ac:dyDescent="0.35">
      <c r="A204" t="s">
        <v>35</v>
      </c>
      <c r="B204" s="15">
        <v>2.5922588648033242</v>
      </c>
      <c r="C204">
        <v>64.377454019627379</v>
      </c>
    </row>
    <row r="205" spans="1:3" x14ac:dyDescent="0.35">
      <c r="A205" t="s">
        <v>12</v>
      </c>
      <c r="B205" s="15">
        <v>0.14346217812750825</v>
      </c>
      <c r="C205">
        <v>2.4250030995728227</v>
      </c>
    </row>
    <row r="206" spans="1:3" x14ac:dyDescent="0.35">
      <c r="A206" t="s">
        <v>26</v>
      </c>
      <c r="B206" s="15">
        <v>0.44606544344841093</v>
      </c>
      <c r="C206">
        <v>7.1964546942138936</v>
      </c>
    </row>
    <row r="207" spans="1:3" x14ac:dyDescent="0.35">
      <c r="A207" t="s">
        <v>30</v>
      </c>
      <c r="B207" s="15">
        <v>0.84979290539969632</v>
      </c>
      <c r="C207">
        <v>30.706225939697738</v>
      </c>
    </row>
    <row r="208" spans="1:3" x14ac:dyDescent="0.35">
      <c r="A208" t="s">
        <v>82</v>
      </c>
      <c r="B208" s="15">
        <v>65.408777302955684</v>
      </c>
      <c r="C208">
        <v>1682.7536356326543</v>
      </c>
    </row>
    <row r="214" spans="1:30" x14ac:dyDescent="0.35">
      <c r="A214" s="14"/>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c r="AB214" s="12"/>
      <c r="AC214" s="12"/>
      <c r="AD214" s="12"/>
    </row>
    <row r="215" spans="1:30" x14ac:dyDescent="0.35">
      <c r="A215" s="14"/>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c r="AB215" s="12"/>
      <c r="AC215" s="12"/>
      <c r="AD215" s="12"/>
    </row>
    <row r="216" spans="1:30" x14ac:dyDescent="0.35">
      <c r="A216" s="14"/>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c r="AB216" s="12"/>
      <c r="AC216" s="12"/>
      <c r="AD216" s="12"/>
    </row>
    <row r="217" spans="1:30" x14ac:dyDescent="0.35">
      <c r="A217" s="14"/>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c r="AB217" s="12"/>
      <c r="AC217" s="12"/>
      <c r="AD217" s="12"/>
    </row>
    <row r="218" spans="1:30" x14ac:dyDescent="0.35">
      <c r="A218" s="14"/>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c r="AB218" s="12"/>
      <c r="AC218" s="12"/>
      <c r="AD218" s="12"/>
    </row>
    <row r="219" spans="1:30" x14ac:dyDescent="0.35">
      <c r="A219" s="14"/>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c r="AB219" s="12"/>
      <c r="AC219" s="12"/>
      <c r="AD219" s="12"/>
    </row>
    <row r="220" spans="1:30" x14ac:dyDescent="0.35">
      <c r="A220" s="14"/>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c r="AB220" s="12"/>
      <c r="AC220" s="12"/>
      <c r="AD220" s="12"/>
    </row>
    <row r="221" spans="1:30" x14ac:dyDescent="0.35">
      <c r="A221" s="14"/>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c r="AB221" s="12"/>
      <c r="AC221" s="12"/>
      <c r="AD221" s="12"/>
    </row>
    <row r="222" spans="1:30" x14ac:dyDescent="0.35">
      <c r="A222" s="14"/>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c r="AB222" s="12"/>
      <c r="AC222" s="12"/>
      <c r="AD222" s="12"/>
    </row>
    <row r="223" spans="1:30" x14ac:dyDescent="0.35">
      <c r="A223" s="14"/>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c r="AB223" s="12"/>
      <c r="AC223" s="12"/>
      <c r="AD223" s="12"/>
    </row>
    <row r="224" spans="1:30" x14ac:dyDescent="0.35">
      <c r="A224" s="14"/>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c r="AB224" s="12"/>
      <c r="AC224" s="12"/>
      <c r="AD224" s="12"/>
    </row>
    <row r="225" spans="1:30" x14ac:dyDescent="0.35">
      <c r="A225" s="14"/>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c r="AB225" s="12"/>
      <c r="AC225" s="12"/>
      <c r="AD225" s="12"/>
    </row>
    <row r="226" spans="1:30" x14ac:dyDescent="0.35">
      <c r="A226" s="14"/>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c r="AB226" s="12"/>
      <c r="AC226" s="12"/>
      <c r="AD226" s="12"/>
    </row>
    <row r="227" spans="1:30" x14ac:dyDescent="0.35">
      <c r="A227" s="14"/>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c r="AB227" s="12"/>
      <c r="AC227" s="12"/>
      <c r="AD227" s="12"/>
    </row>
    <row r="228" spans="1:30" x14ac:dyDescent="0.35">
      <c r="A228" s="14"/>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c r="AB228" s="12"/>
      <c r="AC228" s="12"/>
      <c r="AD228" s="12"/>
    </row>
    <row r="229" spans="1:30" x14ac:dyDescent="0.35">
      <c r="A229" s="14"/>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c r="AB229" s="12"/>
      <c r="AC229" s="12"/>
      <c r="AD229" s="12"/>
    </row>
    <row r="230" spans="1:30" x14ac:dyDescent="0.35">
      <c r="A230" s="14"/>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c r="AB230" s="12"/>
      <c r="AC230" s="12"/>
      <c r="AD230" s="12"/>
    </row>
    <row r="231" spans="1:30" x14ac:dyDescent="0.35">
      <c r="A231" s="14"/>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c r="AB231" s="12"/>
      <c r="AC231" s="12"/>
      <c r="AD231" s="12"/>
    </row>
    <row r="232" spans="1:30" x14ac:dyDescent="0.35">
      <c r="A232" s="14"/>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c r="AB232" s="12"/>
      <c r="AC232" s="12"/>
      <c r="AD232" s="12"/>
    </row>
    <row r="233" spans="1:30" x14ac:dyDescent="0.35">
      <c r="A233" s="14"/>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c r="AB233" s="12"/>
      <c r="AC233" s="12"/>
      <c r="AD233" s="12"/>
    </row>
    <row r="234" spans="1:30" x14ac:dyDescent="0.35">
      <c r="A234" s="14"/>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c r="AB234" s="12"/>
      <c r="AC234" s="12"/>
      <c r="AD234" s="12"/>
    </row>
    <row r="235" spans="1:30" x14ac:dyDescent="0.35">
      <c r="A235" s="14"/>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c r="AB235" s="12"/>
      <c r="AC235" s="12"/>
      <c r="AD235" s="12"/>
    </row>
    <row r="236" spans="1:30" x14ac:dyDescent="0.35">
      <c r="A236" s="14"/>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c r="AB236" s="12"/>
      <c r="AC236" s="12"/>
      <c r="AD236" s="12"/>
    </row>
    <row r="237" spans="1:30" x14ac:dyDescent="0.35">
      <c r="A237" s="14"/>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c r="AB237" s="12"/>
      <c r="AC237" s="12"/>
      <c r="AD237" s="12"/>
    </row>
    <row r="238" spans="1:30" x14ac:dyDescent="0.35">
      <c r="A238" s="14"/>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c r="AB238" s="12"/>
      <c r="AC238" s="12"/>
      <c r="AD238" s="12"/>
    </row>
    <row r="239" spans="1:30" x14ac:dyDescent="0.35">
      <c r="A239" s="14"/>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c r="AB239" s="12"/>
      <c r="AC239" s="12"/>
      <c r="AD239" s="12"/>
    </row>
    <row r="240" spans="1:30" x14ac:dyDescent="0.35">
      <c r="A240" s="14"/>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c r="AB240" s="12"/>
      <c r="AC240" s="12"/>
      <c r="AD240" s="12"/>
    </row>
    <row r="241" spans="1:30" x14ac:dyDescent="0.35">
      <c r="A241" s="14"/>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c r="AB241" s="12"/>
      <c r="AC241" s="12"/>
      <c r="AD241" s="12"/>
    </row>
    <row r="242" spans="1:30" x14ac:dyDescent="0.35">
      <c r="A242" s="14"/>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c r="AB242" s="12"/>
      <c r="AC242" s="12"/>
      <c r="AD242" s="12"/>
    </row>
    <row r="243" spans="1:30" x14ac:dyDescent="0.35">
      <c r="A243" s="14"/>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c r="AB243" s="12"/>
      <c r="AC243" s="12"/>
      <c r="AD243" s="12"/>
    </row>
    <row r="244" spans="1:30" x14ac:dyDescent="0.35">
      <c r="A244" s="14"/>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c r="AB244" s="12"/>
      <c r="AC244" s="12"/>
      <c r="AD244" s="12"/>
    </row>
    <row r="245" spans="1:30" x14ac:dyDescent="0.35">
      <c r="A245" s="14"/>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c r="AB245" s="12"/>
      <c r="AC245" s="12"/>
      <c r="AD245" s="12"/>
    </row>
    <row r="246" spans="1:30" x14ac:dyDescent="0.35">
      <c r="A246" s="14"/>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c r="AB246" s="12"/>
      <c r="AC246" s="12"/>
      <c r="AD246" s="12"/>
    </row>
    <row r="247" spans="1:30" x14ac:dyDescent="0.35">
      <c r="A247" s="14"/>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c r="AB247" s="12"/>
      <c r="AC247" s="12"/>
      <c r="AD247" s="12"/>
    </row>
    <row r="248" spans="1:30" x14ac:dyDescent="0.35">
      <c r="A248" s="14"/>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c r="AB248" s="12"/>
      <c r="AC248" s="12"/>
      <c r="AD248" s="12"/>
    </row>
    <row r="249" spans="1:30" x14ac:dyDescent="0.35">
      <c r="A249" s="14"/>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c r="AB249" s="12"/>
      <c r="AC249" s="12"/>
      <c r="AD249" s="12"/>
    </row>
    <row r="250" spans="1:30" x14ac:dyDescent="0.35">
      <c r="A250" s="14"/>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c r="AB250" s="12"/>
      <c r="AC250" s="12"/>
      <c r="AD250" s="12"/>
    </row>
    <row r="251" spans="1:30" x14ac:dyDescent="0.35">
      <c r="A251" s="14"/>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c r="AB251" s="12"/>
      <c r="AC251" s="12"/>
      <c r="AD251" s="12"/>
    </row>
    <row r="252" spans="1:30" x14ac:dyDescent="0.35">
      <c r="A252" s="14"/>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c r="AB252" s="12"/>
      <c r="AC252" s="12"/>
      <c r="AD252" s="12"/>
    </row>
    <row r="253" spans="1:30" x14ac:dyDescent="0.35">
      <c r="A253" s="14"/>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c r="AB253" s="12"/>
      <c r="AC253" s="12"/>
      <c r="AD253" s="12"/>
    </row>
    <row r="254" spans="1:30" x14ac:dyDescent="0.35">
      <c r="A254" s="14"/>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c r="AB254" s="12"/>
      <c r="AC254" s="12"/>
      <c r="AD254" s="12"/>
    </row>
    <row r="255" spans="1:30" x14ac:dyDescent="0.35">
      <c r="A255" s="14"/>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c r="AB255" s="12"/>
      <c r="AC255" s="12"/>
      <c r="AD255" s="12"/>
    </row>
    <row r="256" spans="1:30" x14ac:dyDescent="0.35">
      <c r="A256" s="14"/>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c r="AB256" s="12"/>
      <c r="AC256" s="12"/>
      <c r="AD256" s="12"/>
    </row>
    <row r="257" spans="1:30" x14ac:dyDescent="0.35">
      <c r="A257" s="14"/>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c r="AB257" s="12"/>
      <c r="AC257" s="12"/>
      <c r="AD257" s="12"/>
    </row>
    <row r="258" spans="1:30" x14ac:dyDescent="0.35">
      <c r="A258" s="14"/>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c r="AB258" s="12"/>
      <c r="AC258" s="12"/>
      <c r="AD258" s="12"/>
    </row>
    <row r="259" spans="1:30" x14ac:dyDescent="0.35">
      <c r="A259" s="14"/>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c r="AB259" s="12"/>
      <c r="AC259" s="12"/>
      <c r="AD259" s="12"/>
    </row>
    <row r="260" spans="1:30" x14ac:dyDescent="0.35">
      <c r="A260" s="14"/>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c r="AB260" s="12"/>
      <c r="AC260" s="12"/>
      <c r="AD260" s="12"/>
    </row>
    <row r="261" spans="1:30" x14ac:dyDescent="0.35">
      <c r="A261" s="14"/>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c r="AB261" s="12"/>
      <c r="AC261" s="12"/>
      <c r="AD261" s="12"/>
    </row>
    <row r="262" spans="1:30" x14ac:dyDescent="0.35">
      <c r="A262" s="14"/>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c r="AB262" s="12"/>
      <c r="AC262" s="12"/>
      <c r="AD262" s="12"/>
    </row>
    <row r="263" spans="1:30" x14ac:dyDescent="0.35">
      <c r="A263" s="14"/>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c r="AB263" s="12"/>
      <c r="AC263" s="12"/>
      <c r="AD263" s="12"/>
    </row>
    <row r="264" spans="1:30" x14ac:dyDescent="0.35">
      <c r="A264" s="14"/>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c r="AB264" s="12"/>
      <c r="AC264" s="12"/>
      <c r="AD264" s="12"/>
    </row>
    <row r="265" spans="1:30" x14ac:dyDescent="0.35">
      <c r="A265" s="14"/>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c r="AB265" s="12"/>
      <c r="AC265" s="12"/>
      <c r="AD265" s="12"/>
    </row>
    <row r="266" spans="1:30" x14ac:dyDescent="0.35">
      <c r="A266" s="14"/>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c r="AB266" s="12"/>
      <c r="AC266" s="12"/>
      <c r="AD266" s="12"/>
    </row>
    <row r="267" spans="1:30" x14ac:dyDescent="0.35">
      <c r="A267" s="14"/>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c r="AB267" s="12"/>
      <c r="AC267" s="12"/>
      <c r="AD267" s="12"/>
    </row>
  </sheetData>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591CD0-A3DA-442F-9330-9D1B5B36B3E9}">
  <dimension ref="A1:U70"/>
  <sheetViews>
    <sheetView showGridLines="0" topLeftCell="A16" zoomScaleNormal="100" workbookViewId="0">
      <selection activeCell="E76" sqref="E76"/>
    </sheetView>
  </sheetViews>
  <sheetFormatPr defaultRowHeight="14.5" x14ac:dyDescent="0.35"/>
  <cols>
    <col min="3" max="3" width="7.7265625" customWidth="1"/>
    <col min="5" max="5" width="28.1796875" bestFit="1" customWidth="1"/>
    <col min="6" max="6" width="12.36328125" bestFit="1" customWidth="1"/>
    <col min="7" max="7" width="13.7265625" customWidth="1"/>
    <col min="8" max="8" width="20.36328125" customWidth="1"/>
    <col min="9" max="9" width="1.453125" customWidth="1"/>
    <col min="13" max="13" width="2.36328125" customWidth="1"/>
    <col min="14" max="14" width="23.26953125" bestFit="1" customWidth="1"/>
    <col min="15" max="15" width="13.1796875" bestFit="1" customWidth="1"/>
    <col min="16" max="16" width="20.81640625" customWidth="1"/>
    <col min="17" max="17" width="3" customWidth="1"/>
  </cols>
  <sheetData>
    <row r="1" spans="1:21" ht="14.5" customHeight="1" x14ac:dyDescent="0.35">
      <c r="A1" s="17" t="s">
        <v>101</v>
      </c>
      <c r="B1" s="17"/>
      <c r="C1" s="17"/>
      <c r="D1" s="17"/>
      <c r="E1" s="17"/>
      <c r="F1" s="17"/>
      <c r="G1" s="17"/>
      <c r="H1" s="17"/>
      <c r="I1" s="17"/>
      <c r="J1" s="17"/>
      <c r="K1" s="17"/>
      <c r="L1" s="17"/>
      <c r="M1" s="17"/>
      <c r="N1" s="17"/>
      <c r="O1" s="17"/>
      <c r="P1" s="17"/>
      <c r="Q1" s="17"/>
      <c r="R1" s="17"/>
      <c r="S1" s="18"/>
      <c r="T1" s="18"/>
      <c r="U1" s="18"/>
    </row>
    <row r="2" spans="1:21" ht="33.5" customHeight="1" x14ac:dyDescent="0.35">
      <c r="A2" s="17"/>
      <c r="B2" s="17"/>
      <c r="C2" s="17"/>
      <c r="D2" s="17"/>
      <c r="E2" s="17"/>
      <c r="F2" s="17"/>
      <c r="G2" s="17"/>
      <c r="H2" s="17"/>
      <c r="I2" s="17"/>
      <c r="J2" s="17"/>
      <c r="K2" s="17"/>
      <c r="L2" s="17"/>
      <c r="M2" s="17"/>
      <c r="N2" s="17"/>
      <c r="O2" s="17"/>
      <c r="P2" s="17"/>
      <c r="Q2" s="17"/>
      <c r="R2" s="17"/>
      <c r="S2" s="18"/>
      <c r="T2" s="18"/>
      <c r="U2" s="18"/>
    </row>
    <row r="3" spans="1:21" ht="14.5" customHeight="1" x14ac:dyDescent="0.35">
      <c r="A3" s="17"/>
      <c r="B3" s="17"/>
      <c r="C3" s="17"/>
      <c r="D3" s="17"/>
      <c r="E3" s="17"/>
      <c r="F3" s="17"/>
      <c r="G3" s="17"/>
      <c r="H3" s="17"/>
      <c r="I3" s="17"/>
      <c r="J3" s="17"/>
      <c r="K3" s="17"/>
      <c r="L3" s="17"/>
      <c r="M3" s="17"/>
      <c r="N3" s="17"/>
      <c r="O3" s="17"/>
      <c r="P3" s="17"/>
      <c r="Q3" s="17"/>
      <c r="R3" s="17"/>
      <c r="S3" s="18"/>
      <c r="T3" s="18"/>
      <c r="U3" s="18"/>
    </row>
    <row r="4" spans="1:21" ht="14.5" customHeight="1" x14ac:dyDescent="0.35">
      <c r="A4" s="17"/>
      <c r="B4" s="17"/>
      <c r="C4" s="17"/>
      <c r="D4" s="17"/>
      <c r="E4" s="17"/>
      <c r="F4" s="17"/>
      <c r="G4" s="17"/>
      <c r="H4" s="17"/>
      <c r="I4" s="17"/>
      <c r="J4" s="17"/>
      <c r="K4" s="17"/>
      <c r="L4" s="17"/>
      <c r="M4" s="17"/>
      <c r="N4" s="17"/>
      <c r="O4" s="17"/>
      <c r="P4" s="17"/>
      <c r="Q4" s="17"/>
      <c r="R4" s="17"/>
      <c r="S4" s="18"/>
      <c r="T4" s="18"/>
      <c r="U4" s="18"/>
    </row>
    <row r="5" spans="1:21" s="19" customFormat="1" ht="9" customHeight="1" x14ac:dyDescent="0.35">
      <c r="A5" s="18"/>
      <c r="B5" s="18"/>
      <c r="C5" s="18"/>
      <c r="D5" s="18"/>
      <c r="E5" s="18"/>
      <c r="F5" s="18"/>
      <c r="G5" s="18"/>
      <c r="H5" s="18"/>
      <c r="I5" s="18"/>
      <c r="J5" s="18"/>
      <c r="K5" s="18"/>
      <c r="L5" s="18"/>
      <c r="M5" s="18"/>
      <c r="N5" s="18"/>
      <c r="O5" s="18"/>
      <c r="P5" s="18"/>
      <c r="Q5" s="18"/>
      <c r="R5" s="18"/>
    </row>
    <row r="23" spans="14:18" x14ac:dyDescent="0.35">
      <c r="N23" s="16" t="s">
        <v>85</v>
      </c>
      <c r="O23" s="16"/>
      <c r="P23" s="16"/>
      <c r="Q23" s="16"/>
      <c r="R23" s="16"/>
    </row>
    <row r="24" spans="14:18" x14ac:dyDescent="0.35">
      <c r="N24" s="8" t="s">
        <v>84</v>
      </c>
      <c r="O24" s="8" t="s">
        <v>86</v>
      </c>
      <c r="P24" s="8" t="s">
        <v>87</v>
      </c>
    </row>
    <row r="25" spans="14:18" x14ac:dyDescent="0.35">
      <c r="N25" t="str">
        <f>'Pivot Table'!A57</f>
        <v>Algeria</v>
      </c>
      <c r="O25" s="15">
        <f>'Pivot Table'!AE57</f>
        <v>83.504412111161002</v>
      </c>
    </row>
    <row r="26" spans="14:18" x14ac:dyDescent="0.35">
      <c r="N26" t="str">
        <f>'Pivot Table'!A58</f>
        <v>Angola</v>
      </c>
      <c r="O26" s="15">
        <f>'Pivot Table'!AE58</f>
        <v>26.833179920997075</v>
      </c>
    </row>
    <row r="27" spans="14:18" x14ac:dyDescent="0.35">
      <c r="N27" t="str">
        <f>'Pivot Table'!A59</f>
        <v>Benin</v>
      </c>
      <c r="O27" s="15">
        <f>'Pivot Table'!AE59</f>
        <v>10.173091291929371</v>
      </c>
    </row>
    <row r="28" spans="14:18" x14ac:dyDescent="0.35">
      <c r="N28" t="str">
        <f>'Pivot Table'!A60</f>
        <v>Botswana</v>
      </c>
      <c r="O28" s="15">
        <f>'Pivot Table'!AE60</f>
        <v>71.122279084656071</v>
      </c>
    </row>
    <row r="29" spans="14:18" x14ac:dyDescent="0.35">
      <c r="N29" t="str">
        <f>'Pivot Table'!A61</f>
        <v>Burkina Faso</v>
      </c>
      <c r="O29" s="15">
        <f>'Pivot Table'!AE61</f>
        <v>3.2776997232022849</v>
      </c>
    </row>
    <row r="30" spans="14:18" x14ac:dyDescent="0.35">
      <c r="N30" t="str">
        <f>'Pivot Table'!A62</f>
        <v>Burundi</v>
      </c>
      <c r="O30" s="15">
        <f>'Pivot Table'!AE62</f>
        <v>1.0324634811937028</v>
      </c>
    </row>
    <row r="31" spans="14:18" x14ac:dyDescent="0.35">
      <c r="N31" t="str">
        <f>'Pivot Table'!A63</f>
        <v>Cabo Verde</v>
      </c>
      <c r="O31" s="15">
        <f>'Pivot Table'!AE63</f>
        <v>21.021139977476146</v>
      </c>
    </row>
    <row r="32" spans="14:18" x14ac:dyDescent="0.35">
      <c r="N32" t="str">
        <f>'Pivot Table'!A64</f>
        <v>Cameroon</v>
      </c>
      <c r="O32" s="15">
        <f>'Pivot Table'!AE64</f>
        <v>11.280875477022267</v>
      </c>
    </row>
    <row r="33" spans="14:15" x14ac:dyDescent="0.35">
      <c r="N33" t="str">
        <f>'Pivot Table'!A65</f>
        <v>Central African Republic</v>
      </c>
      <c r="O33" s="15">
        <f>'Pivot Table'!AE65</f>
        <v>1.7796483084005168</v>
      </c>
    </row>
    <row r="34" spans="14:15" x14ac:dyDescent="0.35">
      <c r="N34" t="str">
        <f>'Pivot Table'!A66</f>
        <v>Chad</v>
      </c>
      <c r="O34" s="15">
        <f>'Pivot Table'!AE66</f>
        <v>2.0108312093379079</v>
      </c>
    </row>
    <row r="35" spans="14:15" x14ac:dyDescent="0.35">
      <c r="N35" t="str">
        <f>'Pivot Table'!A67</f>
        <v>Comoros</v>
      </c>
      <c r="O35" s="15">
        <f>'Pivot Table'!AE67</f>
        <v>5.9441015419422119</v>
      </c>
    </row>
    <row r="36" spans="14:15" x14ac:dyDescent="0.35">
      <c r="N36" t="str">
        <f>'Pivot Table'!A68</f>
        <v>Congo</v>
      </c>
      <c r="O36" s="15">
        <f>'Pivot Table'!AE68</f>
        <v>29.057827054005255</v>
      </c>
    </row>
    <row r="37" spans="14:15" x14ac:dyDescent="0.35">
      <c r="N37" t="str">
        <f>'Pivot Table'!A69</f>
        <v>Côte d'Ivoire</v>
      </c>
      <c r="O37" s="15">
        <f>'Pivot Table'!AE69</f>
        <v>9.2573222607357071</v>
      </c>
    </row>
    <row r="38" spans="14:15" x14ac:dyDescent="0.35">
      <c r="N38" t="str">
        <f>'Pivot Table'!A70</f>
        <v>Djibouti</v>
      </c>
      <c r="O38" s="15">
        <f>'Pivot Table'!AE70</f>
        <v>15.821965764313868</v>
      </c>
    </row>
    <row r="39" spans="14:15" x14ac:dyDescent="0.35">
      <c r="N39" t="str">
        <f>'Pivot Table'!A71</f>
        <v>DR Congo</v>
      </c>
      <c r="O39" s="15">
        <f>'Pivot Table'!AE71</f>
        <v>0.97608720335704491</v>
      </c>
    </row>
    <row r="40" spans="14:15" x14ac:dyDescent="0.35">
      <c r="N40" t="str">
        <f>'Pivot Table'!A72</f>
        <v>Egypt</v>
      </c>
      <c r="O40" s="15">
        <f>'Pivot Table'!AE72</f>
        <v>57.83748941265177</v>
      </c>
    </row>
    <row r="41" spans="14:15" x14ac:dyDescent="0.35">
      <c r="N41" t="str">
        <f>'Pivot Table'!A73</f>
        <v>Equatorial Guinea</v>
      </c>
      <c r="O41" s="15">
        <f>'Pivot Table'!AE73</f>
        <v>169.21339625934596</v>
      </c>
    </row>
    <row r="42" spans="14:15" x14ac:dyDescent="0.35">
      <c r="N42" t="str">
        <f>'Pivot Table'!A74</f>
        <v>Eritrea</v>
      </c>
      <c r="O42" s="15">
        <f>'Pivot Table'!AE74</f>
        <v>6.499056376710767</v>
      </c>
    </row>
    <row r="43" spans="14:15" x14ac:dyDescent="0.35">
      <c r="N43" t="str">
        <f>'Pivot Table'!A75</f>
        <v>Eswatini</v>
      </c>
      <c r="O43" s="15">
        <f>'Pivot Table'!AE75</f>
        <v>29.86263728002827</v>
      </c>
    </row>
    <row r="44" spans="14:15" x14ac:dyDescent="0.35">
      <c r="N44" t="str">
        <f>'Pivot Table'!A76</f>
        <v>Ethiopia</v>
      </c>
      <c r="O44" s="15">
        <f>'Pivot Table'!AE76</f>
        <v>2.1952642797448201</v>
      </c>
    </row>
    <row r="45" spans="14:15" x14ac:dyDescent="0.35">
      <c r="N45" t="str">
        <f>'Pivot Table'!A77</f>
        <v>Gabon</v>
      </c>
      <c r="O45" s="15">
        <f>'Pivot Table'!AE77</f>
        <v>100.61025810805302</v>
      </c>
    </row>
    <row r="46" spans="14:15" x14ac:dyDescent="0.35">
      <c r="N46" t="str">
        <f>'Pivot Table'!A78</f>
        <v>Gambia</v>
      </c>
      <c r="O46" s="15">
        <f>'Pivot Table'!AE78</f>
        <v>6.4369250419092774</v>
      </c>
    </row>
    <row r="47" spans="14:15" x14ac:dyDescent="0.35">
      <c r="N47" t="str">
        <f>'Pivot Table'!A79</f>
        <v>Ghana</v>
      </c>
      <c r="O47" s="15">
        <f>'Pivot Table'!AE79</f>
        <v>10.492948614021527</v>
      </c>
    </row>
    <row r="48" spans="14:15" x14ac:dyDescent="0.35">
      <c r="N48" t="str">
        <f>'Pivot Table'!A80</f>
        <v>Guinea</v>
      </c>
      <c r="O48" s="15">
        <f>'Pivot Table'!AE80</f>
        <v>5.7030579965144357</v>
      </c>
    </row>
    <row r="49" spans="14:15" x14ac:dyDescent="0.35">
      <c r="N49" t="str">
        <f>'Pivot Table'!A81</f>
        <v>Guinea-Bissau</v>
      </c>
      <c r="O49" s="15">
        <f>'Pivot Table'!AE81</f>
        <v>4.6084004977896402</v>
      </c>
    </row>
    <row r="50" spans="14:15" x14ac:dyDescent="0.35">
      <c r="N50" t="str">
        <f>'Pivot Table'!A82</f>
        <v>Kenya</v>
      </c>
      <c r="O50" s="15">
        <f>'Pivot Table'!AE82</f>
        <v>7.6914927030866389</v>
      </c>
    </row>
    <row r="51" spans="14:15" x14ac:dyDescent="0.35">
      <c r="N51" t="str">
        <f>'Pivot Table'!A83</f>
        <v>Lesotho</v>
      </c>
      <c r="O51" s="15">
        <f>'Pivot Table'!AE83</f>
        <v>27.995296603644469</v>
      </c>
    </row>
    <row r="52" spans="14:15" x14ac:dyDescent="0.35">
      <c r="N52" t="str">
        <f>'Pivot Table'!A84</f>
        <v>Liberia</v>
      </c>
      <c r="O52" s="15">
        <f>'Pivot Table'!AE84</f>
        <v>5.8970125421722903</v>
      </c>
    </row>
    <row r="53" spans="14:15" x14ac:dyDescent="0.35">
      <c r="N53" t="str">
        <f>'Pivot Table'!A85</f>
        <v>Libya</v>
      </c>
      <c r="O53" s="15">
        <f>'Pivot Table'!AE85</f>
        <v>229.87673963546524</v>
      </c>
    </row>
    <row r="54" spans="14:15" x14ac:dyDescent="0.35">
      <c r="N54" t="str">
        <f>'Pivot Table'!A86</f>
        <v>Madagascar</v>
      </c>
      <c r="O54" s="15">
        <f>'Pivot Table'!AE86</f>
        <v>2.9165456207149987</v>
      </c>
    </row>
    <row r="55" spans="14:15" x14ac:dyDescent="0.35">
      <c r="N55" t="str">
        <f>'Pivot Table'!A87</f>
        <v>Malawi</v>
      </c>
      <c r="O55" s="15">
        <f>'Pivot Table'!AE87</f>
        <v>2.3155808178657815</v>
      </c>
    </row>
    <row r="56" spans="14:15" x14ac:dyDescent="0.35">
      <c r="N56" t="str">
        <f>'Pivot Table'!A88</f>
        <v>Mali</v>
      </c>
      <c r="O56" s="15">
        <f>'Pivot Table'!AE88</f>
        <v>3.8839949765572945</v>
      </c>
    </row>
    <row r="57" spans="14:15" x14ac:dyDescent="0.35">
      <c r="N57" t="str">
        <f>'Pivot Table'!A89</f>
        <v>Mauritania</v>
      </c>
      <c r="O57" s="15">
        <f>'Pivot Table'!AE89</f>
        <v>15.353682995573209</v>
      </c>
    </row>
    <row r="58" spans="14:15" x14ac:dyDescent="0.35">
      <c r="N58" t="str">
        <f>'Pivot Table'!A90</f>
        <v>Mauritius</v>
      </c>
      <c r="O58" s="15">
        <f>'Pivot Table'!AE90</f>
        <v>65.932594827221891</v>
      </c>
    </row>
    <row r="59" spans="14:15" x14ac:dyDescent="0.35">
      <c r="N59" t="str">
        <f>'Pivot Table'!A91</f>
        <v>Morocco</v>
      </c>
      <c r="O59" s="15">
        <f>'Pivot Table'!AE91</f>
        <v>40.502709165208174</v>
      </c>
    </row>
    <row r="60" spans="14:15" x14ac:dyDescent="0.35">
      <c r="N60" t="str">
        <f>'Pivot Table'!A92</f>
        <v>Mozambique</v>
      </c>
      <c r="O60" s="15">
        <f>'Pivot Table'!AE92</f>
        <v>3.221700933250736</v>
      </c>
    </row>
    <row r="61" spans="14:15" x14ac:dyDescent="0.35">
      <c r="N61" t="str">
        <f>'Pivot Table'!A93</f>
        <v>Namibia</v>
      </c>
      <c r="O61" s="15">
        <f>'Pivot Table'!AE93</f>
        <v>37.36799977863275</v>
      </c>
    </row>
    <row r="62" spans="14:15" x14ac:dyDescent="0.35">
      <c r="N62" t="str">
        <f>'Pivot Table'!A94</f>
        <v>Niger</v>
      </c>
      <c r="O62" s="15">
        <f>'Pivot Table'!AE94</f>
        <v>2.0977140282773146</v>
      </c>
    </row>
    <row r="63" spans="14:15" x14ac:dyDescent="0.35">
      <c r="N63" t="str">
        <f>'Pivot Table'!A95</f>
        <v>Nigeria</v>
      </c>
      <c r="O63" s="15">
        <f>'Pivot Table'!AE95</f>
        <v>19.403490005521789</v>
      </c>
    </row>
    <row r="64" spans="14:15" x14ac:dyDescent="0.35">
      <c r="N64" t="str">
        <f>'Pivot Table'!A96</f>
        <v>Rwanda</v>
      </c>
      <c r="O64" s="15">
        <f>'Pivot Table'!AE96</f>
        <v>2.0031340140233138</v>
      </c>
    </row>
    <row r="65" spans="14:15" x14ac:dyDescent="0.35">
      <c r="N65" t="str">
        <f>'Pivot Table'!A97</f>
        <v>Sao Tome &amp; Principe</v>
      </c>
      <c r="O65" s="15">
        <f>'Pivot Table'!AE97</f>
        <v>13.772384432415135</v>
      </c>
    </row>
    <row r="66" spans="14:15" x14ac:dyDescent="0.35">
      <c r="N66" t="str">
        <f>'Pivot Table'!A98</f>
        <v>Senegal</v>
      </c>
      <c r="O66" s="15">
        <f>'Pivot Table'!AE98</f>
        <v>13.590367757533368</v>
      </c>
    </row>
    <row r="67" spans="14:15" x14ac:dyDescent="0.35">
      <c r="N67" t="str">
        <f>'Pivot Table'!A99</f>
        <v>Seychelles</v>
      </c>
      <c r="O67" s="15">
        <f>'Pivot Table'!AE99</f>
        <v>158.82135772962829</v>
      </c>
    </row>
    <row r="68" spans="14:15" x14ac:dyDescent="0.35">
      <c r="N68" t="str">
        <f>'Pivot Table'!A100</f>
        <v>Sierra Leone</v>
      </c>
      <c r="O68" s="15">
        <f>'Pivot Table'!AE100</f>
        <v>2.9108657285071309</v>
      </c>
    </row>
    <row r="69" spans="14:15" x14ac:dyDescent="0.35">
      <c r="N69" t="str">
        <f>'Pivot Table'!A101</f>
        <v>Somalia</v>
      </c>
      <c r="O69" s="15">
        <f>'Pivot Table'!AE101</f>
        <v>1.8019459832763427</v>
      </c>
    </row>
    <row r="70" spans="14:15" x14ac:dyDescent="0.35">
      <c r="N70" t="str">
        <f>'Pivot Table'!A102</f>
        <v>South Africa</v>
      </c>
      <c r="O70" s="15">
        <f>'Pivot Table'!AE102</f>
        <v>211.88015309044559</v>
      </c>
    </row>
  </sheetData>
  <mergeCells count="2">
    <mergeCell ref="N23:R23"/>
    <mergeCell ref="A1:R4"/>
  </mergeCells>
  <conditionalFormatting sqref="O25:O70">
    <cfRule type="dataBar" priority="1">
      <dataBar>
        <cfvo type="min"/>
        <cfvo type="max"/>
        <color theme="2" tint="-0.499984740745262"/>
      </dataBar>
      <extLst>
        <ext xmlns:x14="http://schemas.microsoft.com/office/spreadsheetml/2009/9/main" uri="{B025F937-C7B1-47D3-B67F-A62EFF666E3E}">
          <x14:id>{3DF3D27F-5FE4-4530-BAD7-73BF5AB5C0A6}</x14:id>
        </ext>
      </extLst>
    </cfRule>
    <cfRule type="dataBar" priority="2">
      <dataBar>
        <cfvo type="min"/>
        <cfvo type="max"/>
        <color rgb="FF63C384"/>
      </dataBar>
      <extLst>
        <ext xmlns:x14="http://schemas.microsoft.com/office/spreadsheetml/2009/9/main" uri="{B025F937-C7B1-47D3-B67F-A62EFF666E3E}">
          <x14:id>{6405FCCB-6B11-47A5-A3BA-423198C875A0}</x14:id>
        </ext>
      </extLst>
    </cfRule>
  </conditionalFormatting>
  <pageMargins left="0.7" right="0.7" top="0.75" bottom="0.75" header="0.3" footer="0.3"/>
  <pageSetup orientation="portrait" horizontalDpi="0" verticalDpi="0" r:id="rId1"/>
  <drawing r:id="rId2"/>
  <extLst>
    <ext xmlns:x14="http://schemas.microsoft.com/office/spreadsheetml/2009/9/main" uri="{78C0D931-6437-407d-A8EE-F0AAD7539E65}">
      <x14:conditionalFormattings>
        <x14:conditionalFormatting xmlns:xm="http://schemas.microsoft.com/office/excel/2006/main">
          <x14:cfRule type="dataBar" id="{3DF3D27F-5FE4-4530-BAD7-73BF5AB5C0A6}">
            <x14:dataBar minLength="0" maxLength="100" gradient="0">
              <x14:cfvo type="autoMin"/>
              <x14:cfvo type="autoMax"/>
              <x14:negativeFillColor rgb="FFFF0000"/>
              <x14:axisColor rgb="FF000000"/>
            </x14:dataBar>
          </x14:cfRule>
          <x14:cfRule type="dataBar" id="{6405FCCB-6B11-47A5-A3BA-423198C875A0}">
            <x14:dataBar minLength="0" maxLength="100" gradient="0">
              <x14:cfvo type="autoMin"/>
              <x14:cfvo type="autoMax"/>
              <x14:negativeFillColor rgb="FFFF0000"/>
              <x14:axisColor rgb="FF000000"/>
            </x14:dataBar>
          </x14:cfRule>
          <xm:sqref>O25:O70</xm:sqref>
        </x14:conditionalFormatting>
      </x14:conditionalFormattings>
    </ext>
    <ext xmlns:x14="http://schemas.microsoft.com/office/spreadsheetml/2009/9/main" uri="{05C60535-1F16-4fd2-B633-F4F36F0B64E0}">
      <x14:sparklineGroups xmlns:xm="http://schemas.microsoft.com/office/excel/2006/main">
        <x14:sparklineGroup displayEmptyCellsAs="gap" xr2:uid="{8A16EC9C-7967-4BB2-824E-3AAD5B1BDEB2}">
          <x14:colorSeries theme="1"/>
          <x14:colorNegative rgb="FFD00000"/>
          <x14:colorAxis rgb="FF000000"/>
          <x14:colorMarkers rgb="FFD00000"/>
          <x14:colorFirst rgb="FFD00000"/>
          <x14:colorLast rgb="FFD00000"/>
          <x14:colorHigh rgb="FFD00000"/>
          <x14:colorLow rgb="FFD00000"/>
          <x14:sparklines>
            <x14:sparkline>
              <xm:f>'Pivot Table'!B57:AD57</xm:f>
              <xm:sqref>P25</xm:sqref>
            </x14:sparkline>
            <x14:sparkline>
              <xm:f>'Pivot Table'!B58:AD58</xm:f>
              <xm:sqref>P26</xm:sqref>
            </x14:sparkline>
            <x14:sparkline>
              <xm:f>'Pivot Table'!B59:AD59</xm:f>
              <xm:sqref>P27</xm:sqref>
            </x14:sparkline>
            <x14:sparkline>
              <xm:f>'Pivot Table'!B60:AD60</xm:f>
              <xm:sqref>P28</xm:sqref>
            </x14:sparkline>
            <x14:sparkline>
              <xm:f>'Pivot Table'!B61:AD61</xm:f>
              <xm:sqref>P29</xm:sqref>
            </x14:sparkline>
            <x14:sparkline>
              <xm:f>'Pivot Table'!B62:AD62</xm:f>
              <xm:sqref>P30</xm:sqref>
            </x14:sparkline>
            <x14:sparkline>
              <xm:f>'Pivot Table'!B63:AD63</xm:f>
              <xm:sqref>P31</xm:sqref>
            </x14:sparkline>
            <x14:sparkline>
              <xm:f>'Pivot Table'!B64:AD64</xm:f>
              <xm:sqref>P32</xm:sqref>
            </x14:sparkline>
            <x14:sparkline>
              <xm:f>'Pivot Table'!B65:AD65</xm:f>
              <xm:sqref>P33</xm:sqref>
            </x14:sparkline>
            <x14:sparkline>
              <xm:f>'Pivot Table'!B66:AD66</xm:f>
              <xm:sqref>P34</xm:sqref>
            </x14:sparkline>
            <x14:sparkline>
              <xm:f>'Pivot Table'!B67:AD67</xm:f>
              <xm:sqref>P35</xm:sqref>
            </x14:sparkline>
            <x14:sparkline>
              <xm:f>'Pivot Table'!B68:AD68</xm:f>
              <xm:sqref>P36</xm:sqref>
            </x14:sparkline>
            <x14:sparkline>
              <xm:f>'Pivot Table'!B69:AD69</xm:f>
              <xm:sqref>P37</xm:sqref>
            </x14:sparkline>
            <x14:sparkline>
              <xm:f>'Pivot Table'!B70:AD70</xm:f>
              <xm:sqref>P38</xm:sqref>
            </x14:sparkline>
            <x14:sparkline>
              <xm:f>'Pivot Table'!B71:AD71</xm:f>
              <xm:sqref>P39</xm:sqref>
            </x14:sparkline>
            <x14:sparkline>
              <xm:f>'Pivot Table'!B72:AD72</xm:f>
              <xm:sqref>P40</xm:sqref>
            </x14:sparkline>
            <x14:sparkline>
              <xm:f>'Pivot Table'!B73:AD73</xm:f>
              <xm:sqref>P41</xm:sqref>
            </x14:sparkline>
            <x14:sparkline>
              <xm:f>'Pivot Table'!B74:AD74</xm:f>
              <xm:sqref>P42</xm:sqref>
            </x14:sparkline>
            <x14:sparkline>
              <xm:f>'Pivot Table'!B75:AD75</xm:f>
              <xm:sqref>P43</xm:sqref>
            </x14:sparkline>
            <x14:sparkline>
              <xm:f>'Pivot Table'!B76:AD76</xm:f>
              <xm:sqref>P44</xm:sqref>
            </x14:sparkline>
            <x14:sparkline>
              <xm:f>'Pivot Table'!B77:AD77</xm:f>
              <xm:sqref>P45</xm:sqref>
            </x14:sparkline>
            <x14:sparkline>
              <xm:f>'Pivot Table'!B78:AD78</xm:f>
              <xm:sqref>P46</xm:sqref>
            </x14:sparkline>
            <x14:sparkline>
              <xm:f>'Pivot Table'!B79:AD79</xm:f>
              <xm:sqref>P47</xm:sqref>
            </x14:sparkline>
            <x14:sparkline>
              <xm:f>'Pivot Table'!B80:AD80</xm:f>
              <xm:sqref>P48</xm:sqref>
            </x14:sparkline>
            <x14:sparkline>
              <xm:f>'Pivot Table'!B81:AD81</xm:f>
              <xm:sqref>P49</xm:sqref>
            </x14:sparkline>
            <x14:sparkline>
              <xm:f>'Pivot Table'!B82:AD82</xm:f>
              <xm:sqref>P50</xm:sqref>
            </x14:sparkline>
            <x14:sparkline>
              <xm:f>'Pivot Table'!B83:AD83</xm:f>
              <xm:sqref>P51</xm:sqref>
            </x14:sparkline>
            <x14:sparkline>
              <xm:f>'Pivot Table'!B84:AD84</xm:f>
              <xm:sqref>P52</xm:sqref>
            </x14:sparkline>
            <x14:sparkline>
              <xm:f>'Pivot Table'!B85:AD85</xm:f>
              <xm:sqref>P53</xm:sqref>
            </x14:sparkline>
            <x14:sparkline>
              <xm:f>'Pivot Table'!B86:AD86</xm:f>
              <xm:sqref>P54</xm:sqref>
            </x14:sparkline>
            <x14:sparkline>
              <xm:f>'Pivot Table'!B87:AD87</xm:f>
              <xm:sqref>P55</xm:sqref>
            </x14:sparkline>
            <x14:sparkline>
              <xm:f>'Pivot Table'!B88:AD88</xm:f>
              <xm:sqref>P56</xm:sqref>
            </x14:sparkline>
            <x14:sparkline>
              <xm:f>'Pivot Table'!B89:AD89</xm:f>
              <xm:sqref>P57</xm:sqref>
            </x14:sparkline>
            <x14:sparkline>
              <xm:f>'Pivot Table'!B90:AD90</xm:f>
              <xm:sqref>P58</xm:sqref>
            </x14:sparkline>
            <x14:sparkline>
              <xm:f>'Pivot Table'!B91:AD91</xm:f>
              <xm:sqref>P59</xm:sqref>
            </x14:sparkline>
            <x14:sparkline>
              <xm:f>'Pivot Table'!B92:AD92</xm:f>
              <xm:sqref>P60</xm:sqref>
            </x14:sparkline>
            <x14:sparkline>
              <xm:f>'Pivot Table'!B93:AD93</xm:f>
              <xm:sqref>P61</xm:sqref>
            </x14:sparkline>
            <x14:sparkline>
              <xm:f>'Pivot Table'!B94:AD94</xm:f>
              <xm:sqref>P62</xm:sqref>
            </x14:sparkline>
            <x14:sparkline>
              <xm:f>'Pivot Table'!B95:AD95</xm:f>
              <xm:sqref>P63</xm:sqref>
            </x14:sparkline>
            <x14:sparkline>
              <xm:f>'Pivot Table'!B96:AD96</xm:f>
              <xm:sqref>P64</xm:sqref>
            </x14:sparkline>
            <x14:sparkline>
              <xm:f>'Pivot Table'!B97:AD97</xm:f>
              <xm:sqref>P65</xm:sqref>
            </x14:sparkline>
            <x14:sparkline>
              <xm:f>'Pivot Table'!B98:AD98</xm:f>
              <xm:sqref>P66</xm:sqref>
            </x14:sparkline>
            <x14:sparkline>
              <xm:f>'Pivot Table'!B99:AD99</xm:f>
              <xm:sqref>P67</xm:sqref>
            </x14:sparkline>
            <x14:sparkline>
              <xm:f>'Pivot Table'!B100:AD100</xm:f>
              <xm:sqref>P68</xm:sqref>
            </x14:sparkline>
            <x14:sparkline>
              <xm:f>'Pivot Table'!B101:AD101</xm:f>
              <xm:sqref>P69</xm:sqref>
            </x14:sparkline>
            <x14:sparkline>
              <xm:f>'Pivot Table'!B102:AD102</xm:f>
              <xm:sqref>P70</xm:sqref>
            </x14:sparkline>
          </x14:sparklines>
        </x14:sparklineGroup>
      </x14:sparklineGroup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9877D9C-3356-4F49-BD09-ADA48F4E59D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vt:lpstr>
      <vt:lpstr>Sheet2</vt:lpstr>
      <vt:lpstr>Working sheet (2)</vt:lpstr>
      <vt:lpstr>Working sheet</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cp:lastModifiedBy>Owner</cp:lastModifiedBy>
  <dcterms:created xsi:type="dcterms:W3CDTF">2022-02-26T23:58:02Z</dcterms:created>
  <dcterms:modified xsi:type="dcterms:W3CDTF">2023-06-20T21:32:34Z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246c483e-b658-40b5-b1ea-94f4e112922a</vt:lpwstr>
  </property>
</Properties>
</file>