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580" yWindow="5300" windowWidth="25000" windowHeight="16240" activeTab="1"/>
  </bookViews>
  <sheets>
    <sheet name="生データ" sheetId="1" r:id="rId1"/>
    <sheet name="集計用シート" sheetId="2" r:id="rId2"/>
    <sheet name="標準偏差計算用" sheetId="4" r:id="rId3"/>
    <sheet name="表作成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D45" i="2"/>
  <c r="H31" i="2"/>
  <c r="F34" i="4"/>
  <c r="E34" i="4"/>
  <c r="F17" i="4"/>
  <c r="E17" i="4"/>
  <c r="F33" i="4"/>
  <c r="E33" i="4"/>
  <c r="F16" i="4"/>
  <c r="E16" i="4"/>
  <c r="G17" i="4"/>
  <c r="H32" i="2"/>
  <c r="E32" i="2"/>
  <c r="D32" i="2"/>
</calcChain>
</file>

<file path=xl/sharedStrings.xml><?xml version="1.0" encoding="utf-8"?>
<sst xmlns="http://schemas.openxmlformats.org/spreadsheetml/2006/main" count="88" uniqueCount="39">
  <si>
    <t>ID</t>
    <phoneticPr fontId="1"/>
  </si>
  <si>
    <t>年齢</t>
    <rPh sb="0" eb="2">
      <t>ネンレイ</t>
    </rPh>
    <phoneticPr fontId="1"/>
  </si>
  <si>
    <t>性別
男性=1
女性=2</t>
    <rPh sb="0" eb="2">
      <t>セイベツ</t>
    </rPh>
    <rPh sb="3" eb="5">
      <t>ダンセイ</t>
    </rPh>
    <rPh sb="8" eb="10">
      <t>ジョセイ</t>
    </rPh>
    <phoneticPr fontId="1"/>
  </si>
  <si>
    <t>1回目判断</t>
    <rPh sb="1" eb="3">
      <t>カイメ</t>
    </rPh>
    <rPh sb="3" eb="5">
      <t>ハンダン</t>
    </rPh>
    <phoneticPr fontId="1"/>
  </si>
  <si>
    <t>2回目判断</t>
    <rPh sb="1" eb="3">
      <t>カイメ</t>
    </rPh>
    <rPh sb="3" eb="5">
      <t>ハンダン</t>
    </rPh>
    <phoneticPr fontId="1"/>
  </si>
  <si>
    <r>
      <t>条件
統制</t>
    </r>
    <r>
      <rPr>
        <sz val="10"/>
        <color theme="1"/>
        <rFont val="ＭＳ Ｐゴシック"/>
        <family val="3"/>
        <charset val="128"/>
        <scheme val="minor"/>
      </rPr>
      <t>条件=1
実験条件=2</t>
    </r>
    <rPh sb="0" eb="2">
      <t>ジョウケン</t>
    </rPh>
    <rPh sb="3" eb="5">
      <t>トウセイ</t>
    </rPh>
    <rPh sb="5" eb="7">
      <t>ジョウケン</t>
    </rPh>
    <rPh sb="10" eb="12">
      <t>ジッケン</t>
    </rPh>
    <rPh sb="12" eb="14">
      <t>ジョウケン</t>
    </rPh>
    <phoneticPr fontId="1"/>
  </si>
  <si>
    <t>問1(1)</t>
    <rPh sb="0" eb="1">
      <t>トイ</t>
    </rPh>
    <phoneticPr fontId="1"/>
  </si>
  <si>
    <t>問1(2)</t>
    <rPh sb="0" eb="1">
      <t>トイ</t>
    </rPh>
    <phoneticPr fontId="1"/>
  </si>
  <si>
    <t>問1(3)</t>
    <rPh sb="0" eb="1">
      <t>トイ</t>
    </rPh>
    <phoneticPr fontId="1"/>
  </si>
  <si>
    <t>問1(4)</t>
    <rPh sb="0" eb="1">
      <t>トイ</t>
    </rPh>
    <phoneticPr fontId="1"/>
  </si>
  <si>
    <t>問1(5)</t>
    <rPh sb="0" eb="1">
      <t>トイ</t>
    </rPh>
    <phoneticPr fontId="1"/>
  </si>
  <si>
    <t>問1(6)</t>
    <rPh sb="0" eb="1">
      <t>トイ</t>
    </rPh>
    <phoneticPr fontId="1"/>
  </si>
  <si>
    <t>問1(7)</t>
    <rPh sb="0" eb="1">
      <t>トイ</t>
    </rPh>
    <phoneticPr fontId="1"/>
  </si>
  <si>
    <t>問1(8)</t>
    <rPh sb="0" eb="1">
      <t>トイ</t>
    </rPh>
    <phoneticPr fontId="1"/>
  </si>
  <si>
    <t>問1(9)</t>
    <rPh sb="0" eb="1">
      <t>トイ</t>
    </rPh>
    <phoneticPr fontId="1"/>
  </si>
  <si>
    <t>問1(10)</t>
    <rPh sb="0" eb="1">
      <t>トイ</t>
    </rPh>
    <phoneticPr fontId="1"/>
  </si>
  <si>
    <t>情報的同調志向性</t>
    <rPh sb="0" eb="3">
      <t>ジョウホウテキ</t>
    </rPh>
    <rPh sb="3" eb="5">
      <t>ドウチョウ</t>
    </rPh>
    <rPh sb="5" eb="8">
      <t>シコウセイ</t>
    </rPh>
    <phoneticPr fontId="1"/>
  </si>
  <si>
    <t>頻度</t>
    <rPh sb="0" eb="2">
      <t>ヒンド</t>
    </rPh>
    <phoneticPr fontId="1"/>
  </si>
  <si>
    <t>グラフ用</t>
    <rPh sb="3" eb="4">
      <t>ヨウ</t>
    </rPh>
    <phoneticPr fontId="1"/>
  </si>
  <si>
    <t>統制条件</t>
    <rPh sb="0" eb="2">
      <t>トウセイ</t>
    </rPh>
    <rPh sb="2" eb="4">
      <t>ジョウケン</t>
    </rPh>
    <phoneticPr fontId="1"/>
  </si>
  <si>
    <t>実験条件</t>
    <rPh sb="0" eb="2">
      <t>ジッケン</t>
    </rPh>
    <rPh sb="2" eb="4">
      <t>ジョウケン</t>
    </rPh>
    <phoneticPr fontId="1"/>
  </si>
  <si>
    <t>平均値</t>
    <rPh sb="0" eb="3">
      <t>ヘイキンチ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</si>
  <si>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</si>
  <si>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</si>
  <si>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Ｎ数</t>
    <rPh sb="1" eb="2">
      <t>スウ</t>
    </rPh>
    <phoneticPr fontId="1"/>
  </si>
  <si>
    <t>標準偏差</t>
    <rPh sb="0" eb="2">
      <t>ヒョウジュン</t>
    </rPh>
    <rPh sb="2" eb="4">
      <t>ヘンサ</t>
    </rPh>
    <phoneticPr fontId="1"/>
  </si>
  <si>
    <t>推定値</t>
    <rPh sb="0" eb="3">
      <t>スイテイチ</t>
    </rPh>
    <phoneticPr fontId="1"/>
  </si>
  <si>
    <t>統制条件</t>
    <rPh sb="0" eb="4">
      <t>トウセイジョウケン</t>
    </rPh>
    <phoneticPr fontId="1"/>
  </si>
  <si>
    <t>標準偏差</t>
    <rPh sb="0" eb="4">
      <t>ヒョウジュンヘンサ</t>
    </rPh>
    <phoneticPr fontId="1"/>
  </si>
  <si>
    <t>偏差</t>
    <rPh sb="0" eb="2">
      <t>ヘンサ</t>
    </rPh>
    <phoneticPr fontId="1"/>
  </si>
  <si>
    <t>偏差平方和</t>
    <rPh sb="0" eb="2">
      <t>ヘンサ</t>
    </rPh>
    <rPh sb="2" eb="5">
      <t>ヘイホウワ</t>
    </rPh>
    <phoneticPr fontId="1"/>
  </si>
  <si>
    <t>SD</t>
    <phoneticPr fontId="1"/>
  </si>
  <si>
    <r>
      <t>1</t>
    </r>
    <r>
      <rPr>
        <sz val="11"/>
        <color theme="1"/>
        <rFont val="ＭＳ 明朝"/>
        <family val="1"/>
        <charset val="128"/>
      </rPr>
      <t>回目</t>
    </r>
    <rPh sb="1" eb="3">
      <t>カイメ</t>
    </rPh>
    <phoneticPr fontId="1"/>
  </si>
  <si>
    <r>
      <rPr>
        <sz val="11"/>
        <color theme="1"/>
        <rFont val="ＭＳ 明朝"/>
        <family val="1"/>
        <charset val="128"/>
      </rPr>
      <t>平均値</t>
    </r>
    <rPh sb="0" eb="3">
      <t>ヘイキンチ</t>
    </rPh>
    <phoneticPr fontId="1"/>
  </si>
  <si>
    <r>
      <rPr>
        <sz val="11"/>
        <color theme="1"/>
        <rFont val="ＭＳ 明朝"/>
        <family val="1"/>
        <charset val="128"/>
      </rPr>
      <t>統制条件</t>
    </r>
    <rPh sb="0" eb="4">
      <t>トウセイジョウケン</t>
    </rPh>
    <phoneticPr fontId="1"/>
  </si>
  <si>
    <r>
      <rPr>
        <sz val="11"/>
        <color theme="1"/>
        <rFont val="ＭＳ 明朝"/>
        <family val="1"/>
        <charset val="128"/>
      </rPr>
      <t>実験条件</t>
    </r>
    <rPh sb="0" eb="4">
      <t>ジッケンジョウケン</t>
    </rPh>
    <phoneticPr fontId="1"/>
  </si>
  <si>
    <r>
      <t>2</t>
    </r>
    <r>
      <rPr>
        <sz val="11"/>
        <color theme="1"/>
        <rFont val="ＭＳ 明朝"/>
        <family val="1"/>
        <charset val="128"/>
      </rPr>
      <t>回目</t>
    </r>
    <rPh sb="1" eb="3">
      <t>カイメ</t>
    </rPh>
    <phoneticPr fontId="1"/>
  </si>
  <si>
    <t>男性</t>
    <rPh sb="0" eb="2">
      <t>ダンセ</t>
    </rPh>
    <phoneticPr fontId="1"/>
  </si>
  <si>
    <r>
      <rPr>
        <sz val="11"/>
        <color theme="1"/>
        <rFont val="ＭＳ Ｐゴシック"/>
        <family val="2"/>
        <charset val="128"/>
      </rPr>
      <t>女性</t>
    </r>
    <rPh sb="0" eb="2">
      <t>ジョセ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</si>
</sst>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2" fontId="3" fillId="4" borderId="3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2" fontId="0" fillId="5" borderId="3" xfId="0" applyNumberForma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3" fillId="5" borderId="8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6" borderId="2" xfId="0" applyFill="1" applyBorder="1">
      <alignment vertical="center"/>
    </xf>
    <xf numFmtId="2" fontId="3" fillId="6" borderId="0" xfId="0" applyNumberFormat="1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>
      <alignment vertical="center"/>
    </xf>
    <xf numFmtId="176" fontId="0" fillId="6" borderId="3" xfId="0" applyNumberFormat="1" applyFill="1" applyBorder="1">
      <alignment vertical="center"/>
    </xf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集計用シート!$J$32</c:f>
              <c:strCache>
                <c:ptCount val="1"/>
                <c:pt idx="0">
                  <c:v>統制条件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集計用シート!$K$31:$L$31</c:f>
              <c:strCache>
                <c:ptCount val="2"/>
                <c:pt idx="0">
                  <c:v>1回目</c:v>
                </c:pt>
                <c:pt idx="1">
                  <c:v>2回目</c:v>
                </c:pt>
              </c:strCache>
            </c:strRef>
          </c:cat>
          <c:val>
            <c:numRef>
              <c:f>集計用シート!$K$32:$L$32</c:f>
              <c:numCache>
                <c:formatCode>0.00</c:formatCode>
                <c:ptCount val="2"/>
                <c:pt idx="0">
                  <c:v>159.3846153846154</c:v>
                </c:pt>
                <c:pt idx="1">
                  <c:v>192.4615384615385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集計用シート!$J$33</c:f>
              <c:strCache>
                <c:ptCount val="1"/>
                <c:pt idx="0">
                  <c:v>実験条件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strRef>
              <c:f>集計用シート!$K$31:$L$31</c:f>
              <c:strCache>
                <c:ptCount val="2"/>
                <c:pt idx="0">
                  <c:v>1回目</c:v>
                </c:pt>
                <c:pt idx="1">
                  <c:v>2回目</c:v>
                </c:pt>
              </c:strCache>
            </c:strRef>
          </c:cat>
          <c:val>
            <c:numRef>
              <c:f>集計用シート!$K$33:$L$33</c:f>
              <c:numCache>
                <c:formatCode>0.00</c:formatCode>
                <c:ptCount val="2"/>
                <c:pt idx="0">
                  <c:v>161.8461538461538</c:v>
                </c:pt>
                <c:pt idx="1">
                  <c:v>186.8461538461538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82344"/>
        <c:axId val="2126627016"/>
      </c:lineChart>
      <c:catAx>
        <c:axId val="212338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27016"/>
        <c:crosses val="autoZero"/>
        <c:auto val="1"/>
        <c:lblAlgn val="ctr"/>
        <c:lblOffset val="100"/>
        <c:noMultiLvlLbl val="0"/>
      </c:catAx>
      <c:valAx>
        <c:axId val="2126627016"/>
        <c:scaling>
          <c:orientation val="minMax"/>
          <c:max val="300.0"/>
          <c:min val="100.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ビー玉の推定の平均値（個）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3382344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>
          <a:solidFill>
            <a:schemeClr val="tx1"/>
          </a:solidFill>
        </a:ln>
      </c:spPr>
    </c:plotArea>
    <c:legend>
      <c:legendPos val="r"/>
      <c:layout/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38</xdr:row>
      <xdr:rowOff>0</xdr:rowOff>
    </xdr:from>
    <xdr:to>
      <xdr:col>21</xdr:col>
      <xdr:colOff>444500</xdr:colOff>
      <xdr:row>60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0.10016</cdr:x>
      <cdr:y>0.17738</cdr:y>
    </cdr:from>
    <cdr:to>
      <cdr:x>0.85215</cdr:x>
      <cdr:y>0.17738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00100" y="876300"/>
          <a:ext cx="6007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9" zoomScaleSheetLayoutView="98" workbookViewId="0">
      <selection activeCell="G2" sqref="G2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7" max="8" width="11.1640625" customWidth="1"/>
    <col min="9" max="9" width="13.1640625" customWidth="1"/>
  </cols>
  <sheetData>
    <row r="1" spans="1:16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>
        <v>1</v>
      </c>
      <c r="B2">
        <v>2</v>
      </c>
      <c r="C2">
        <v>2</v>
      </c>
      <c r="D2">
        <v>19</v>
      </c>
      <c r="E2">
        <v>100</v>
      </c>
      <c r="F2">
        <v>130</v>
      </c>
      <c r="G2">
        <v>4</v>
      </c>
      <c r="H2">
        <v>4</v>
      </c>
      <c r="I2">
        <v>5</v>
      </c>
      <c r="J2">
        <v>1</v>
      </c>
      <c r="K2">
        <v>2</v>
      </c>
      <c r="L2">
        <v>1</v>
      </c>
      <c r="M2">
        <v>2</v>
      </c>
      <c r="N2">
        <v>3</v>
      </c>
      <c r="O2">
        <v>1</v>
      </c>
      <c r="P2">
        <v>5</v>
      </c>
    </row>
    <row r="3" spans="1:16">
      <c r="A3">
        <v>2</v>
      </c>
      <c r="B3">
        <v>1</v>
      </c>
      <c r="C3">
        <v>2</v>
      </c>
      <c r="D3">
        <v>19</v>
      </c>
      <c r="E3">
        <v>180</v>
      </c>
      <c r="F3">
        <v>120</v>
      </c>
      <c r="G3">
        <v>3</v>
      </c>
      <c r="H3">
        <v>4</v>
      </c>
      <c r="I3">
        <v>4</v>
      </c>
      <c r="J3">
        <v>2</v>
      </c>
      <c r="K3">
        <v>3</v>
      </c>
      <c r="L3">
        <v>3</v>
      </c>
      <c r="M3">
        <v>3</v>
      </c>
      <c r="N3">
        <v>2</v>
      </c>
      <c r="O3">
        <v>2</v>
      </c>
      <c r="P3">
        <v>3</v>
      </c>
    </row>
    <row r="4" spans="1:16">
      <c r="A4">
        <v>3</v>
      </c>
      <c r="B4">
        <v>2</v>
      </c>
      <c r="C4">
        <v>2</v>
      </c>
      <c r="D4">
        <v>20</v>
      </c>
      <c r="E4">
        <v>60</v>
      </c>
      <c r="F4">
        <v>150</v>
      </c>
      <c r="G4">
        <v>4</v>
      </c>
      <c r="H4">
        <v>2</v>
      </c>
      <c r="I4">
        <v>3</v>
      </c>
      <c r="J4">
        <v>1</v>
      </c>
      <c r="K4">
        <v>4</v>
      </c>
      <c r="L4">
        <v>1</v>
      </c>
      <c r="M4">
        <v>1</v>
      </c>
      <c r="N4">
        <v>3</v>
      </c>
      <c r="O4">
        <v>1</v>
      </c>
      <c r="P4">
        <v>1</v>
      </c>
    </row>
    <row r="5" spans="1:16">
      <c r="A5">
        <v>4</v>
      </c>
      <c r="B5">
        <v>2</v>
      </c>
      <c r="C5">
        <v>2</v>
      </c>
      <c r="D5">
        <v>19</v>
      </c>
      <c r="E5">
        <v>120</v>
      </c>
      <c r="F5">
        <v>230</v>
      </c>
      <c r="G5">
        <v>4</v>
      </c>
      <c r="H5">
        <v>3</v>
      </c>
      <c r="I5">
        <v>4</v>
      </c>
      <c r="J5">
        <v>1</v>
      </c>
      <c r="K5">
        <v>2</v>
      </c>
      <c r="L5">
        <v>4</v>
      </c>
      <c r="M5">
        <v>2</v>
      </c>
      <c r="N5">
        <v>4</v>
      </c>
      <c r="O5">
        <v>1</v>
      </c>
      <c r="P5">
        <v>4</v>
      </c>
    </row>
    <row r="6" spans="1:16">
      <c r="A6">
        <v>5</v>
      </c>
      <c r="B6">
        <v>1</v>
      </c>
      <c r="C6">
        <v>2</v>
      </c>
      <c r="D6">
        <v>19</v>
      </c>
      <c r="E6">
        <v>82</v>
      </c>
      <c r="F6">
        <v>82</v>
      </c>
      <c r="G6">
        <v>1</v>
      </c>
      <c r="H6">
        <v>1</v>
      </c>
      <c r="I6">
        <v>5</v>
      </c>
      <c r="J6">
        <v>1</v>
      </c>
      <c r="K6">
        <v>1</v>
      </c>
      <c r="L6">
        <v>2</v>
      </c>
      <c r="M6">
        <v>1</v>
      </c>
      <c r="N6">
        <v>3</v>
      </c>
      <c r="O6">
        <v>2</v>
      </c>
      <c r="P6">
        <v>1</v>
      </c>
    </row>
    <row r="7" spans="1:16" s="4" customFormat="1">
      <c r="A7" s="4">
        <v>6</v>
      </c>
      <c r="B7" s="4">
        <v>2</v>
      </c>
      <c r="C7" s="4">
        <v>2</v>
      </c>
      <c r="D7" s="4">
        <v>19</v>
      </c>
      <c r="E7" s="4">
        <v>70</v>
      </c>
      <c r="F7" s="4">
        <v>150</v>
      </c>
      <c r="G7" s="4">
        <v>4</v>
      </c>
      <c r="H7" s="4">
        <v>1</v>
      </c>
      <c r="I7" s="4">
        <v>1</v>
      </c>
      <c r="J7" s="4">
        <v>1</v>
      </c>
      <c r="K7" s="4">
        <v>3</v>
      </c>
      <c r="L7" s="4">
        <v>2</v>
      </c>
      <c r="M7" s="4">
        <v>1</v>
      </c>
      <c r="N7" s="4">
        <v>3</v>
      </c>
      <c r="O7" s="4">
        <v>1</v>
      </c>
      <c r="P7" s="4">
        <v>3</v>
      </c>
    </row>
    <row r="8" spans="1:16">
      <c r="A8">
        <v>7</v>
      </c>
      <c r="B8">
        <v>2</v>
      </c>
      <c r="C8">
        <v>1</v>
      </c>
      <c r="D8">
        <v>23</v>
      </c>
      <c r="E8">
        <v>100</v>
      </c>
      <c r="F8">
        <v>150</v>
      </c>
      <c r="G8">
        <v>2</v>
      </c>
      <c r="H8">
        <v>4</v>
      </c>
      <c r="I8">
        <v>5</v>
      </c>
      <c r="J8">
        <v>5</v>
      </c>
      <c r="K8">
        <v>5</v>
      </c>
      <c r="L8">
        <v>3</v>
      </c>
      <c r="M8">
        <v>5</v>
      </c>
      <c r="N8">
        <v>4</v>
      </c>
      <c r="O8">
        <v>2</v>
      </c>
      <c r="P8">
        <v>3</v>
      </c>
    </row>
    <row r="9" spans="1:16">
      <c r="A9">
        <v>8</v>
      </c>
      <c r="B9">
        <v>2</v>
      </c>
      <c r="C9">
        <v>1</v>
      </c>
      <c r="D9">
        <v>19</v>
      </c>
      <c r="E9">
        <v>200</v>
      </c>
      <c r="F9">
        <v>200</v>
      </c>
      <c r="G9">
        <v>4</v>
      </c>
      <c r="H9">
        <v>4</v>
      </c>
      <c r="I9">
        <v>2</v>
      </c>
      <c r="J9">
        <v>1</v>
      </c>
      <c r="K9">
        <v>1</v>
      </c>
      <c r="L9">
        <v>1</v>
      </c>
      <c r="M9">
        <v>3</v>
      </c>
      <c r="N9">
        <v>2</v>
      </c>
      <c r="O9">
        <v>1</v>
      </c>
      <c r="P9">
        <v>4</v>
      </c>
    </row>
    <row r="10" spans="1:16">
      <c r="A10">
        <v>9</v>
      </c>
      <c r="B10">
        <v>2</v>
      </c>
      <c r="C10">
        <v>1</v>
      </c>
      <c r="D10">
        <v>19</v>
      </c>
      <c r="E10">
        <v>50</v>
      </c>
      <c r="F10">
        <v>75</v>
      </c>
      <c r="G10">
        <v>2</v>
      </c>
      <c r="H10">
        <v>1</v>
      </c>
      <c r="I10">
        <v>3</v>
      </c>
      <c r="J10">
        <v>1</v>
      </c>
      <c r="K10">
        <v>2</v>
      </c>
      <c r="L10">
        <v>1</v>
      </c>
      <c r="M10">
        <v>2</v>
      </c>
      <c r="N10">
        <v>3</v>
      </c>
      <c r="O10">
        <v>4</v>
      </c>
      <c r="P10">
        <v>1</v>
      </c>
    </row>
    <row r="11" spans="1:16">
      <c r="A11">
        <v>10</v>
      </c>
      <c r="B11">
        <v>1</v>
      </c>
      <c r="C11">
        <v>1</v>
      </c>
      <c r="D11">
        <v>19</v>
      </c>
      <c r="E11">
        <v>300</v>
      </c>
      <c r="F11">
        <v>550</v>
      </c>
      <c r="G11">
        <v>1</v>
      </c>
      <c r="H11">
        <v>4</v>
      </c>
      <c r="I11">
        <v>5</v>
      </c>
      <c r="J11">
        <v>3</v>
      </c>
      <c r="K11">
        <v>4</v>
      </c>
      <c r="L11">
        <v>1</v>
      </c>
      <c r="M11">
        <v>4</v>
      </c>
      <c r="N11">
        <v>3</v>
      </c>
      <c r="O11">
        <v>3</v>
      </c>
      <c r="P11">
        <v>4</v>
      </c>
    </row>
    <row r="12" spans="1:16">
      <c r="A12">
        <v>11</v>
      </c>
      <c r="B12">
        <v>2</v>
      </c>
      <c r="C12">
        <v>1</v>
      </c>
      <c r="D12">
        <v>21</v>
      </c>
      <c r="E12">
        <v>200</v>
      </c>
      <c r="F12">
        <v>320</v>
      </c>
      <c r="G12">
        <v>4</v>
      </c>
      <c r="H12">
        <v>2</v>
      </c>
      <c r="I12">
        <v>3</v>
      </c>
      <c r="J12">
        <v>1</v>
      </c>
      <c r="K12">
        <v>4</v>
      </c>
      <c r="L12">
        <v>5</v>
      </c>
      <c r="M12">
        <v>1</v>
      </c>
      <c r="N12">
        <v>2</v>
      </c>
      <c r="O12">
        <v>1</v>
      </c>
      <c r="P12">
        <v>5</v>
      </c>
    </row>
    <row r="13" spans="1:16">
      <c r="A13">
        <v>12</v>
      </c>
      <c r="B13">
        <v>1</v>
      </c>
      <c r="C13">
        <v>1</v>
      </c>
      <c r="D13">
        <v>19</v>
      </c>
      <c r="E13">
        <v>160</v>
      </c>
      <c r="F13">
        <v>220</v>
      </c>
      <c r="G13">
        <v>4</v>
      </c>
      <c r="H13">
        <v>4</v>
      </c>
      <c r="I13">
        <v>4</v>
      </c>
      <c r="J13">
        <v>1</v>
      </c>
      <c r="K13">
        <v>2</v>
      </c>
      <c r="L13">
        <v>2</v>
      </c>
      <c r="M13">
        <v>4</v>
      </c>
      <c r="N13">
        <v>2</v>
      </c>
      <c r="O13">
        <v>5</v>
      </c>
      <c r="P13">
        <v>4</v>
      </c>
    </row>
    <row r="14" spans="1:16">
      <c r="A14">
        <v>13</v>
      </c>
      <c r="B14">
        <v>1</v>
      </c>
      <c r="C14">
        <v>1</v>
      </c>
      <c r="D14">
        <v>19</v>
      </c>
      <c r="E14">
        <v>100</v>
      </c>
      <c r="F14">
        <v>100</v>
      </c>
      <c r="G14">
        <v>1</v>
      </c>
      <c r="H14">
        <v>1</v>
      </c>
      <c r="I14">
        <v>5</v>
      </c>
      <c r="J14">
        <v>1</v>
      </c>
      <c r="K14">
        <v>5</v>
      </c>
      <c r="L14">
        <v>5</v>
      </c>
      <c r="M14">
        <v>4</v>
      </c>
      <c r="N14">
        <v>1</v>
      </c>
      <c r="O14">
        <v>1</v>
      </c>
      <c r="P14">
        <v>1</v>
      </c>
    </row>
    <row r="15" spans="1:16">
      <c r="A15">
        <v>14</v>
      </c>
      <c r="B15">
        <v>2</v>
      </c>
      <c r="C15">
        <v>1</v>
      </c>
      <c r="D15">
        <v>20</v>
      </c>
      <c r="E15">
        <v>150</v>
      </c>
      <c r="F15">
        <v>300</v>
      </c>
      <c r="G15">
        <v>4</v>
      </c>
      <c r="H15">
        <v>1</v>
      </c>
      <c r="I15">
        <v>4</v>
      </c>
      <c r="J15">
        <v>2</v>
      </c>
      <c r="K15">
        <v>1</v>
      </c>
      <c r="L15">
        <v>1</v>
      </c>
      <c r="M15">
        <v>1</v>
      </c>
      <c r="N15">
        <v>3</v>
      </c>
      <c r="O15">
        <v>2</v>
      </c>
      <c r="P15">
        <v>4</v>
      </c>
    </row>
    <row r="16" spans="1:16">
      <c r="A16">
        <v>15</v>
      </c>
      <c r="B16">
        <v>1</v>
      </c>
      <c r="C16">
        <v>1</v>
      </c>
      <c r="D16">
        <v>19</v>
      </c>
      <c r="E16">
        <v>130</v>
      </c>
      <c r="F16">
        <v>150</v>
      </c>
      <c r="G16">
        <v>2</v>
      </c>
      <c r="H16">
        <v>4</v>
      </c>
      <c r="I16">
        <v>5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4</v>
      </c>
    </row>
    <row r="17" spans="1:16">
      <c r="A17">
        <v>16</v>
      </c>
      <c r="B17">
        <v>2</v>
      </c>
      <c r="C17">
        <v>1</v>
      </c>
      <c r="D17">
        <v>20</v>
      </c>
      <c r="E17">
        <v>200</v>
      </c>
      <c r="F17">
        <v>220</v>
      </c>
      <c r="G17">
        <v>3</v>
      </c>
      <c r="H17">
        <v>3</v>
      </c>
      <c r="I17">
        <v>5</v>
      </c>
      <c r="J17">
        <v>2</v>
      </c>
      <c r="K17">
        <v>4</v>
      </c>
      <c r="L17">
        <v>2</v>
      </c>
      <c r="M17">
        <v>4</v>
      </c>
      <c r="N17">
        <v>3</v>
      </c>
      <c r="O17">
        <v>1</v>
      </c>
      <c r="P17">
        <v>4</v>
      </c>
    </row>
    <row r="18" spans="1:16">
      <c r="A18">
        <v>17</v>
      </c>
      <c r="B18">
        <v>1</v>
      </c>
      <c r="C18">
        <v>2</v>
      </c>
      <c r="D18">
        <v>21</v>
      </c>
      <c r="E18">
        <v>60</v>
      </c>
      <c r="F18">
        <v>80</v>
      </c>
      <c r="G18">
        <v>2</v>
      </c>
      <c r="H18">
        <v>4</v>
      </c>
      <c r="I18">
        <v>4</v>
      </c>
      <c r="J18">
        <v>1</v>
      </c>
      <c r="K18">
        <v>4</v>
      </c>
      <c r="L18">
        <v>1</v>
      </c>
      <c r="M18">
        <v>4</v>
      </c>
      <c r="N18">
        <v>2</v>
      </c>
      <c r="O18">
        <v>3</v>
      </c>
      <c r="P18">
        <v>2</v>
      </c>
    </row>
    <row r="19" spans="1:16">
      <c r="A19">
        <v>18</v>
      </c>
      <c r="B19">
        <v>1</v>
      </c>
      <c r="C19">
        <v>2</v>
      </c>
      <c r="D19">
        <v>19</v>
      </c>
      <c r="E19">
        <v>100</v>
      </c>
      <c r="F19">
        <v>130</v>
      </c>
      <c r="G19">
        <v>4</v>
      </c>
      <c r="H19">
        <v>1</v>
      </c>
      <c r="I19">
        <v>2</v>
      </c>
      <c r="J19">
        <v>2</v>
      </c>
      <c r="K19">
        <v>5</v>
      </c>
      <c r="L19">
        <v>3</v>
      </c>
      <c r="M19">
        <v>1</v>
      </c>
      <c r="N19">
        <v>3</v>
      </c>
      <c r="O19">
        <v>1</v>
      </c>
      <c r="P19">
        <v>4</v>
      </c>
    </row>
    <row r="20" spans="1:16">
      <c r="A20">
        <v>19</v>
      </c>
      <c r="B20">
        <v>1</v>
      </c>
      <c r="C20">
        <v>1</v>
      </c>
      <c r="D20">
        <v>20</v>
      </c>
      <c r="E20">
        <v>250</v>
      </c>
      <c r="F20">
        <v>300</v>
      </c>
      <c r="G20">
        <v>1</v>
      </c>
      <c r="H20">
        <v>1</v>
      </c>
      <c r="I20">
        <v>1</v>
      </c>
      <c r="J20">
        <v>2</v>
      </c>
      <c r="K20">
        <v>2</v>
      </c>
      <c r="L20">
        <v>3</v>
      </c>
      <c r="M20">
        <v>2</v>
      </c>
      <c r="N20">
        <v>3</v>
      </c>
      <c r="O20">
        <v>4</v>
      </c>
      <c r="P20">
        <v>4</v>
      </c>
    </row>
    <row r="21" spans="1:16">
      <c r="A21">
        <v>20</v>
      </c>
      <c r="B21">
        <v>1</v>
      </c>
      <c r="C21">
        <v>1</v>
      </c>
      <c r="D21">
        <v>19</v>
      </c>
      <c r="E21">
        <v>100</v>
      </c>
      <c r="F21">
        <v>200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3</v>
      </c>
      <c r="O21">
        <v>1</v>
      </c>
      <c r="P21">
        <v>1</v>
      </c>
    </row>
    <row r="22" spans="1:16">
      <c r="A22">
        <v>21</v>
      </c>
      <c r="B22">
        <v>1</v>
      </c>
      <c r="C22">
        <v>1</v>
      </c>
      <c r="D22">
        <v>20</v>
      </c>
      <c r="E22">
        <v>200</v>
      </c>
      <c r="F22">
        <v>280</v>
      </c>
      <c r="G22">
        <v>4</v>
      </c>
      <c r="H22">
        <v>3</v>
      </c>
      <c r="I22">
        <v>4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3</v>
      </c>
    </row>
    <row r="23" spans="1:16">
      <c r="A23">
        <v>22</v>
      </c>
      <c r="B23">
        <v>2</v>
      </c>
      <c r="C23">
        <v>1</v>
      </c>
      <c r="D23">
        <v>21</v>
      </c>
      <c r="E23">
        <v>230</v>
      </c>
      <c r="F23">
        <v>300</v>
      </c>
      <c r="G23">
        <v>4</v>
      </c>
      <c r="H23">
        <v>2</v>
      </c>
      <c r="I23">
        <v>2</v>
      </c>
      <c r="J23">
        <v>1</v>
      </c>
      <c r="K23">
        <v>2</v>
      </c>
      <c r="L23">
        <v>1</v>
      </c>
      <c r="M23">
        <v>1</v>
      </c>
      <c r="N23">
        <v>2</v>
      </c>
      <c r="O23">
        <v>1</v>
      </c>
      <c r="P23">
        <v>2</v>
      </c>
    </row>
    <row r="24" spans="1:16">
      <c r="A24">
        <v>23</v>
      </c>
      <c r="B24">
        <v>1</v>
      </c>
      <c r="C24">
        <v>2</v>
      </c>
      <c r="D24">
        <v>19</v>
      </c>
      <c r="E24">
        <v>60</v>
      </c>
      <c r="F24">
        <v>90</v>
      </c>
      <c r="G24">
        <v>4</v>
      </c>
      <c r="H24">
        <v>1</v>
      </c>
      <c r="I24">
        <v>4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5</v>
      </c>
    </row>
    <row r="25" spans="1:16">
      <c r="A25">
        <v>24</v>
      </c>
      <c r="B25">
        <v>1</v>
      </c>
      <c r="C25">
        <v>2</v>
      </c>
      <c r="D25">
        <v>20</v>
      </c>
      <c r="E25">
        <v>350</v>
      </c>
      <c r="F25">
        <v>200</v>
      </c>
      <c r="G25">
        <v>4</v>
      </c>
      <c r="H25">
        <v>3</v>
      </c>
      <c r="I25">
        <v>4</v>
      </c>
      <c r="J25">
        <v>1</v>
      </c>
      <c r="K25">
        <v>2</v>
      </c>
      <c r="L25">
        <v>1</v>
      </c>
      <c r="M25">
        <v>1</v>
      </c>
      <c r="N25">
        <v>3</v>
      </c>
      <c r="O25">
        <v>1</v>
      </c>
      <c r="P25">
        <v>2</v>
      </c>
    </row>
    <row r="26" spans="1:16">
      <c r="A26">
        <v>25</v>
      </c>
      <c r="B26">
        <v>2</v>
      </c>
      <c r="C26">
        <v>1</v>
      </c>
      <c r="D26">
        <v>20</v>
      </c>
      <c r="E26">
        <v>500</v>
      </c>
      <c r="F26">
        <v>80</v>
      </c>
      <c r="G26">
        <v>5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4</v>
      </c>
      <c r="O26">
        <v>1</v>
      </c>
      <c r="P26">
        <v>5</v>
      </c>
    </row>
    <row r="27" spans="1:16">
      <c r="A27">
        <v>26</v>
      </c>
      <c r="B27">
        <v>2</v>
      </c>
      <c r="C27">
        <v>1</v>
      </c>
      <c r="D27">
        <v>20</v>
      </c>
      <c r="E27">
        <v>124</v>
      </c>
      <c r="F27">
        <v>124</v>
      </c>
      <c r="G27">
        <v>3</v>
      </c>
      <c r="H27">
        <v>1</v>
      </c>
      <c r="I27">
        <v>4</v>
      </c>
      <c r="J27">
        <v>1</v>
      </c>
      <c r="K27">
        <v>4</v>
      </c>
      <c r="L27">
        <v>1</v>
      </c>
      <c r="M27">
        <v>1</v>
      </c>
      <c r="N27">
        <v>3</v>
      </c>
      <c r="O27">
        <v>1</v>
      </c>
      <c r="P27">
        <v>4</v>
      </c>
    </row>
    <row r="28" spans="1:16">
      <c r="A28">
        <v>27</v>
      </c>
    </row>
    <row r="29" spans="1:16">
      <c r="A29">
        <v>28</v>
      </c>
    </row>
    <row r="30" spans="1:16">
      <c r="A30">
        <v>29</v>
      </c>
    </row>
    <row r="31" spans="1:16">
      <c r="A31">
        <v>30</v>
      </c>
    </row>
    <row r="32" spans="1:16">
      <c r="A32">
        <v>20</v>
      </c>
    </row>
    <row r="33" spans="1:1">
      <c r="A33">
        <v>21</v>
      </c>
    </row>
    <row r="34" spans="1:1">
      <c r="A34">
        <v>22</v>
      </c>
    </row>
    <row r="35" spans="1:1">
      <c r="A35">
        <v>23</v>
      </c>
    </row>
    <row r="36" spans="1:1">
      <c r="A36">
        <v>24</v>
      </c>
    </row>
    <row r="37" spans="1:1">
      <c r="A37">
        <v>25</v>
      </c>
    </row>
    <row r="38" spans="1:1">
      <c r="A38">
        <v>26</v>
      </c>
    </row>
    <row r="39" spans="1:1">
      <c r="A39">
        <v>27</v>
      </c>
    </row>
    <row r="40" spans="1:1">
      <c r="A40">
        <v>28</v>
      </c>
    </row>
    <row r="41" spans="1:1">
      <c r="A41">
        <v>29</v>
      </c>
    </row>
    <row r="42" spans="1:1">
      <c r="A42">
        <v>30</v>
      </c>
    </row>
    <row r="43" spans="1:1">
      <c r="A43">
        <v>31</v>
      </c>
    </row>
    <row r="44" spans="1:1">
      <c r="A44">
        <v>32</v>
      </c>
    </row>
    <row r="45" spans="1:1">
      <c r="A45">
        <v>33</v>
      </c>
    </row>
    <row r="46" spans="1:1">
      <c r="A46">
        <v>34</v>
      </c>
    </row>
    <row r="47" spans="1:1">
      <c r="A47">
        <v>35</v>
      </c>
    </row>
    <row r="48" spans="1:1">
      <c r="A48">
        <v>36</v>
      </c>
    </row>
    <row r="49" spans="1:1">
      <c r="A49">
        <v>37</v>
      </c>
    </row>
    <row r="50" spans="1:1">
      <c r="A50">
        <v>38</v>
      </c>
    </row>
    <row r="51" spans="1:1">
      <c r="A51">
        <v>39</v>
      </c>
    </row>
    <row r="52" spans="1:1">
      <c r="A52"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29" zoomScaleSheetLayoutView="98" workbookViewId="0">
      <selection activeCell="D35" sqref="D35:E38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7" max="7" width="9.1640625" customWidth="1"/>
    <col min="8" max="8" width="7.33203125" customWidth="1"/>
    <col min="9" max="9" width="7.6640625" customWidth="1"/>
    <col min="10" max="10" width="10.83203125" customWidth="1"/>
    <col min="11" max="11" width="8.33203125" customWidth="1"/>
    <col min="12" max="12" width="9.83203125" customWidth="1"/>
    <col min="13" max="16" width="5.6640625" customWidth="1"/>
    <col min="17" max="17" width="17.5" customWidth="1"/>
  </cols>
  <sheetData>
    <row r="1" spans="1:17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</row>
    <row r="2" spans="1:17">
      <c r="A2">
        <v>1</v>
      </c>
      <c r="B2">
        <v>2</v>
      </c>
      <c r="C2">
        <v>2</v>
      </c>
      <c r="D2">
        <v>19</v>
      </c>
      <c r="E2">
        <v>100</v>
      </c>
      <c r="F2">
        <v>130</v>
      </c>
      <c r="G2">
        <v>4</v>
      </c>
      <c r="H2">
        <v>4</v>
      </c>
      <c r="I2">
        <v>5</v>
      </c>
      <c r="J2">
        <v>1</v>
      </c>
      <c r="K2">
        <v>2</v>
      </c>
      <c r="L2">
        <v>1</v>
      </c>
      <c r="M2">
        <v>2</v>
      </c>
      <c r="N2">
        <v>3</v>
      </c>
      <c r="O2">
        <v>1</v>
      </c>
      <c r="P2">
        <v>5</v>
      </c>
    </row>
    <row r="3" spans="1:17">
      <c r="A3">
        <v>2</v>
      </c>
      <c r="B3">
        <v>1</v>
      </c>
      <c r="C3">
        <v>2</v>
      </c>
      <c r="D3">
        <v>19</v>
      </c>
      <c r="E3">
        <v>180</v>
      </c>
      <c r="F3">
        <v>120</v>
      </c>
      <c r="G3">
        <v>3</v>
      </c>
      <c r="H3">
        <v>4</v>
      </c>
      <c r="I3">
        <v>4</v>
      </c>
      <c r="J3">
        <v>2</v>
      </c>
      <c r="K3">
        <v>3</v>
      </c>
      <c r="L3">
        <v>3</v>
      </c>
      <c r="M3">
        <v>3</v>
      </c>
      <c r="N3">
        <v>2</v>
      </c>
      <c r="O3">
        <v>2</v>
      </c>
      <c r="P3">
        <v>3</v>
      </c>
    </row>
    <row r="4" spans="1:17">
      <c r="A4">
        <v>3</v>
      </c>
      <c r="B4">
        <v>2</v>
      </c>
      <c r="C4">
        <v>2</v>
      </c>
      <c r="D4">
        <v>20</v>
      </c>
      <c r="E4">
        <v>60</v>
      </c>
      <c r="F4">
        <v>150</v>
      </c>
      <c r="G4">
        <v>4</v>
      </c>
      <c r="H4">
        <v>2</v>
      </c>
      <c r="I4">
        <v>3</v>
      </c>
      <c r="J4">
        <v>1</v>
      </c>
      <c r="K4">
        <v>4</v>
      </c>
      <c r="L4">
        <v>1</v>
      </c>
      <c r="M4">
        <v>1</v>
      </c>
      <c r="N4">
        <v>3</v>
      </c>
      <c r="O4">
        <v>1</v>
      </c>
      <c r="P4">
        <v>1</v>
      </c>
    </row>
    <row r="5" spans="1:17">
      <c r="A5">
        <v>4</v>
      </c>
      <c r="B5">
        <v>2</v>
      </c>
      <c r="C5">
        <v>2</v>
      </c>
      <c r="D5">
        <v>19</v>
      </c>
      <c r="E5">
        <v>120</v>
      </c>
      <c r="F5">
        <v>230</v>
      </c>
      <c r="G5">
        <v>4</v>
      </c>
      <c r="H5">
        <v>3</v>
      </c>
      <c r="I5">
        <v>4</v>
      </c>
      <c r="J5">
        <v>1</v>
      </c>
      <c r="K5">
        <v>2</v>
      </c>
      <c r="L5">
        <v>4</v>
      </c>
      <c r="M5">
        <v>2</v>
      </c>
      <c r="N5">
        <v>4</v>
      </c>
      <c r="O5">
        <v>1</v>
      </c>
      <c r="P5">
        <v>4</v>
      </c>
    </row>
    <row r="6" spans="1:17">
      <c r="A6">
        <v>5</v>
      </c>
      <c r="B6">
        <v>1</v>
      </c>
      <c r="C6">
        <v>2</v>
      </c>
      <c r="D6">
        <v>19</v>
      </c>
      <c r="E6">
        <v>82</v>
      </c>
      <c r="F6">
        <v>82</v>
      </c>
      <c r="G6">
        <v>1</v>
      </c>
      <c r="H6">
        <v>1</v>
      </c>
      <c r="I6">
        <v>5</v>
      </c>
      <c r="J6">
        <v>1</v>
      </c>
      <c r="K6">
        <v>1</v>
      </c>
      <c r="L6">
        <v>2</v>
      </c>
      <c r="M6">
        <v>1</v>
      </c>
      <c r="N6">
        <v>3</v>
      </c>
      <c r="O6">
        <v>2</v>
      </c>
      <c r="P6">
        <v>1</v>
      </c>
    </row>
    <row r="7" spans="1:17" s="4" customFormat="1">
      <c r="A7" s="4">
        <v>6</v>
      </c>
      <c r="B7" s="4">
        <v>2</v>
      </c>
      <c r="C7" s="4">
        <v>2</v>
      </c>
      <c r="D7" s="4">
        <v>19</v>
      </c>
      <c r="E7" s="4">
        <v>70</v>
      </c>
      <c r="F7" s="4">
        <v>150</v>
      </c>
      <c r="G7" s="4">
        <v>4</v>
      </c>
      <c r="H7" s="4">
        <v>1</v>
      </c>
      <c r="I7" s="4">
        <v>1</v>
      </c>
      <c r="J7" s="4">
        <v>1</v>
      </c>
      <c r="K7" s="4">
        <v>3</v>
      </c>
      <c r="L7" s="4">
        <v>2</v>
      </c>
      <c r="M7" s="4">
        <v>1</v>
      </c>
      <c r="N7" s="4">
        <v>3</v>
      </c>
      <c r="O7" s="4">
        <v>1</v>
      </c>
      <c r="P7" s="4">
        <v>3</v>
      </c>
    </row>
    <row r="8" spans="1:17">
      <c r="A8">
        <v>7</v>
      </c>
      <c r="B8">
        <v>2</v>
      </c>
      <c r="C8">
        <v>1</v>
      </c>
      <c r="D8">
        <v>23</v>
      </c>
      <c r="E8">
        <v>100</v>
      </c>
      <c r="F8">
        <v>150</v>
      </c>
      <c r="G8">
        <v>2</v>
      </c>
      <c r="H8">
        <v>4</v>
      </c>
      <c r="I8">
        <v>5</v>
      </c>
      <c r="J8">
        <v>5</v>
      </c>
      <c r="K8">
        <v>5</v>
      </c>
      <c r="L8">
        <v>3</v>
      </c>
      <c r="M8">
        <v>5</v>
      </c>
      <c r="N8">
        <v>4</v>
      </c>
      <c r="O8">
        <v>2</v>
      </c>
      <c r="P8">
        <v>3</v>
      </c>
    </row>
    <row r="9" spans="1:17">
      <c r="A9">
        <v>8</v>
      </c>
      <c r="B9">
        <v>2</v>
      </c>
      <c r="C9">
        <v>1</v>
      </c>
      <c r="D9">
        <v>19</v>
      </c>
      <c r="E9">
        <v>200</v>
      </c>
      <c r="F9">
        <v>200</v>
      </c>
      <c r="G9">
        <v>4</v>
      </c>
      <c r="H9">
        <v>4</v>
      </c>
      <c r="I9">
        <v>2</v>
      </c>
      <c r="J9">
        <v>1</v>
      </c>
      <c r="K9">
        <v>1</v>
      </c>
      <c r="L9">
        <v>1</v>
      </c>
      <c r="M9">
        <v>3</v>
      </c>
      <c r="N9">
        <v>2</v>
      </c>
      <c r="O9">
        <v>1</v>
      </c>
      <c r="P9">
        <v>4</v>
      </c>
    </row>
    <row r="10" spans="1:17">
      <c r="A10">
        <v>9</v>
      </c>
      <c r="B10">
        <v>2</v>
      </c>
      <c r="C10">
        <v>1</v>
      </c>
      <c r="D10">
        <v>19</v>
      </c>
      <c r="E10">
        <v>50</v>
      </c>
      <c r="F10">
        <v>75</v>
      </c>
      <c r="G10">
        <v>2</v>
      </c>
      <c r="H10">
        <v>1</v>
      </c>
      <c r="I10">
        <v>3</v>
      </c>
      <c r="J10">
        <v>1</v>
      </c>
      <c r="K10">
        <v>2</v>
      </c>
      <c r="L10">
        <v>1</v>
      </c>
      <c r="M10">
        <v>2</v>
      </c>
      <c r="N10">
        <v>3</v>
      </c>
      <c r="O10">
        <v>4</v>
      </c>
      <c r="P10">
        <v>1</v>
      </c>
    </row>
    <row r="11" spans="1:17">
      <c r="A11">
        <v>10</v>
      </c>
      <c r="B11">
        <v>1</v>
      </c>
      <c r="C11">
        <v>1</v>
      </c>
      <c r="D11">
        <v>19</v>
      </c>
      <c r="E11">
        <v>300</v>
      </c>
      <c r="F11">
        <v>550</v>
      </c>
      <c r="G11">
        <v>1</v>
      </c>
      <c r="H11">
        <v>4</v>
      </c>
      <c r="I11">
        <v>5</v>
      </c>
      <c r="J11">
        <v>3</v>
      </c>
      <c r="K11">
        <v>4</v>
      </c>
      <c r="L11">
        <v>1</v>
      </c>
      <c r="M11">
        <v>4</v>
      </c>
      <c r="N11">
        <v>3</v>
      </c>
      <c r="O11">
        <v>3</v>
      </c>
      <c r="P11">
        <v>4</v>
      </c>
    </row>
    <row r="12" spans="1:17">
      <c r="A12">
        <v>11</v>
      </c>
      <c r="B12">
        <v>2</v>
      </c>
      <c r="C12">
        <v>1</v>
      </c>
      <c r="D12">
        <v>21</v>
      </c>
      <c r="E12">
        <v>200</v>
      </c>
      <c r="F12">
        <v>320</v>
      </c>
      <c r="G12">
        <v>4</v>
      </c>
      <c r="H12">
        <v>2</v>
      </c>
      <c r="I12">
        <v>3</v>
      </c>
      <c r="J12">
        <v>1</v>
      </c>
      <c r="K12">
        <v>4</v>
      </c>
      <c r="L12">
        <v>5</v>
      </c>
      <c r="M12">
        <v>1</v>
      </c>
      <c r="N12">
        <v>2</v>
      </c>
      <c r="O12">
        <v>1</v>
      </c>
      <c r="P12">
        <v>5</v>
      </c>
    </row>
    <row r="13" spans="1:17">
      <c r="A13">
        <v>12</v>
      </c>
      <c r="B13">
        <v>1</v>
      </c>
      <c r="C13">
        <v>1</v>
      </c>
      <c r="D13">
        <v>19</v>
      </c>
      <c r="E13">
        <v>160</v>
      </c>
      <c r="F13">
        <v>220</v>
      </c>
      <c r="G13">
        <v>4</v>
      </c>
      <c r="H13">
        <v>4</v>
      </c>
      <c r="I13">
        <v>4</v>
      </c>
      <c r="J13">
        <v>1</v>
      </c>
      <c r="K13">
        <v>2</v>
      </c>
      <c r="L13">
        <v>2</v>
      </c>
      <c r="M13">
        <v>4</v>
      </c>
      <c r="N13">
        <v>2</v>
      </c>
      <c r="O13">
        <v>5</v>
      </c>
      <c r="P13">
        <v>4</v>
      </c>
    </row>
    <row r="14" spans="1:17">
      <c r="A14">
        <v>13</v>
      </c>
      <c r="B14">
        <v>1</v>
      </c>
      <c r="C14">
        <v>1</v>
      </c>
      <c r="D14">
        <v>19</v>
      </c>
      <c r="E14">
        <v>100</v>
      </c>
      <c r="F14">
        <v>100</v>
      </c>
      <c r="G14">
        <v>1</v>
      </c>
      <c r="H14">
        <v>1</v>
      </c>
      <c r="I14">
        <v>5</v>
      </c>
      <c r="J14">
        <v>1</v>
      </c>
      <c r="K14">
        <v>5</v>
      </c>
      <c r="L14">
        <v>5</v>
      </c>
      <c r="M14">
        <v>4</v>
      </c>
      <c r="N14">
        <v>1</v>
      </c>
      <c r="O14">
        <v>1</v>
      </c>
      <c r="P14">
        <v>1</v>
      </c>
    </row>
    <row r="15" spans="1:17">
      <c r="A15">
        <v>14</v>
      </c>
      <c r="B15">
        <v>2</v>
      </c>
      <c r="C15">
        <v>1</v>
      </c>
      <c r="D15">
        <v>20</v>
      </c>
      <c r="E15">
        <v>150</v>
      </c>
      <c r="F15">
        <v>300</v>
      </c>
      <c r="G15">
        <v>4</v>
      </c>
      <c r="H15">
        <v>1</v>
      </c>
      <c r="I15">
        <v>4</v>
      </c>
      <c r="J15">
        <v>2</v>
      </c>
      <c r="K15">
        <v>1</v>
      </c>
      <c r="L15">
        <v>1</v>
      </c>
      <c r="M15">
        <v>1</v>
      </c>
      <c r="N15">
        <v>3</v>
      </c>
      <c r="O15">
        <v>2</v>
      </c>
      <c r="P15">
        <v>4</v>
      </c>
    </row>
    <row r="16" spans="1:17">
      <c r="A16">
        <v>15</v>
      </c>
      <c r="B16">
        <v>1</v>
      </c>
      <c r="C16">
        <v>1</v>
      </c>
      <c r="D16">
        <v>19</v>
      </c>
      <c r="E16">
        <v>130</v>
      </c>
      <c r="F16">
        <v>150</v>
      </c>
      <c r="G16">
        <v>2</v>
      </c>
      <c r="H16">
        <v>4</v>
      </c>
      <c r="I16">
        <v>5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4</v>
      </c>
    </row>
    <row r="17" spans="1:16">
      <c r="A17">
        <v>16</v>
      </c>
      <c r="B17">
        <v>2</v>
      </c>
      <c r="C17">
        <v>1</v>
      </c>
      <c r="D17">
        <v>20</v>
      </c>
      <c r="E17">
        <v>200</v>
      </c>
      <c r="F17">
        <v>220</v>
      </c>
      <c r="G17">
        <v>3</v>
      </c>
      <c r="H17">
        <v>3</v>
      </c>
      <c r="I17">
        <v>5</v>
      </c>
      <c r="J17">
        <v>2</v>
      </c>
      <c r="K17">
        <v>4</v>
      </c>
      <c r="L17">
        <v>2</v>
      </c>
      <c r="M17">
        <v>4</v>
      </c>
      <c r="N17">
        <v>3</v>
      </c>
      <c r="O17">
        <v>1</v>
      </c>
      <c r="P17">
        <v>4</v>
      </c>
    </row>
    <row r="18" spans="1:16">
      <c r="A18">
        <v>17</v>
      </c>
      <c r="B18">
        <v>1</v>
      </c>
      <c r="C18">
        <v>2</v>
      </c>
      <c r="D18">
        <v>21</v>
      </c>
      <c r="E18">
        <v>60</v>
      </c>
      <c r="F18">
        <v>80</v>
      </c>
      <c r="G18">
        <v>2</v>
      </c>
      <c r="H18">
        <v>4</v>
      </c>
      <c r="I18">
        <v>4</v>
      </c>
      <c r="J18">
        <v>1</v>
      </c>
      <c r="K18">
        <v>4</v>
      </c>
      <c r="L18">
        <v>1</v>
      </c>
      <c r="M18">
        <v>4</v>
      </c>
      <c r="N18">
        <v>2</v>
      </c>
      <c r="O18">
        <v>3</v>
      </c>
      <c r="P18">
        <v>2</v>
      </c>
    </row>
    <row r="19" spans="1:16">
      <c r="A19">
        <v>18</v>
      </c>
      <c r="B19">
        <v>1</v>
      </c>
      <c r="C19">
        <v>2</v>
      </c>
      <c r="D19">
        <v>19</v>
      </c>
      <c r="E19">
        <v>100</v>
      </c>
      <c r="F19">
        <v>130</v>
      </c>
      <c r="G19">
        <v>4</v>
      </c>
      <c r="H19">
        <v>1</v>
      </c>
      <c r="I19">
        <v>2</v>
      </c>
      <c r="J19">
        <v>2</v>
      </c>
      <c r="K19">
        <v>5</v>
      </c>
      <c r="L19">
        <v>3</v>
      </c>
      <c r="M19">
        <v>1</v>
      </c>
      <c r="N19">
        <v>3</v>
      </c>
      <c r="O19">
        <v>1</v>
      </c>
      <c r="P19">
        <v>4</v>
      </c>
    </row>
    <row r="20" spans="1:16">
      <c r="A20">
        <v>19</v>
      </c>
      <c r="B20">
        <v>1</v>
      </c>
      <c r="C20">
        <v>1</v>
      </c>
      <c r="D20">
        <v>20</v>
      </c>
      <c r="E20">
        <v>250</v>
      </c>
      <c r="F20">
        <v>300</v>
      </c>
      <c r="G20">
        <v>1</v>
      </c>
      <c r="H20">
        <v>1</v>
      </c>
      <c r="I20">
        <v>1</v>
      </c>
      <c r="J20">
        <v>2</v>
      </c>
      <c r="K20">
        <v>2</v>
      </c>
      <c r="L20">
        <v>3</v>
      </c>
      <c r="M20">
        <v>2</v>
      </c>
      <c r="N20">
        <v>3</v>
      </c>
      <c r="O20">
        <v>4</v>
      </c>
      <c r="P20">
        <v>4</v>
      </c>
    </row>
    <row r="21" spans="1:16">
      <c r="A21">
        <v>20</v>
      </c>
      <c r="B21">
        <v>1</v>
      </c>
      <c r="C21">
        <v>1</v>
      </c>
      <c r="D21">
        <v>19</v>
      </c>
      <c r="E21">
        <v>100</v>
      </c>
      <c r="F21">
        <v>200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3</v>
      </c>
      <c r="O21">
        <v>1</v>
      </c>
      <c r="P21">
        <v>1</v>
      </c>
    </row>
    <row r="22" spans="1:16">
      <c r="A22">
        <v>21</v>
      </c>
      <c r="B22">
        <v>1</v>
      </c>
      <c r="C22">
        <v>1</v>
      </c>
      <c r="D22">
        <v>20</v>
      </c>
      <c r="E22">
        <v>200</v>
      </c>
      <c r="F22">
        <v>280</v>
      </c>
      <c r="G22">
        <v>4</v>
      </c>
      <c r="H22">
        <v>3</v>
      </c>
      <c r="I22">
        <v>4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3</v>
      </c>
    </row>
    <row r="23" spans="1:16">
      <c r="A23">
        <v>22</v>
      </c>
      <c r="B23">
        <v>2</v>
      </c>
      <c r="C23">
        <v>1</v>
      </c>
      <c r="D23">
        <v>21</v>
      </c>
      <c r="E23">
        <v>230</v>
      </c>
      <c r="F23">
        <v>300</v>
      </c>
      <c r="G23">
        <v>4</v>
      </c>
      <c r="H23">
        <v>2</v>
      </c>
      <c r="I23">
        <v>2</v>
      </c>
      <c r="J23">
        <v>1</v>
      </c>
      <c r="K23">
        <v>2</v>
      </c>
      <c r="L23">
        <v>1</v>
      </c>
      <c r="M23">
        <v>1</v>
      </c>
      <c r="N23">
        <v>2</v>
      </c>
      <c r="O23">
        <v>1</v>
      </c>
      <c r="P23">
        <v>2</v>
      </c>
    </row>
    <row r="24" spans="1:16">
      <c r="A24">
        <v>23</v>
      </c>
      <c r="B24">
        <v>1</v>
      </c>
      <c r="C24">
        <v>2</v>
      </c>
      <c r="D24">
        <v>19</v>
      </c>
      <c r="E24">
        <v>60</v>
      </c>
      <c r="F24">
        <v>90</v>
      </c>
      <c r="G24">
        <v>4</v>
      </c>
      <c r="H24">
        <v>1</v>
      </c>
      <c r="I24">
        <v>4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5</v>
      </c>
    </row>
    <row r="25" spans="1:16">
      <c r="A25">
        <v>24</v>
      </c>
      <c r="B25">
        <v>1</v>
      </c>
      <c r="C25">
        <v>2</v>
      </c>
      <c r="D25">
        <v>20</v>
      </c>
      <c r="E25">
        <v>350</v>
      </c>
      <c r="F25">
        <v>200</v>
      </c>
      <c r="G25">
        <v>4</v>
      </c>
      <c r="H25">
        <v>3</v>
      </c>
      <c r="I25">
        <v>4</v>
      </c>
      <c r="J25">
        <v>1</v>
      </c>
      <c r="K25">
        <v>2</v>
      </c>
      <c r="L25">
        <v>1</v>
      </c>
      <c r="M25">
        <v>1</v>
      </c>
      <c r="N25">
        <v>3</v>
      </c>
      <c r="O25">
        <v>1</v>
      </c>
      <c r="P25">
        <v>2</v>
      </c>
    </row>
    <row r="26" spans="1:16">
      <c r="A26">
        <v>25</v>
      </c>
      <c r="B26">
        <v>2</v>
      </c>
      <c r="C26">
        <v>1</v>
      </c>
      <c r="D26">
        <v>20</v>
      </c>
      <c r="E26">
        <v>500</v>
      </c>
      <c r="F26">
        <v>80</v>
      </c>
      <c r="G26">
        <v>5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4</v>
      </c>
      <c r="O26">
        <v>1</v>
      </c>
      <c r="P26">
        <v>5</v>
      </c>
    </row>
    <row r="27" spans="1:16">
      <c r="A27">
        <v>26</v>
      </c>
      <c r="B27">
        <v>2</v>
      </c>
      <c r="C27">
        <v>1</v>
      </c>
      <c r="D27">
        <v>20</v>
      </c>
      <c r="E27">
        <v>124</v>
      </c>
      <c r="F27">
        <v>124</v>
      </c>
      <c r="G27">
        <v>3</v>
      </c>
      <c r="H27">
        <v>1</v>
      </c>
      <c r="I27">
        <v>4</v>
      </c>
      <c r="J27">
        <v>1</v>
      </c>
      <c r="K27">
        <v>4</v>
      </c>
      <c r="L27">
        <v>1</v>
      </c>
      <c r="M27">
        <v>1</v>
      </c>
      <c r="N27">
        <v>3</v>
      </c>
      <c r="O27">
        <v>1</v>
      </c>
      <c r="P27">
        <v>4</v>
      </c>
    </row>
    <row r="28" spans="1:16">
      <c r="A28">
        <v>27</v>
      </c>
    </row>
    <row r="29" spans="1:16">
      <c r="A29">
        <v>28</v>
      </c>
    </row>
    <row r="30" spans="1:16">
      <c r="A30">
        <v>29</v>
      </c>
      <c r="C30" s="31"/>
      <c r="D30" s="32" t="s">
        <v>17</v>
      </c>
      <c r="E30" s="32"/>
      <c r="F30" s="33"/>
      <c r="G30" s="31"/>
      <c r="H30" s="34" t="s">
        <v>1</v>
      </c>
      <c r="J30" s="6"/>
      <c r="K30" s="24" t="s">
        <v>18</v>
      </c>
      <c r="L30" s="24"/>
    </row>
    <row r="31" spans="1:16">
      <c r="A31">
        <v>30</v>
      </c>
      <c r="C31" s="33"/>
      <c r="D31" s="35" t="s">
        <v>19</v>
      </c>
      <c r="E31" s="35" t="s">
        <v>20</v>
      </c>
      <c r="F31" s="33"/>
      <c r="G31" s="36" t="s">
        <v>21</v>
      </c>
      <c r="H31" s="36">
        <f>AVERAGE(D2:D27)</f>
        <v>19.692307692307693</v>
      </c>
      <c r="K31" s="2" t="s">
        <v>22</v>
      </c>
      <c r="L31" s="2" t="s">
        <v>23</v>
      </c>
    </row>
    <row r="32" spans="1:16">
      <c r="A32">
        <v>20</v>
      </c>
      <c r="C32" s="31" t="s">
        <v>24</v>
      </c>
      <c r="D32" s="31">
        <f>COUNTIF(B2:B27,1)</f>
        <v>13</v>
      </c>
      <c r="E32" s="31">
        <f>COUNTIF(B2:B27,2)</f>
        <v>13</v>
      </c>
      <c r="F32" s="33"/>
      <c r="G32" s="37" t="s">
        <v>25</v>
      </c>
      <c r="H32" s="38">
        <f>STDEVP(D2:D27)</f>
        <v>0.95148591360407586</v>
      </c>
      <c r="J32" s="43" t="s">
        <v>19</v>
      </c>
      <c r="K32" s="44">
        <v>159.38461538461539</v>
      </c>
      <c r="L32" s="44">
        <v>192.46153846153845</v>
      </c>
    </row>
    <row r="33" spans="1:12">
      <c r="A33">
        <v>21</v>
      </c>
      <c r="G33" s="9"/>
      <c r="H33" s="9"/>
      <c r="J33" s="30" t="s">
        <v>20</v>
      </c>
      <c r="K33" s="26">
        <v>161.84615384615384</v>
      </c>
      <c r="L33" s="26">
        <v>186.84615384615384</v>
      </c>
    </row>
    <row r="34" spans="1:12">
      <c r="A34">
        <v>22</v>
      </c>
      <c r="C34" s="6"/>
      <c r="D34" s="24" t="s">
        <v>26</v>
      </c>
      <c r="E34" s="24"/>
      <c r="F34" s="24"/>
      <c r="G34" s="24"/>
    </row>
    <row r="35" spans="1:12">
      <c r="A35">
        <v>23</v>
      </c>
      <c r="D35" s="46" t="s">
        <v>19</v>
      </c>
      <c r="E35" s="46"/>
      <c r="F35" s="27" t="s">
        <v>20</v>
      </c>
      <c r="G35" s="27"/>
    </row>
    <row r="36" spans="1:12">
      <c r="A36">
        <v>24</v>
      </c>
      <c r="C36" s="6"/>
      <c r="D36" s="47" t="s">
        <v>22</v>
      </c>
      <c r="E36" s="47" t="s">
        <v>23</v>
      </c>
      <c r="F36" s="28" t="s">
        <v>22</v>
      </c>
      <c r="G36" s="28" t="s">
        <v>23</v>
      </c>
    </row>
    <row r="37" spans="1:12">
      <c r="A37">
        <v>25</v>
      </c>
      <c r="C37" s="7" t="s">
        <v>21</v>
      </c>
      <c r="D37" s="48"/>
      <c r="E37" s="48"/>
      <c r="F37" s="29"/>
      <c r="G37" s="29"/>
    </row>
    <row r="38" spans="1:12">
      <c r="A38">
        <v>26</v>
      </c>
      <c r="C38" s="8" t="s">
        <v>25</v>
      </c>
      <c r="D38" s="49"/>
      <c r="E38" s="49"/>
      <c r="F38" s="30"/>
      <c r="G38" s="30"/>
    </row>
    <row r="39" spans="1:12" ht="18" thickBot="1">
      <c r="A39">
        <v>27</v>
      </c>
      <c r="F39" s="10"/>
      <c r="G39" s="10"/>
    </row>
    <row r="40" spans="1:12">
      <c r="A40">
        <v>28</v>
      </c>
      <c r="C40" s="18"/>
      <c r="D40" s="23" t="s">
        <v>32</v>
      </c>
      <c r="E40" s="23"/>
      <c r="F40" s="18"/>
      <c r="G40" s="23" t="s">
        <v>36</v>
      </c>
      <c r="H40" s="23"/>
    </row>
    <row r="41" spans="1:12">
      <c r="A41">
        <v>29</v>
      </c>
      <c r="C41" s="14"/>
      <c r="D41" s="15" t="s">
        <v>33</v>
      </c>
      <c r="E41" s="16" t="s">
        <v>31</v>
      </c>
      <c r="F41" s="14"/>
      <c r="G41" s="15" t="s">
        <v>33</v>
      </c>
      <c r="H41" s="16" t="s">
        <v>31</v>
      </c>
    </row>
    <row r="42" spans="1:12">
      <c r="A42">
        <v>30</v>
      </c>
      <c r="C42" s="45" t="s">
        <v>34</v>
      </c>
      <c r="D42" s="44">
        <v>159.38461538461539</v>
      </c>
      <c r="E42" s="44">
        <v>89.261533158327211</v>
      </c>
      <c r="F42" s="44"/>
      <c r="G42" s="44">
        <v>192.46153846153845</v>
      </c>
      <c r="H42" s="44">
        <v>124.89541186659117</v>
      </c>
    </row>
    <row r="43" spans="1:12">
      <c r="A43">
        <v>31</v>
      </c>
      <c r="C43" s="25" t="s">
        <v>35</v>
      </c>
      <c r="D43" s="26">
        <v>161.84615384615384</v>
      </c>
      <c r="E43" s="26">
        <v>112.88240726447361</v>
      </c>
      <c r="F43" s="26"/>
      <c r="G43" s="26">
        <v>186.84615384615384</v>
      </c>
      <c r="H43" s="26">
        <v>79.25212557581041</v>
      </c>
    </row>
    <row r="44" spans="1:12">
      <c r="A44">
        <v>32</v>
      </c>
    </row>
    <row r="45" spans="1:12">
      <c r="A45">
        <v>33</v>
      </c>
      <c r="C45" s="39" t="s">
        <v>37</v>
      </c>
      <c r="D45" s="40">
        <f>COUNTIF(C2:C27,1)</f>
        <v>16</v>
      </c>
    </row>
    <row r="46" spans="1:12">
      <c r="A46">
        <v>34</v>
      </c>
      <c r="C46" s="41" t="s">
        <v>38</v>
      </c>
      <c r="D46" s="42">
        <f>COUNTIF(C2:C27,2)</f>
        <v>10</v>
      </c>
    </row>
    <row r="47" spans="1:12">
      <c r="A47">
        <v>35</v>
      </c>
    </row>
    <row r="48" spans="1:12">
      <c r="A48">
        <v>36</v>
      </c>
    </row>
    <row r="49" spans="1:1">
      <c r="A49">
        <v>37</v>
      </c>
    </row>
    <row r="50" spans="1:1">
      <c r="A50">
        <v>38</v>
      </c>
    </row>
    <row r="51" spans="1:1">
      <c r="A51">
        <v>39</v>
      </c>
    </row>
    <row r="52" spans="1:1">
      <c r="A52">
        <v>40</v>
      </c>
    </row>
  </sheetData>
  <mergeCells count="7">
    <mergeCell ref="G40:H40"/>
    <mergeCell ref="F35:G35"/>
    <mergeCell ref="D30:E30"/>
    <mergeCell ref="K30:L30"/>
    <mergeCell ref="D34:G34"/>
    <mergeCell ref="D35:E35"/>
    <mergeCell ref="D40:E40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2" zoomScale="125" zoomScaleNormal="125" zoomScaleSheetLayoutView="98" zoomScalePageLayoutView="125" workbookViewId="0">
      <selection activeCell="E36" sqref="E36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9" max="9" width="13.1640625" customWidth="1"/>
    <col min="11" max="12" width="11.1640625" customWidth="1"/>
  </cols>
  <sheetData>
    <row r="1" spans="1:16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I1" s="3"/>
      <c r="J1" t="s">
        <v>3</v>
      </c>
      <c r="K1" s="3" t="s">
        <v>29</v>
      </c>
      <c r="L1" s="3" t="s">
        <v>30</v>
      </c>
      <c r="M1" s="3"/>
      <c r="N1" s="3"/>
      <c r="O1" s="3"/>
      <c r="P1" s="3"/>
    </row>
    <row r="2" spans="1:16" ht="17.25" customHeight="1">
      <c r="B2" s="11" t="s">
        <v>27</v>
      </c>
      <c r="C2" s="1"/>
      <c r="F2" s="1"/>
      <c r="I2" s="3"/>
      <c r="K2" s="3"/>
      <c r="L2" s="3"/>
      <c r="M2" s="3"/>
      <c r="N2" s="3"/>
      <c r="O2" s="3"/>
      <c r="P2" s="3"/>
    </row>
    <row r="3" spans="1:16">
      <c r="A3">
        <v>1</v>
      </c>
      <c r="B3">
        <v>1</v>
      </c>
      <c r="C3">
        <v>2</v>
      </c>
      <c r="D3">
        <v>19</v>
      </c>
      <c r="E3">
        <v>180</v>
      </c>
      <c r="F3">
        <v>120</v>
      </c>
      <c r="J3">
        <v>180</v>
      </c>
    </row>
    <row r="4" spans="1:16">
      <c r="A4">
        <v>2</v>
      </c>
      <c r="B4">
        <v>1</v>
      </c>
      <c r="C4">
        <v>2</v>
      </c>
      <c r="D4">
        <v>19</v>
      </c>
      <c r="E4">
        <v>82</v>
      </c>
      <c r="F4">
        <v>82</v>
      </c>
      <c r="J4">
        <v>82</v>
      </c>
    </row>
    <row r="5" spans="1:16">
      <c r="A5">
        <v>3</v>
      </c>
      <c r="B5">
        <v>1</v>
      </c>
      <c r="C5">
        <v>1</v>
      </c>
      <c r="D5">
        <v>19</v>
      </c>
      <c r="E5">
        <v>300</v>
      </c>
      <c r="F5">
        <v>550</v>
      </c>
      <c r="J5">
        <v>300</v>
      </c>
    </row>
    <row r="6" spans="1:16">
      <c r="A6">
        <v>4</v>
      </c>
      <c r="B6">
        <v>1</v>
      </c>
      <c r="C6">
        <v>1</v>
      </c>
      <c r="D6">
        <v>19</v>
      </c>
      <c r="E6">
        <v>160</v>
      </c>
      <c r="F6">
        <v>220</v>
      </c>
      <c r="J6">
        <v>160</v>
      </c>
    </row>
    <row r="7" spans="1:16">
      <c r="A7">
        <v>5</v>
      </c>
      <c r="B7">
        <v>1</v>
      </c>
      <c r="C7">
        <v>1</v>
      </c>
      <c r="D7">
        <v>19</v>
      </c>
      <c r="E7">
        <v>100</v>
      </c>
      <c r="F7">
        <v>100</v>
      </c>
      <c r="J7">
        <v>100</v>
      </c>
    </row>
    <row r="8" spans="1:16" s="4" customFormat="1">
      <c r="A8" s="4">
        <v>6</v>
      </c>
      <c r="B8">
        <v>1</v>
      </c>
      <c r="C8">
        <v>1</v>
      </c>
      <c r="D8">
        <v>19</v>
      </c>
      <c r="E8">
        <v>130</v>
      </c>
      <c r="F8">
        <v>150</v>
      </c>
      <c r="J8">
        <v>130</v>
      </c>
    </row>
    <row r="9" spans="1:16">
      <c r="A9">
        <v>7</v>
      </c>
      <c r="B9">
        <v>1</v>
      </c>
      <c r="C9">
        <v>2</v>
      </c>
      <c r="D9">
        <v>21</v>
      </c>
      <c r="E9">
        <v>60</v>
      </c>
      <c r="F9">
        <v>80</v>
      </c>
      <c r="J9">
        <v>60</v>
      </c>
    </row>
    <row r="10" spans="1:16">
      <c r="A10">
        <v>8</v>
      </c>
      <c r="B10">
        <v>1</v>
      </c>
      <c r="C10">
        <v>2</v>
      </c>
      <c r="D10">
        <v>19</v>
      </c>
      <c r="E10">
        <v>100</v>
      </c>
      <c r="F10">
        <v>130</v>
      </c>
      <c r="J10">
        <v>100</v>
      </c>
    </row>
    <row r="11" spans="1:16">
      <c r="A11">
        <v>9</v>
      </c>
      <c r="B11">
        <v>1</v>
      </c>
      <c r="C11">
        <v>1</v>
      </c>
      <c r="D11">
        <v>20</v>
      </c>
      <c r="E11">
        <v>250</v>
      </c>
      <c r="F11">
        <v>300</v>
      </c>
      <c r="J11">
        <v>250</v>
      </c>
    </row>
    <row r="12" spans="1:16">
      <c r="A12">
        <v>10</v>
      </c>
      <c r="B12">
        <v>1</v>
      </c>
      <c r="C12">
        <v>1</v>
      </c>
      <c r="D12">
        <v>19</v>
      </c>
      <c r="E12">
        <v>100</v>
      </c>
      <c r="F12">
        <v>200</v>
      </c>
      <c r="J12">
        <v>100</v>
      </c>
    </row>
    <row r="13" spans="1:16">
      <c r="A13">
        <v>11</v>
      </c>
      <c r="B13">
        <v>1</v>
      </c>
      <c r="C13">
        <v>1</v>
      </c>
      <c r="D13">
        <v>20</v>
      </c>
      <c r="E13">
        <v>200</v>
      </c>
      <c r="F13">
        <v>280</v>
      </c>
      <c r="J13">
        <v>200</v>
      </c>
    </row>
    <row r="14" spans="1:16">
      <c r="A14">
        <v>12</v>
      </c>
      <c r="B14">
        <v>1</v>
      </c>
      <c r="C14">
        <v>2</v>
      </c>
      <c r="D14">
        <v>19</v>
      </c>
      <c r="E14">
        <v>60</v>
      </c>
      <c r="F14">
        <v>90</v>
      </c>
      <c r="J14">
        <v>60</v>
      </c>
    </row>
    <row r="15" spans="1:16">
      <c r="A15">
        <v>13</v>
      </c>
      <c r="B15">
        <v>1</v>
      </c>
      <c r="C15">
        <v>2</v>
      </c>
      <c r="D15">
        <v>20</v>
      </c>
      <c r="E15">
        <v>350</v>
      </c>
      <c r="F15">
        <v>200</v>
      </c>
      <c r="J15">
        <v>350</v>
      </c>
    </row>
    <row r="16" spans="1:16">
      <c r="D16" s="19" t="s">
        <v>21</v>
      </c>
      <c r="E16" s="7">
        <f>AVERAGE(E3:E15)</f>
        <v>159.38461538461539</v>
      </c>
      <c r="F16" s="20">
        <f>AVERAGE(F3:F15)</f>
        <v>192.46153846153845</v>
      </c>
      <c r="I16" t="s">
        <v>21</v>
      </c>
    </row>
    <row r="17" spans="1:7">
      <c r="D17" s="21" t="s">
        <v>28</v>
      </c>
      <c r="E17" s="8">
        <f>STDEVP(E3:E15)</f>
        <v>89.261533158327211</v>
      </c>
      <c r="F17" s="22">
        <f>STDEVP(F3:F15)</f>
        <v>124.89541186659117</v>
      </c>
      <c r="G17">
        <f>E16</f>
        <v>159.38461538461539</v>
      </c>
    </row>
    <row r="19" spans="1:7">
      <c r="B19" s="12" t="s">
        <v>20</v>
      </c>
    </row>
    <row r="20" spans="1:7">
      <c r="A20">
        <v>14</v>
      </c>
      <c r="B20">
        <v>2</v>
      </c>
      <c r="C20">
        <v>2</v>
      </c>
      <c r="D20">
        <v>19</v>
      </c>
      <c r="E20">
        <v>100</v>
      </c>
      <c r="F20">
        <v>130</v>
      </c>
    </row>
    <row r="21" spans="1:7">
      <c r="A21">
        <v>15</v>
      </c>
      <c r="B21">
        <v>2</v>
      </c>
      <c r="C21">
        <v>2</v>
      </c>
      <c r="D21">
        <v>20</v>
      </c>
      <c r="E21">
        <v>60</v>
      </c>
      <c r="F21">
        <v>150</v>
      </c>
    </row>
    <row r="22" spans="1:7">
      <c r="A22">
        <v>16</v>
      </c>
      <c r="B22">
        <v>2</v>
      </c>
      <c r="C22">
        <v>2</v>
      </c>
      <c r="D22">
        <v>19</v>
      </c>
      <c r="E22">
        <v>120</v>
      </c>
      <c r="F22">
        <v>230</v>
      </c>
    </row>
    <row r="23" spans="1:7">
      <c r="A23">
        <v>17</v>
      </c>
      <c r="B23" s="4">
        <v>2</v>
      </c>
      <c r="C23" s="4">
        <v>2</v>
      </c>
      <c r="D23" s="4">
        <v>19</v>
      </c>
      <c r="E23" s="4">
        <v>70</v>
      </c>
      <c r="F23" s="4">
        <v>150</v>
      </c>
    </row>
    <row r="24" spans="1:7">
      <c r="A24">
        <v>18</v>
      </c>
      <c r="B24">
        <v>2</v>
      </c>
      <c r="C24">
        <v>1</v>
      </c>
      <c r="D24">
        <v>23</v>
      </c>
      <c r="E24">
        <v>100</v>
      </c>
      <c r="F24">
        <v>150</v>
      </c>
    </row>
    <row r="25" spans="1:7">
      <c r="A25">
        <v>19</v>
      </c>
      <c r="B25">
        <v>2</v>
      </c>
      <c r="C25">
        <v>1</v>
      </c>
      <c r="D25">
        <v>19</v>
      </c>
      <c r="E25">
        <v>200</v>
      </c>
      <c r="F25">
        <v>200</v>
      </c>
    </row>
    <row r="26" spans="1:7">
      <c r="A26">
        <v>20</v>
      </c>
      <c r="B26">
        <v>2</v>
      </c>
      <c r="C26">
        <v>1</v>
      </c>
      <c r="D26">
        <v>19</v>
      </c>
      <c r="E26">
        <v>50</v>
      </c>
      <c r="F26">
        <v>75</v>
      </c>
    </row>
    <row r="27" spans="1:7">
      <c r="A27">
        <v>21</v>
      </c>
      <c r="B27">
        <v>2</v>
      </c>
      <c r="C27">
        <v>1</v>
      </c>
      <c r="D27">
        <v>21</v>
      </c>
      <c r="E27">
        <v>200</v>
      </c>
      <c r="F27">
        <v>320</v>
      </c>
    </row>
    <row r="28" spans="1:7">
      <c r="A28">
        <v>22</v>
      </c>
      <c r="B28">
        <v>2</v>
      </c>
      <c r="C28">
        <v>1</v>
      </c>
      <c r="D28">
        <v>20</v>
      </c>
      <c r="E28">
        <v>150</v>
      </c>
      <c r="F28">
        <v>300</v>
      </c>
    </row>
    <row r="29" spans="1:7">
      <c r="A29">
        <v>23</v>
      </c>
      <c r="B29">
        <v>2</v>
      </c>
      <c r="C29">
        <v>1</v>
      </c>
      <c r="D29">
        <v>20</v>
      </c>
      <c r="E29">
        <v>200</v>
      </c>
      <c r="F29">
        <v>220</v>
      </c>
    </row>
    <row r="30" spans="1:7">
      <c r="A30">
        <v>24</v>
      </c>
      <c r="B30">
        <v>2</v>
      </c>
      <c r="C30">
        <v>1</v>
      </c>
      <c r="D30">
        <v>21</v>
      </c>
      <c r="E30">
        <v>230</v>
      </c>
      <c r="F30">
        <v>300</v>
      </c>
    </row>
    <row r="31" spans="1:7">
      <c r="A31">
        <v>25</v>
      </c>
      <c r="B31">
        <v>2</v>
      </c>
      <c r="C31">
        <v>1</v>
      </c>
      <c r="D31">
        <v>20</v>
      </c>
      <c r="E31">
        <v>500</v>
      </c>
      <c r="F31">
        <v>80</v>
      </c>
    </row>
    <row r="32" spans="1:7">
      <c r="A32">
        <v>26</v>
      </c>
      <c r="B32">
        <v>2</v>
      </c>
      <c r="C32">
        <v>1</v>
      </c>
      <c r="D32">
        <v>20</v>
      </c>
      <c r="E32">
        <v>124</v>
      </c>
      <c r="F32">
        <v>124</v>
      </c>
    </row>
    <row r="33" spans="1:6">
      <c r="A33">
        <v>27</v>
      </c>
      <c r="D33" s="19" t="s">
        <v>21</v>
      </c>
      <c r="E33" s="7">
        <f>AVERAGE(E20:E32)</f>
        <v>161.84615384615384</v>
      </c>
      <c r="F33" s="20">
        <f>AVERAGE(F20:F32)</f>
        <v>186.84615384615384</v>
      </c>
    </row>
    <row r="34" spans="1:6">
      <c r="A34">
        <v>28</v>
      </c>
      <c r="D34" s="21" t="s">
        <v>28</v>
      </c>
      <c r="E34" s="8">
        <f>STDEVP(E20:E32)</f>
        <v>112.88240726447361</v>
      </c>
      <c r="F34" s="22">
        <f>STDEVP(F20:F32)</f>
        <v>79.25212557581041</v>
      </c>
    </row>
    <row r="35" spans="1:6">
      <c r="A35">
        <v>29</v>
      </c>
    </row>
    <row r="36" spans="1:6">
      <c r="A36">
        <v>30</v>
      </c>
    </row>
    <row r="37" spans="1:6">
      <c r="A37">
        <v>20</v>
      </c>
    </row>
    <row r="38" spans="1:6">
      <c r="A38">
        <v>21</v>
      </c>
    </row>
    <row r="39" spans="1:6">
      <c r="A39">
        <v>22</v>
      </c>
    </row>
    <row r="40" spans="1:6">
      <c r="A40">
        <v>23</v>
      </c>
    </row>
    <row r="41" spans="1:6">
      <c r="A41">
        <v>24</v>
      </c>
    </row>
    <row r="42" spans="1:6">
      <c r="A42">
        <v>25</v>
      </c>
    </row>
    <row r="43" spans="1:6">
      <c r="A43">
        <v>26</v>
      </c>
    </row>
    <row r="44" spans="1:6">
      <c r="A44">
        <v>27</v>
      </c>
    </row>
    <row r="45" spans="1:6">
      <c r="A45">
        <v>28</v>
      </c>
    </row>
    <row r="46" spans="1:6">
      <c r="A46">
        <v>29</v>
      </c>
    </row>
    <row r="47" spans="1:6">
      <c r="A47">
        <v>30</v>
      </c>
    </row>
    <row r="48" spans="1:6">
      <c r="A48">
        <v>31</v>
      </c>
    </row>
    <row r="49" spans="1:1">
      <c r="A49">
        <v>32</v>
      </c>
    </row>
    <row r="50" spans="1:1">
      <c r="A50">
        <v>33</v>
      </c>
    </row>
    <row r="51" spans="1:1">
      <c r="A51">
        <v>34</v>
      </c>
    </row>
    <row r="52" spans="1:1">
      <c r="A52">
        <v>35</v>
      </c>
    </row>
    <row r="53" spans="1:1">
      <c r="A53">
        <v>36</v>
      </c>
    </row>
    <row r="54" spans="1:1">
      <c r="A54">
        <v>37</v>
      </c>
    </row>
    <row r="55" spans="1:1">
      <c r="A55">
        <v>38</v>
      </c>
    </row>
    <row r="56" spans="1:1">
      <c r="A56">
        <v>39</v>
      </c>
    </row>
    <row r="57" spans="1:1">
      <c r="A57">
        <v>40</v>
      </c>
    </row>
  </sheetData>
  <sortState ref="B2:F52">
    <sortCondition ref="B2:B52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"/>
  <sheetViews>
    <sheetView workbookViewId="0">
      <selection activeCell="C3" sqref="C3:H6"/>
    </sheetView>
  </sheetViews>
  <sheetFormatPr baseColWidth="12" defaultColWidth="8.83203125" defaultRowHeight="17" x14ac:dyDescent="0"/>
  <cols>
    <col min="6" max="6" width="2.1640625" customWidth="1"/>
  </cols>
  <sheetData>
    <row r="2" spans="3:19" ht="18" thickBot="1">
      <c r="C2" s="17"/>
      <c r="D2" s="17"/>
      <c r="E2" s="17"/>
      <c r="F2" s="17"/>
      <c r="G2" s="17"/>
      <c r="H2" s="17"/>
    </row>
    <row r="3" spans="3:19">
      <c r="C3" s="18"/>
      <c r="D3" s="23" t="s">
        <v>32</v>
      </c>
      <c r="E3" s="23"/>
      <c r="F3" s="18"/>
      <c r="G3" s="23" t="s">
        <v>36</v>
      </c>
      <c r="H3" s="23"/>
    </row>
    <row r="4" spans="3:19">
      <c r="C4" s="14"/>
      <c r="D4" s="15" t="s">
        <v>33</v>
      </c>
      <c r="E4" s="16" t="s">
        <v>31</v>
      </c>
      <c r="F4" s="14"/>
      <c r="G4" s="15" t="s">
        <v>33</v>
      </c>
      <c r="H4" s="16" t="s">
        <v>31</v>
      </c>
      <c r="S4" s="9"/>
    </row>
    <row r="5" spans="3:19">
      <c r="C5" s="13" t="s">
        <v>34</v>
      </c>
      <c r="D5" s="13">
        <v>159.38461538461539</v>
      </c>
      <c r="E5" s="13">
        <v>89.261533158327211</v>
      </c>
      <c r="F5" s="13"/>
      <c r="G5" s="13">
        <v>192.46153846153845</v>
      </c>
      <c r="H5" s="13">
        <v>124.89541186659117</v>
      </c>
    </row>
    <row r="6" spans="3:19">
      <c r="C6" s="14" t="s">
        <v>35</v>
      </c>
      <c r="D6" s="14">
        <v>161.84615384615384</v>
      </c>
      <c r="E6" s="14">
        <v>112.88240726447361</v>
      </c>
      <c r="F6" s="14"/>
      <c r="G6" s="14">
        <v>186.84615384615384</v>
      </c>
      <c r="H6" s="14">
        <v>79.25212557581041</v>
      </c>
    </row>
  </sheetData>
  <mergeCells count="2">
    <mergeCell ref="D3:E3"/>
    <mergeCell ref="G3:H3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生データ</vt:lpstr>
      <vt:lpstr>集計用シート</vt:lpstr>
      <vt:lpstr>標準偏差計算用</vt:lpstr>
      <vt:lpstr>表作成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iso-yukiko</dc:creator>
  <cp:lastModifiedBy>志乃ノ眼</cp:lastModifiedBy>
  <cp:lastPrinted>2011-02-11T13:42:20Z</cp:lastPrinted>
  <dcterms:created xsi:type="dcterms:W3CDTF">2011-02-11T10:48:11Z</dcterms:created>
  <dcterms:modified xsi:type="dcterms:W3CDTF">2017-05-31T03:22:51Z</dcterms:modified>
</cp:coreProperties>
</file>