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sxman\Desktop\"/>
    </mc:Choice>
  </mc:AlternateContent>
  <xr:revisionPtr revIDLastSave="0" documentId="13_ncr:1_{06B699F1-4F11-47B9-97F1-9B577B9882D8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B15" i="1"/>
  <c r="B14" i="1"/>
  <c r="C7" i="1"/>
  <c r="C6" i="1"/>
  <c r="C5" i="1"/>
  <c r="K6" i="1"/>
  <c r="K5" i="1"/>
  <c r="K4" i="1"/>
  <c r="K3" i="1"/>
  <c r="K2" i="1"/>
  <c r="G5" i="1"/>
  <c r="G4" i="1"/>
  <c r="G6" i="1"/>
  <c r="G3" i="1"/>
  <c r="G2" i="1"/>
  <c r="C2" i="1"/>
  <c r="B2" i="1"/>
  <c r="A2" i="1"/>
</calcChain>
</file>

<file path=xl/sharedStrings.xml><?xml version="1.0" encoding="utf-8"?>
<sst xmlns="http://schemas.openxmlformats.org/spreadsheetml/2006/main" count="37" uniqueCount="32">
  <si>
    <t>TODAY</t>
  </si>
  <si>
    <t>NOW</t>
  </si>
  <si>
    <t>NOW + 7</t>
  </si>
  <si>
    <t>HOLIDAYS</t>
  </si>
  <si>
    <t>DATE</t>
  </si>
  <si>
    <t>NETWORKDAYS</t>
  </si>
  <si>
    <t>NEW YEAR</t>
  </si>
  <si>
    <t>SANKRANTI</t>
  </si>
  <si>
    <t>REPUBLIC DAY</t>
  </si>
  <si>
    <t>INDEPENDENCE DAY</t>
  </si>
  <si>
    <t>GANDHI JAYANTHI</t>
  </si>
  <si>
    <t>CHRISTMAS</t>
  </si>
  <si>
    <t>EOMONTH FUNCTION</t>
  </si>
  <si>
    <t>INVESTMENT DATE</t>
  </si>
  <si>
    <t>MATURITY DATE</t>
  </si>
  <si>
    <t>COURSE START DATE</t>
  </si>
  <si>
    <t>APPLICATION DEAD LINE</t>
  </si>
  <si>
    <t xml:space="preserve">DATE </t>
  </si>
  <si>
    <t>FORMULA</t>
  </si>
  <si>
    <t>RESULT</t>
  </si>
  <si>
    <t>=YEAR(A2)'</t>
  </si>
  <si>
    <t>=year(DATEVALUE(A4))'</t>
  </si>
  <si>
    <t>=YEAR(TODAY())'</t>
  </si>
  <si>
    <t>=year(date(2005,6,12)) '</t>
  </si>
  <si>
    <t>=YEAR(A3)'</t>
  </si>
  <si>
    <t>20 Jan 2005</t>
  </si>
  <si>
    <t>2005,06,12</t>
  </si>
  <si>
    <t xml:space="preserve">=MONTH(A2) </t>
  </si>
  <si>
    <t>=MONTH(A3)</t>
  </si>
  <si>
    <t>=MONTH(DATEVALUE(A4))</t>
  </si>
  <si>
    <t>=MONTH(today())</t>
  </si>
  <si>
    <t>=MONTH(date(2005,6,12))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</si>
</sst>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14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3" borderId="1" xfId="0" applyFill="1" applyBorder="1"/>
    <xf numFmtId="15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14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22" fontId="0" fillId="5" borderId="1" xfId="0" applyNumberFormat="1" applyFill="1" applyBorder="1" applyAlignment="1">
      <alignment horizontal="left"/>
    </xf>
    <xf numFmtId="22" fontId="0" fillId="6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A17" sqref="A17"/>
    </sheetView>
  </sheetViews>
  <sheetFormatPr defaultRowHeight="14.6" x14ac:dyDescent="0.4"/>
  <cols>
    <col min="1" max="1" width="18.921875" customWidth="1"/>
    <col min="2" max="2" width="17.765625" customWidth="1"/>
    <col min="3" max="3" width="17" customWidth="1"/>
    <col min="4" max="4" width="18.3046875" customWidth="1"/>
    <col min="5" max="5" width="21.61328125" customWidth="1"/>
    <col min="6" max="6" width="21.07421875" customWidth="1"/>
    <col min="9" max="9" width="13.07421875" customWidth="1"/>
    <col min="10" max="10" width="23.3046875" customWidth="1"/>
  </cols>
  <sheetData>
    <row r="1" spans="1:11" x14ac:dyDescent="0.4">
      <c r="A1" s="15" t="s">
        <v>0</v>
      </c>
      <c r="B1" s="16" t="s">
        <v>1</v>
      </c>
      <c r="C1" s="17" t="s">
        <v>2</v>
      </c>
      <c r="E1" s="1" t="s">
        <v>17</v>
      </c>
      <c r="F1" s="2" t="s">
        <v>18</v>
      </c>
      <c r="G1" s="3" t="s">
        <v>19</v>
      </c>
      <c r="I1" s="8" t="s">
        <v>4</v>
      </c>
      <c r="J1" s="8" t="s">
        <v>18</v>
      </c>
      <c r="K1" s="13" t="s">
        <v>19</v>
      </c>
    </row>
    <row r="2" spans="1:11" x14ac:dyDescent="0.4">
      <c r="A2" s="18">
        <f ca="1">TODAY()</f>
        <v>45648</v>
      </c>
      <c r="B2" s="19">
        <f ca="1">NOW()</f>
        <v>45648.811146296299</v>
      </c>
      <c r="C2" s="20">
        <f ca="1">NOW()+7</f>
        <v>45655.811146296299</v>
      </c>
      <c r="E2" s="4">
        <v>35807</v>
      </c>
      <c r="F2" s="5" t="s">
        <v>20</v>
      </c>
      <c r="G2" s="3">
        <f>YEAR(E2)</f>
        <v>1998</v>
      </c>
      <c r="I2" s="9">
        <v>35807</v>
      </c>
      <c r="J2" s="10" t="s">
        <v>27</v>
      </c>
      <c r="K2" s="13">
        <f>MONTH(I2)</f>
        <v>1</v>
      </c>
    </row>
    <row r="3" spans="1:11" x14ac:dyDescent="0.4">
      <c r="E3" s="6">
        <v>45181</v>
      </c>
      <c r="F3" s="5" t="s">
        <v>24</v>
      </c>
      <c r="G3" s="3">
        <f>YEAR(E3)</f>
        <v>2023</v>
      </c>
      <c r="I3" s="11">
        <v>45181</v>
      </c>
      <c r="J3" s="10" t="s">
        <v>28</v>
      </c>
      <c r="K3" s="13">
        <f>MONTH(I3)</f>
        <v>9</v>
      </c>
    </row>
    <row r="4" spans="1:11" x14ac:dyDescent="0.4">
      <c r="A4" s="21" t="s">
        <v>3</v>
      </c>
      <c r="B4" s="22" t="s">
        <v>4</v>
      </c>
      <c r="C4" s="22" t="s">
        <v>5</v>
      </c>
      <c r="E4" s="6">
        <v>45648</v>
      </c>
      <c r="F4" s="5" t="s">
        <v>22</v>
      </c>
      <c r="G4" s="3">
        <f ca="1">YEAR(TODAY())</f>
        <v>2024</v>
      </c>
      <c r="I4" s="12" t="s">
        <v>25</v>
      </c>
      <c r="J4" s="10" t="s">
        <v>29</v>
      </c>
      <c r="K4" s="13">
        <f>MONTH(DATEVALUE(I4))</f>
        <v>1</v>
      </c>
    </row>
    <row r="5" spans="1:11" x14ac:dyDescent="0.4">
      <c r="A5" s="21" t="s">
        <v>6</v>
      </c>
      <c r="B5" s="23">
        <v>44927</v>
      </c>
      <c r="C5" s="22">
        <f>NETWORKDAYS("13-01-2023", "31-01-2023", B5:B10)</f>
        <v>12</v>
      </c>
      <c r="D5" s="14">
        <v>37624</v>
      </c>
      <c r="E5" s="6" t="s">
        <v>26</v>
      </c>
      <c r="F5" s="5" t="s">
        <v>23</v>
      </c>
      <c r="G5" s="3">
        <f>YEAR(DATE(2005,6,12))</f>
        <v>2005</v>
      </c>
      <c r="I5" s="11">
        <v>45648</v>
      </c>
      <c r="J5" s="10" t="s">
        <v>30</v>
      </c>
      <c r="K5" s="13">
        <f ca="1">MONTH(TODAY())</f>
        <v>12</v>
      </c>
    </row>
    <row r="6" spans="1:11" x14ac:dyDescent="0.4">
      <c r="A6" s="21" t="s">
        <v>7</v>
      </c>
      <c r="B6" s="23">
        <v>44941</v>
      </c>
      <c r="C6" s="22">
        <f>NETWORKDAYS(B5,B6)</f>
        <v>10</v>
      </c>
      <c r="E6" s="7" t="s">
        <v>25</v>
      </c>
      <c r="F6" s="5" t="s">
        <v>21</v>
      </c>
      <c r="G6" s="3">
        <f>YEAR(DATEVALUE(E6))</f>
        <v>2005</v>
      </c>
      <c r="I6" s="11" t="s">
        <v>26</v>
      </c>
      <c r="J6" s="10" t="s">
        <v>31</v>
      </c>
      <c r="K6" s="13">
        <f>MONTH(DATE(2005,6,12))</f>
        <v>6</v>
      </c>
    </row>
    <row r="7" spans="1:11" x14ac:dyDescent="0.4">
      <c r="A7" s="21" t="s">
        <v>8</v>
      </c>
      <c r="B7" s="23">
        <v>44952</v>
      </c>
      <c r="C7" s="22">
        <f>NETWORKDAYS(B5,B7,D5)</f>
        <v>19</v>
      </c>
    </row>
    <row r="8" spans="1:11" x14ac:dyDescent="0.4">
      <c r="A8" s="21" t="s">
        <v>9</v>
      </c>
      <c r="B8" s="23">
        <v>45122</v>
      </c>
      <c r="C8" s="22"/>
    </row>
    <row r="9" spans="1:11" x14ac:dyDescent="0.4">
      <c r="A9" s="21" t="s">
        <v>10</v>
      </c>
      <c r="B9" s="23">
        <v>45201</v>
      </c>
      <c r="C9" s="22"/>
    </row>
    <row r="10" spans="1:11" x14ac:dyDescent="0.4">
      <c r="A10" s="21" t="s">
        <v>11</v>
      </c>
      <c r="B10" s="23">
        <v>45285</v>
      </c>
      <c r="C10" s="22"/>
    </row>
    <row r="12" spans="1:11" x14ac:dyDescent="0.4">
      <c r="A12" s="24" t="s">
        <v>12</v>
      </c>
      <c r="B12" s="24"/>
      <c r="D12" s="27" t="s">
        <v>15</v>
      </c>
      <c r="E12" s="27" t="s">
        <v>16</v>
      </c>
    </row>
    <row r="13" spans="1:11" x14ac:dyDescent="0.4">
      <c r="A13" s="25" t="s">
        <v>13</v>
      </c>
      <c r="B13" s="25" t="s">
        <v>14</v>
      </c>
      <c r="D13" s="28">
        <v>45089</v>
      </c>
      <c r="E13" s="28">
        <f>EOMONTH(D13,-1)</f>
        <v>45077</v>
      </c>
    </row>
    <row r="14" spans="1:11" x14ac:dyDescent="0.4">
      <c r="A14" s="26">
        <v>44332</v>
      </c>
      <c r="B14" s="26">
        <f>EOMONTH(A14,36)</f>
        <v>45443</v>
      </c>
    </row>
    <row r="15" spans="1:11" x14ac:dyDescent="0.4">
      <c r="A15" s="26">
        <v>44332</v>
      </c>
      <c r="B15" s="26">
        <f>EOMONTH(A15, 0)</f>
        <v>44347</v>
      </c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Masxman</dc:creator>
  <cp:lastModifiedBy>Masxman</cp:lastModifiedBy>
  <dcterms:created xsi:type="dcterms:W3CDTF">2015-06-05T18:17:20Z</dcterms:created>
  <dcterms:modified xsi:type="dcterms:W3CDTF">2024-12-22T13:59:30Z</dcterms:modified>
</cp:coreProperties>
</file>