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sxman\Desktop\"/>
    </mc:Choice>
  </mc:AlternateContent>
  <xr:revisionPtr revIDLastSave="0" documentId="13_ncr:9_{09C6185A-E3B1-4206-B396-4C3625EBA8F2}" xr6:coauthVersionLast="47" xr6:coauthVersionMax="47" xr10:uidLastSave="{00000000-0000-0000-0000-000000000000}"/>
  <bookViews>
    <workbookView xWindow="-103" yWindow="-103" windowWidth="16663" windowHeight="8863" xr2:uid="{B845D6D4-D24C-48DF-945D-4E2C52EB2206}"/>
  </bookViews>
  <sheets>
    <sheet name="recreated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56" i="1" l="1" a="1"/>
  <c r="J56" i="1" s="1"/>
  <c r="I56" i="1" a="1"/>
  <c r="I56" i="1" s="1"/>
  <c r="H57" i="1"/>
  <c r="H58" i="1"/>
  <c r="H59" i="1"/>
  <c r="H60" i="1"/>
  <c r="H61" i="1"/>
  <c r="H62" i="1"/>
  <c r="H56" i="1"/>
  <c r="G57" i="1"/>
  <c r="G58" i="1"/>
  <c r="G59" i="1"/>
  <c r="G60" i="1"/>
  <c r="G61" i="1"/>
  <c r="G62" i="1"/>
  <c r="G56" i="1"/>
  <c r="D56" i="1" a="1"/>
  <c r="D56" i="1" s="1"/>
  <c r="F31" i="1" a="1"/>
  <c r="F31" i="1" s="1"/>
  <c r="I12" i="1"/>
  <c r="E23" i="1"/>
  <c r="B23" i="1"/>
  <c r="B24" i="1"/>
  <c r="B25" i="1"/>
  <c r="B26" i="1"/>
  <c r="B22" i="1"/>
  <c r="E12" i="1" a="1"/>
  <c r="E12" i="1" s="1"/>
  <c r="E13" i="1"/>
  <c r="E8" i="1"/>
  <c r="E3" i="1"/>
  <c r="C2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<sst xmlns="http://purl.oclc.org/ooxml/spreadsheetml/main" count="138" uniqueCount="111">
  <si>
    <t>Month</t>
  </si>
  <si>
    <t>Bonus</t>
  </si>
  <si>
    <t>Jan</t>
  </si>
  <si>
    <t>Feb</t>
  </si>
  <si>
    <t>Mar</t>
  </si>
  <si>
    <t>July</t>
  </si>
  <si>
    <t>Apr</t>
  </si>
  <si>
    <t>May</t>
  </si>
  <si>
    <t>Jun</t>
  </si>
  <si>
    <t>August</t>
  </si>
  <si>
    <t>Name</t>
  </si>
  <si>
    <t>SUB1</t>
  </si>
  <si>
    <t>SUB2</t>
  </si>
  <si>
    <t>SUB3</t>
  </si>
  <si>
    <t>Arun</t>
  </si>
  <si>
    <t>Amar</t>
  </si>
  <si>
    <t>priya</t>
  </si>
  <si>
    <t>Sivaji</t>
  </si>
  <si>
    <t>Arjun</t>
  </si>
  <si>
    <t>Prasanth</t>
  </si>
  <si>
    <t>OFFSET 1</t>
  </si>
  <si>
    <t>OFFSET 2</t>
  </si>
  <si>
    <t>OFFSET 3</t>
  </si>
  <si>
    <t>OFFSET 4&amp;5</t>
  </si>
  <si>
    <t>Choose Funtion</t>
  </si>
  <si>
    <t>Score</t>
  </si>
  <si>
    <t>Ratings</t>
  </si>
  <si>
    <t>LET function</t>
  </si>
  <si>
    <t>x</t>
  </si>
  <si>
    <t>y</t>
  </si>
  <si>
    <t>PRODUCT</t>
  </si>
  <si>
    <t>MAX Fn</t>
  </si>
  <si>
    <t>SORT</t>
  </si>
  <si>
    <t>Joining Date</t>
  </si>
  <si>
    <t>Email</t>
  </si>
  <si>
    <t>Department</t>
  </si>
  <si>
    <t>John Doe</t>
  </si>
  <si>
    <t>john.doe@example.com</t>
  </si>
  <si>
    <t>HR</t>
  </si>
  <si>
    <t>Jane Smith</t>
  </si>
  <si>
    <t>jane.smith@example.com</t>
  </si>
  <si>
    <t>IT</t>
  </si>
  <si>
    <t>Alice Johnson</t>
  </si>
  <si>
    <t>alice.johnson@example.com</t>
  </si>
  <si>
    <t>Marketing</t>
  </si>
  <si>
    <t>Bob Brown</t>
  </si>
  <si>
    <t>bob.brown@example.com</t>
  </si>
  <si>
    <t>Sales</t>
  </si>
  <si>
    <t>Charlie Green</t>
  </si>
  <si>
    <t>charlie.green@example.com</t>
  </si>
  <si>
    <t>Finance</t>
  </si>
  <si>
    <t>Daisy Miller</t>
  </si>
  <si>
    <t>daisy.miller@example.com</t>
  </si>
  <si>
    <t>Edward Davis</t>
  </si>
  <si>
    <t>edward.davis@example.com</t>
  </si>
  <si>
    <t>Fiona White</t>
  </si>
  <si>
    <t>fiona.white@example.com</t>
  </si>
  <si>
    <t>George Black</t>
  </si>
  <si>
    <t>george.black@example.com</t>
  </si>
  <si>
    <t>Hannah Gray</t>
  </si>
  <si>
    <t>hannah.gray@example.com</t>
  </si>
  <si>
    <t>Ian Clark</t>
  </si>
  <si>
    <t>ian.clark@example.com</t>
  </si>
  <si>
    <t>Julia Adams</t>
  </si>
  <si>
    <t>julia.adams@example.com</t>
  </si>
  <si>
    <t>Kevin Hall</t>
  </si>
  <si>
    <t>kevin.hall@example.com</t>
  </si>
  <si>
    <t>Laura King</t>
  </si>
  <si>
    <t>laura.king@example.com</t>
  </si>
  <si>
    <t>Michael Scott</t>
  </si>
  <si>
    <t>michael.scott@example.com</t>
  </si>
  <si>
    <t>Natalie Taylor</t>
  </si>
  <si>
    <t>natalie.taylor@example.com</t>
  </si>
  <si>
    <t>Oliver Moore</t>
  </si>
  <si>
    <t>oliver.moore@example.com</t>
  </si>
  <si>
    <t>Patricia Harris</t>
  </si>
  <si>
    <t>patricia.harris@example.com</t>
  </si>
  <si>
    <t>Quentin Lee</t>
  </si>
  <si>
    <t>quentin.lee@example.com</t>
  </si>
  <si>
    <t>Rachel Walker</t>
  </si>
  <si>
    <t>rachel.walker@example.com</t>
  </si>
  <si>
    <t>Samuel Young</t>
  </si>
  <si>
    <t>samuel.young@example.com</t>
  </si>
  <si>
    <t>SORTED</t>
  </si>
  <si>
    <t>SORTBY</t>
  </si>
  <si>
    <t>Project</t>
  </si>
  <si>
    <t>Value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</si>
  <si>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</si>
  <si>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</si>
  <si>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</si>
  <si>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</si>
  <si>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</si>
  <si>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</si>
  <si>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</si>
  <si>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</si>
  <si>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</si>
  <si>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$1,245</t>
  </si>
  <si>
    <t>$3,678</t>
  </si>
  <si>
    <t>$8,452</t>
  </si>
  <si>
    <t>$2,110</t>
  </si>
  <si>
    <t>$6,789</t>
  </si>
  <si>
    <t>$9,320</t>
  </si>
  <si>
    <t>$4,567</t>
  </si>
  <si>
    <t>$7,245</t>
  </si>
  <si>
    <t>$5,890</t>
  </si>
  <si>
    <t>Data</t>
  </si>
  <si>
    <t>RANK Fn</t>
  </si>
  <si>
    <t>RANK Fn 2</t>
  </si>
  <si>
    <t>ASC order</t>
  </si>
  <si>
    <t>DEC order</t>
  </si>
  <si>
    <t>RANK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</si>
</sst>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3" borderId="11" xfId="0" applyFill="1" applyBorder="1"/>
    <xf numFmtId="9" fontId="0" fillId="33" borderId="11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9" fontId="0" fillId="34" borderId="10" xfId="0" applyNumberFormat="1" applyFill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9" fontId="0" fillId="35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40CE-1E51-4788-B67D-5CD93F9F3375}">
  <dimension ref="A1:J64"/>
  <sheetViews>
    <sheetView tabSelected="1" workbookViewId="0">
      <selection activeCell="D59" sqref="D59"/>
    </sheetView>
  </sheetViews>
  <sheetFormatPr defaultRowHeight="14.6" x14ac:dyDescent="0.4"/>
  <cols>
    <col min="1" max="1" width="15.3046875" customWidth="1"/>
    <col min="2" max="2" width="12.15234375" customWidth="1"/>
    <col min="3" max="3" width="14.765625" customWidth="1"/>
    <col min="4" max="4" width="11.69140625" style="3" customWidth="1"/>
    <col min="6" max="6" width="13.07421875" customWidth="1"/>
    <col min="7" max="7" width="12.765625" style="2" customWidth="1"/>
    <col min="9" max="9" width="11.765625" style="3" customWidth="1"/>
  </cols>
  <sheetData>
    <row r="1" spans="1:9" x14ac:dyDescent="0.4">
      <c r="A1" t="s">
        <v>0</v>
      </c>
      <c r="B1" t="s">
        <v>1</v>
      </c>
      <c r="C1" s="4" t="s">
        <v>20</v>
      </c>
      <c r="D1" s="15" t="s">
        <v>21</v>
      </c>
      <c r="E1" s="16"/>
    </row>
    <row r="2" spans="1:9" x14ac:dyDescent="0.4">
      <c r="A2" t="s">
        <v>2</v>
      </c>
      <c r="B2" s="1">
        <v>0.1</v>
      </c>
      <c r="C2" s="5">
        <f ca="1">OFFSET(A1,4,1)</f>
        <v>0.4</v>
      </c>
      <c r="D2" s="6" t="s">
        <v>0</v>
      </c>
      <c r="E2" s="6">
        <v>3</v>
      </c>
    </row>
    <row r="3" spans="1:9" x14ac:dyDescent="0.4">
      <c r="A3" t="s">
        <v>3</v>
      </c>
      <c r="B3" s="1">
        <v>0.2</v>
      </c>
      <c r="D3" s="6" t="s">
        <v>1</v>
      </c>
      <c r="E3" s="7">
        <f ca="1">OFFSET(A1,E2,1)</f>
        <v>0.3</v>
      </c>
    </row>
    <row r="4" spans="1:9" x14ac:dyDescent="0.4">
      <c r="A4" t="s">
        <v>4</v>
      </c>
      <c r="B4" s="1">
        <v>0.3</v>
      </c>
    </row>
    <row r="5" spans="1:9" x14ac:dyDescent="0.4">
      <c r="A5" t="s">
        <v>6</v>
      </c>
      <c r="B5" s="1">
        <v>0.4</v>
      </c>
    </row>
    <row r="6" spans="1:9" x14ac:dyDescent="0.4">
      <c r="A6" t="s">
        <v>7</v>
      </c>
      <c r="B6" s="1">
        <v>0.45</v>
      </c>
      <c r="D6" s="13" t="s">
        <v>22</v>
      </c>
      <c r="E6" s="14"/>
    </row>
    <row r="7" spans="1:9" x14ac:dyDescent="0.4">
      <c r="A7" t="s">
        <v>8</v>
      </c>
      <c r="B7" s="1">
        <v>0.5</v>
      </c>
      <c r="D7" s="9" t="s">
        <v>0</v>
      </c>
      <c r="E7" s="9" t="s">
        <v>1</v>
      </c>
    </row>
    <row r="8" spans="1:9" x14ac:dyDescent="0.4">
      <c r="A8" t="s">
        <v>5</v>
      </c>
      <c r="B8" s="1">
        <v>0.55000000000000004</v>
      </c>
      <c r="D8" s="9" t="s">
        <v>5</v>
      </c>
      <c r="E8" s="10">
        <f ca="1">OFFSET(A9,-1,1)</f>
        <v>0.55000000000000004</v>
      </c>
    </row>
    <row r="9" spans="1:9" x14ac:dyDescent="0.4">
      <c r="A9" t="s">
        <v>9</v>
      </c>
      <c r="B9" s="1">
        <v>0.6</v>
      </c>
    </row>
    <row r="11" spans="1:9" x14ac:dyDescent="0.4">
      <c r="A11" t="s">
        <v>10</v>
      </c>
      <c r="B11" s="2" t="s">
        <v>11</v>
      </c>
      <c r="C11" s="2" t="s">
        <v>12</v>
      </c>
      <c r="D11" s="3" t="s">
        <v>13</v>
      </c>
      <c r="E11" s="19" t="s">
        <v>23</v>
      </c>
      <c r="F11" s="20"/>
      <c r="G11" s="21"/>
      <c r="I11" s="23" t="s">
        <v>31</v>
      </c>
    </row>
    <row r="12" spans="1:9" x14ac:dyDescent="0.4">
      <c r="A12" t="s">
        <v>14</v>
      </c>
      <c r="B12" s="2">
        <v>100</v>
      </c>
      <c r="C12" s="2">
        <v>65</v>
      </c>
      <c r="D12" s="3">
        <v>76</v>
      </c>
      <c r="E12" s="17" cm="1">
        <f t="array" aca="1" ref="E12:G12" ca="1">OFFSET(A12,3,1,1,3)</f>
        <v>65</v>
      </c>
      <c r="F12" s="17">
        <f ca="1"/>
        <v>45</v>
      </c>
      <c r="G12" s="11">
        <f ca="1"/>
        <v>63</v>
      </c>
      <c r="I12" s="23">
        <f>MAX(D12:D17)</f>
        <v>86</v>
      </c>
    </row>
    <row r="13" spans="1:9" x14ac:dyDescent="0.4">
      <c r="A13" t="s">
        <v>15</v>
      </c>
      <c r="B13" s="2">
        <v>90</v>
      </c>
      <c r="C13" s="2">
        <v>45</v>
      </c>
      <c r="D13" s="3">
        <v>56</v>
      </c>
      <c r="E13" s="17">
        <f ca="1">SUM(OFFSET(A12,3,1,1,3))</f>
        <v>173</v>
      </c>
      <c r="F13" s="17"/>
      <c r="G13" s="11"/>
    </row>
    <row r="14" spans="1:9" x14ac:dyDescent="0.4">
      <c r="A14" t="s">
        <v>16</v>
      </c>
      <c r="B14" s="2">
        <v>78</v>
      </c>
      <c r="C14" s="2">
        <v>67</v>
      </c>
      <c r="D14" s="3">
        <v>67</v>
      </c>
    </row>
    <row r="15" spans="1:9" x14ac:dyDescent="0.4">
      <c r="A15" t="s">
        <v>17</v>
      </c>
      <c r="B15" s="2">
        <v>65</v>
      </c>
      <c r="C15" s="2">
        <v>45</v>
      </c>
      <c r="D15" s="3">
        <v>63</v>
      </c>
    </row>
    <row r="16" spans="1:9" x14ac:dyDescent="0.4">
      <c r="A16" t="s">
        <v>18</v>
      </c>
      <c r="B16" s="2">
        <v>45</v>
      </c>
      <c r="C16" s="2">
        <v>43</v>
      </c>
      <c r="D16" s="3">
        <v>73</v>
      </c>
    </row>
    <row r="17" spans="1:9" x14ac:dyDescent="0.4">
      <c r="A17" t="s">
        <v>19</v>
      </c>
      <c r="B17" s="2">
        <v>43</v>
      </c>
      <c r="C17" s="2">
        <v>58</v>
      </c>
      <c r="D17" s="3">
        <v>86</v>
      </c>
    </row>
    <row r="20" spans="1:9" x14ac:dyDescent="0.4">
      <c r="A20" s="18" t="s">
        <v>24</v>
      </c>
      <c r="B20" s="18"/>
      <c r="D20" s="12" t="s">
        <v>27</v>
      </c>
      <c r="E20" s="12"/>
    </row>
    <row r="21" spans="1:9" x14ac:dyDescent="0.4">
      <c r="A21" s="17" t="s">
        <v>25</v>
      </c>
      <c r="B21" s="11" t="s">
        <v>26</v>
      </c>
      <c r="D21" s="9" t="s">
        <v>28</v>
      </c>
      <c r="E21" s="8">
        <v>2</v>
      </c>
    </row>
    <row r="22" spans="1:9" x14ac:dyDescent="0.4">
      <c r="A22" s="17">
        <v>5</v>
      </c>
      <c r="B22" s="11" t="str">
        <f>CHOOSE(IF(A22=5,1,IF(A22=4,2,IF(A22=3,3,IF(A22=2,4,5)))),"Excellent","GOOD","Average","Poor","Terrible")</f>
        <v>Excellent</v>
      </c>
      <c r="D22" s="9" t="s">
        <v>29</v>
      </c>
      <c r="E22" s="8">
        <v>5</v>
      </c>
    </row>
    <row r="23" spans="1:9" x14ac:dyDescent="0.4">
      <c r="A23" s="17">
        <v>4</v>
      </c>
      <c r="B23" s="11" t="str">
        <f t="shared" ref="B23:B26" si="0">CHOOSE(IF(A23=5,1,IF(A23=4,2,IF(A23=3,3,IF(A23=2,4,5)))),"Excellent","GOOD","Average","Poor","Terrible")</f>
        <v>GOOD</v>
      </c>
      <c r="D23" s="9" t="s">
        <v>30</v>
      </c>
      <c r="E23" s="8">
        <f>_xlfn.LET(_xlpm.x,E21,_xlpm.y,E22,_xlpm.x*_xlpm.y)</f>
        <v>10</v>
      </c>
    </row>
    <row r="24" spans="1:9" x14ac:dyDescent="0.4">
      <c r="A24" s="17">
        <v>3</v>
      </c>
      <c r="B24" s="11" t="str">
        <f t="shared" si="0"/>
        <v>Average</v>
      </c>
    </row>
    <row r="25" spans="1:9" x14ac:dyDescent="0.4">
      <c r="A25" s="17">
        <v>2</v>
      </c>
      <c r="B25" s="11" t="str">
        <f t="shared" si="0"/>
        <v>Poor</v>
      </c>
    </row>
    <row r="26" spans="1:9" x14ac:dyDescent="0.4">
      <c r="A26" s="17">
        <v>1</v>
      </c>
      <c r="B26" s="11" t="str">
        <f t="shared" si="0"/>
        <v>Terrible</v>
      </c>
    </row>
    <row r="29" spans="1:9" x14ac:dyDescent="0.4">
      <c r="A29" s="22" t="s">
        <v>32</v>
      </c>
      <c r="B29" s="22"/>
      <c r="C29" s="22"/>
      <c r="D29" s="22"/>
      <c r="F29" s="25" t="s">
        <v>83</v>
      </c>
      <c r="G29" s="25"/>
      <c r="H29" s="25"/>
      <c r="I29" s="25"/>
    </row>
    <row r="30" spans="1:9" x14ac:dyDescent="0.4">
      <c r="A30" t="s">
        <v>10</v>
      </c>
      <c r="B30" s="2" t="s">
        <v>33</v>
      </c>
      <c r="C30" t="s">
        <v>34</v>
      </c>
      <c r="D30" s="3" t="s">
        <v>35</v>
      </c>
      <c r="F30" t="s">
        <v>10</v>
      </c>
      <c r="G30" s="2" t="s">
        <v>33</v>
      </c>
      <c r="H30" t="s">
        <v>34</v>
      </c>
      <c r="I30" s="3" t="s">
        <v>35</v>
      </c>
    </row>
    <row r="31" spans="1:9" x14ac:dyDescent="0.4">
      <c r="A31" t="s">
        <v>36</v>
      </c>
      <c r="B31" s="24" t="d">
        <v>2023-01-15</v>
      </c>
      <c r="C31" t="s">
        <v>37</v>
      </c>
      <c r="D31" s="3" t="s">
        <v>38</v>
      </c>
      <c r="F31" t="str" cm="1">
        <f t="array" ref="F31:I51">_xlfn._xlws.SORT(A31:D51)</f>
        <v>Alice Johnson</v>
      </c>
      <c r="G31" s="24" t="d">
        <v>2021-07-10</v>
      </c>
      <c r="H31" t="str">
        <v>alice.johnson@example.com</v>
      </c>
      <c r="I31" s="3" t="str">
        <v>Marketing</v>
      </c>
    </row>
    <row r="32" spans="1:9" x14ac:dyDescent="0.4">
      <c r="A32" t="s">
        <v>39</v>
      </c>
      <c r="B32" s="24" t="d">
        <v>2022-03-22</v>
      </c>
      <c r="C32" t="s">
        <v>40</v>
      </c>
      <c r="D32" s="3" t="s">
        <v>41</v>
      </c>
      <c r="F32" t="str">
        <v>Bob Brown</v>
      </c>
      <c r="G32" s="24" t="d">
        <v>2020-05-19</v>
      </c>
      <c r="H32" t="str">
        <v>bob.brown@example.com</v>
      </c>
      <c r="I32" s="3" t="str">
        <v>Sales</v>
      </c>
    </row>
    <row r="33" spans="1:9" x14ac:dyDescent="0.4">
      <c r="A33" t="s">
        <v>42</v>
      </c>
      <c r="B33" s="24" t="d">
        <v>2021-07-10</v>
      </c>
      <c r="C33" t="s">
        <v>43</v>
      </c>
      <c r="D33" s="3" t="s">
        <v>44</v>
      </c>
      <c r="F33" t="str">
        <v>Charlie Green</v>
      </c>
      <c r="G33" s="24" t="d">
        <v>2019-11-03</v>
      </c>
      <c r="H33" t="str">
        <v>charlie.green@example.com</v>
      </c>
      <c r="I33" s="3" t="str">
        <v>Finance</v>
      </c>
    </row>
    <row r="34" spans="1:9" x14ac:dyDescent="0.4">
      <c r="A34" t="s">
        <v>45</v>
      </c>
      <c r="B34" s="24" t="d">
        <v>2020-05-19</v>
      </c>
      <c r="C34" t="s">
        <v>46</v>
      </c>
      <c r="D34" s="3" t="s">
        <v>47</v>
      </c>
      <c r="F34" t="str">
        <v>Daisy Miller</v>
      </c>
      <c r="G34" s="24" t="d">
        <v>2023-06-14</v>
      </c>
      <c r="H34" t="str">
        <v>daisy.miller@example.com</v>
      </c>
      <c r="I34" s="3" t="str">
        <v>HR</v>
      </c>
    </row>
    <row r="35" spans="1:9" x14ac:dyDescent="0.4">
      <c r="A35" t="s">
        <v>48</v>
      </c>
      <c r="B35" s="24" t="d">
        <v>2019-11-03</v>
      </c>
      <c r="C35" t="s">
        <v>49</v>
      </c>
      <c r="D35" s="3" t="s">
        <v>50</v>
      </c>
      <c r="F35" t="str">
        <v>Edward Davis</v>
      </c>
      <c r="G35" s="24" t="d">
        <v>2021-08-25</v>
      </c>
      <c r="H35" t="str">
        <v>edward.davis@example.com</v>
      </c>
      <c r="I35" s="3" t="str">
        <v>IT</v>
      </c>
    </row>
    <row r="36" spans="1:9" x14ac:dyDescent="0.4">
      <c r="A36" t="s">
        <v>51</v>
      </c>
      <c r="B36" s="24" t="d">
        <v>2023-06-14</v>
      </c>
      <c r="C36" t="s">
        <v>52</v>
      </c>
      <c r="D36" s="3" t="s">
        <v>38</v>
      </c>
      <c r="F36" t="str">
        <v>Fiona White</v>
      </c>
      <c r="G36" s="24" t="d">
        <v>2020-12-17</v>
      </c>
      <c r="H36" t="str">
        <v>fiona.white@example.com</v>
      </c>
      <c r="I36" s="3" t="str">
        <v>Marketing</v>
      </c>
    </row>
    <row r="37" spans="1:9" x14ac:dyDescent="0.4">
      <c r="A37" t="s">
        <v>53</v>
      </c>
      <c r="B37" s="24" t="d">
        <v>2021-08-25</v>
      </c>
      <c r="C37" t="s">
        <v>54</v>
      </c>
      <c r="D37" s="3" t="s">
        <v>41</v>
      </c>
      <c r="F37" t="str">
        <v>George Black</v>
      </c>
      <c r="G37" s="24" t="d">
        <v>2018-04-30</v>
      </c>
      <c r="H37" t="str">
        <v>george.black@example.com</v>
      </c>
      <c r="I37" s="3" t="str">
        <v>Sales</v>
      </c>
    </row>
    <row r="38" spans="1:9" x14ac:dyDescent="0.4">
      <c r="A38" t="s">
        <v>55</v>
      </c>
      <c r="B38" s="24" t="d">
        <v>2020-12-17</v>
      </c>
      <c r="C38" t="s">
        <v>56</v>
      </c>
      <c r="D38" s="3" t="s">
        <v>44</v>
      </c>
      <c r="F38" t="str">
        <v>Hannah Gray</v>
      </c>
      <c r="G38" s="24" t="d">
        <v>2017-09-12</v>
      </c>
      <c r="H38" t="str">
        <v>hannah.gray@example.com</v>
      </c>
      <c r="I38" s="3" t="str">
        <v>Finance</v>
      </c>
    </row>
    <row r="39" spans="1:9" x14ac:dyDescent="0.4">
      <c r="A39" t="s">
        <v>57</v>
      </c>
      <c r="B39" s="24" t="d">
        <v>2018-04-30</v>
      </c>
      <c r="C39" t="s">
        <v>58</v>
      </c>
      <c r="D39" s="3" t="s">
        <v>47</v>
      </c>
      <c r="F39" t="str">
        <v>Ian Clark</v>
      </c>
      <c r="G39" s="24" t="d">
        <v>2023-02-18</v>
      </c>
      <c r="H39" t="str">
        <v>ian.clark@example.com</v>
      </c>
      <c r="I39" s="3" t="str">
        <v>HR</v>
      </c>
    </row>
    <row r="40" spans="1:9" x14ac:dyDescent="0.4">
      <c r="A40" t="s">
        <v>59</v>
      </c>
      <c r="B40" s="24" t="d">
        <v>2017-09-12</v>
      </c>
      <c r="C40" t="s">
        <v>60</v>
      </c>
      <c r="D40" s="3" t="s">
        <v>50</v>
      </c>
      <c r="F40" t="str">
        <v>Jane Smith</v>
      </c>
      <c r="G40" s="24" t="d">
        <v>2022-03-22</v>
      </c>
      <c r="H40" t="str">
        <v>jane.smith@example.com</v>
      </c>
      <c r="I40" s="3" t="str">
        <v>IT</v>
      </c>
    </row>
    <row r="41" spans="1:9" x14ac:dyDescent="0.4">
      <c r="A41" t="s">
        <v>61</v>
      </c>
      <c r="B41" s="24" t="d">
        <v>2023-02-18</v>
      </c>
      <c r="C41" t="s">
        <v>62</v>
      </c>
      <c r="D41" s="3" t="s">
        <v>38</v>
      </c>
      <c r="F41" t="str">
        <v>John Doe</v>
      </c>
      <c r="G41" s="24" t="d">
        <v>2023-01-15</v>
      </c>
      <c r="H41" t="str">
        <v>john.doe@example.com</v>
      </c>
      <c r="I41" s="3" t="str">
        <v>HR</v>
      </c>
    </row>
    <row r="42" spans="1:9" x14ac:dyDescent="0.4">
      <c r="A42" t="s">
        <v>63</v>
      </c>
      <c r="B42" s="24" t="d">
        <v>2022-08-21</v>
      </c>
      <c r="C42" t="s">
        <v>64</v>
      </c>
      <c r="D42" s="3" t="s">
        <v>41</v>
      </c>
      <c r="F42" t="str">
        <v>Julia Adams</v>
      </c>
      <c r="G42" s="24" t="d">
        <v>2022-08-21</v>
      </c>
      <c r="H42" t="str">
        <v>julia.adams@example.com</v>
      </c>
      <c r="I42" s="3" t="str">
        <v>IT</v>
      </c>
    </row>
    <row r="43" spans="1:9" x14ac:dyDescent="0.4">
      <c r="A43" t="s">
        <v>65</v>
      </c>
      <c r="B43" s="24" t="d">
        <v>2021-05-15</v>
      </c>
      <c r="C43" t="s">
        <v>66</v>
      </c>
      <c r="D43" s="3" t="s">
        <v>44</v>
      </c>
      <c r="F43" t="str">
        <v>Kevin Hall</v>
      </c>
      <c r="G43" s="24" t="d">
        <v>2021-05-15</v>
      </c>
      <c r="H43" t="str">
        <v>kevin.hall@example.com</v>
      </c>
      <c r="I43" s="3" t="str">
        <v>Marketing</v>
      </c>
    </row>
    <row r="44" spans="1:9" x14ac:dyDescent="0.4">
      <c r="A44" t="s">
        <v>67</v>
      </c>
      <c r="B44" s="24" t="d">
        <v>2020-10-09</v>
      </c>
      <c r="C44" t="s">
        <v>68</v>
      </c>
      <c r="D44" s="3" t="s">
        <v>47</v>
      </c>
      <c r="F44" t="str">
        <v>Laura King</v>
      </c>
      <c r="G44" s="24" t="d">
        <v>2020-10-09</v>
      </c>
      <c r="H44" t="str">
        <v>laura.king@example.com</v>
      </c>
      <c r="I44" s="3" t="str">
        <v>Sales</v>
      </c>
    </row>
    <row r="45" spans="1:9" x14ac:dyDescent="0.4">
      <c r="A45" t="s">
        <v>69</v>
      </c>
      <c r="B45" s="24" t="d">
        <v>2019-03-01</v>
      </c>
      <c r="C45" t="s">
        <v>70</v>
      </c>
      <c r="D45" s="3" t="s">
        <v>50</v>
      </c>
      <c r="F45" t="str">
        <v>Michael Scott</v>
      </c>
      <c r="G45" s="24" t="d">
        <v>2019-03-01</v>
      </c>
      <c r="H45" t="str">
        <v>michael.scott@example.com</v>
      </c>
      <c r="I45" s="3" t="str">
        <v>Finance</v>
      </c>
    </row>
    <row r="46" spans="1:9" x14ac:dyDescent="0.4">
      <c r="A46" t="s">
        <v>71</v>
      </c>
      <c r="B46" s="24" t="d">
        <v>2023-07-07</v>
      </c>
      <c r="C46" t="s">
        <v>72</v>
      </c>
      <c r="D46" s="3" t="s">
        <v>38</v>
      </c>
      <c r="F46" t="str">
        <v>Natalie Taylor</v>
      </c>
      <c r="G46" s="24" t="d">
        <v>2023-07-07</v>
      </c>
      <c r="H46" t="str">
        <v>natalie.taylor@example.com</v>
      </c>
      <c r="I46" s="3" t="str">
        <v>HR</v>
      </c>
    </row>
    <row r="47" spans="1:9" x14ac:dyDescent="0.4">
      <c r="A47" t="s">
        <v>73</v>
      </c>
      <c r="B47" s="24" t="d">
        <v>2022-04-11</v>
      </c>
      <c r="C47" t="s">
        <v>74</v>
      </c>
      <c r="D47" s="3" t="s">
        <v>41</v>
      </c>
      <c r="F47" t="str">
        <v>Oliver Moore</v>
      </c>
      <c r="G47" s="24" t="d">
        <v>2022-04-11</v>
      </c>
      <c r="H47" t="str">
        <v>oliver.moore@example.com</v>
      </c>
      <c r="I47" s="3" t="str">
        <v>IT</v>
      </c>
    </row>
    <row r="48" spans="1:9" x14ac:dyDescent="0.4">
      <c r="A48" t="s">
        <v>75</v>
      </c>
      <c r="B48" s="24" t="d">
        <v>2021-11-20</v>
      </c>
      <c r="C48" t="s">
        <v>76</v>
      </c>
      <c r="D48" s="3" t="s">
        <v>44</v>
      </c>
      <c r="F48" t="str">
        <v>Patricia Harris</v>
      </c>
      <c r="G48" s="24" t="d">
        <v>2021-11-20</v>
      </c>
      <c r="H48" t="str">
        <v>patricia.harris@example.com</v>
      </c>
      <c r="I48" s="3" t="str">
        <v>Marketing</v>
      </c>
    </row>
    <row r="49" spans="1:10" x14ac:dyDescent="0.4">
      <c r="A49" t="s">
        <v>77</v>
      </c>
      <c r="B49" s="24" t="d">
        <v>2020-01-29</v>
      </c>
      <c r="C49" t="s">
        <v>78</v>
      </c>
      <c r="D49" s="3" t="s">
        <v>47</v>
      </c>
      <c r="F49" t="str">
        <v>Quentin Lee</v>
      </c>
      <c r="G49" s="24" t="d">
        <v>2020-01-29</v>
      </c>
      <c r="H49" t="str">
        <v>quentin.lee@example.com</v>
      </c>
      <c r="I49" s="3" t="str">
        <v>Sales</v>
      </c>
    </row>
    <row r="50" spans="1:10" x14ac:dyDescent="0.4">
      <c r="A50" t="s">
        <v>79</v>
      </c>
      <c r="B50" s="24" t="d">
        <v>2019-06-16</v>
      </c>
      <c r="C50" t="s">
        <v>80</v>
      </c>
      <c r="D50" s="3" t="s">
        <v>50</v>
      </c>
      <c r="F50" t="str">
        <v>Rachel Walker</v>
      </c>
      <c r="G50" s="24" t="d">
        <v>2019-06-16</v>
      </c>
      <c r="H50" t="str">
        <v>rachel.walker@example.com</v>
      </c>
      <c r="I50" s="3" t="str">
        <v>Finance</v>
      </c>
    </row>
    <row r="51" spans="1:10" x14ac:dyDescent="0.4">
      <c r="A51" t="s">
        <v>81</v>
      </c>
      <c r="B51" s="24" t="d">
        <v>2018-12-05</v>
      </c>
      <c r="C51" t="s">
        <v>82</v>
      </c>
      <c r="D51" s="3" t="s">
        <v>41</v>
      </c>
      <c r="F51" t="str">
        <v>Samuel Young</v>
      </c>
      <c r="G51" s="24" t="d">
        <v>2018-12-05</v>
      </c>
      <c r="H51" t="str">
        <v>samuel.young@example.com</v>
      </c>
      <c r="I51" s="3" t="str">
        <v>IT</v>
      </c>
    </row>
    <row r="54" spans="1:10" x14ac:dyDescent="0.4">
      <c r="A54" s="12" t="s">
        <v>84</v>
      </c>
      <c r="B54" s="12"/>
      <c r="C54" s="12"/>
      <c r="D54" s="12"/>
      <c r="F54" s="25" t="s">
        <v>110</v>
      </c>
      <c r="G54" s="25"/>
      <c r="H54" s="25"/>
      <c r="I54" s="25"/>
      <c r="J54" s="25"/>
    </row>
    <row r="55" spans="1:10" x14ac:dyDescent="0.4">
      <c r="A55" s="8" t="s">
        <v>85</v>
      </c>
      <c r="B55" s="8" t="s">
        <v>86</v>
      </c>
      <c r="C55" s="8"/>
      <c r="D55" s="9" t="s">
        <v>85</v>
      </c>
      <c r="F55" s="23" t="s">
        <v>105</v>
      </c>
      <c r="G55" s="23" t="s">
        <v>106</v>
      </c>
      <c r="H55" s="23" t="s">
        <v>107</v>
      </c>
      <c r="I55" s="23" t="s">
        <v>108</v>
      </c>
      <c r="J55" s="23" t="s">
        <v>109</v>
      </c>
    </row>
    <row r="56" spans="1:10" x14ac:dyDescent="0.4">
      <c r="A56" s="8" t="s">
        <v>87</v>
      </c>
      <c r="B56" s="8" t="s">
        <v>96</v>
      </c>
      <c r="C56" s="8"/>
      <c r="D56" s="9" t="str" cm="1">
        <f t="array" ref="D56:D64">_xlfn.SORTBY(A56:A64,B56:B64,-1)</f>
        <v>Project 6</v>
      </c>
      <c r="F56" s="23">
        <v>7</v>
      </c>
      <c r="G56" s="23">
        <f>RANK(F56, $F$56:$F$62, 1)</f>
        <v>5</v>
      </c>
      <c r="H56" s="23">
        <f>RANK(F56, $F$56:$F$62, 0)</f>
        <v>3</v>
      </c>
      <c r="I56" s="23" cm="1">
        <f t="array" ref="I56:I62">_xlfn._xlws.SORT(F56:F62, 1, 1)</f>
        <v>1</v>
      </c>
      <c r="J56" s="23" cm="1">
        <f t="array" ref="J56:J62">_xlfn._xlws.SORT(F56:F62, 1, -1)</f>
        <v>56</v>
      </c>
    </row>
    <row r="57" spans="1:10" x14ac:dyDescent="0.4">
      <c r="A57" s="8" t="s">
        <v>88</v>
      </c>
      <c r="B57" s="8" t="s">
        <v>97</v>
      </c>
      <c r="C57" s="8"/>
      <c r="D57" s="9" t="str">
        <v>Project 3</v>
      </c>
      <c r="F57" s="23">
        <v>3.5</v>
      </c>
      <c r="G57" s="23">
        <f t="shared" ref="G57:G62" si="1">RANK(F57, $F$56:$F$62, 1)</f>
        <v>4</v>
      </c>
      <c r="H57" s="23">
        <f t="shared" ref="H57:H62" si="2">RANK(F57, $F$56:$F$62, 0)</f>
        <v>4</v>
      </c>
      <c r="I57" s="23">
        <v>2</v>
      </c>
      <c r="J57" s="23">
        <v>34</v>
      </c>
    </row>
    <row r="58" spans="1:10" x14ac:dyDescent="0.4">
      <c r="A58" s="8" t="s">
        <v>89</v>
      </c>
      <c r="B58" s="8" t="s">
        <v>98</v>
      </c>
      <c r="C58" s="8"/>
      <c r="D58" s="9" t="str">
        <v>Project 8</v>
      </c>
      <c r="F58" s="23">
        <v>3</v>
      </c>
      <c r="G58" s="23">
        <f t="shared" si="1"/>
        <v>3</v>
      </c>
      <c r="H58" s="23">
        <f t="shared" si="2"/>
        <v>5</v>
      </c>
      <c r="I58" s="23">
        <v>3</v>
      </c>
      <c r="J58" s="23">
        <v>7</v>
      </c>
    </row>
    <row r="59" spans="1:10" x14ac:dyDescent="0.4">
      <c r="A59" s="8" t="s">
        <v>90</v>
      </c>
      <c r="B59" s="8" t="s">
        <v>99</v>
      </c>
      <c r="C59" s="8"/>
      <c r="D59" s="9" t="str">
        <v>Project 5</v>
      </c>
      <c r="F59" s="23">
        <v>2</v>
      </c>
      <c r="G59" s="23">
        <f t="shared" si="1"/>
        <v>2</v>
      </c>
      <c r="H59" s="23">
        <f t="shared" si="2"/>
        <v>6</v>
      </c>
      <c r="I59" s="23">
        <v>3.5</v>
      </c>
      <c r="J59" s="23">
        <v>3.5</v>
      </c>
    </row>
    <row r="60" spans="1:10" x14ac:dyDescent="0.4">
      <c r="A60" s="8" t="s">
        <v>91</v>
      </c>
      <c r="B60" s="8" t="s">
        <v>100</v>
      </c>
      <c r="C60" s="8"/>
      <c r="D60" s="9" t="str">
        <v>Project 9</v>
      </c>
      <c r="F60" s="23">
        <v>1</v>
      </c>
      <c r="G60" s="23">
        <f t="shared" si="1"/>
        <v>1</v>
      </c>
      <c r="H60" s="23">
        <f t="shared" si="2"/>
        <v>7</v>
      </c>
      <c r="I60" s="23">
        <v>7</v>
      </c>
      <c r="J60" s="23">
        <v>3</v>
      </c>
    </row>
    <row r="61" spans="1:10" x14ac:dyDescent="0.4">
      <c r="A61" s="8" t="s">
        <v>92</v>
      </c>
      <c r="B61" s="8" t="s">
        <v>101</v>
      </c>
      <c r="C61" s="8"/>
      <c r="D61" s="9" t="str">
        <v>Project 7</v>
      </c>
      <c r="F61" s="23">
        <v>34</v>
      </c>
      <c r="G61" s="23">
        <f t="shared" si="1"/>
        <v>6</v>
      </c>
      <c r="H61" s="23">
        <f t="shared" si="2"/>
        <v>2</v>
      </c>
      <c r="I61" s="23">
        <v>34</v>
      </c>
      <c r="J61" s="23">
        <v>2</v>
      </c>
    </row>
    <row r="62" spans="1:10" x14ac:dyDescent="0.4">
      <c r="A62" s="8" t="s">
        <v>93</v>
      </c>
      <c r="B62" s="8" t="s">
        <v>102</v>
      </c>
      <c r="C62" s="8"/>
      <c r="D62" s="9" t="str">
        <v>Project 2</v>
      </c>
      <c r="F62" s="23">
        <v>56</v>
      </c>
      <c r="G62" s="23">
        <f t="shared" si="1"/>
        <v>7</v>
      </c>
      <c r="H62" s="23">
        <f t="shared" si="2"/>
        <v>1</v>
      </c>
      <c r="I62" s="23">
        <v>56</v>
      </c>
      <c r="J62" s="23">
        <v>1</v>
      </c>
    </row>
    <row r="63" spans="1:10" x14ac:dyDescent="0.4">
      <c r="A63" s="8" t="s">
        <v>94</v>
      </c>
      <c r="B63" s="8" t="s">
        <v>103</v>
      </c>
      <c r="C63" s="8"/>
      <c r="D63" s="9" t="str">
        <v>Project 4</v>
      </c>
    </row>
    <row r="64" spans="1:10" x14ac:dyDescent="0.4">
      <c r="A64" s="8" t="s">
        <v>95</v>
      </c>
      <c r="B64" s="8" t="s">
        <v>104</v>
      </c>
      <c r="C64" s="8"/>
      <c r="D64" s="9" t="str">
        <v>Project 1</v>
      </c>
    </row>
  </sheetData>
  <mergeCells count="9">
    <mergeCell ref="A54:D54"/>
    <mergeCell ref="F54:J54"/>
    <mergeCell ref="D6:E6"/>
    <mergeCell ref="D1:E1"/>
    <mergeCell ref="E11:G11"/>
    <mergeCell ref="A20:B20"/>
    <mergeCell ref="D20:E20"/>
    <mergeCell ref="A29:D29"/>
    <mergeCell ref="F29:I29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Masxman</dc:creator>
  <cp:lastModifiedBy>Masxman</cp:lastModifiedBy>
  <dcterms:created xsi:type="dcterms:W3CDTF">2024-12-22T14:06:01Z</dcterms:created>
  <dcterms:modified xsi:type="dcterms:W3CDTF">2024-12-23T04:36:09Z</dcterms:modified>
</cp:coreProperties>
</file>