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working\2024\Zerodha\breeze_data_service\src\"/>
    </mc:Choice>
  </mc:AlternateContent>
  <bookViews>
    <workbookView xWindow="0" yWindow="0" windowWidth="20490" windowHeight="7755" activeTab="1"/>
  </bookViews>
  <sheets>
    <sheet name="Sheet1" sheetId="1" r:id="rId1"/>
    <sheet name="trade" sheetId="2" r:id="rId2"/>
    <sheet name="Sheet2"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 l="1"/>
  <c r="L4" i="2"/>
  <c r="C4" i="2"/>
  <c r="C3" i="2"/>
  <c r="C2" i="2"/>
  <c r="K3" i="2" l="1"/>
  <c r="L3" i="2" s="1"/>
  <c r="K4" i="2"/>
  <c r="K2" i="2"/>
  <c r="L2" i="2" s="1"/>
  <c r="I3" i="2"/>
  <c r="I4" i="2"/>
  <c r="J4" i="2"/>
  <c r="J3" i="2"/>
  <c r="I2" i="2"/>
  <c r="J2" i="2"/>
</calcChain>
</file>

<file path=xl/sharedStrings.xml><?xml version="1.0" encoding="utf-8"?>
<sst xmlns="http://schemas.openxmlformats.org/spreadsheetml/2006/main" count="50" uniqueCount="39">
  <si>
    <t>Adani Power</t>
  </si>
  <si>
    <t>Down Pressure, keep tracking hourly and daily volume delta. Great possiblity of reversal.</t>
  </si>
  <si>
    <t>close</t>
  </si>
  <si>
    <t>vwap start</t>
  </si>
  <si>
    <t>vwap end</t>
  </si>
  <si>
    <t>apollo hos</t>
  </si>
  <si>
    <t>cvd</t>
  </si>
  <si>
    <t>strong downward pressure keep monitoring</t>
  </si>
  <si>
    <t>brittania</t>
  </si>
  <si>
    <t>if no downward one can enter trade. Only issue vwap gone down from start of day</t>
  </si>
  <si>
    <t>cipla</t>
  </si>
  <si>
    <t>godcon</t>
  </si>
  <si>
    <t>Long</t>
  </si>
  <si>
    <t>iciclom</t>
  </si>
  <si>
    <t>don't enter already high</t>
  </si>
  <si>
    <t>trent</t>
  </si>
  <si>
    <t>tvsmot</t>
  </si>
  <si>
    <t>down pressure, price is high anyways</t>
  </si>
  <si>
    <t>qty</t>
  </si>
  <si>
    <t>Working Capital</t>
  </si>
  <si>
    <t>Max capital allocation</t>
  </si>
  <si>
    <t>Buy Price</t>
  </si>
  <si>
    <t>Market Price</t>
  </si>
  <si>
    <t>Profit/Loss</t>
  </si>
  <si>
    <t>buy/sell</t>
  </si>
  <si>
    <t>buy</t>
  </si>
  <si>
    <t>stop loss</t>
  </si>
  <si>
    <t>Commentary</t>
  </si>
  <si>
    <t>position</t>
  </si>
  <si>
    <t>open</t>
  </si>
  <si>
    <t>Paper Trade Date</t>
  </si>
  <si>
    <t>Today EOD</t>
  </si>
  <si>
    <t>2. bad day lost almost 3%, Q2 FY2026 results announced, which may caused the drop
1. No clear signal</t>
  </si>
  <si>
    <t>percentage</t>
  </si>
  <si>
    <t>Always careful about near future events or result declaration</t>
  </si>
  <si>
    <t>exit price</t>
  </si>
  <si>
    <t>31/10: doesn't show too much promise, and in general news is also not for great uptrend, so will close position at 165.8 based on todays high</t>
  </si>
  <si>
    <t>31/10:  due to average result dclared and change in managemt price went down, however putting stop loss at 1520 to avoid too much loss on this trade
30/10: First hour price gone to 1561, vwap gone to 1566.87</t>
  </si>
  <si>
    <t>31/10:price went down to 5800, should have bought at that level, in the end it is showing -CVD which is not sure if correct. Volume doubled, selling does happen. However looking at 1 day candle it is green umbrella at bottom and vwap also increased from 1st tick to last tick.. BUT VWAP is at 5818 whereas mkt price 5859.. so no clear direction
30/10: First hour price gone to 5801, vwap gone to 5808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</si>
</sst>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CE9178"/>
      <name val="Consolas"/>
      <family val="3"/>
    </font>
    <font>
      <sz val="11"/>
      <color rgb="FFB5CEA8"/>
      <name val="Consolas"/>
      <family val="3"/>
    </font>
    <font>
      <b/>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0" fontId="1" fillId="0" borderId="0" xfId="0" applyFont="1" applyAlignment="1">
      <alignment vertical="center"/>
    </xf>
    <xf numFmtId="14" fontId="0" fillId="2" borderId="0" xfId="0" applyNumberFormat="1" applyFill="1"/>
    <xf numFmtId="14" fontId="0" fillId="3" borderId="0" xfId="0" applyNumberFormat="1" applyFill="1"/>
    <xf numFmtId="0" fontId="2" fillId="0" borderId="0" xfId="0" applyFont="1" applyAlignment="1">
      <alignment vertical="center"/>
    </xf>
    <xf numFmtId="0" fontId="0" fillId="4" borderId="0" xfId="0" applyFill="1"/>
    <xf numFmtId="0" fontId="0" fillId="3" borderId="0" xfId="0" applyFill="1"/>
    <xf numFmtId="0" fontId="0" fillId="0" borderId="0" xfId="0" applyAlignment="1">
      <alignment wrapText="1"/>
    </xf>
    <xf numFmtId="0" fontId="0" fillId="0" borderId="0" xfId="0" applyAlignment="1">
      <alignment vertical="top" wrapText="1"/>
    </xf>
    <xf numFmtId="0" fontId="0" fillId="0" borderId="1" xfId="0" applyBorder="1"/>
    <xf numFmtId="0" fontId="3" fillId="5"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G2" sqref="G2"/>
    </sheetView>
  </sheetViews>
  <sheetFormatPr defaultRowHeight="15" x14ac:dyDescent="0.25"/>
  <cols>
    <col min="2" max="2" width="10.42578125" bestFit="1" customWidth="1"/>
    <col min="10" max="10" width="81.5703125" bestFit="1" customWidth="1"/>
  </cols>
  <sheetData>
    <row r="1" spans="1:10" x14ac:dyDescent="0.25">
      <c r="E1" t="s">
        <v>2</v>
      </c>
      <c r="F1" t="s">
        <v>3</v>
      </c>
      <c r="G1" t="s">
        <v>4</v>
      </c>
      <c r="I1" t="s">
        <v>6</v>
      </c>
    </row>
    <row r="2" spans="1:10" x14ac:dyDescent="0.25">
      <c r="A2" t="s">
        <v>12</v>
      </c>
      <c r="B2" s="3">
        <v>45960</v>
      </c>
      <c r="C2" t="s">
        <v>0</v>
      </c>
      <c r="D2" s="2">
        <v>4451329</v>
      </c>
      <c r="E2">
        <v>162.1</v>
      </c>
      <c r="G2">
        <v>164.57</v>
      </c>
      <c r="J2" t="s">
        <v>1</v>
      </c>
    </row>
    <row r="3" spans="1:10" x14ac:dyDescent="0.25">
      <c r="B3" s="4">
        <v>45960</v>
      </c>
      <c r="C3" t="s">
        <v>5</v>
      </c>
      <c r="D3" s="2">
        <v>40193</v>
      </c>
      <c r="E3">
        <v>7858.5</v>
      </c>
      <c r="F3">
        <v>7881</v>
      </c>
      <c r="G3">
        <v>7863</v>
      </c>
      <c r="I3">
        <v>-8838</v>
      </c>
      <c r="J3" t="s">
        <v>7</v>
      </c>
    </row>
    <row r="4" spans="1:10" x14ac:dyDescent="0.25">
      <c r="A4" t="s">
        <v>12</v>
      </c>
      <c r="B4" s="3">
        <v>45960</v>
      </c>
      <c r="C4" t="s">
        <v>8</v>
      </c>
      <c r="D4" s="2">
        <v>140033</v>
      </c>
      <c r="E4">
        <v>5855</v>
      </c>
      <c r="F4">
        <v>5881</v>
      </c>
      <c r="G4">
        <v>5873</v>
      </c>
      <c r="I4">
        <v>33262</v>
      </c>
      <c r="J4" t="s">
        <v>9</v>
      </c>
    </row>
    <row r="5" spans="1:10" ht="30" x14ac:dyDescent="0.25">
      <c r="A5" t="s">
        <v>12</v>
      </c>
      <c r="B5" s="3">
        <v>45960</v>
      </c>
      <c r="C5" t="s">
        <v>10</v>
      </c>
      <c r="D5" s="5">
        <v>177665</v>
      </c>
      <c r="E5">
        <v>1581.1</v>
      </c>
      <c r="F5">
        <v>1574</v>
      </c>
      <c r="G5">
        <v>1579</v>
      </c>
      <c r="I5">
        <v>75568</v>
      </c>
      <c r="J5" s="8" t="s">
        <v>32</v>
      </c>
    </row>
    <row r="6" spans="1:10" x14ac:dyDescent="0.25">
      <c r="B6" s="4">
        <v>45960</v>
      </c>
      <c r="C6" t="s">
        <v>11</v>
      </c>
      <c r="D6">
        <v>2585345</v>
      </c>
      <c r="E6">
        <v>1106.8</v>
      </c>
      <c r="F6">
        <v>1117</v>
      </c>
      <c r="G6">
        <v>1112</v>
      </c>
      <c r="I6">
        <v>-208927</v>
      </c>
      <c r="J6" t="s">
        <v>7</v>
      </c>
    </row>
    <row r="7" spans="1:10" x14ac:dyDescent="0.25">
      <c r="B7" s="1">
        <v>45960</v>
      </c>
      <c r="C7" t="s">
        <v>13</v>
      </c>
      <c r="D7">
        <v>5573121</v>
      </c>
      <c r="E7">
        <v>2035</v>
      </c>
      <c r="F7">
        <v>2024</v>
      </c>
      <c r="G7">
        <v>2026</v>
      </c>
      <c r="I7">
        <v>65779</v>
      </c>
      <c r="J7" t="s">
        <v>14</v>
      </c>
    </row>
    <row r="8" spans="1:10" x14ac:dyDescent="0.25">
      <c r="B8" s="1">
        <v>45960</v>
      </c>
      <c r="C8" t="s">
        <v>15</v>
      </c>
      <c r="D8">
        <v>502785</v>
      </c>
      <c r="E8">
        <v>4780.6000000000004</v>
      </c>
      <c r="F8">
        <v>4743</v>
      </c>
      <c r="G8">
        <v>4766</v>
      </c>
      <c r="I8">
        <v>22000</v>
      </c>
      <c r="J8" t="s">
        <v>14</v>
      </c>
    </row>
    <row r="9" spans="1:10" x14ac:dyDescent="0.25">
      <c r="B9" s="1">
        <v>45960</v>
      </c>
      <c r="C9" t="s">
        <v>16</v>
      </c>
      <c r="D9">
        <v>2170625</v>
      </c>
      <c r="E9">
        <v>3498.9</v>
      </c>
      <c r="F9">
        <v>3574</v>
      </c>
      <c r="G9">
        <v>3516</v>
      </c>
      <c r="I9">
        <v>-9497</v>
      </c>
      <c r="J9" t="s">
        <v>17</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tabSelected="1" topLeftCell="C1" workbookViewId="0">
      <selection activeCell="O9" sqref="O9"/>
    </sheetView>
  </sheetViews>
  <sheetFormatPr defaultRowHeight="15" x14ac:dyDescent="0.25"/>
  <cols>
    <col min="2" max="2" width="16.28515625" bestFit="1" customWidth="1"/>
    <col min="3" max="3" width="16.28515625" customWidth="1"/>
    <col min="7" max="7" width="12.140625" bestFit="1" customWidth="1"/>
    <col min="11" max="11" width="10.5703125" bestFit="1" customWidth="1"/>
    <col min="12" max="12" width="10.5703125" customWidth="1"/>
    <col min="16" max="16" width="50.42578125" bestFit="1" customWidth="1"/>
  </cols>
  <sheetData>
    <row r="1" spans="1:22" s="10" customFormat="1" x14ac:dyDescent="0.25">
      <c r="B1" s="10" t="s">
        <v>30</v>
      </c>
      <c r="C1" s="11" t="s">
        <v>31</v>
      </c>
      <c r="D1" s="11"/>
      <c r="E1" s="11"/>
      <c r="F1" s="11" t="s">
        <v>24</v>
      </c>
      <c r="G1" s="11" t="s">
        <v>22</v>
      </c>
      <c r="H1" s="11" t="s">
        <v>21</v>
      </c>
      <c r="I1" s="11" t="s">
        <v>18</v>
      </c>
      <c r="J1" s="11" t="s">
        <v>20</v>
      </c>
      <c r="K1" s="11" t="s">
        <v>23</v>
      </c>
      <c r="L1" s="11" t="s">
        <v>33</v>
      </c>
      <c r="M1" s="11" t="s">
        <v>26</v>
      </c>
      <c r="N1" s="11" t="s">
        <v>35</v>
      </c>
      <c r="O1" s="11" t="s">
        <v>28</v>
      </c>
      <c r="P1" s="11" t="s">
        <v>27</v>
      </c>
    </row>
    <row r="2" spans="1:22" x14ac:dyDescent="0.25">
      <c r="A2">
        <v>1</v>
      </c>
      <c r="B2" s="3">
        <v>45960</v>
      </c>
      <c r="C2" s="3">
        <f ca="1">TODAY()</f>
        <v>45961</v>
      </c>
      <c r="D2" t="s">
        <v>0</v>
      </c>
      <c r="E2" s="2">
        <v>4451329</v>
      </c>
      <c r="F2" s="2" t="s">
        <v>25</v>
      </c>
      <c r="G2">
        <v>162.57</v>
      </c>
      <c r="H2">
        <v>162.1</v>
      </c>
      <c r="I2">
        <f>J2/H2</f>
        <v>616.90314620604568</v>
      </c>
      <c r="J2">
        <f>0.1*V2</f>
        <v>100000</v>
      </c>
      <c r="K2">
        <f>(G2-H2)*I2</f>
        <v>289.94447871684076</v>
      </c>
      <c r="L2">
        <f>K2*100/(H2*I2)</f>
        <v>0.28994447871684076</v>
      </c>
      <c r="M2">
        <f>0.98*G2</f>
        <v>159.3186</v>
      </c>
      <c r="N2">
        <v>165.82</v>
      </c>
      <c r="O2" t="s">
        <v>29</v>
      </c>
      <c r="P2" t="s">
        <v>36</v>
      </c>
      <c r="T2" t="s">
        <v>19</v>
      </c>
      <c r="V2">
        <v>1000000</v>
      </c>
    </row>
    <row r="3" spans="1:22" ht="50.1" customHeight="1" x14ac:dyDescent="0.25">
      <c r="A3">
        <v>2</v>
      </c>
      <c r="B3" s="3">
        <v>45960</v>
      </c>
      <c r="C3" s="3">
        <f ca="1">TODAY()</f>
        <v>45961</v>
      </c>
      <c r="D3" s="6" t="s">
        <v>8</v>
      </c>
      <c r="E3" s="2">
        <v>140033</v>
      </c>
      <c r="F3" s="2" t="s">
        <v>25</v>
      </c>
      <c r="G3">
        <v>5859</v>
      </c>
      <c r="H3">
        <v>5855</v>
      </c>
      <c r="I3">
        <f t="shared" ref="I3:I4" si="0">J3/H3</f>
        <v>17.079419299743808</v>
      </c>
      <c r="J3">
        <f>0.1*V2</f>
        <v>100000</v>
      </c>
      <c r="K3">
        <f t="shared" ref="K3:K4" si="1">(G3-H3)*I3</f>
        <v>68.317677198975232</v>
      </c>
      <c r="L3">
        <f t="shared" ref="L3:L4" si="2">K3*100/(H3*I3)</f>
        <v>6.8317677198975232E-2</v>
      </c>
      <c r="O3" t="s">
        <v>29</v>
      </c>
      <c r="P3" s="9" t="s">
        <v>38</v>
      </c>
    </row>
    <row r="4" spans="1:22" ht="50.1" customHeight="1" x14ac:dyDescent="0.25">
      <c r="A4">
        <v>3</v>
      </c>
      <c r="B4" s="3">
        <v>45960</v>
      </c>
      <c r="C4" s="3">
        <f ca="1">TODAY()</f>
        <v>45961</v>
      </c>
      <c r="D4" s="7" t="s">
        <v>10</v>
      </c>
      <c r="E4" s="5">
        <v>177665</v>
      </c>
      <c r="F4" s="5" t="s">
        <v>25</v>
      </c>
      <c r="G4">
        <v>1540.1</v>
      </c>
      <c r="H4">
        <v>1581.1</v>
      </c>
      <c r="I4">
        <f t="shared" si="0"/>
        <v>63.247106444880153</v>
      </c>
      <c r="J4">
        <f>0.1*V2</f>
        <v>100000</v>
      </c>
      <c r="K4">
        <f t="shared" si="1"/>
        <v>-2593.1313642400864</v>
      </c>
      <c r="L4">
        <f t="shared" si="2"/>
        <v>-2.5931313642400866</v>
      </c>
      <c r="M4">
        <v>1520</v>
      </c>
      <c r="O4" t="s">
        <v>29</v>
      </c>
      <c r="P4" s="9" t="s">
        <v>37</v>
      </c>
    </row>
    <row r="9" spans="1:22" x14ac:dyDescent="0.25">
      <c r="M9">
        <v>165.8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RowHeight="15" x14ac:dyDescent="0.25"/>
  <sheetData>
    <row r="2" spans="2:2" x14ac:dyDescent="0.25">
      <c r="B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trade</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2025-10-29T20:54:54Z</dcterms:created>
  <dcterms:modified xsi:type="dcterms:W3CDTF">2025-10-31T03:12:11Z</dcterms:modified>
</cp:coreProperties>
</file>