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ashi\Downloads\"/>
    </mc:Choice>
  </mc:AlternateContent>
  <xr:revisionPtr revIDLastSave="0" documentId="13_ncr:1_{570EEECD-FA9E-4ACF-8708-4B6C21125340}" xr6:coauthVersionLast="47" xr6:coauthVersionMax="47" xr10:uidLastSave="{00000000-0000-0000-0000-000000000000}"/>
  <bookViews>
    <workbookView xWindow="-90" yWindow="0" windowWidth="19380" windowHeight="20970" xr2:uid="{00000000-000D-0000-FFFF-FFFF00000000}"/>
    <workbookView xWindow="19110" yWindow="0" windowWidth="19380" windowHeight="20970" activeTab="1" xr2:uid="{EAE1EF5B-EF0E-4850-81BB-92B714A2D0F5}"/>
  </bookViews>
  <sheets>
    <sheet name="Trade_Log" sheetId="1" r:id="rId1"/>
    <sheet name="Portfolio_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  <c r="L36" i="2" s="1"/>
  <c r="E36" i="2"/>
  <c r="K36" i="2" s="1"/>
  <c r="D36" i="2"/>
  <c r="J36" i="2" s="1"/>
  <c r="C36" i="2"/>
  <c r="F35" i="2"/>
  <c r="L35" i="2" s="1"/>
  <c r="E35" i="2"/>
  <c r="K35" i="2" s="1"/>
  <c r="D35" i="2"/>
  <c r="J35" i="2" s="1"/>
  <c r="C35" i="2"/>
  <c r="F34" i="2"/>
  <c r="L34" i="2" s="1"/>
  <c r="E34" i="2"/>
  <c r="K34" i="2" s="1"/>
  <c r="D34" i="2"/>
  <c r="J34" i="2" s="1"/>
  <c r="C34" i="2"/>
  <c r="F33" i="2"/>
  <c r="L33" i="2" s="1"/>
  <c r="E33" i="2"/>
  <c r="K33" i="2" s="1"/>
  <c r="D33" i="2"/>
  <c r="J33" i="2" s="1"/>
  <c r="F32" i="2"/>
  <c r="L32" i="2" s="1"/>
  <c r="E32" i="2"/>
  <c r="K32" i="2" s="1"/>
  <c r="D32" i="2"/>
  <c r="J32" i="2" s="1"/>
  <c r="F31" i="2"/>
  <c r="L31" i="2" s="1"/>
  <c r="E31" i="2"/>
  <c r="K31" i="2" s="1"/>
  <c r="D31" i="2"/>
  <c r="J31" i="2" s="1"/>
  <c r="C31" i="2"/>
  <c r="F30" i="2"/>
  <c r="L30" i="2" s="1"/>
  <c r="E30" i="2"/>
  <c r="K30" i="2" s="1"/>
  <c r="D30" i="2"/>
  <c r="J30" i="2" s="1"/>
  <c r="C30" i="2"/>
  <c r="F29" i="2"/>
  <c r="L29" i="2" s="1"/>
  <c r="E29" i="2"/>
  <c r="K29" i="2" s="1"/>
  <c r="D29" i="2"/>
  <c r="J29" i="2" s="1"/>
  <c r="C29" i="2"/>
  <c r="F28" i="2"/>
  <c r="L28" i="2" s="1"/>
  <c r="E28" i="2"/>
  <c r="K28" i="2" s="1"/>
  <c r="D28" i="2"/>
  <c r="J28" i="2" s="1"/>
  <c r="F27" i="2"/>
  <c r="L27" i="2" s="1"/>
  <c r="E27" i="2"/>
  <c r="K27" i="2" s="1"/>
  <c r="D27" i="2"/>
  <c r="J27" i="2" s="1"/>
  <c r="F26" i="2"/>
  <c r="L26" i="2" s="1"/>
  <c r="E26" i="2"/>
  <c r="K26" i="2" s="1"/>
  <c r="D26" i="2"/>
  <c r="J26" i="2" s="1"/>
  <c r="C26" i="2"/>
  <c r="F25" i="2"/>
  <c r="L25" i="2" s="1"/>
  <c r="E25" i="2"/>
  <c r="K25" i="2" s="1"/>
  <c r="D25" i="2"/>
  <c r="J25" i="2" s="1"/>
  <c r="C25" i="2"/>
  <c r="F24" i="2"/>
  <c r="L24" i="2" s="1"/>
  <c r="E24" i="2"/>
  <c r="K24" i="2" s="1"/>
  <c r="D24" i="2"/>
  <c r="J24" i="2" s="1"/>
  <c r="C24" i="2"/>
  <c r="F23" i="2"/>
  <c r="L23" i="2" s="1"/>
  <c r="E23" i="2"/>
  <c r="K23" i="2" s="1"/>
  <c r="D23" i="2"/>
  <c r="J23" i="2" s="1"/>
  <c r="F22" i="2"/>
  <c r="L22" i="2" s="1"/>
  <c r="E22" i="2"/>
  <c r="K22" i="2" s="1"/>
  <c r="D22" i="2"/>
  <c r="J22" i="2" s="1"/>
  <c r="F21" i="2"/>
  <c r="L21" i="2" s="1"/>
  <c r="E21" i="2"/>
  <c r="K21" i="2" s="1"/>
  <c r="D21" i="2"/>
  <c r="J21" i="2" s="1"/>
  <c r="C21" i="2"/>
  <c r="F20" i="2"/>
  <c r="L20" i="2" s="1"/>
  <c r="E20" i="2"/>
  <c r="K20" i="2" s="1"/>
  <c r="D20" i="2"/>
  <c r="J20" i="2" s="1"/>
  <c r="C20" i="2"/>
  <c r="F19" i="2"/>
  <c r="L19" i="2" s="1"/>
  <c r="E19" i="2"/>
  <c r="K19" i="2" s="1"/>
  <c r="D19" i="2"/>
  <c r="J19" i="2" s="1"/>
  <c r="C19" i="2"/>
  <c r="F18" i="2"/>
  <c r="L18" i="2" s="1"/>
  <c r="E18" i="2"/>
  <c r="K18" i="2" s="1"/>
  <c r="D18" i="2"/>
  <c r="J18" i="2" s="1"/>
  <c r="F17" i="2"/>
  <c r="L17" i="2" s="1"/>
  <c r="E17" i="2"/>
  <c r="K17" i="2" s="1"/>
  <c r="D17" i="2"/>
  <c r="J17" i="2" s="1"/>
  <c r="F16" i="2"/>
  <c r="L16" i="2" s="1"/>
  <c r="E16" i="2"/>
  <c r="K16" i="2" s="1"/>
  <c r="D16" i="2"/>
  <c r="J16" i="2" s="1"/>
  <c r="C16" i="2"/>
  <c r="F15" i="2"/>
  <c r="L15" i="2" s="1"/>
  <c r="E15" i="2"/>
  <c r="K15" i="2" s="1"/>
  <c r="D15" i="2"/>
  <c r="J15" i="2" s="1"/>
  <c r="C15" i="2"/>
  <c r="F14" i="2"/>
  <c r="L14" i="2" s="1"/>
  <c r="E14" i="2"/>
  <c r="K14" i="2" s="1"/>
  <c r="D14" i="2"/>
  <c r="J14" i="2" s="1"/>
  <c r="C14" i="2"/>
  <c r="F13" i="2"/>
  <c r="L13" i="2" s="1"/>
  <c r="E13" i="2"/>
  <c r="K13" i="2" s="1"/>
  <c r="D13" i="2"/>
  <c r="J13" i="2" s="1"/>
  <c r="F12" i="2"/>
  <c r="L12" i="2" s="1"/>
  <c r="E12" i="2"/>
  <c r="K12" i="2" s="1"/>
  <c r="D12" i="2"/>
  <c r="J12" i="2" s="1"/>
  <c r="F11" i="2"/>
  <c r="L11" i="2" s="1"/>
  <c r="E11" i="2"/>
  <c r="K11" i="2" s="1"/>
  <c r="D11" i="2"/>
  <c r="J11" i="2" s="1"/>
  <c r="C11" i="2"/>
  <c r="F10" i="2"/>
  <c r="L10" i="2" s="1"/>
  <c r="E10" i="2"/>
  <c r="K10" i="2" s="1"/>
  <c r="D10" i="2"/>
  <c r="J10" i="2" s="1"/>
  <c r="C10" i="2"/>
  <c r="F9" i="2"/>
  <c r="L9" i="2" s="1"/>
  <c r="E9" i="2"/>
  <c r="K9" i="2" s="1"/>
  <c r="D9" i="2"/>
  <c r="J9" i="2" s="1"/>
  <c r="C9" i="2"/>
  <c r="F8" i="2"/>
  <c r="L8" i="2" s="1"/>
  <c r="E8" i="2"/>
  <c r="K8" i="2" s="1"/>
  <c r="D8" i="2"/>
  <c r="J8" i="2" s="1"/>
  <c r="F7" i="2"/>
  <c r="L7" i="2" s="1"/>
  <c r="E7" i="2"/>
  <c r="K7" i="2" s="1"/>
  <c r="D7" i="2"/>
  <c r="J7" i="2" s="1"/>
  <c r="F6" i="2"/>
  <c r="L6" i="2" s="1"/>
  <c r="E6" i="2"/>
  <c r="K6" i="2" s="1"/>
  <c r="D6" i="2"/>
  <c r="J6" i="2" s="1"/>
  <c r="C6" i="2"/>
  <c r="F5" i="2"/>
  <c r="L5" i="2" s="1"/>
  <c r="E5" i="2"/>
  <c r="K5" i="2" s="1"/>
  <c r="D5" i="2"/>
  <c r="J5" i="2" s="1"/>
  <c r="C5" i="2"/>
  <c r="F4" i="2"/>
  <c r="L4" i="2" s="1"/>
  <c r="E4" i="2"/>
  <c r="K4" i="2" s="1"/>
  <c r="D4" i="2"/>
  <c r="J4" i="2" s="1"/>
  <c r="C4" i="2"/>
  <c r="F3" i="2"/>
  <c r="L3" i="2" s="1"/>
  <c r="E3" i="2"/>
  <c r="K3" i="2" s="1"/>
  <c r="D3" i="2"/>
  <c r="J3" i="2" s="1"/>
  <c r="F2" i="2"/>
  <c r="L2" i="2" s="1"/>
  <c r="E2" i="2"/>
  <c r="K2" i="2" s="1"/>
  <c r="D2" i="2"/>
  <c r="J2" i="2" s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8" i="2" l="1"/>
  <c r="M18" i="2" s="1"/>
  <c r="C28" i="2"/>
  <c r="M28" i="2" s="1"/>
  <c r="C3" i="2"/>
  <c r="M3" i="2" s="1"/>
  <c r="C33" i="2"/>
  <c r="M33" i="2" s="1"/>
  <c r="C8" i="2"/>
  <c r="M8" i="2" s="1"/>
  <c r="C23" i="2"/>
  <c r="M23" i="2" s="1"/>
  <c r="C13" i="2"/>
  <c r="M13" i="2" s="1"/>
  <c r="C32" i="2"/>
  <c r="M32" i="2" s="1"/>
  <c r="C22" i="2"/>
  <c r="M22" i="2" s="1"/>
  <c r="C7" i="2"/>
  <c r="M7" i="2" s="1"/>
  <c r="C12" i="2"/>
  <c r="M12" i="2" s="1"/>
  <c r="C27" i="2"/>
  <c r="M27" i="2" s="1"/>
  <c r="C2" i="2"/>
  <c r="M2" i="2" s="1"/>
  <c r="C17" i="2"/>
  <c r="M17" i="2" s="1"/>
  <c r="M36" i="2"/>
  <c r="M30" i="2"/>
  <c r="M5" i="2"/>
  <c r="M20" i="2"/>
  <c r="M24" i="2"/>
  <c r="M21" i="2"/>
  <c r="M10" i="2"/>
  <c r="M29" i="2"/>
  <c r="M35" i="2"/>
  <c r="M19" i="2"/>
  <c r="M4" i="2"/>
  <c r="M6" i="2"/>
  <c r="M16" i="2"/>
  <c r="M34" i="2"/>
  <c r="M9" i="2"/>
  <c r="M26" i="2"/>
  <c r="M11" i="2"/>
  <c r="M25" i="2"/>
  <c r="M31" i="2"/>
  <c r="M14" i="2"/>
  <c r="M15" i="2"/>
</calcChain>
</file>

<file path=xl/sharedStrings.xml><?xml version="1.0" encoding="utf-8"?>
<sst xmlns="http://schemas.openxmlformats.org/spreadsheetml/2006/main" count="64" uniqueCount="27">
  <si>
    <t>Round</t>
  </si>
  <si>
    <t>Team</t>
  </si>
  <si>
    <t>Asset</t>
  </si>
  <si>
    <t>Action</t>
  </si>
  <si>
    <t>Quantity</t>
  </si>
  <si>
    <t>Price (£)</t>
  </si>
  <si>
    <t>Trade Value (£)</t>
  </si>
  <si>
    <t>Cash (£)</t>
  </si>
  <si>
    <t>Apple Shares</t>
  </si>
  <si>
    <t>Gold Shares</t>
  </si>
  <si>
    <t>Barclays Shares</t>
  </si>
  <si>
    <t>Apple Price</t>
  </si>
  <si>
    <t>Gold Price</t>
  </si>
  <si>
    <t>Barclays Price</t>
  </si>
  <si>
    <t>Apple Value</t>
  </si>
  <si>
    <t>Gold Value</t>
  </si>
  <si>
    <t>Barclays Value</t>
  </si>
  <si>
    <t>Total Portfolio Value</t>
  </si>
  <si>
    <t>Team A</t>
  </si>
  <si>
    <t>Team B</t>
  </si>
  <si>
    <t>Team C</t>
  </si>
  <si>
    <t>Team D</t>
  </si>
  <si>
    <t>Team E</t>
  </si>
  <si>
    <t>Apple</t>
  </si>
  <si>
    <t>Buy</t>
  </si>
  <si>
    <t>Gold</t>
  </si>
  <si>
    <t>Barclays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</si>
</sst>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6" borderId="1" xfId="0" applyFont="1" applyFill="1" applyBorder="1"/>
    <xf numFmtId="0" fontId="0" fillId="0" borderId="1" xfId="0" applyBorder="1"/>
    <xf numFmtId="165" fontId="2" fillId="5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2" fillId="6" borderId="1" xfId="1" applyNumberFormat="1" applyFont="1" applyFill="1" applyBorder="1"/>
    <xf numFmtId="165" fontId="2" fillId="2" borderId="1" xfId="1" applyNumberFormat="1" applyFont="1" applyFill="1" applyBorder="1"/>
    <xf numFmtId="165" fontId="2" fillId="3" borderId="1" xfId="1" applyNumberFormat="1" applyFont="1" applyFill="1" applyBorder="1"/>
    <xf numFmtId="165" fontId="2" fillId="4" borderId="1" xfId="1" applyNumberFormat="1" applyFont="1" applyFill="1" applyBorder="1"/>
    <xf numFmtId="0" fontId="0" fillId="7" borderId="1" xfId="0" applyFill="1" applyBorder="1"/>
    <xf numFmtId="165" fontId="0" fillId="7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G499"/>
  <sheetViews>
    <sheetView tabSelected="1" workbookViewId="0">
      <selection activeCell="E3" sqref="E3"/>
    </sheetView>
    <sheetView workbookViewId="1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18</v>
      </c>
      <c r="C2" t="s">
        <v>23</v>
      </c>
      <c r="D2" t="s">
        <v>24</v>
      </c>
      <c r="E2">
        <v>5</v>
      </c>
      <c r="F2">
        <v>150</v>
      </c>
      <c r="G2">
        <f t="shared" ref="G2:G63" si="0">E2*F2</f>
        <v>750</v>
      </c>
    </row>
    <row r="3" spans="1:7" x14ac:dyDescent="0.35">
      <c r="A3">
        <v>1</v>
      </c>
      <c r="B3" t="s">
        <v>18</v>
      </c>
      <c r="C3" t="s">
        <v>25</v>
      </c>
      <c r="D3" t="s">
        <v>24</v>
      </c>
      <c r="E3">
        <v>10</v>
      </c>
      <c r="F3">
        <v>100</v>
      </c>
      <c r="G3">
        <f t="shared" si="0"/>
        <v>1000</v>
      </c>
    </row>
    <row r="4" spans="1:7" x14ac:dyDescent="0.35">
      <c r="A4">
        <v>1</v>
      </c>
      <c r="B4" t="s">
        <v>18</v>
      </c>
      <c r="C4" t="s">
        <v>26</v>
      </c>
      <c r="D4" t="s">
        <v>24</v>
      </c>
      <c r="E4">
        <v>15</v>
      </c>
      <c r="F4">
        <v>200</v>
      </c>
      <c r="G4">
        <f t="shared" si="0"/>
        <v>3000</v>
      </c>
    </row>
    <row r="5" spans="1:7" x14ac:dyDescent="0.35">
      <c r="G5">
        <f t="shared" si="0"/>
        <v>0</v>
      </c>
    </row>
    <row r="6" spans="1:7" x14ac:dyDescent="0.35">
      <c r="G6">
        <f t="shared" si="0"/>
        <v>0</v>
      </c>
    </row>
    <row r="7" spans="1:7" x14ac:dyDescent="0.35">
      <c r="G7">
        <f t="shared" si="0"/>
        <v>0</v>
      </c>
    </row>
    <row r="8" spans="1:7" x14ac:dyDescent="0.35">
      <c r="G8">
        <f t="shared" si="0"/>
        <v>0</v>
      </c>
    </row>
    <row r="9" spans="1:7" x14ac:dyDescent="0.35">
      <c r="G9">
        <f t="shared" si="0"/>
        <v>0</v>
      </c>
    </row>
    <row r="10" spans="1:7" x14ac:dyDescent="0.35">
      <c r="G10">
        <f t="shared" si="0"/>
        <v>0</v>
      </c>
    </row>
    <row r="11" spans="1:7" x14ac:dyDescent="0.35">
      <c r="G11">
        <f t="shared" si="0"/>
        <v>0</v>
      </c>
    </row>
    <row r="12" spans="1:7" x14ac:dyDescent="0.35">
      <c r="G12">
        <f t="shared" si="0"/>
        <v>0</v>
      </c>
    </row>
    <row r="13" spans="1:7" x14ac:dyDescent="0.35">
      <c r="G13">
        <f t="shared" si="0"/>
        <v>0</v>
      </c>
    </row>
    <row r="14" spans="1:7" x14ac:dyDescent="0.35">
      <c r="G14">
        <f t="shared" si="0"/>
        <v>0</v>
      </c>
    </row>
    <row r="15" spans="1:7" x14ac:dyDescent="0.35">
      <c r="G15">
        <f t="shared" si="0"/>
        <v>0</v>
      </c>
    </row>
    <row r="16" spans="1:7" x14ac:dyDescent="0.35">
      <c r="G16">
        <f t="shared" si="0"/>
        <v>0</v>
      </c>
    </row>
    <row r="17" spans="7:7" x14ac:dyDescent="0.35">
      <c r="G17">
        <f t="shared" si="0"/>
        <v>0</v>
      </c>
    </row>
    <row r="18" spans="7:7" x14ac:dyDescent="0.35">
      <c r="G18">
        <f t="shared" si="0"/>
        <v>0</v>
      </c>
    </row>
    <row r="19" spans="7:7" x14ac:dyDescent="0.35">
      <c r="G19">
        <f t="shared" si="0"/>
        <v>0</v>
      </c>
    </row>
    <row r="20" spans="7:7" x14ac:dyDescent="0.35">
      <c r="G20">
        <f t="shared" si="0"/>
        <v>0</v>
      </c>
    </row>
    <row r="21" spans="7:7" x14ac:dyDescent="0.35">
      <c r="G21">
        <f t="shared" si="0"/>
        <v>0</v>
      </c>
    </row>
    <row r="22" spans="7:7" x14ac:dyDescent="0.35">
      <c r="G22">
        <f t="shared" si="0"/>
        <v>0</v>
      </c>
    </row>
    <row r="23" spans="7:7" x14ac:dyDescent="0.35">
      <c r="G23">
        <f t="shared" si="0"/>
        <v>0</v>
      </c>
    </row>
    <row r="24" spans="7:7" x14ac:dyDescent="0.35">
      <c r="G24">
        <f t="shared" si="0"/>
        <v>0</v>
      </c>
    </row>
    <row r="25" spans="7:7" x14ac:dyDescent="0.35">
      <c r="G25">
        <f t="shared" si="0"/>
        <v>0</v>
      </c>
    </row>
    <row r="26" spans="7:7" x14ac:dyDescent="0.35">
      <c r="G26">
        <f t="shared" si="0"/>
        <v>0</v>
      </c>
    </row>
    <row r="27" spans="7:7" x14ac:dyDescent="0.35">
      <c r="G27">
        <f t="shared" si="0"/>
        <v>0</v>
      </c>
    </row>
    <row r="28" spans="7:7" x14ac:dyDescent="0.35">
      <c r="G28">
        <f t="shared" si="0"/>
        <v>0</v>
      </c>
    </row>
    <row r="29" spans="7:7" x14ac:dyDescent="0.35">
      <c r="G29">
        <f t="shared" si="0"/>
        <v>0</v>
      </c>
    </row>
    <row r="30" spans="7:7" x14ac:dyDescent="0.35">
      <c r="G30">
        <f t="shared" si="0"/>
        <v>0</v>
      </c>
    </row>
    <row r="31" spans="7:7" x14ac:dyDescent="0.35">
      <c r="G31">
        <f t="shared" si="0"/>
        <v>0</v>
      </c>
    </row>
    <row r="32" spans="7:7" x14ac:dyDescent="0.35">
      <c r="G32">
        <f t="shared" si="0"/>
        <v>0</v>
      </c>
    </row>
    <row r="33" spans="7:7" x14ac:dyDescent="0.35">
      <c r="G33">
        <f t="shared" si="0"/>
        <v>0</v>
      </c>
    </row>
    <row r="34" spans="7:7" x14ac:dyDescent="0.35">
      <c r="G34">
        <f t="shared" si="0"/>
        <v>0</v>
      </c>
    </row>
    <row r="35" spans="7:7" x14ac:dyDescent="0.35">
      <c r="G35">
        <f t="shared" si="0"/>
        <v>0</v>
      </c>
    </row>
    <row r="36" spans="7:7" x14ac:dyDescent="0.35">
      <c r="G36">
        <f t="shared" si="0"/>
        <v>0</v>
      </c>
    </row>
    <row r="37" spans="7:7" x14ac:dyDescent="0.35">
      <c r="G37">
        <f t="shared" si="0"/>
        <v>0</v>
      </c>
    </row>
    <row r="38" spans="7:7" x14ac:dyDescent="0.35">
      <c r="G38">
        <f t="shared" si="0"/>
        <v>0</v>
      </c>
    </row>
    <row r="39" spans="7:7" x14ac:dyDescent="0.35">
      <c r="G39">
        <f t="shared" si="0"/>
        <v>0</v>
      </c>
    </row>
    <row r="40" spans="7:7" x14ac:dyDescent="0.35">
      <c r="G40">
        <f t="shared" si="0"/>
        <v>0</v>
      </c>
    </row>
    <row r="41" spans="7:7" x14ac:dyDescent="0.35">
      <c r="G41">
        <f t="shared" si="0"/>
        <v>0</v>
      </c>
    </row>
    <row r="42" spans="7:7" x14ac:dyDescent="0.35">
      <c r="G42">
        <f t="shared" si="0"/>
        <v>0</v>
      </c>
    </row>
    <row r="43" spans="7:7" x14ac:dyDescent="0.35">
      <c r="G43">
        <f t="shared" si="0"/>
        <v>0</v>
      </c>
    </row>
    <row r="44" spans="7:7" x14ac:dyDescent="0.35">
      <c r="G44">
        <f t="shared" si="0"/>
        <v>0</v>
      </c>
    </row>
    <row r="45" spans="7:7" x14ac:dyDescent="0.35">
      <c r="G45">
        <f t="shared" si="0"/>
        <v>0</v>
      </c>
    </row>
    <row r="46" spans="7:7" x14ac:dyDescent="0.35">
      <c r="G46">
        <f t="shared" si="0"/>
        <v>0</v>
      </c>
    </row>
    <row r="47" spans="7:7" x14ac:dyDescent="0.35">
      <c r="G47">
        <f t="shared" si="0"/>
        <v>0</v>
      </c>
    </row>
    <row r="48" spans="7:7" x14ac:dyDescent="0.35">
      <c r="G48">
        <f t="shared" si="0"/>
        <v>0</v>
      </c>
    </row>
    <row r="49" spans="7:7" x14ac:dyDescent="0.35">
      <c r="G49">
        <f t="shared" si="0"/>
        <v>0</v>
      </c>
    </row>
    <row r="50" spans="7:7" x14ac:dyDescent="0.35">
      <c r="G50">
        <f t="shared" si="0"/>
        <v>0</v>
      </c>
    </row>
    <row r="51" spans="7:7" x14ac:dyDescent="0.35">
      <c r="G51">
        <f t="shared" si="0"/>
        <v>0</v>
      </c>
    </row>
    <row r="52" spans="7:7" x14ac:dyDescent="0.35">
      <c r="G52">
        <f t="shared" si="0"/>
        <v>0</v>
      </c>
    </row>
    <row r="53" spans="7:7" x14ac:dyDescent="0.35">
      <c r="G53">
        <f t="shared" si="0"/>
        <v>0</v>
      </c>
    </row>
    <row r="54" spans="7:7" x14ac:dyDescent="0.35">
      <c r="G54">
        <f t="shared" si="0"/>
        <v>0</v>
      </c>
    </row>
    <row r="55" spans="7:7" x14ac:dyDescent="0.35">
      <c r="G55">
        <f t="shared" si="0"/>
        <v>0</v>
      </c>
    </row>
    <row r="56" spans="7:7" x14ac:dyDescent="0.35">
      <c r="G56">
        <f t="shared" si="0"/>
        <v>0</v>
      </c>
    </row>
    <row r="57" spans="7:7" x14ac:dyDescent="0.35">
      <c r="G57">
        <f t="shared" si="0"/>
        <v>0</v>
      </c>
    </row>
    <row r="58" spans="7:7" x14ac:dyDescent="0.35">
      <c r="G58">
        <f t="shared" si="0"/>
        <v>0</v>
      </c>
    </row>
    <row r="59" spans="7:7" x14ac:dyDescent="0.35">
      <c r="G59">
        <f t="shared" si="0"/>
        <v>0</v>
      </c>
    </row>
    <row r="60" spans="7:7" x14ac:dyDescent="0.35">
      <c r="G60">
        <f t="shared" si="0"/>
        <v>0</v>
      </c>
    </row>
    <row r="61" spans="7:7" x14ac:dyDescent="0.35">
      <c r="G61">
        <f t="shared" si="0"/>
        <v>0</v>
      </c>
    </row>
    <row r="62" spans="7:7" x14ac:dyDescent="0.35">
      <c r="G62">
        <f t="shared" si="0"/>
        <v>0</v>
      </c>
    </row>
    <row r="63" spans="7:7" x14ac:dyDescent="0.35">
      <c r="G63">
        <f t="shared" si="0"/>
        <v>0</v>
      </c>
    </row>
    <row r="64" spans="7:7" x14ac:dyDescent="0.35">
      <c r="G64">
        <f t="shared" ref="G64:G127" si="1">E64*F64</f>
        <v>0</v>
      </c>
    </row>
    <row r="65" spans="7:7" x14ac:dyDescent="0.35">
      <c r="G65">
        <f t="shared" si="1"/>
        <v>0</v>
      </c>
    </row>
    <row r="66" spans="7:7" x14ac:dyDescent="0.35">
      <c r="G66">
        <f t="shared" si="1"/>
        <v>0</v>
      </c>
    </row>
    <row r="67" spans="7:7" x14ac:dyDescent="0.35">
      <c r="G67">
        <f t="shared" si="1"/>
        <v>0</v>
      </c>
    </row>
    <row r="68" spans="7:7" x14ac:dyDescent="0.35">
      <c r="G68">
        <f t="shared" si="1"/>
        <v>0</v>
      </c>
    </row>
    <row r="69" spans="7:7" x14ac:dyDescent="0.35">
      <c r="G69">
        <f t="shared" si="1"/>
        <v>0</v>
      </c>
    </row>
    <row r="70" spans="7:7" x14ac:dyDescent="0.35">
      <c r="G70">
        <f t="shared" si="1"/>
        <v>0</v>
      </c>
    </row>
    <row r="71" spans="7:7" x14ac:dyDescent="0.35">
      <c r="G71">
        <f t="shared" si="1"/>
        <v>0</v>
      </c>
    </row>
    <row r="72" spans="7:7" x14ac:dyDescent="0.35">
      <c r="G72">
        <f t="shared" si="1"/>
        <v>0</v>
      </c>
    </row>
    <row r="73" spans="7:7" x14ac:dyDescent="0.35">
      <c r="G73">
        <f t="shared" si="1"/>
        <v>0</v>
      </c>
    </row>
    <row r="74" spans="7:7" x14ac:dyDescent="0.35">
      <c r="G74">
        <f t="shared" si="1"/>
        <v>0</v>
      </c>
    </row>
    <row r="75" spans="7:7" x14ac:dyDescent="0.35">
      <c r="G75">
        <f t="shared" si="1"/>
        <v>0</v>
      </c>
    </row>
    <row r="76" spans="7:7" x14ac:dyDescent="0.35">
      <c r="G76">
        <f t="shared" si="1"/>
        <v>0</v>
      </c>
    </row>
    <row r="77" spans="7:7" x14ac:dyDescent="0.35">
      <c r="G77">
        <f t="shared" si="1"/>
        <v>0</v>
      </c>
    </row>
    <row r="78" spans="7:7" x14ac:dyDescent="0.35">
      <c r="G78">
        <f t="shared" si="1"/>
        <v>0</v>
      </c>
    </row>
    <row r="79" spans="7:7" x14ac:dyDescent="0.35">
      <c r="G79">
        <f t="shared" si="1"/>
        <v>0</v>
      </c>
    </row>
    <row r="80" spans="7:7" x14ac:dyDescent="0.35">
      <c r="G80">
        <f t="shared" si="1"/>
        <v>0</v>
      </c>
    </row>
    <row r="81" spans="7:7" x14ac:dyDescent="0.35">
      <c r="G81">
        <f t="shared" si="1"/>
        <v>0</v>
      </c>
    </row>
    <row r="82" spans="7:7" x14ac:dyDescent="0.35">
      <c r="G82">
        <f t="shared" si="1"/>
        <v>0</v>
      </c>
    </row>
    <row r="83" spans="7:7" x14ac:dyDescent="0.35">
      <c r="G83">
        <f t="shared" si="1"/>
        <v>0</v>
      </c>
    </row>
    <row r="84" spans="7:7" x14ac:dyDescent="0.35">
      <c r="G84">
        <f t="shared" si="1"/>
        <v>0</v>
      </c>
    </row>
    <row r="85" spans="7:7" x14ac:dyDescent="0.35">
      <c r="G85">
        <f t="shared" si="1"/>
        <v>0</v>
      </c>
    </row>
    <row r="86" spans="7:7" x14ac:dyDescent="0.35">
      <c r="G86">
        <f t="shared" si="1"/>
        <v>0</v>
      </c>
    </row>
    <row r="87" spans="7:7" x14ac:dyDescent="0.35">
      <c r="G87">
        <f t="shared" si="1"/>
        <v>0</v>
      </c>
    </row>
    <row r="88" spans="7:7" x14ac:dyDescent="0.35">
      <c r="G88">
        <f t="shared" si="1"/>
        <v>0</v>
      </c>
    </row>
    <row r="89" spans="7:7" x14ac:dyDescent="0.35">
      <c r="G89">
        <f t="shared" si="1"/>
        <v>0</v>
      </c>
    </row>
    <row r="90" spans="7:7" x14ac:dyDescent="0.35">
      <c r="G90">
        <f t="shared" si="1"/>
        <v>0</v>
      </c>
    </row>
    <row r="91" spans="7:7" x14ac:dyDescent="0.35">
      <c r="G91">
        <f t="shared" si="1"/>
        <v>0</v>
      </c>
    </row>
    <row r="92" spans="7:7" x14ac:dyDescent="0.35">
      <c r="G92">
        <f t="shared" si="1"/>
        <v>0</v>
      </c>
    </row>
    <row r="93" spans="7:7" x14ac:dyDescent="0.35">
      <c r="G93">
        <f t="shared" si="1"/>
        <v>0</v>
      </c>
    </row>
    <row r="94" spans="7:7" x14ac:dyDescent="0.35">
      <c r="G94">
        <f t="shared" si="1"/>
        <v>0</v>
      </c>
    </row>
    <row r="95" spans="7:7" x14ac:dyDescent="0.35">
      <c r="G95">
        <f t="shared" si="1"/>
        <v>0</v>
      </c>
    </row>
    <row r="96" spans="7:7" x14ac:dyDescent="0.35">
      <c r="G96">
        <f t="shared" si="1"/>
        <v>0</v>
      </c>
    </row>
    <row r="97" spans="7:7" x14ac:dyDescent="0.35">
      <c r="G97">
        <f t="shared" si="1"/>
        <v>0</v>
      </c>
    </row>
    <row r="98" spans="7:7" x14ac:dyDescent="0.35">
      <c r="G98">
        <f t="shared" si="1"/>
        <v>0</v>
      </c>
    </row>
    <row r="99" spans="7:7" x14ac:dyDescent="0.35">
      <c r="G99">
        <f t="shared" si="1"/>
        <v>0</v>
      </c>
    </row>
    <row r="100" spans="7:7" x14ac:dyDescent="0.35">
      <c r="G100">
        <f t="shared" si="1"/>
        <v>0</v>
      </c>
    </row>
    <row r="101" spans="7:7" x14ac:dyDescent="0.35">
      <c r="G101">
        <f t="shared" si="1"/>
        <v>0</v>
      </c>
    </row>
    <row r="102" spans="7:7" x14ac:dyDescent="0.35">
      <c r="G102">
        <f t="shared" si="1"/>
        <v>0</v>
      </c>
    </row>
    <row r="103" spans="7:7" x14ac:dyDescent="0.35">
      <c r="G103">
        <f t="shared" si="1"/>
        <v>0</v>
      </c>
    </row>
    <row r="104" spans="7:7" x14ac:dyDescent="0.35">
      <c r="G104">
        <f t="shared" si="1"/>
        <v>0</v>
      </c>
    </row>
    <row r="105" spans="7:7" x14ac:dyDescent="0.35">
      <c r="G105">
        <f t="shared" si="1"/>
        <v>0</v>
      </c>
    </row>
    <row r="106" spans="7:7" x14ac:dyDescent="0.35">
      <c r="G106">
        <f t="shared" si="1"/>
        <v>0</v>
      </c>
    </row>
    <row r="107" spans="7:7" x14ac:dyDescent="0.35">
      <c r="G107">
        <f t="shared" si="1"/>
        <v>0</v>
      </c>
    </row>
    <row r="108" spans="7:7" x14ac:dyDescent="0.35">
      <c r="G108">
        <f t="shared" si="1"/>
        <v>0</v>
      </c>
    </row>
    <row r="109" spans="7:7" x14ac:dyDescent="0.35">
      <c r="G109">
        <f t="shared" si="1"/>
        <v>0</v>
      </c>
    </row>
    <row r="110" spans="7:7" x14ac:dyDescent="0.35">
      <c r="G110">
        <f t="shared" si="1"/>
        <v>0</v>
      </c>
    </row>
    <row r="111" spans="7:7" x14ac:dyDescent="0.35">
      <c r="G111">
        <f t="shared" si="1"/>
        <v>0</v>
      </c>
    </row>
    <row r="112" spans="7:7" x14ac:dyDescent="0.35">
      <c r="G112">
        <f t="shared" si="1"/>
        <v>0</v>
      </c>
    </row>
    <row r="113" spans="7:7" x14ac:dyDescent="0.35">
      <c r="G113">
        <f t="shared" si="1"/>
        <v>0</v>
      </c>
    </row>
    <row r="114" spans="7:7" x14ac:dyDescent="0.35">
      <c r="G114">
        <f t="shared" si="1"/>
        <v>0</v>
      </c>
    </row>
    <row r="115" spans="7:7" x14ac:dyDescent="0.35">
      <c r="G115">
        <f t="shared" si="1"/>
        <v>0</v>
      </c>
    </row>
    <row r="116" spans="7:7" x14ac:dyDescent="0.35">
      <c r="G116">
        <f t="shared" si="1"/>
        <v>0</v>
      </c>
    </row>
    <row r="117" spans="7:7" x14ac:dyDescent="0.35">
      <c r="G117">
        <f t="shared" si="1"/>
        <v>0</v>
      </c>
    </row>
    <row r="118" spans="7:7" x14ac:dyDescent="0.35">
      <c r="G118">
        <f t="shared" si="1"/>
        <v>0</v>
      </c>
    </row>
    <row r="119" spans="7:7" x14ac:dyDescent="0.35">
      <c r="G119">
        <f t="shared" si="1"/>
        <v>0</v>
      </c>
    </row>
    <row r="120" spans="7:7" x14ac:dyDescent="0.35">
      <c r="G120">
        <f t="shared" si="1"/>
        <v>0</v>
      </c>
    </row>
    <row r="121" spans="7:7" x14ac:dyDescent="0.35">
      <c r="G121">
        <f t="shared" si="1"/>
        <v>0</v>
      </c>
    </row>
    <row r="122" spans="7:7" x14ac:dyDescent="0.35">
      <c r="G122">
        <f t="shared" si="1"/>
        <v>0</v>
      </c>
    </row>
    <row r="123" spans="7:7" x14ac:dyDescent="0.35">
      <c r="G123">
        <f t="shared" si="1"/>
        <v>0</v>
      </c>
    </row>
    <row r="124" spans="7:7" x14ac:dyDescent="0.35">
      <c r="G124">
        <f t="shared" si="1"/>
        <v>0</v>
      </c>
    </row>
    <row r="125" spans="7:7" x14ac:dyDescent="0.35">
      <c r="G125">
        <f t="shared" si="1"/>
        <v>0</v>
      </c>
    </row>
    <row r="126" spans="7:7" x14ac:dyDescent="0.35">
      <c r="G126">
        <f t="shared" si="1"/>
        <v>0</v>
      </c>
    </row>
    <row r="127" spans="7:7" x14ac:dyDescent="0.35">
      <c r="G127">
        <f t="shared" si="1"/>
        <v>0</v>
      </c>
    </row>
    <row r="128" spans="7:7" x14ac:dyDescent="0.35">
      <c r="G128">
        <f t="shared" ref="G128:G191" si="2">E128*F128</f>
        <v>0</v>
      </c>
    </row>
    <row r="129" spans="7:7" x14ac:dyDescent="0.35">
      <c r="G129">
        <f t="shared" si="2"/>
        <v>0</v>
      </c>
    </row>
    <row r="130" spans="7:7" x14ac:dyDescent="0.35">
      <c r="G130">
        <f t="shared" si="2"/>
        <v>0</v>
      </c>
    </row>
    <row r="131" spans="7:7" x14ac:dyDescent="0.35">
      <c r="G131">
        <f t="shared" si="2"/>
        <v>0</v>
      </c>
    </row>
    <row r="132" spans="7:7" x14ac:dyDescent="0.35">
      <c r="G132">
        <f t="shared" si="2"/>
        <v>0</v>
      </c>
    </row>
    <row r="133" spans="7:7" x14ac:dyDescent="0.35">
      <c r="G133">
        <f t="shared" si="2"/>
        <v>0</v>
      </c>
    </row>
    <row r="134" spans="7:7" x14ac:dyDescent="0.35">
      <c r="G134">
        <f t="shared" si="2"/>
        <v>0</v>
      </c>
    </row>
    <row r="135" spans="7:7" x14ac:dyDescent="0.35">
      <c r="G135">
        <f t="shared" si="2"/>
        <v>0</v>
      </c>
    </row>
    <row r="136" spans="7:7" x14ac:dyDescent="0.35">
      <c r="G136">
        <f t="shared" si="2"/>
        <v>0</v>
      </c>
    </row>
    <row r="137" spans="7:7" x14ac:dyDescent="0.35">
      <c r="G137">
        <f t="shared" si="2"/>
        <v>0</v>
      </c>
    </row>
    <row r="138" spans="7:7" x14ac:dyDescent="0.35">
      <c r="G138">
        <f t="shared" si="2"/>
        <v>0</v>
      </c>
    </row>
    <row r="139" spans="7:7" x14ac:dyDescent="0.35">
      <c r="G139">
        <f t="shared" si="2"/>
        <v>0</v>
      </c>
    </row>
    <row r="140" spans="7:7" x14ac:dyDescent="0.35">
      <c r="G140">
        <f t="shared" si="2"/>
        <v>0</v>
      </c>
    </row>
    <row r="141" spans="7:7" x14ac:dyDescent="0.35">
      <c r="G141">
        <f t="shared" si="2"/>
        <v>0</v>
      </c>
    </row>
    <row r="142" spans="7:7" x14ac:dyDescent="0.35">
      <c r="G142">
        <f t="shared" si="2"/>
        <v>0</v>
      </c>
    </row>
    <row r="143" spans="7:7" x14ac:dyDescent="0.35">
      <c r="G143">
        <f t="shared" si="2"/>
        <v>0</v>
      </c>
    </row>
    <row r="144" spans="7:7" x14ac:dyDescent="0.35">
      <c r="G144">
        <f t="shared" si="2"/>
        <v>0</v>
      </c>
    </row>
    <row r="145" spans="7:7" x14ac:dyDescent="0.35">
      <c r="G145">
        <f t="shared" si="2"/>
        <v>0</v>
      </c>
    </row>
    <row r="146" spans="7:7" x14ac:dyDescent="0.35">
      <c r="G146">
        <f t="shared" si="2"/>
        <v>0</v>
      </c>
    </row>
    <row r="147" spans="7:7" x14ac:dyDescent="0.35">
      <c r="G147">
        <f t="shared" si="2"/>
        <v>0</v>
      </c>
    </row>
    <row r="148" spans="7:7" x14ac:dyDescent="0.35">
      <c r="G148">
        <f t="shared" si="2"/>
        <v>0</v>
      </c>
    </row>
    <row r="149" spans="7:7" x14ac:dyDescent="0.35">
      <c r="G149">
        <f t="shared" si="2"/>
        <v>0</v>
      </c>
    </row>
    <row r="150" spans="7:7" x14ac:dyDescent="0.35">
      <c r="G150">
        <f t="shared" si="2"/>
        <v>0</v>
      </c>
    </row>
    <row r="151" spans="7:7" x14ac:dyDescent="0.35">
      <c r="G151">
        <f t="shared" si="2"/>
        <v>0</v>
      </c>
    </row>
    <row r="152" spans="7:7" x14ac:dyDescent="0.35">
      <c r="G152">
        <f t="shared" si="2"/>
        <v>0</v>
      </c>
    </row>
    <row r="153" spans="7:7" x14ac:dyDescent="0.35">
      <c r="G153">
        <f t="shared" si="2"/>
        <v>0</v>
      </c>
    </row>
    <row r="154" spans="7:7" x14ac:dyDescent="0.35">
      <c r="G154">
        <f t="shared" si="2"/>
        <v>0</v>
      </c>
    </row>
    <row r="155" spans="7:7" x14ac:dyDescent="0.35">
      <c r="G155">
        <f t="shared" si="2"/>
        <v>0</v>
      </c>
    </row>
    <row r="156" spans="7:7" x14ac:dyDescent="0.35">
      <c r="G156">
        <f t="shared" si="2"/>
        <v>0</v>
      </c>
    </row>
    <row r="157" spans="7:7" x14ac:dyDescent="0.35">
      <c r="G157">
        <f t="shared" si="2"/>
        <v>0</v>
      </c>
    </row>
    <row r="158" spans="7:7" x14ac:dyDescent="0.35">
      <c r="G158">
        <f t="shared" si="2"/>
        <v>0</v>
      </c>
    </row>
    <row r="159" spans="7:7" x14ac:dyDescent="0.35">
      <c r="G159">
        <f t="shared" si="2"/>
        <v>0</v>
      </c>
    </row>
    <row r="160" spans="7:7" x14ac:dyDescent="0.35">
      <c r="G160">
        <f t="shared" si="2"/>
        <v>0</v>
      </c>
    </row>
    <row r="161" spans="7:7" x14ac:dyDescent="0.35">
      <c r="G161">
        <f t="shared" si="2"/>
        <v>0</v>
      </c>
    </row>
    <row r="162" spans="7:7" x14ac:dyDescent="0.35">
      <c r="G162">
        <f t="shared" si="2"/>
        <v>0</v>
      </c>
    </row>
    <row r="163" spans="7:7" x14ac:dyDescent="0.35">
      <c r="G163">
        <f t="shared" si="2"/>
        <v>0</v>
      </c>
    </row>
    <row r="164" spans="7:7" x14ac:dyDescent="0.35">
      <c r="G164">
        <f t="shared" si="2"/>
        <v>0</v>
      </c>
    </row>
    <row r="165" spans="7:7" x14ac:dyDescent="0.35">
      <c r="G165">
        <f t="shared" si="2"/>
        <v>0</v>
      </c>
    </row>
    <row r="166" spans="7:7" x14ac:dyDescent="0.35">
      <c r="G166">
        <f t="shared" si="2"/>
        <v>0</v>
      </c>
    </row>
    <row r="167" spans="7:7" x14ac:dyDescent="0.35">
      <c r="G167">
        <f t="shared" si="2"/>
        <v>0</v>
      </c>
    </row>
    <row r="168" spans="7:7" x14ac:dyDescent="0.35">
      <c r="G168">
        <f t="shared" si="2"/>
        <v>0</v>
      </c>
    </row>
    <row r="169" spans="7:7" x14ac:dyDescent="0.35">
      <c r="G169">
        <f t="shared" si="2"/>
        <v>0</v>
      </c>
    </row>
    <row r="170" spans="7:7" x14ac:dyDescent="0.35">
      <c r="G170">
        <f t="shared" si="2"/>
        <v>0</v>
      </c>
    </row>
    <row r="171" spans="7:7" x14ac:dyDescent="0.35">
      <c r="G171">
        <f t="shared" si="2"/>
        <v>0</v>
      </c>
    </row>
    <row r="172" spans="7:7" x14ac:dyDescent="0.35">
      <c r="G172">
        <f t="shared" si="2"/>
        <v>0</v>
      </c>
    </row>
    <row r="173" spans="7:7" x14ac:dyDescent="0.35">
      <c r="G173">
        <f t="shared" si="2"/>
        <v>0</v>
      </c>
    </row>
    <row r="174" spans="7:7" x14ac:dyDescent="0.35">
      <c r="G174">
        <f t="shared" si="2"/>
        <v>0</v>
      </c>
    </row>
    <row r="175" spans="7:7" x14ac:dyDescent="0.35">
      <c r="G175">
        <f t="shared" si="2"/>
        <v>0</v>
      </c>
    </row>
    <row r="176" spans="7:7" x14ac:dyDescent="0.35">
      <c r="G176">
        <f t="shared" si="2"/>
        <v>0</v>
      </c>
    </row>
    <row r="177" spans="7:7" x14ac:dyDescent="0.35">
      <c r="G177">
        <f t="shared" si="2"/>
        <v>0</v>
      </c>
    </row>
    <row r="178" spans="7:7" x14ac:dyDescent="0.35">
      <c r="G178">
        <f t="shared" si="2"/>
        <v>0</v>
      </c>
    </row>
    <row r="179" spans="7:7" x14ac:dyDescent="0.35">
      <c r="G179">
        <f t="shared" si="2"/>
        <v>0</v>
      </c>
    </row>
    <row r="180" spans="7:7" x14ac:dyDescent="0.35">
      <c r="G180">
        <f t="shared" si="2"/>
        <v>0</v>
      </c>
    </row>
    <row r="181" spans="7:7" x14ac:dyDescent="0.35">
      <c r="G181">
        <f t="shared" si="2"/>
        <v>0</v>
      </c>
    </row>
    <row r="182" spans="7:7" x14ac:dyDescent="0.35">
      <c r="G182">
        <f t="shared" si="2"/>
        <v>0</v>
      </c>
    </row>
    <row r="183" spans="7:7" x14ac:dyDescent="0.35">
      <c r="G183">
        <f t="shared" si="2"/>
        <v>0</v>
      </c>
    </row>
    <row r="184" spans="7:7" x14ac:dyDescent="0.35">
      <c r="G184">
        <f t="shared" si="2"/>
        <v>0</v>
      </c>
    </row>
    <row r="185" spans="7:7" x14ac:dyDescent="0.35">
      <c r="G185">
        <f t="shared" si="2"/>
        <v>0</v>
      </c>
    </row>
    <row r="186" spans="7:7" x14ac:dyDescent="0.35">
      <c r="G186">
        <f t="shared" si="2"/>
        <v>0</v>
      </c>
    </row>
    <row r="187" spans="7:7" x14ac:dyDescent="0.35">
      <c r="G187">
        <f t="shared" si="2"/>
        <v>0</v>
      </c>
    </row>
    <row r="188" spans="7:7" x14ac:dyDescent="0.35">
      <c r="G188">
        <f t="shared" si="2"/>
        <v>0</v>
      </c>
    </row>
    <row r="189" spans="7:7" x14ac:dyDescent="0.35">
      <c r="G189">
        <f t="shared" si="2"/>
        <v>0</v>
      </c>
    </row>
    <row r="190" spans="7:7" x14ac:dyDescent="0.35">
      <c r="G190">
        <f t="shared" si="2"/>
        <v>0</v>
      </c>
    </row>
    <row r="191" spans="7:7" x14ac:dyDescent="0.35">
      <c r="G191">
        <f t="shared" si="2"/>
        <v>0</v>
      </c>
    </row>
    <row r="192" spans="7:7" x14ac:dyDescent="0.35">
      <c r="G192">
        <f t="shared" ref="G192:G255" si="3">E192*F192</f>
        <v>0</v>
      </c>
    </row>
    <row r="193" spans="7:7" x14ac:dyDescent="0.35">
      <c r="G193">
        <f t="shared" si="3"/>
        <v>0</v>
      </c>
    </row>
    <row r="194" spans="7:7" x14ac:dyDescent="0.35">
      <c r="G194">
        <f t="shared" si="3"/>
        <v>0</v>
      </c>
    </row>
    <row r="195" spans="7:7" x14ac:dyDescent="0.35">
      <c r="G195">
        <f t="shared" si="3"/>
        <v>0</v>
      </c>
    </row>
    <row r="196" spans="7:7" x14ac:dyDescent="0.35">
      <c r="G196">
        <f t="shared" si="3"/>
        <v>0</v>
      </c>
    </row>
    <row r="197" spans="7:7" x14ac:dyDescent="0.35">
      <c r="G197">
        <f t="shared" si="3"/>
        <v>0</v>
      </c>
    </row>
    <row r="198" spans="7:7" x14ac:dyDescent="0.35">
      <c r="G198">
        <f t="shared" si="3"/>
        <v>0</v>
      </c>
    </row>
    <row r="199" spans="7:7" x14ac:dyDescent="0.35">
      <c r="G199">
        <f t="shared" si="3"/>
        <v>0</v>
      </c>
    </row>
    <row r="200" spans="7:7" x14ac:dyDescent="0.35">
      <c r="G200">
        <f t="shared" si="3"/>
        <v>0</v>
      </c>
    </row>
    <row r="201" spans="7:7" x14ac:dyDescent="0.35">
      <c r="G201">
        <f t="shared" si="3"/>
        <v>0</v>
      </c>
    </row>
    <row r="202" spans="7:7" x14ac:dyDescent="0.35">
      <c r="G202">
        <f t="shared" si="3"/>
        <v>0</v>
      </c>
    </row>
    <row r="203" spans="7:7" x14ac:dyDescent="0.35">
      <c r="G203">
        <f t="shared" si="3"/>
        <v>0</v>
      </c>
    </row>
    <row r="204" spans="7:7" x14ac:dyDescent="0.35">
      <c r="G204">
        <f t="shared" si="3"/>
        <v>0</v>
      </c>
    </row>
    <row r="205" spans="7:7" x14ac:dyDescent="0.35">
      <c r="G205">
        <f t="shared" si="3"/>
        <v>0</v>
      </c>
    </row>
    <row r="206" spans="7:7" x14ac:dyDescent="0.35">
      <c r="G206">
        <f t="shared" si="3"/>
        <v>0</v>
      </c>
    </row>
    <row r="207" spans="7:7" x14ac:dyDescent="0.35">
      <c r="G207">
        <f t="shared" si="3"/>
        <v>0</v>
      </c>
    </row>
    <row r="208" spans="7:7" x14ac:dyDescent="0.35">
      <c r="G208">
        <f t="shared" si="3"/>
        <v>0</v>
      </c>
    </row>
    <row r="209" spans="7:7" x14ac:dyDescent="0.35">
      <c r="G209">
        <f t="shared" si="3"/>
        <v>0</v>
      </c>
    </row>
    <row r="210" spans="7:7" x14ac:dyDescent="0.35">
      <c r="G210">
        <f t="shared" si="3"/>
        <v>0</v>
      </c>
    </row>
    <row r="211" spans="7:7" x14ac:dyDescent="0.35">
      <c r="G211">
        <f t="shared" si="3"/>
        <v>0</v>
      </c>
    </row>
    <row r="212" spans="7:7" x14ac:dyDescent="0.35">
      <c r="G212">
        <f t="shared" si="3"/>
        <v>0</v>
      </c>
    </row>
    <row r="213" spans="7:7" x14ac:dyDescent="0.35">
      <c r="G213">
        <f t="shared" si="3"/>
        <v>0</v>
      </c>
    </row>
    <row r="214" spans="7:7" x14ac:dyDescent="0.35">
      <c r="G214">
        <f t="shared" si="3"/>
        <v>0</v>
      </c>
    </row>
    <row r="215" spans="7:7" x14ac:dyDescent="0.35">
      <c r="G215">
        <f t="shared" si="3"/>
        <v>0</v>
      </c>
    </row>
    <row r="216" spans="7:7" x14ac:dyDescent="0.35">
      <c r="G216">
        <f t="shared" si="3"/>
        <v>0</v>
      </c>
    </row>
    <row r="217" spans="7:7" x14ac:dyDescent="0.35">
      <c r="G217">
        <f t="shared" si="3"/>
        <v>0</v>
      </c>
    </row>
    <row r="218" spans="7:7" x14ac:dyDescent="0.35">
      <c r="G218">
        <f t="shared" si="3"/>
        <v>0</v>
      </c>
    </row>
    <row r="219" spans="7:7" x14ac:dyDescent="0.35">
      <c r="G219">
        <f t="shared" si="3"/>
        <v>0</v>
      </c>
    </row>
    <row r="220" spans="7:7" x14ac:dyDescent="0.35">
      <c r="G220">
        <f t="shared" si="3"/>
        <v>0</v>
      </c>
    </row>
    <row r="221" spans="7:7" x14ac:dyDescent="0.35">
      <c r="G221">
        <f t="shared" si="3"/>
        <v>0</v>
      </c>
    </row>
    <row r="222" spans="7:7" x14ac:dyDescent="0.35">
      <c r="G222">
        <f t="shared" si="3"/>
        <v>0</v>
      </c>
    </row>
    <row r="223" spans="7:7" x14ac:dyDescent="0.35">
      <c r="G223">
        <f t="shared" si="3"/>
        <v>0</v>
      </c>
    </row>
    <row r="224" spans="7:7" x14ac:dyDescent="0.35">
      <c r="G224">
        <f t="shared" si="3"/>
        <v>0</v>
      </c>
    </row>
    <row r="225" spans="7:7" x14ac:dyDescent="0.35">
      <c r="G225">
        <f t="shared" si="3"/>
        <v>0</v>
      </c>
    </row>
    <row r="226" spans="7:7" x14ac:dyDescent="0.35">
      <c r="G226">
        <f t="shared" si="3"/>
        <v>0</v>
      </c>
    </row>
    <row r="227" spans="7:7" x14ac:dyDescent="0.35">
      <c r="G227">
        <f t="shared" si="3"/>
        <v>0</v>
      </c>
    </row>
    <row r="228" spans="7:7" x14ac:dyDescent="0.35">
      <c r="G228">
        <f t="shared" si="3"/>
        <v>0</v>
      </c>
    </row>
    <row r="229" spans="7:7" x14ac:dyDescent="0.35">
      <c r="G229">
        <f t="shared" si="3"/>
        <v>0</v>
      </c>
    </row>
    <row r="230" spans="7:7" x14ac:dyDescent="0.35">
      <c r="G230">
        <f t="shared" si="3"/>
        <v>0</v>
      </c>
    </row>
    <row r="231" spans="7:7" x14ac:dyDescent="0.35">
      <c r="G231">
        <f t="shared" si="3"/>
        <v>0</v>
      </c>
    </row>
    <row r="232" spans="7:7" x14ac:dyDescent="0.35">
      <c r="G232">
        <f t="shared" si="3"/>
        <v>0</v>
      </c>
    </row>
    <row r="233" spans="7:7" x14ac:dyDescent="0.35">
      <c r="G233">
        <f t="shared" si="3"/>
        <v>0</v>
      </c>
    </row>
    <row r="234" spans="7:7" x14ac:dyDescent="0.35">
      <c r="G234">
        <f t="shared" si="3"/>
        <v>0</v>
      </c>
    </row>
    <row r="235" spans="7:7" x14ac:dyDescent="0.35">
      <c r="G235">
        <f t="shared" si="3"/>
        <v>0</v>
      </c>
    </row>
    <row r="236" spans="7:7" x14ac:dyDescent="0.35">
      <c r="G236">
        <f t="shared" si="3"/>
        <v>0</v>
      </c>
    </row>
    <row r="237" spans="7:7" x14ac:dyDescent="0.35">
      <c r="G237">
        <f t="shared" si="3"/>
        <v>0</v>
      </c>
    </row>
    <row r="238" spans="7:7" x14ac:dyDescent="0.35">
      <c r="G238">
        <f t="shared" si="3"/>
        <v>0</v>
      </c>
    </row>
    <row r="239" spans="7:7" x14ac:dyDescent="0.35">
      <c r="G239">
        <f t="shared" si="3"/>
        <v>0</v>
      </c>
    </row>
    <row r="240" spans="7:7" x14ac:dyDescent="0.35">
      <c r="G240">
        <f t="shared" si="3"/>
        <v>0</v>
      </c>
    </row>
    <row r="241" spans="7:7" x14ac:dyDescent="0.35">
      <c r="G241">
        <f t="shared" si="3"/>
        <v>0</v>
      </c>
    </row>
    <row r="242" spans="7:7" x14ac:dyDescent="0.35">
      <c r="G242">
        <f t="shared" si="3"/>
        <v>0</v>
      </c>
    </row>
    <row r="243" spans="7:7" x14ac:dyDescent="0.35">
      <c r="G243">
        <f t="shared" si="3"/>
        <v>0</v>
      </c>
    </row>
    <row r="244" spans="7:7" x14ac:dyDescent="0.35">
      <c r="G244">
        <f t="shared" si="3"/>
        <v>0</v>
      </c>
    </row>
    <row r="245" spans="7:7" x14ac:dyDescent="0.35">
      <c r="G245">
        <f t="shared" si="3"/>
        <v>0</v>
      </c>
    </row>
    <row r="246" spans="7:7" x14ac:dyDescent="0.35">
      <c r="G246">
        <f t="shared" si="3"/>
        <v>0</v>
      </c>
    </row>
    <row r="247" spans="7:7" x14ac:dyDescent="0.35">
      <c r="G247">
        <f t="shared" si="3"/>
        <v>0</v>
      </c>
    </row>
    <row r="248" spans="7:7" x14ac:dyDescent="0.35">
      <c r="G248">
        <f t="shared" si="3"/>
        <v>0</v>
      </c>
    </row>
    <row r="249" spans="7:7" x14ac:dyDescent="0.35">
      <c r="G249">
        <f t="shared" si="3"/>
        <v>0</v>
      </c>
    </row>
    <row r="250" spans="7:7" x14ac:dyDescent="0.35">
      <c r="G250">
        <f t="shared" si="3"/>
        <v>0</v>
      </c>
    </row>
    <row r="251" spans="7:7" x14ac:dyDescent="0.35">
      <c r="G251">
        <f t="shared" si="3"/>
        <v>0</v>
      </c>
    </row>
    <row r="252" spans="7:7" x14ac:dyDescent="0.35">
      <c r="G252">
        <f t="shared" si="3"/>
        <v>0</v>
      </c>
    </row>
    <row r="253" spans="7:7" x14ac:dyDescent="0.35">
      <c r="G253">
        <f t="shared" si="3"/>
        <v>0</v>
      </c>
    </row>
    <row r="254" spans="7:7" x14ac:dyDescent="0.35">
      <c r="G254">
        <f t="shared" si="3"/>
        <v>0</v>
      </c>
    </row>
    <row r="255" spans="7:7" x14ac:dyDescent="0.35">
      <c r="G255">
        <f t="shared" si="3"/>
        <v>0</v>
      </c>
    </row>
    <row r="256" spans="7:7" x14ac:dyDescent="0.35">
      <c r="G256">
        <f t="shared" ref="G256:G319" si="4">E256*F256</f>
        <v>0</v>
      </c>
    </row>
    <row r="257" spans="7:7" x14ac:dyDescent="0.35">
      <c r="G257">
        <f t="shared" si="4"/>
        <v>0</v>
      </c>
    </row>
    <row r="258" spans="7:7" x14ac:dyDescent="0.35">
      <c r="G258">
        <f t="shared" si="4"/>
        <v>0</v>
      </c>
    </row>
    <row r="259" spans="7:7" x14ac:dyDescent="0.35">
      <c r="G259">
        <f t="shared" si="4"/>
        <v>0</v>
      </c>
    </row>
    <row r="260" spans="7:7" x14ac:dyDescent="0.35">
      <c r="G260">
        <f t="shared" si="4"/>
        <v>0</v>
      </c>
    </row>
    <row r="261" spans="7:7" x14ac:dyDescent="0.35">
      <c r="G261">
        <f t="shared" si="4"/>
        <v>0</v>
      </c>
    </row>
    <row r="262" spans="7:7" x14ac:dyDescent="0.35">
      <c r="G262">
        <f t="shared" si="4"/>
        <v>0</v>
      </c>
    </row>
    <row r="263" spans="7:7" x14ac:dyDescent="0.35">
      <c r="G263">
        <f t="shared" si="4"/>
        <v>0</v>
      </c>
    </row>
    <row r="264" spans="7:7" x14ac:dyDescent="0.35">
      <c r="G264">
        <f t="shared" si="4"/>
        <v>0</v>
      </c>
    </row>
    <row r="265" spans="7:7" x14ac:dyDescent="0.35">
      <c r="G265">
        <f t="shared" si="4"/>
        <v>0</v>
      </c>
    </row>
    <row r="266" spans="7:7" x14ac:dyDescent="0.35">
      <c r="G266">
        <f t="shared" si="4"/>
        <v>0</v>
      </c>
    </row>
    <row r="267" spans="7:7" x14ac:dyDescent="0.35">
      <c r="G267">
        <f t="shared" si="4"/>
        <v>0</v>
      </c>
    </row>
    <row r="268" spans="7:7" x14ac:dyDescent="0.35">
      <c r="G268">
        <f t="shared" si="4"/>
        <v>0</v>
      </c>
    </row>
    <row r="269" spans="7:7" x14ac:dyDescent="0.35">
      <c r="G269">
        <f t="shared" si="4"/>
        <v>0</v>
      </c>
    </row>
    <row r="270" spans="7:7" x14ac:dyDescent="0.35">
      <c r="G270">
        <f t="shared" si="4"/>
        <v>0</v>
      </c>
    </row>
    <row r="271" spans="7:7" x14ac:dyDescent="0.35">
      <c r="G271">
        <f t="shared" si="4"/>
        <v>0</v>
      </c>
    </row>
    <row r="272" spans="7:7" x14ac:dyDescent="0.35">
      <c r="G272">
        <f t="shared" si="4"/>
        <v>0</v>
      </c>
    </row>
    <row r="273" spans="7:7" x14ac:dyDescent="0.35">
      <c r="G273">
        <f t="shared" si="4"/>
        <v>0</v>
      </c>
    </row>
    <row r="274" spans="7:7" x14ac:dyDescent="0.35">
      <c r="G274">
        <f t="shared" si="4"/>
        <v>0</v>
      </c>
    </row>
    <row r="275" spans="7:7" x14ac:dyDescent="0.35">
      <c r="G275">
        <f t="shared" si="4"/>
        <v>0</v>
      </c>
    </row>
    <row r="276" spans="7:7" x14ac:dyDescent="0.35">
      <c r="G276">
        <f t="shared" si="4"/>
        <v>0</v>
      </c>
    </row>
    <row r="277" spans="7:7" x14ac:dyDescent="0.35">
      <c r="G277">
        <f t="shared" si="4"/>
        <v>0</v>
      </c>
    </row>
    <row r="278" spans="7:7" x14ac:dyDescent="0.35">
      <c r="G278">
        <f t="shared" si="4"/>
        <v>0</v>
      </c>
    </row>
    <row r="279" spans="7:7" x14ac:dyDescent="0.35">
      <c r="G279">
        <f t="shared" si="4"/>
        <v>0</v>
      </c>
    </row>
    <row r="280" spans="7:7" x14ac:dyDescent="0.35">
      <c r="G280">
        <f t="shared" si="4"/>
        <v>0</v>
      </c>
    </row>
    <row r="281" spans="7:7" x14ac:dyDescent="0.35">
      <c r="G281">
        <f t="shared" si="4"/>
        <v>0</v>
      </c>
    </row>
    <row r="282" spans="7:7" x14ac:dyDescent="0.35">
      <c r="G282">
        <f t="shared" si="4"/>
        <v>0</v>
      </c>
    </row>
    <row r="283" spans="7:7" x14ac:dyDescent="0.35">
      <c r="G283">
        <f t="shared" si="4"/>
        <v>0</v>
      </c>
    </row>
    <row r="284" spans="7:7" x14ac:dyDescent="0.35">
      <c r="G284">
        <f t="shared" si="4"/>
        <v>0</v>
      </c>
    </row>
    <row r="285" spans="7:7" x14ac:dyDescent="0.35">
      <c r="G285">
        <f t="shared" si="4"/>
        <v>0</v>
      </c>
    </row>
    <row r="286" spans="7:7" x14ac:dyDescent="0.35">
      <c r="G286">
        <f t="shared" si="4"/>
        <v>0</v>
      </c>
    </row>
    <row r="287" spans="7:7" x14ac:dyDescent="0.35">
      <c r="G287">
        <f t="shared" si="4"/>
        <v>0</v>
      </c>
    </row>
    <row r="288" spans="7:7" x14ac:dyDescent="0.35">
      <c r="G288">
        <f t="shared" si="4"/>
        <v>0</v>
      </c>
    </row>
    <row r="289" spans="7:7" x14ac:dyDescent="0.35">
      <c r="G289">
        <f t="shared" si="4"/>
        <v>0</v>
      </c>
    </row>
    <row r="290" spans="7:7" x14ac:dyDescent="0.35">
      <c r="G290">
        <f t="shared" si="4"/>
        <v>0</v>
      </c>
    </row>
    <row r="291" spans="7:7" x14ac:dyDescent="0.35">
      <c r="G291">
        <f t="shared" si="4"/>
        <v>0</v>
      </c>
    </row>
    <row r="292" spans="7:7" x14ac:dyDescent="0.35">
      <c r="G292">
        <f t="shared" si="4"/>
        <v>0</v>
      </c>
    </row>
    <row r="293" spans="7:7" x14ac:dyDescent="0.35">
      <c r="G293">
        <f t="shared" si="4"/>
        <v>0</v>
      </c>
    </row>
    <row r="294" spans="7:7" x14ac:dyDescent="0.35">
      <c r="G294">
        <f t="shared" si="4"/>
        <v>0</v>
      </c>
    </row>
    <row r="295" spans="7:7" x14ac:dyDescent="0.35">
      <c r="G295">
        <f t="shared" si="4"/>
        <v>0</v>
      </c>
    </row>
    <row r="296" spans="7:7" x14ac:dyDescent="0.35">
      <c r="G296">
        <f t="shared" si="4"/>
        <v>0</v>
      </c>
    </row>
    <row r="297" spans="7:7" x14ac:dyDescent="0.35">
      <c r="G297">
        <f t="shared" si="4"/>
        <v>0</v>
      </c>
    </row>
    <row r="298" spans="7:7" x14ac:dyDescent="0.35">
      <c r="G298">
        <f t="shared" si="4"/>
        <v>0</v>
      </c>
    </row>
    <row r="299" spans="7:7" x14ac:dyDescent="0.35">
      <c r="G299">
        <f t="shared" si="4"/>
        <v>0</v>
      </c>
    </row>
    <row r="300" spans="7:7" x14ac:dyDescent="0.35">
      <c r="G300">
        <f t="shared" si="4"/>
        <v>0</v>
      </c>
    </row>
    <row r="301" spans="7:7" x14ac:dyDescent="0.35">
      <c r="G301">
        <f t="shared" si="4"/>
        <v>0</v>
      </c>
    </row>
    <row r="302" spans="7:7" x14ac:dyDescent="0.35">
      <c r="G302">
        <f t="shared" si="4"/>
        <v>0</v>
      </c>
    </row>
    <row r="303" spans="7:7" x14ac:dyDescent="0.35">
      <c r="G303">
        <f t="shared" si="4"/>
        <v>0</v>
      </c>
    </row>
    <row r="304" spans="7:7" x14ac:dyDescent="0.35">
      <c r="G304">
        <f t="shared" si="4"/>
        <v>0</v>
      </c>
    </row>
    <row r="305" spans="7:7" x14ac:dyDescent="0.35">
      <c r="G305">
        <f t="shared" si="4"/>
        <v>0</v>
      </c>
    </row>
    <row r="306" spans="7:7" x14ac:dyDescent="0.35">
      <c r="G306">
        <f t="shared" si="4"/>
        <v>0</v>
      </c>
    </row>
    <row r="307" spans="7:7" x14ac:dyDescent="0.35">
      <c r="G307">
        <f t="shared" si="4"/>
        <v>0</v>
      </c>
    </row>
    <row r="308" spans="7:7" x14ac:dyDescent="0.35">
      <c r="G308">
        <f t="shared" si="4"/>
        <v>0</v>
      </c>
    </row>
    <row r="309" spans="7:7" x14ac:dyDescent="0.35">
      <c r="G309">
        <f t="shared" si="4"/>
        <v>0</v>
      </c>
    </row>
    <row r="310" spans="7:7" x14ac:dyDescent="0.35">
      <c r="G310">
        <f t="shared" si="4"/>
        <v>0</v>
      </c>
    </row>
    <row r="311" spans="7:7" x14ac:dyDescent="0.35">
      <c r="G311">
        <f t="shared" si="4"/>
        <v>0</v>
      </c>
    </row>
    <row r="312" spans="7:7" x14ac:dyDescent="0.35">
      <c r="G312">
        <f t="shared" si="4"/>
        <v>0</v>
      </c>
    </row>
    <row r="313" spans="7:7" x14ac:dyDescent="0.35">
      <c r="G313">
        <f t="shared" si="4"/>
        <v>0</v>
      </c>
    </row>
    <row r="314" spans="7:7" x14ac:dyDescent="0.35">
      <c r="G314">
        <f t="shared" si="4"/>
        <v>0</v>
      </c>
    </row>
    <row r="315" spans="7:7" x14ac:dyDescent="0.35">
      <c r="G315">
        <f t="shared" si="4"/>
        <v>0</v>
      </c>
    </row>
    <row r="316" spans="7:7" x14ac:dyDescent="0.35">
      <c r="G316">
        <f t="shared" si="4"/>
        <v>0</v>
      </c>
    </row>
    <row r="317" spans="7:7" x14ac:dyDescent="0.35">
      <c r="G317">
        <f t="shared" si="4"/>
        <v>0</v>
      </c>
    </row>
    <row r="318" spans="7:7" x14ac:dyDescent="0.35">
      <c r="G318">
        <f t="shared" si="4"/>
        <v>0</v>
      </c>
    </row>
    <row r="319" spans="7:7" x14ac:dyDescent="0.35">
      <c r="G319">
        <f t="shared" si="4"/>
        <v>0</v>
      </c>
    </row>
    <row r="320" spans="7:7" x14ac:dyDescent="0.35">
      <c r="G320">
        <f t="shared" ref="G320:G383" si="5">E320*F320</f>
        <v>0</v>
      </c>
    </row>
    <row r="321" spans="7:7" x14ac:dyDescent="0.35">
      <c r="G321">
        <f t="shared" si="5"/>
        <v>0</v>
      </c>
    </row>
    <row r="322" spans="7:7" x14ac:dyDescent="0.35">
      <c r="G322">
        <f t="shared" si="5"/>
        <v>0</v>
      </c>
    </row>
    <row r="323" spans="7:7" x14ac:dyDescent="0.35">
      <c r="G323">
        <f t="shared" si="5"/>
        <v>0</v>
      </c>
    </row>
    <row r="324" spans="7:7" x14ac:dyDescent="0.35">
      <c r="G324">
        <f t="shared" si="5"/>
        <v>0</v>
      </c>
    </row>
    <row r="325" spans="7:7" x14ac:dyDescent="0.35">
      <c r="G325">
        <f t="shared" si="5"/>
        <v>0</v>
      </c>
    </row>
    <row r="326" spans="7:7" x14ac:dyDescent="0.35">
      <c r="G326">
        <f t="shared" si="5"/>
        <v>0</v>
      </c>
    </row>
    <row r="327" spans="7:7" x14ac:dyDescent="0.35">
      <c r="G327">
        <f t="shared" si="5"/>
        <v>0</v>
      </c>
    </row>
    <row r="328" spans="7:7" x14ac:dyDescent="0.35">
      <c r="G328">
        <f t="shared" si="5"/>
        <v>0</v>
      </c>
    </row>
    <row r="329" spans="7:7" x14ac:dyDescent="0.35">
      <c r="G329">
        <f t="shared" si="5"/>
        <v>0</v>
      </c>
    </row>
    <row r="330" spans="7:7" x14ac:dyDescent="0.35">
      <c r="G330">
        <f t="shared" si="5"/>
        <v>0</v>
      </c>
    </row>
    <row r="331" spans="7:7" x14ac:dyDescent="0.35">
      <c r="G331">
        <f t="shared" si="5"/>
        <v>0</v>
      </c>
    </row>
    <row r="332" spans="7:7" x14ac:dyDescent="0.35">
      <c r="G332">
        <f t="shared" si="5"/>
        <v>0</v>
      </c>
    </row>
    <row r="333" spans="7:7" x14ac:dyDescent="0.35">
      <c r="G333">
        <f t="shared" si="5"/>
        <v>0</v>
      </c>
    </row>
    <row r="334" spans="7:7" x14ac:dyDescent="0.35">
      <c r="G334">
        <f t="shared" si="5"/>
        <v>0</v>
      </c>
    </row>
    <row r="335" spans="7:7" x14ac:dyDescent="0.35">
      <c r="G335">
        <f t="shared" si="5"/>
        <v>0</v>
      </c>
    </row>
    <row r="336" spans="7:7" x14ac:dyDescent="0.35">
      <c r="G336">
        <f t="shared" si="5"/>
        <v>0</v>
      </c>
    </row>
    <row r="337" spans="7:7" x14ac:dyDescent="0.35">
      <c r="G337">
        <f t="shared" si="5"/>
        <v>0</v>
      </c>
    </row>
    <row r="338" spans="7:7" x14ac:dyDescent="0.35">
      <c r="G338">
        <f t="shared" si="5"/>
        <v>0</v>
      </c>
    </row>
    <row r="339" spans="7:7" x14ac:dyDescent="0.35">
      <c r="G339">
        <f t="shared" si="5"/>
        <v>0</v>
      </c>
    </row>
    <row r="340" spans="7:7" x14ac:dyDescent="0.35">
      <c r="G340">
        <f t="shared" si="5"/>
        <v>0</v>
      </c>
    </row>
    <row r="341" spans="7:7" x14ac:dyDescent="0.35">
      <c r="G341">
        <f t="shared" si="5"/>
        <v>0</v>
      </c>
    </row>
    <row r="342" spans="7:7" x14ac:dyDescent="0.35">
      <c r="G342">
        <f t="shared" si="5"/>
        <v>0</v>
      </c>
    </row>
    <row r="343" spans="7:7" x14ac:dyDescent="0.35">
      <c r="G343">
        <f t="shared" si="5"/>
        <v>0</v>
      </c>
    </row>
    <row r="344" spans="7:7" x14ac:dyDescent="0.35">
      <c r="G344">
        <f t="shared" si="5"/>
        <v>0</v>
      </c>
    </row>
    <row r="345" spans="7:7" x14ac:dyDescent="0.35">
      <c r="G345">
        <f t="shared" si="5"/>
        <v>0</v>
      </c>
    </row>
    <row r="346" spans="7:7" x14ac:dyDescent="0.35">
      <c r="G346">
        <f t="shared" si="5"/>
        <v>0</v>
      </c>
    </row>
    <row r="347" spans="7:7" x14ac:dyDescent="0.35">
      <c r="G347">
        <f t="shared" si="5"/>
        <v>0</v>
      </c>
    </row>
    <row r="348" spans="7:7" x14ac:dyDescent="0.35">
      <c r="G348">
        <f t="shared" si="5"/>
        <v>0</v>
      </c>
    </row>
    <row r="349" spans="7:7" x14ac:dyDescent="0.35">
      <c r="G349">
        <f t="shared" si="5"/>
        <v>0</v>
      </c>
    </row>
    <row r="350" spans="7:7" x14ac:dyDescent="0.35">
      <c r="G350">
        <f t="shared" si="5"/>
        <v>0</v>
      </c>
    </row>
    <row r="351" spans="7:7" x14ac:dyDescent="0.35">
      <c r="G351">
        <f t="shared" si="5"/>
        <v>0</v>
      </c>
    </row>
    <row r="352" spans="7:7" x14ac:dyDescent="0.35">
      <c r="G352">
        <f t="shared" si="5"/>
        <v>0</v>
      </c>
    </row>
    <row r="353" spans="7:7" x14ac:dyDescent="0.35">
      <c r="G353">
        <f t="shared" si="5"/>
        <v>0</v>
      </c>
    </row>
    <row r="354" spans="7:7" x14ac:dyDescent="0.35">
      <c r="G354">
        <f t="shared" si="5"/>
        <v>0</v>
      </c>
    </row>
    <row r="355" spans="7:7" x14ac:dyDescent="0.35">
      <c r="G355">
        <f t="shared" si="5"/>
        <v>0</v>
      </c>
    </row>
    <row r="356" spans="7:7" x14ac:dyDescent="0.35">
      <c r="G356">
        <f t="shared" si="5"/>
        <v>0</v>
      </c>
    </row>
    <row r="357" spans="7:7" x14ac:dyDescent="0.35">
      <c r="G357">
        <f t="shared" si="5"/>
        <v>0</v>
      </c>
    </row>
    <row r="358" spans="7:7" x14ac:dyDescent="0.35">
      <c r="G358">
        <f t="shared" si="5"/>
        <v>0</v>
      </c>
    </row>
    <row r="359" spans="7:7" x14ac:dyDescent="0.35">
      <c r="G359">
        <f t="shared" si="5"/>
        <v>0</v>
      </c>
    </row>
    <row r="360" spans="7:7" x14ac:dyDescent="0.35">
      <c r="G360">
        <f t="shared" si="5"/>
        <v>0</v>
      </c>
    </row>
    <row r="361" spans="7:7" x14ac:dyDescent="0.35">
      <c r="G361">
        <f t="shared" si="5"/>
        <v>0</v>
      </c>
    </row>
    <row r="362" spans="7:7" x14ac:dyDescent="0.35">
      <c r="G362">
        <f t="shared" si="5"/>
        <v>0</v>
      </c>
    </row>
    <row r="363" spans="7:7" x14ac:dyDescent="0.35">
      <c r="G363">
        <f t="shared" si="5"/>
        <v>0</v>
      </c>
    </row>
    <row r="364" spans="7:7" x14ac:dyDescent="0.35">
      <c r="G364">
        <f t="shared" si="5"/>
        <v>0</v>
      </c>
    </row>
    <row r="365" spans="7:7" x14ac:dyDescent="0.35">
      <c r="G365">
        <f t="shared" si="5"/>
        <v>0</v>
      </c>
    </row>
    <row r="366" spans="7:7" x14ac:dyDescent="0.35">
      <c r="G366">
        <f t="shared" si="5"/>
        <v>0</v>
      </c>
    </row>
    <row r="367" spans="7:7" x14ac:dyDescent="0.35">
      <c r="G367">
        <f t="shared" si="5"/>
        <v>0</v>
      </c>
    </row>
    <row r="368" spans="7:7" x14ac:dyDescent="0.35">
      <c r="G368">
        <f t="shared" si="5"/>
        <v>0</v>
      </c>
    </row>
    <row r="369" spans="7:7" x14ac:dyDescent="0.35">
      <c r="G369">
        <f t="shared" si="5"/>
        <v>0</v>
      </c>
    </row>
    <row r="370" spans="7:7" x14ac:dyDescent="0.35">
      <c r="G370">
        <f t="shared" si="5"/>
        <v>0</v>
      </c>
    </row>
    <row r="371" spans="7:7" x14ac:dyDescent="0.35">
      <c r="G371">
        <f t="shared" si="5"/>
        <v>0</v>
      </c>
    </row>
    <row r="372" spans="7:7" x14ac:dyDescent="0.35">
      <c r="G372">
        <f t="shared" si="5"/>
        <v>0</v>
      </c>
    </row>
    <row r="373" spans="7:7" x14ac:dyDescent="0.35">
      <c r="G373">
        <f t="shared" si="5"/>
        <v>0</v>
      </c>
    </row>
    <row r="374" spans="7:7" x14ac:dyDescent="0.35">
      <c r="G374">
        <f t="shared" si="5"/>
        <v>0</v>
      </c>
    </row>
    <row r="375" spans="7:7" x14ac:dyDescent="0.35">
      <c r="G375">
        <f t="shared" si="5"/>
        <v>0</v>
      </c>
    </row>
    <row r="376" spans="7:7" x14ac:dyDescent="0.35">
      <c r="G376">
        <f t="shared" si="5"/>
        <v>0</v>
      </c>
    </row>
    <row r="377" spans="7:7" x14ac:dyDescent="0.35">
      <c r="G377">
        <f t="shared" si="5"/>
        <v>0</v>
      </c>
    </row>
    <row r="378" spans="7:7" x14ac:dyDescent="0.35">
      <c r="G378">
        <f t="shared" si="5"/>
        <v>0</v>
      </c>
    </row>
    <row r="379" spans="7:7" x14ac:dyDescent="0.35">
      <c r="G379">
        <f t="shared" si="5"/>
        <v>0</v>
      </c>
    </row>
    <row r="380" spans="7:7" x14ac:dyDescent="0.35">
      <c r="G380">
        <f t="shared" si="5"/>
        <v>0</v>
      </c>
    </row>
    <row r="381" spans="7:7" x14ac:dyDescent="0.35">
      <c r="G381">
        <f t="shared" si="5"/>
        <v>0</v>
      </c>
    </row>
    <row r="382" spans="7:7" x14ac:dyDescent="0.35">
      <c r="G382">
        <f t="shared" si="5"/>
        <v>0</v>
      </c>
    </row>
    <row r="383" spans="7:7" x14ac:dyDescent="0.35">
      <c r="G383">
        <f t="shared" si="5"/>
        <v>0</v>
      </c>
    </row>
    <row r="384" spans="7:7" x14ac:dyDescent="0.35">
      <c r="G384">
        <f t="shared" ref="G384:G447" si="6">E384*F384</f>
        <v>0</v>
      </c>
    </row>
    <row r="385" spans="7:7" x14ac:dyDescent="0.35">
      <c r="G385">
        <f t="shared" si="6"/>
        <v>0</v>
      </c>
    </row>
    <row r="386" spans="7:7" x14ac:dyDescent="0.35">
      <c r="G386">
        <f t="shared" si="6"/>
        <v>0</v>
      </c>
    </row>
    <row r="387" spans="7:7" x14ac:dyDescent="0.35">
      <c r="G387">
        <f t="shared" si="6"/>
        <v>0</v>
      </c>
    </row>
    <row r="388" spans="7:7" x14ac:dyDescent="0.35">
      <c r="G388">
        <f t="shared" si="6"/>
        <v>0</v>
      </c>
    </row>
    <row r="389" spans="7:7" x14ac:dyDescent="0.35">
      <c r="G389">
        <f t="shared" si="6"/>
        <v>0</v>
      </c>
    </row>
    <row r="390" spans="7:7" x14ac:dyDescent="0.35">
      <c r="G390">
        <f t="shared" si="6"/>
        <v>0</v>
      </c>
    </row>
    <row r="391" spans="7:7" x14ac:dyDescent="0.35">
      <c r="G391">
        <f t="shared" si="6"/>
        <v>0</v>
      </c>
    </row>
    <row r="392" spans="7:7" x14ac:dyDescent="0.35">
      <c r="G392">
        <f t="shared" si="6"/>
        <v>0</v>
      </c>
    </row>
    <row r="393" spans="7:7" x14ac:dyDescent="0.35">
      <c r="G393">
        <f t="shared" si="6"/>
        <v>0</v>
      </c>
    </row>
    <row r="394" spans="7:7" x14ac:dyDescent="0.35">
      <c r="G394">
        <f t="shared" si="6"/>
        <v>0</v>
      </c>
    </row>
    <row r="395" spans="7:7" x14ac:dyDescent="0.35">
      <c r="G395">
        <f t="shared" si="6"/>
        <v>0</v>
      </c>
    </row>
    <row r="396" spans="7:7" x14ac:dyDescent="0.35">
      <c r="G396">
        <f t="shared" si="6"/>
        <v>0</v>
      </c>
    </row>
    <row r="397" spans="7:7" x14ac:dyDescent="0.35">
      <c r="G397">
        <f t="shared" si="6"/>
        <v>0</v>
      </c>
    </row>
    <row r="398" spans="7:7" x14ac:dyDescent="0.35">
      <c r="G398">
        <f t="shared" si="6"/>
        <v>0</v>
      </c>
    </row>
    <row r="399" spans="7:7" x14ac:dyDescent="0.35">
      <c r="G399">
        <f t="shared" si="6"/>
        <v>0</v>
      </c>
    </row>
    <row r="400" spans="7:7" x14ac:dyDescent="0.35">
      <c r="G400">
        <f t="shared" si="6"/>
        <v>0</v>
      </c>
    </row>
    <row r="401" spans="7:7" x14ac:dyDescent="0.35">
      <c r="G401">
        <f t="shared" si="6"/>
        <v>0</v>
      </c>
    </row>
    <row r="402" spans="7:7" x14ac:dyDescent="0.35">
      <c r="G402">
        <f t="shared" si="6"/>
        <v>0</v>
      </c>
    </row>
    <row r="403" spans="7:7" x14ac:dyDescent="0.35">
      <c r="G403">
        <f t="shared" si="6"/>
        <v>0</v>
      </c>
    </row>
    <row r="404" spans="7:7" x14ac:dyDescent="0.35">
      <c r="G404">
        <f t="shared" si="6"/>
        <v>0</v>
      </c>
    </row>
    <row r="405" spans="7:7" x14ac:dyDescent="0.35">
      <c r="G405">
        <f t="shared" si="6"/>
        <v>0</v>
      </c>
    </row>
    <row r="406" spans="7:7" x14ac:dyDescent="0.35">
      <c r="G406">
        <f t="shared" si="6"/>
        <v>0</v>
      </c>
    </row>
    <row r="407" spans="7:7" x14ac:dyDescent="0.35">
      <c r="G407">
        <f t="shared" si="6"/>
        <v>0</v>
      </c>
    </row>
    <row r="408" spans="7:7" x14ac:dyDescent="0.35">
      <c r="G408">
        <f t="shared" si="6"/>
        <v>0</v>
      </c>
    </row>
    <row r="409" spans="7:7" x14ac:dyDescent="0.35">
      <c r="G409">
        <f t="shared" si="6"/>
        <v>0</v>
      </c>
    </row>
    <row r="410" spans="7:7" x14ac:dyDescent="0.35">
      <c r="G410">
        <f t="shared" si="6"/>
        <v>0</v>
      </c>
    </row>
    <row r="411" spans="7:7" x14ac:dyDescent="0.35">
      <c r="G411">
        <f t="shared" si="6"/>
        <v>0</v>
      </c>
    </row>
    <row r="412" spans="7:7" x14ac:dyDescent="0.35">
      <c r="G412">
        <f t="shared" si="6"/>
        <v>0</v>
      </c>
    </row>
    <row r="413" spans="7:7" x14ac:dyDescent="0.35">
      <c r="G413">
        <f t="shared" si="6"/>
        <v>0</v>
      </c>
    </row>
    <row r="414" spans="7:7" x14ac:dyDescent="0.35">
      <c r="G414">
        <f t="shared" si="6"/>
        <v>0</v>
      </c>
    </row>
    <row r="415" spans="7:7" x14ac:dyDescent="0.35">
      <c r="G415">
        <f t="shared" si="6"/>
        <v>0</v>
      </c>
    </row>
    <row r="416" spans="7:7" x14ac:dyDescent="0.35">
      <c r="G416">
        <f t="shared" si="6"/>
        <v>0</v>
      </c>
    </row>
    <row r="417" spans="7:7" x14ac:dyDescent="0.35">
      <c r="G417">
        <f t="shared" si="6"/>
        <v>0</v>
      </c>
    </row>
    <row r="418" spans="7:7" x14ac:dyDescent="0.35">
      <c r="G418">
        <f t="shared" si="6"/>
        <v>0</v>
      </c>
    </row>
    <row r="419" spans="7:7" x14ac:dyDescent="0.35">
      <c r="G419">
        <f t="shared" si="6"/>
        <v>0</v>
      </c>
    </row>
    <row r="420" spans="7:7" x14ac:dyDescent="0.35">
      <c r="G420">
        <f t="shared" si="6"/>
        <v>0</v>
      </c>
    </row>
    <row r="421" spans="7:7" x14ac:dyDescent="0.35">
      <c r="G421">
        <f t="shared" si="6"/>
        <v>0</v>
      </c>
    </row>
    <row r="422" spans="7:7" x14ac:dyDescent="0.35">
      <c r="G422">
        <f t="shared" si="6"/>
        <v>0</v>
      </c>
    </row>
    <row r="423" spans="7:7" x14ac:dyDescent="0.35">
      <c r="G423">
        <f t="shared" si="6"/>
        <v>0</v>
      </c>
    </row>
    <row r="424" spans="7:7" x14ac:dyDescent="0.35">
      <c r="G424">
        <f t="shared" si="6"/>
        <v>0</v>
      </c>
    </row>
    <row r="425" spans="7:7" x14ac:dyDescent="0.35">
      <c r="G425">
        <f t="shared" si="6"/>
        <v>0</v>
      </c>
    </row>
    <row r="426" spans="7:7" x14ac:dyDescent="0.35">
      <c r="G426">
        <f t="shared" si="6"/>
        <v>0</v>
      </c>
    </row>
    <row r="427" spans="7:7" x14ac:dyDescent="0.35">
      <c r="G427">
        <f t="shared" si="6"/>
        <v>0</v>
      </c>
    </row>
    <row r="428" spans="7:7" x14ac:dyDescent="0.35">
      <c r="G428">
        <f t="shared" si="6"/>
        <v>0</v>
      </c>
    </row>
    <row r="429" spans="7:7" x14ac:dyDescent="0.35">
      <c r="G429">
        <f t="shared" si="6"/>
        <v>0</v>
      </c>
    </row>
    <row r="430" spans="7:7" x14ac:dyDescent="0.35">
      <c r="G430">
        <f t="shared" si="6"/>
        <v>0</v>
      </c>
    </row>
    <row r="431" spans="7:7" x14ac:dyDescent="0.35">
      <c r="G431">
        <f t="shared" si="6"/>
        <v>0</v>
      </c>
    </row>
    <row r="432" spans="7:7" x14ac:dyDescent="0.35">
      <c r="G432">
        <f t="shared" si="6"/>
        <v>0</v>
      </c>
    </row>
    <row r="433" spans="7:7" x14ac:dyDescent="0.35">
      <c r="G433">
        <f t="shared" si="6"/>
        <v>0</v>
      </c>
    </row>
    <row r="434" spans="7:7" x14ac:dyDescent="0.35">
      <c r="G434">
        <f t="shared" si="6"/>
        <v>0</v>
      </c>
    </row>
    <row r="435" spans="7:7" x14ac:dyDescent="0.35">
      <c r="G435">
        <f t="shared" si="6"/>
        <v>0</v>
      </c>
    </row>
    <row r="436" spans="7:7" x14ac:dyDescent="0.35">
      <c r="G436">
        <f t="shared" si="6"/>
        <v>0</v>
      </c>
    </row>
    <row r="437" spans="7:7" x14ac:dyDescent="0.35">
      <c r="G437">
        <f t="shared" si="6"/>
        <v>0</v>
      </c>
    </row>
    <row r="438" spans="7:7" x14ac:dyDescent="0.35">
      <c r="G438">
        <f t="shared" si="6"/>
        <v>0</v>
      </c>
    </row>
    <row r="439" spans="7:7" x14ac:dyDescent="0.35">
      <c r="G439">
        <f t="shared" si="6"/>
        <v>0</v>
      </c>
    </row>
    <row r="440" spans="7:7" x14ac:dyDescent="0.35">
      <c r="G440">
        <f t="shared" si="6"/>
        <v>0</v>
      </c>
    </row>
    <row r="441" spans="7:7" x14ac:dyDescent="0.35">
      <c r="G441">
        <f t="shared" si="6"/>
        <v>0</v>
      </c>
    </row>
    <row r="442" spans="7:7" x14ac:dyDescent="0.35">
      <c r="G442">
        <f t="shared" si="6"/>
        <v>0</v>
      </c>
    </row>
    <row r="443" spans="7:7" x14ac:dyDescent="0.35">
      <c r="G443">
        <f t="shared" si="6"/>
        <v>0</v>
      </c>
    </row>
    <row r="444" spans="7:7" x14ac:dyDescent="0.35">
      <c r="G444">
        <f t="shared" si="6"/>
        <v>0</v>
      </c>
    </row>
    <row r="445" spans="7:7" x14ac:dyDescent="0.35">
      <c r="G445">
        <f t="shared" si="6"/>
        <v>0</v>
      </c>
    </row>
    <row r="446" spans="7:7" x14ac:dyDescent="0.35">
      <c r="G446">
        <f t="shared" si="6"/>
        <v>0</v>
      </c>
    </row>
    <row r="447" spans="7:7" x14ac:dyDescent="0.35">
      <c r="G447">
        <f t="shared" si="6"/>
        <v>0</v>
      </c>
    </row>
    <row r="448" spans="7:7" x14ac:dyDescent="0.35">
      <c r="G448">
        <f t="shared" ref="G448:G511" si="7">E448*F448</f>
        <v>0</v>
      </c>
    </row>
    <row r="449" spans="7:7" x14ac:dyDescent="0.35">
      <c r="G449">
        <f t="shared" si="7"/>
        <v>0</v>
      </c>
    </row>
    <row r="450" spans="7:7" x14ac:dyDescent="0.35">
      <c r="G450">
        <f t="shared" si="7"/>
        <v>0</v>
      </c>
    </row>
    <row r="451" spans="7:7" x14ac:dyDescent="0.35">
      <c r="G451">
        <f t="shared" si="7"/>
        <v>0</v>
      </c>
    </row>
    <row r="452" spans="7:7" x14ac:dyDescent="0.35">
      <c r="G452">
        <f t="shared" si="7"/>
        <v>0</v>
      </c>
    </row>
    <row r="453" spans="7:7" x14ac:dyDescent="0.35">
      <c r="G453">
        <f t="shared" si="7"/>
        <v>0</v>
      </c>
    </row>
    <row r="454" spans="7:7" x14ac:dyDescent="0.35">
      <c r="G454">
        <f t="shared" si="7"/>
        <v>0</v>
      </c>
    </row>
    <row r="455" spans="7:7" x14ac:dyDescent="0.35">
      <c r="G455">
        <f t="shared" si="7"/>
        <v>0</v>
      </c>
    </row>
    <row r="456" spans="7:7" x14ac:dyDescent="0.35">
      <c r="G456">
        <f t="shared" si="7"/>
        <v>0</v>
      </c>
    </row>
    <row r="457" spans="7:7" x14ac:dyDescent="0.35">
      <c r="G457">
        <f t="shared" si="7"/>
        <v>0</v>
      </c>
    </row>
    <row r="458" spans="7:7" x14ac:dyDescent="0.35">
      <c r="G458">
        <f t="shared" si="7"/>
        <v>0</v>
      </c>
    </row>
    <row r="459" spans="7:7" x14ac:dyDescent="0.35">
      <c r="G459">
        <f t="shared" si="7"/>
        <v>0</v>
      </c>
    </row>
    <row r="460" spans="7:7" x14ac:dyDescent="0.35">
      <c r="G460">
        <f t="shared" si="7"/>
        <v>0</v>
      </c>
    </row>
    <row r="461" spans="7:7" x14ac:dyDescent="0.35">
      <c r="G461">
        <f t="shared" si="7"/>
        <v>0</v>
      </c>
    </row>
    <row r="462" spans="7:7" x14ac:dyDescent="0.35">
      <c r="G462">
        <f t="shared" si="7"/>
        <v>0</v>
      </c>
    </row>
    <row r="463" spans="7:7" x14ac:dyDescent="0.35">
      <c r="G463">
        <f t="shared" si="7"/>
        <v>0</v>
      </c>
    </row>
    <row r="464" spans="7:7" x14ac:dyDescent="0.35">
      <c r="G464">
        <f t="shared" si="7"/>
        <v>0</v>
      </c>
    </row>
    <row r="465" spans="7:7" x14ac:dyDescent="0.35">
      <c r="G465">
        <f t="shared" si="7"/>
        <v>0</v>
      </c>
    </row>
    <row r="466" spans="7:7" x14ac:dyDescent="0.35">
      <c r="G466">
        <f t="shared" si="7"/>
        <v>0</v>
      </c>
    </row>
    <row r="467" spans="7:7" x14ac:dyDescent="0.35">
      <c r="G467">
        <f t="shared" si="7"/>
        <v>0</v>
      </c>
    </row>
    <row r="468" spans="7:7" x14ac:dyDescent="0.35">
      <c r="G468">
        <f t="shared" si="7"/>
        <v>0</v>
      </c>
    </row>
    <row r="469" spans="7:7" x14ac:dyDescent="0.35">
      <c r="G469">
        <f t="shared" si="7"/>
        <v>0</v>
      </c>
    </row>
    <row r="470" spans="7:7" x14ac:dyDescent="0.35">
      <c r="G470">
        <f t="shared" si="7"/>
        <v>0</v>
      </c>
    </row>
    <row r="471" spans="7:7" x14ac:dyDescent="0.35">
      <c r="G471">
        <f t="shared" si="7"/>
        <v>0</v>
      </c>
    </row>
    <row r="472" spans="7:7" x14ac:dyDescent="0.35">
      <c r="G472">
        <f t="shared" si="7"/>
        <v>0</v>
      </c>
    </row>
    <row r="473" spans="7:7" x14ac:dyDescent="0.35">
      <c r="G473">
        <f t="shared" si="7"/>
        <v>0</v>
      </c>
    </row>
    <row r="474" spans="7:7" x14ac:dyDescent="0.35">
      <c r="G474">
        <f t="shared" si="7"/>
        <v>0</v>
      </c>
    </row>
    <row r="475" spans="7:7" x14ac:dyDescent="0.35">
      <c r="G475">
        <f t="shared" si="7"/>
        <v>0</v>
      </c>
    </row>
    <row r="476" spans="7:7" x14ac:dyDescent="0.35">
      <c r="G476">
        <f t="shared" si="7"/>
        <v>0</v>
      </c>
    </row>
    <row r="477" spans="7:7" x14ac:dyDescent="0.35">
      <c r="G477">
        <f t="shared" si="7"/>
        <v>0</v>
      </c>
    </row>
    <row r="478" spans="7:7" x14ac:dyDescent="0.35">
      <c r="G478">
        <f t="shared" si="7"/>
        <v>0</v>
      </c>
    </row>
    <row r="479" spans="7:7" x14ac:dyDescent="0.35">
      <c r="G479">
        <f t="shared" si="7"/>
        <v>0</v>
      </c>
    </row>
    <row r="480" spans="7:7" x14ac:dyDescent="0.35">
      <c r="G480">
        <f t="shared" si="7"/>
        <v>0</v>
      </c>
    </row>
    <row r="481" spans="7:7" x14ac:dyDescent="0.35">
      <c r="G481">
        <f t="shared" si="7"/>
        <v>0</v>
      </c>
    </row>
    <row r="482" spans="7:7" x14ac:dyDescent="0.35">
      <c r="G482">
        <f t="shared" si="7"/>
        <v>0</v>
      </c>
    </row>
    <row r="483" spans="7:7" x14ac:dyDescent="0.35">
      <c r="G483">
        <f t="shared" si="7"/>
        <v>0</v>
      </c>
    </row>
    <row r="484" spans="7:7" x14ac:dyDescent="0.35">
      <c r="G484">
        <f t="shared" si="7"/>
        <v>0</v>
      </c>
    </row>
    <row r="485" spans="7:7" x14ac:dyDescent="0.35">
      <c r="G485">
        <f t="shared" si="7"/>
        <v>0</v>
      </c>
    </row>
    <row r="486" spans="7:7" x14ac:dyDescent="0.35">
      <c r="G486">
        <f t="shared" si="7"/>
        <v>0</v>
      </c>
    </row>
    <row r="487" spans="7:7" x14ac:dyDescent="0.35">
      <c r="G487">
        <f t="shared" si="7"/>
        <v>0</v>
      </c>
    </row>
    <row r="488" spans="7:7" x14ac:dyDescent="0.35">
      <c r="G488">
        <f t="shared" si="7"/>
        <v>0</v>
      </c>
    </row>
    <row r="489" spans="7:7" x14ac:dyDescent="0.35">
      <c r="G489">
        <f t="shared" si="7"/>
        <v>0</v>
      </c>
    </row>
    <row r="490" spans="7:7" x14ac:dyDescent="0.35">
      <c r="G490">
        <f t="shared" si="7"/>
        <v>0</v>
      </c>
    </row>
    <row r="491" spans="7:7" x14ac:dyDescent="0.35">
      <c r="G491">
        <f t="shared" si="7"/>
        <v>0</v>
      </c>
    </row>
    <row r="492" spans="7:7" x14ac:dyDescent="0.35">
      <c r="G492">
        <f t="shared" si="7"/>
        <v>0</v>
      </c>
    </row>
    <row r="493" spans="7:7" x14ac:dyDescent="0.35">
      <c r="G493">
        <f t="shared" si="7"/>
        <v>0</v>
      </c>
    </row>
    <row r="494" spans="7:7" x14ac:dyDescent="0.35">
      <c r="G494">
        <f t="shared" si="7"/>
        <v>0</v>
      </c>
    </row>
    <row r="495" spans="7:7" x14ac:dyDescent="0.35">
      <c r="G495">
        <f t="shared" si="7"/>
        <v>0</v>
      </c>
    </row>
    <row r="496" spans="7:7" x14ac:dyDescent="0.35">
      <c r="G496">
        <f t="shared" si="7"/>
        <v>0</v>
      </c>
    </row>
    <row r="497" spans="7:7" x14ac:dyDescent="0.35">
      <c r="G497">
        <f t="shared" si="7"/>
        <v>0</v>
      </c>
    </row>
    <row r="498" spans="7:7" x14ac:dyDescent="0.35">
      <c r="G498">
        <f t="shared" si="7"/>
        <v>0</v>
      </c>
    </row>
    <row r="499" spans="7:7" x14ac:dyDescent="0.35">
      <c r="G499">
        <f t="shared" si="7"/>
        <v>0</v>
      </c>
    </row>
  </sheetData>
  <dataValidations count="1">
    <dataValidation type="list" showInputMessage="1" showErrorMessage="1" sqref="D2:D499" xr:uid="{00000000-0002-0000-0000-000000000000}">
      <formula1>"Buy,Sell"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M37"/>
  <sheetViews>
    <sheetView workbookViewId="0">
      <selection activeCell="M7" sqref="M7"/>
    </sheetView>
    <sheetView tabSelected="1" workbookViewId="1">
      <selection activeCell="C1" sqref="C1"/>
    </sheetView>
  </sheetViews>
  <sheetFormatPr defaultRowHeight="14.5" x14ac:dyDescent="0.35"/>
  <cols>
    <col min="1" max="1" width="6.26953125" bestFit="1" customWidth="1"/>
    <col min="2" max="2" width="7.1796875" bestFit="1" customWidth="1"/>
    <col min="3" max="3" width="8.81640625" style="5" bestFit="1" customWidth="1"/>
    <col min="4" max="4" width="13" style="5" bestFit="1" customWidth="1"/>
    <col min="5" max="5" width="12" style="5" bestFit="1" customWidth="1"/>
    <col min="6" max="6" width="15" style="5" bestFit="1" customWidth="1"/>
    <col min="7" max="7" width="11.453125" style="5" bestFit="1" customWidth="1"/>
    <col min="8" max="8" width="10.54296875" style="5" bestFit="1" customWidth="1"/>
    <col min="9" max="9" width="13.54296875" style="5" bestFit="1" customWidth="1"/>
    <col min="10" max="10" width="12.08984375" style="5" bestFit="1" customWidth="1"/>
    <col min="11" max="11" width="11.1796875" style="5" bestFit="1" customWidth="1"/>
    <col min="12" max="12" width="14.1796875" style="5" bestFit="1" customWidth="1"/>
    <col min="13" max="13" width="19.54296875" style="5" bestFit="1" customWidth="1"/>
  </cols>
  <sheetData>
    <row r="1" spans="1:13" x14ac:dyDescent="0.35">
      <c r="A1" s="1" t="s">
        <v>0</v>
      </c>
      <c r="B1" s="1" t="s">
        <v>1</v>
      </c>
      <c r="C1" s="6" t="s">
        <v>7</v>
      </c>
      <c r="D1" s="7" t="s">
        <v>8</v>
      </c>
      <c r="E1" s="7" t="s">
        <v>9</v>
      </c>
      <c r="F1" s="7" t="s">
        <v>10</v>
      </c>
      <c r="G1" s="8" t="s">
        <v>11</v>
      </c>
      <c r="H1" s="8" t="s">
        <v>12</v>
      </c>
      <c r="I1" s="8" t="s">
        <v>13</v>
      </c>
      <c r="J1" s="9" t="s">
        <v>14</v>
      </c>
      <c r="K1" s="9" t="s">
        <v>15</v>
      </c>
      <c r="L1" s="9" t="s">
        <v>16</v>
      </c>
      <c r="M1" s="3" t="s">
        <v>17</v>
      </c>
    </row>
    <row r="2" spans="1:13" x14ac:dyDescent="0.35">
      <c r="A2" s="10">
        <v>1</v>
      </c>
      <c r="B2" s="10" t="s">
        <v>18</v>
      </c>
      <c r="C2" s="11">
        <f>10000 - SUMIFS(Trade_Log!G:G, Trade_Log!B:B, B2, Trade_Log!A:A, "&lt;="&amp;A2, Trade_Log!D:D, "Buy") + SUMIFS(Trade_Log!G:G, Trade_Log!B:B, B2, Trade_Log!A:A, "&lt;="&amp;A2, Trade_Log!D:D, "Sell")</f>
        <v>5250</v>
      </c>
      <c r="D2" s="11">
        <f>SUMIFS(Trade_Log!E:E, Trade_Log!B:B, B2, Trade_Log!A:A, "&lt;="&amp;A2, Trade_Log!C:C, "Apple", Trade_Log!D:D, "Buy")-SUMIFS(Trade_Log!E:E, Trade_Log!B:B, B2, Trade_Log!A:A, "&lt;="&amp;A2, Trade_Log!C:C, "Apple", Trade_Log!D:D, "Sell")</f>
        <v>5</v>
      </c>
      <c r="E2" s="11">
        <f>SUMIFS(Trade_Log!E:E, Trade_Log!B:B, B2, Trade_Log!A:A, "&lt;="&amp;A2, Trade_Log!C:C, "Gold", Trade_Log!D:D, "Buy")-SUMIFS(Trade_Log!E:E, Trade_Log!B:B, B2, Trade_Log!A:A, "&lt;="&amp;A2, Trade_Log!C:C, "Gold", Trade_Log!D:D, "Sell")</f>
        <v>10</v>
      </c>
      <c r="F2" s="11">
        <f>SUMIFS(Trade_Log!E:E, Trade_Log!B:B, B2, Trade_Log!A:A, "&lt;="&amp;A2, Trade_Log!C:C, "Barclays", Trade_Log!D:D, "Buy")-SUMIFS(Trade_Log!E:E, Trade_Log!B:B, B2, Trade_Log!A:A, "&lt;="&amp;A2, Trade_Log!C:C, "Barclays", Trade_Log!D:D, "Sell")</f>
        <v>15</v>
      </c>
      <c r="G2" s="11">
        <v>150</v>
      </c>
      <c r="H2" s="11">
        <v>100</v>
      </c>
      <c r="I2" s="11">
        <v>200</v>
      </c>
      <c r="J2" s="11">
        <f t="shared" ref="J2:J36" si="0">D2*G2</f>
        <v>750</v>
      </c>
      <c r="K2" s="11">
        <f t="shared" ref="K2:K36" si="1">E2*H2</f>
        <v>1000</v>
      </c>
      <c r="L2" s="11">
        <f t="shared" ref="L2:L36" si="2">F2*I2</f>
        <v>3000</v>
      </c>
      <c r="M2" s="11">
        <f t="shared" ref="M2:M36" si="3">C2+J2+K2+L2</f>
        <v>10000</v>
      </c>
    </row>
    <row r="3" spans="1:13" x14ac:dyDescent="0.35">
      <c r="A3" s="10">
        <v>1</v>
      </c>
      <c r="B3" s="10" t="s">
        <v>19</v>
      </c>
      <c r="C3" s="11">
        <f>10000 - SUMIFS(Trade_Log!G:G, Trade_Log!B:B, B3, Trade_Log!A:A, "&lt;="&amp;A3, Trade_Log!D:D, "Buy") + SUMIFS(Trade_Log!G:G, Trade_Log!B:B, B3, Trade_Log!A:A, "&lt;="&amp;A3, Trade_Log!D:D, "Sell")</f>
        <v>10000</v>
      </c>
      <c r="D3" s="11">
        <f>SUMIFS(Trade_Log!E:E, Trade_Log!B:B, B3, Trade_Log!A:A, "&lt;="&amp;A3, Trade_Log!C:C, "Apple", Trade_Log!D:D, "Buy")-SUMIFS(Trade_Log!E:E, Trade_Log!B:B, B3, Trade_Log!A:A, "&lt;="&amp;A3, Trade_Log!C:C, "Apple", Trade_Log!D:D, "Sell")</f>
        <v>0</v>
      </c>
      <c r="E3" s="11">
        <f>SUMIFS(Trade_Log!E:E, Trade_Log!B:B, B3, Trade_Log!A:A, "&lt;="&amp;A3, Trade_Log!C:C, "Gold", Trade_Log!D:D, "Buy")-SUMIFS(Trade_Log!E:E, Trade_Log!B:B, B3, Trade_Log!A:A, "&lt;="&amp;A3, Trade_Log!C:C, "Gold", Trade_Log!D:D, "Sell")</f>
        <v>0</v>
      </c>
      <c r="F3" s="11">
        <f>SUMIFS(Trade_Log!E:E, Trade_Log!B:B, B3, Trade_Log!A:A, "&lt;="&amp;A3, Trade_Log!C:C, "Barclays", Trade_Log!D:D, "Buy")-SUMIFS(Trade_Log!E:E, Trade_Log!B:B, B3, Trade_Log!A:A, "&lt;="&amp;A3, Trade_Log!C:C, "Barclays", Trade_Log!D:D, "Sell")</f>
        <v>0</v>
      </c>
      <c r="G3" s="11">
        <v>150</v>
      </c>
      <c r="H3" s="11">
        <v>100</v>
      </c>
      <c r="I3" s="11">
        <v>200</v>
      </c>
      <c r="J3" s="11">
        <f t="shared" si="0"/>
        <v>0</v>
      </c>
      <c r="K3" s="11">
        <f t="shared" si="1"/>
        <v>0</v>
      </c>
      <c r="L3" s="11">
        <f t="shared" si="2"/>
        <v>0</v>
      </c>
      <c r="M3" s="11">
        <f t="shared" si="3"/>
        <v>10000</v>
      </c>
    </row>
    <row r="4" spans="1:13" x14ac:dyDescent="0.35">
      <c r="A4" s="10">
        <v>1</v>
      </c>
      <c r="B4" s="10" t="s">
        <v>20</v>
      </c>
      <c r="C4" s="11">
        <f>10000 - SUMIFS(Trade_Log!G:G, Trade_Log!B:B, B4, Trade_Log!A:A, "&lt;="&amp;A4, Trade_Log!D:D, "Buy") + SUMIFS(Trade_Log!G:G, Trade_Log!B:B, B4, Trade_Log!A:A, "&lt;="&amp;A4, Trade_Log!D:D, "Sell")</f>
        <v>10000</v>
      </c>
      <c r="D4" s="11">
        <f>SUMIFS(Trade_Log!E:E, Trade_Log!B:B, B4, Trade_Log!A:A, "&lt;="&amp;A4, Trade_Log!C:C, "Apple", Trade_Log!D:D, "Buy")-SUMIFS(Trade_Log!E:E, Trade_Log!B:B, B4, Trade_Log!A:A, "&lt;="&amp;A4, Trade_Log!C:C, "Apple", Trade_Log!D:D, "Sell")</f>
        <v>0</v>
      </c>
      <c r="E4" s="11">
        <f>SUMIFS(Trade_Log!E:E, Trade_Log!B:B, B4, Trade_Log!A:A, "&lt;="&amp;A4, Trade_Log!C:C, "Gold", Trade_Log!D:D, "Buy")-SUMIFS(Trade_Log!E:E, Trade_Log!B:B, B4, Trade_Log!A:A, "&lt;="&amp;A4, Trade_Log!C:C, "Gold", Trade_Log!D:D, "Sell")</f>
        <v>0</v>
      </c>
      <c r="F4" s="11">
        <f>SUMIFS(Trade_Log!E:E, Trade_Log!B:B, B4, Trade_Log!A:A, "&lt;="&amp;A4, Trade_Log!C:C, "Barclays", Trade_Log!D:D, "Buy")-SUMIFS(Trade_Log!E:E, Trade_Log!B:B, B4, Trade_Log!A:A, "&lt;="&amp;A4, Trade_Log!C:C, "Barclays", Trade_Log!D:D, "Sell")</f>
        <v>0</v>
      </c>
      <c r="G4" s="11">
        <v>150</v>
      </c>
      <c r="H4" s="11">
        <v>100</v>
      </c>
      <c r="I4" s="11">
        <v>200</v>
      </c>
      <c r="J4" s="11">
        <f t="shared" si="0"/>
        <v>0</v>
      </c>
      <c r="K4" s="11">
        <f t="shared" si="1"/>
        <v>0</v>
      </c>
      <c r="L4" s="11">
        <f t="shared" si="2"/>
        <v>0</v>
      </c>
      <c r="M4" s="11">
        <f t="shared" si="3"/>
        <v>10000</v>
      </c>
    </row>
    <row r="5" spans="1:13" x14ac:dyDescent="0.35">
      <c r="A5" s="10">
        <v>1</v>
      </c>
      <c r="B5" s="10" t="s">
        <v>21</v>
      </c>
      <c r="C5" s="11">
        <f>10000 - SUMIFS(Trade_Log!G:G, Trade_Log!B:B, B5, Trade_Log!A:A, "&lt;="&amp;A5, Trade_Log!D:D, "Buy") + SUMIFS(Trade_Log!G:G, Trade_Log!B:B, B5, Trade_Log!A:A, "&lt;="&amp;A5, Trade_Log!D:D, "Sell")</f>
        <v>10000</v>
      </c>
      <c r="D5" s="11">
        <f>SUMIFS(Trade_Log!E:E, Trade_Log!B:B, B5, Trade_Log!A:A, "&lt;="&amp;A5, Trade_Log!C:C, "Apple", Trade_Log!D:D, "Buy")-SUMIFS(Trade_Log!E:E, Trade_Log!B:B, B5, Trade_Log!A:A, "&lt;="&amp;A5, Trade_Log!C:C, "Apple", Trade_Log!D:D, "Sell")</f>
        <v>0</v>
      </c>
      <c r="E5" s="11">
        <f>SUMIFS(Trade_Log!E:E, Trade_Log!B:B, B5, Trade_Log!A:A, "&lt;="&amp;A5, Trade_Log!C:C, "Gold", Trade_Log!D:D, "Buy")-SUMIFS(Trade_Log!E:E, Trade_Log!B:B, B5, Trade_Log!A:A, "&lt;="&amp;A5, Trade_Log!C:C, "Gold", Trade_Log!D:D, "Sell")</f>
        <v>0</v>
      </c>
      <c r="F5" s="11">
        <f>SUMIFS(Trade_Log!E:E, Trade_Log!B:B, B5, Trade_Log!A:A, "&lt;="&amp;A5, Trade_Log!C:C, "Barclays", Trade_Log!D:D, "Buy")-SUMIFS(Trade_Log!E:E, Trade_Log!B:B, B5, Trade_Log!A:A, "&lt;="&amp;A5, Trade_Log!C:C, "Barclays", Trade_Log!D:D, "Sell")</f>
        <v>0</v>
      </c>
      <c r="G5" s="11">
        <v>150</v>
      </c>
      <c r="H5" s="11">
        <v>100</v>
      </c>
      <c r="I5" s="11">
        <v>200</v>
      </c>
      <c r="J5" s="11">
        <f t="shared" si="0"/>
        <v>0</v>
      </c>
      <c r="K5" s="11">
        <f t="shared" si="1"/>
        <v>0</v>
      </c>
      <c r="L5" s="11">
        <f t="shared" si="2"/>
        <v>0</v>
      </c>
      <c r="M5" s="11">
        <f t="shared" si="3"/>
        <v>10000</v>
      </c>
    </row>
    <row r="6" spans="1:13" x14ac:dyDescent="0.35">
      <c r="A6" s="10">
        <v>1</v>
      </c>
      <c r="B6" s="10" t="s">
        <v>22</v>
      </c>
      <c r="C6" s="11">
        <f>10000 - SUMIFS(Trade_Log!G:G, Trade_Log!B:B, B6, Trade_Log!A:A, "&lt;="&amp;A6, Trade_Log!D:D, "Buy") + SUMIFS(Trade_Log!G:G, Trade_Log!B:B, B6, Trade_Log!A:A, "&lt;="&amp;A6, Trade_Log!D:D, "Sell")</f>
        <v>10000</v>
      </c>
      <c r="D6" s="11">
        <f>SUMIFS(Trade_Log!E:E, Trade_Log!B:B, B6, Trade_Log!A:A, "&lt;="&amp;A6, Trade_Log!C:C, "Apple", Trade_Log!D:D, "Buy")-SUMIFS(Trade_Log!E:E, Trade_Log!B:B, B6, Trade_Log!A:A, "&lt;="&amp;A6, Trade_Log!C:C, "Apple", Trade_Log!D:D, "Sell")</f>
        <v>0</v>
      </c>
      <c r="E6" s="11">
        <f>SUMIFS(Trade_Log!E:E, Trade_Log!B:B, B6, Trade_Log!A:A, "&lt;="&amp;A6, Trade_Log!C:C, "Gold", Trade_Log!D:D, "Buy")-SUMIFS(Trade_Log!E:E, Trade_Log!B:B, B6, Trade_Log!A:A, "&lt;="&amp;A6, Trade_Log!C:C, "Gold", Trade_Log!D:D, "Sell")</f>
        <v>0</v>
      </c>
      <c r="F6" s="11">
        <f>SUMIFS(Trade_Log!E:E, Trade_Log!B:B, B6, Trade_Log!A:A, "&lt;="&amp;A6, Trade_Log!C:C, "Barclays", Trade_Log!D:D, "Buy")-SUMIFS(Trade_Log!E:E, Trade_Log!B:B, B6, Trade_Log!A:A, "&lt;="&amp;A6, Trade_Log!C:C, "Barclays", Trade_Log!D:D, "Sell")</f>
        <v>0</v>
      </c>
      <c r="G6" s="11">
        <v>150</v>
      </c>
      <c r="H6" s="11">
        <v>100</v>
      </c>
      <c r="I6" s="11">
        <v>200</v>
      </c>
      <c r="J6" s="11">
        <f t="shared" si="0"/>
        <v>0</v>
      </c>
      <c r="K6" s="11">
        <f t="shared" si="1"/>
        <v>0</v>
      </c>
      <c r="L6" s="11">
        <f t="shared" si="2"/>
        <v>0</v>
      </c>
      <c r="M6" s="11">
        <f t="shared" si="3"/>
        <v>10000</v>
      </c>
    </row>
    <row r="7" spans="1:13" x14ac:dyDescent="0.35">
      <c r="A7" s="2">
        <v>2</v>
      </c>
      <c r="B7" s="2" t="s">
        <v>18</v>
      </c>
      <c r="C7" s="4">
        <f>10000 - SUMIFS(Trade_Log!G:G, Trade_Log!B:B, B7, Trade_Log!A:A, "&lt;="&amp;A7, Trade_Log!D:D, "Buy") + SUMIFS(Trade_Log!G:G, Trade_Log!B:B, B7, Trade_Log!A:A, "&lt;="&amp;A7, Trade_Log!D:D, "Sell")</f>
        <v>5250</v>
      </c>
      <c r="D7" s="4">
        <f>SUMIFS(Trade_Log!E:E, Trade_Log!B:B, B7, Trade_Log!A:A, "&lt;="&amp;A7, Trade_Log!C:C, "Apple", Trade_Log!D:D, "Buy")-SUMIFS(Trade_Log!E:E, Trade_Log!B:B, B7, Trade_Log!A:A, "&lt;="&amp;A7, Trade_Log!C:C, "Apple", Trade_Log!D:D, "Sell")</f>
        <v>5</v>
      </c>
      <c r="E7" s="4">
        <f>SUMIFS(Trade_Log!E:E, Trade_Log!B:B, B7, Trade_Log!A:A, "&lt;="&amp;A7, Trade_Log!C:C, "Gold", Trade_Log!D:D, "Buy")-SUMIFS(Trade_Log!E:E, Trade_Log!B:B, B7, Trade_Log!A:A, "&lt;="&amp;A7, Trade_Log!C:C, "Gold", Trade_Log!D:D, "Sell")</f>
        <v>10</v>
      </c>
      <c r="F7" s="4">
        <f>SUMIFS(Trade_Log!E:E, Trade_Log!B:B, B7, Trade_Log!A:A, "&lt;="&amp;A7, Trade_Log!C:C, "Barclays", Trade_Log!D:D, "Buy")-SUMIFS(Trade_Log!E:E, Trade_Log!B:B, B7, Trade_Log!A:A, "&lt;="&amp;A7, Trade_Log!C:C, "Barclays", Trade_Log!D:D, "Sell")</f>
        <v>15</v>
      </c>
      <c r="G7" s="4"/>
      <c r="H7" s="4"/>
      <c r="I7" s="4"/>
      <c r="J7" s="4">
        <f t="shared" si="0"/>
        <v>0</v>
      </c>
      <c r="K7" s="4">
        <f t="shared" si="1"/>
        <v>0</v>
      </c>
      <c r="L7" s="4">
        <f t="shared" si="2"/>
        <v>0</v>
      </c>
      <c r="M7" s="4">
        <f t="shared" si="3"/>
        <v>5250</v>
      </c>
    </row>
    <row r="8" spans="1:13" x14ac:dyDescent="0.35">
      <c r="A8" s="2">
        <v>2</v>
      </c>
      <c r="B8" s="2" t="s">
        <v>19</v>
      </c>
      <c r="C8" s="4">
        <f>10000 - SUMIFS(Trade_Log!G:G, Trade_Log!B:B, B8, Trade_Log!A:A, "&lt;="&amp;A8, Trade_Log!D:D, "Buy") + SUMIFS(Trade_Log!G:G, Trade_Log!B:B, B8, Trade_Log!A:A, "&lt;="&amp;A8, Trade_Log!D:D, "Sell")</f>
        <v>10000</v>
      </c>
      <c r="D8" s="4">
        <f>SUMIFS(Trade_Log!E:E, Trade_Log!B:B, B8, Trade_Log!A:A, "&lt;="&amp;A8, Trade_Log!C:C, "Apple", Trade_Log!D:D, "Buy")-SUMIFS(Trade_Log!E:E, Trade_Log!B:B, B8, Trade_Log!A:A, "&lt;="&amp;A8, Trade_Log!C:C, "Apple", Trade_Log!D:D, "Sell")</f>
        <v>0</v>
      </c>
      <c r="E8" s="4">
        <f>SUMIFS(Trade_Log!E:E, Trade_Log!B:B, B8, Trade_Log!A:A, "&lt;="&amp;A8, Trade_Log!C:C, "Gold", Trade_Log!D:D, "Buy")-SUMIFS(Trade_Log!E:E, Trade_Log!B:B, B8, Trade_Log!A:A, "&lt;="&amp;A8, Trade_Log!C:C, "Gold", Trade_Log!D:D, "Sell")</f>
        <v>0</v>
      </c>
      <c r="F8" s="4">
        <f>SUMIFS(Trade_Log!E:E, Trade_Log!B:B, B8, Trade_Log!A:A, "&lt;="&amp;A8, Trade_Log!C:C, "Barclays", Trade_Log!D:D, "Buy")-SUMIFS(Trade_Log!E:E, Trade_Log!B:B, B8, Trade_Log!A:A, "&lt;="&amp;A8, Trade_Log!C:C, "Barclays", Trade_Log!D:D, "Sell")</f>
        <v>0</v>
      </c>
      <c r="G8" s="4"/>
      <c r="H8" s="4"/>
      <c r="I8" s="4"/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10000</v>
      </c>
    </row>
    <row r="9" spans="1:13" x14ac:dyDescent="0.35">
      <c r="A9" s="2">
        <v>2</v>
      </c>
      <c r="B9" s="2" t="s">
        <v>20</v>
      </c>
      <c r="C9" s="4">
        <f>10000 - SUMIFS(Trade_Log!G:G, Trade_Log!B:B, B9, Trade_Log!A:A, "&lt;="&amp;A9, Trade_Log!D:D, "Buy") + SUMIFS(Trade_Log!G:G, Trade_Log!B:B, B9, Trade_Log!A:A, "&lt;="&amp;A9, Trade_Log!D:D, "Sell")</f>
        <v>10000</v>
      </c>
      <c r="D9" s="4">
        <f>SUMIFS(Trade_Log!E:E, Trade_Log!B:B, B9, Trade_Log!A:A, "&lt;="&amp;A9, Trade_Log!C:C, "Apple", Trade_Log!D:D, "Buy")-SUMIFS(Trade_Log!E:E, Trade_Log!B:B, B9, Trade_Log!A:A, "&lt;="&amp;A9, Trade_Log!C:C, "Apple", Trade_Log!D:D, "Sell")</f>
        <v>0</v>
      </c>
      <c r="E9" s="4">
        <f>SUMIFS(Trade_Log!E:E, Trade_Log!B:B, B9, Trade_Log!A:A, "&lt;="&amp;A9, Trade_Log!C:C, "Gold", Trade_Log!D:D, "Buy")-SUMIFS(Trade_Log!E:E, Trade_Log!B:B, B9, Trade_Log!A:A, "&lt;="&amp;A9, Trade_Log!C:C, "Gold", Trade_Log!D:D, "Sell")</f>
        <v>0</v>
      </c>
      <c r="F9" s="4">
        <f>SUMIFS(Trade_Log!E:E, Trade_Log!B:B, B9, Trade_Log!A:A, "&lt;="&amp;A9, Trade_Log!C:C, "Barclays", Trade_Log!D:D, "Buy")-SUMIFS(Trade_Log!E:E, Trade_Log!B:B, B9, Trade_Log!A:A, "&lt;="&amp;A9, Trade_Log!C:C, "Barclays", Trade_Log!D:D, "Sell")</f>
        <v>0</v>
      </c>
      <c r="G9" s="4"/>
      <c r="H9" s="4"/>
      <c r="I9" s="4"/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10000</v>
      </c>
    </row>
    <row r="10" spans="1:13" x14ac:dyDescent="0.35">
      <c r="A10" s="2">
        <v>2</v>
      </c>
      <c r="B10" s="2" t="s">
        <v>21</v>
      </c>
      <c r="C10" s="4">
        <f>10000 - SUMIFS(Trade_Log!G:G, Trade_Log!B:B, B10, Trade_Log!A:A, "&lt;="&amp;A10, Trade_Log!D:D, "Buy") + SUMIFS(Trade_Log!G:G, Trade_Log!B:B, B10, Trade_Log!A:A, "&lt;="&amp;A10, Trade_Log!D:D, "Sell")</f>
        <v>10000</v>
      </c>
      <c r="D10" s="4">
        <f>SUMIFS(Trade_Log!E:E, Trade_Log!B:B, B10, Trade_Log!A:A, "&lt;="&amp;A10, Trade_Log!C:C, "Apple", Trade_Log!D:D, "Buy")-SUMIFS(Trade_Log!E:E, Trade_Log!B:B, B10, Trade_Log!A:A, "&lt;="&amp;A10, Trade_Log!C:C, "Apple", Trade_Log!D:D, "Sell")</f>
        <v>0</v>
      </c>
      <c r="E10" s="4">
        <f>SUMIFS(Trade_Log!E:E, Trade_Log!B:B, B10, Trade_Log!A:A, "&lt;="&amp;A10, Trade_Log!C:C, "Gold", Trade_Log!D:D, "Buy")-SUMIFS(Trade_Log!E:E, Trade_Log!B:B, B10, Trade_Log!A:A, "&lt;="&amp;A10, Trade_Log!C:C, "Gold", Trade_Log!D:D, "Sell")</f>
        <v>0</v>
      </c>
      <c r="F10" s="4">
        <f>SUMIFS(Trade_Log!E:E, Trade_Log!B:B, B10, Trade_Log!A:A, "&lt;="&amp;A10, Trade_Log!C:C, "Barclays", Trade_Log!D:D, "Buy")-SUMIFS(Trade_Log!E:E, Trade_Log!B:B, B10, Trade_Log!A:A, "&lt;="&amp;A10, Trade_Log!C:C, "Barclays", Trade_Log!D:D, "Sell")</f>
        <v>0</v>
      </c>
      <c r="G10" s="4"/>
      <c r="H10" s="4"/>
      <c r="I10" s="4"/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10000</v>
      </c>
    </row>
    <row r="11" spans="1:13" x14ac:dyDescent="0.35">
      <c r="A11" s="2">
        <v>2</v>
      </c>
      <c r="B11" s="2" t="s">
        <v>22</v>
      </c>
      <c r="C11" s="4">
        <f>10000 - SUMIFS(Trade_Log!G:G, Trade_Log!B:B, B11, Trade_Log!A:A, "&lt;="&amp;A11, Trade_Log!D:D, "Buy") + SUMIFS(Trade_Log!G:G, Trade_Log!B:B, B11, Trade_Log!A:A, "&lt;="&amp;A11, Trade_Log!D:D, "Sell")</f>
        <v>10000</v>
      </c>
      <c r="D11" s="4">
        <f>SUMIFS(Trade_Log!E:E, Trade_Log!B:B, B11, Trade_Log!A:A, "&lt;="&amp;A11, Trade_Log!C:C, "Apple", Trade_Log!D:D, "Buy")-SUMIFS(Trade_Log!E:E, Trade_Log!B:B, B11, Trade_Log!A:A, "&lt;="&amp;A11, Trade_Log!C:C, "Apple", Trade_Log!D:D, "Sell")</f>
        <v>0</v>
      </c>
      <c r="E11" s="4">
        <f>SUMIFS(Trade_Log!E:E, Trade_Log!B:B, B11, Trade_Log!A:A, "&lt;="&amp;A11, Trade_Log!C:C, "Gold", Trade_Log!D:D, "Buy")-SUMIFS(Trade_Log!E:E, Trade_Log!B:B, B11, Trade_Log!A:A, "&lt;="&amp;A11, Trade_Log!C:C, "Gold", Trade_Log!D:D, "Sell")</f>
        <v>0</v>
      </c>
      <c r="F11" s="4">
        <f>SUMIFS(Trade_Log!E:E, Trade_Log!B:B, B11, Trade_Log!A:A, "&lt;="&amp;A11, Trade_Log!C:C, "Barclays", Trade_Log!D:D, "Buy")-SUMIFS(Trade_Log!E:E, Trade_Log!B:B, B11, Trade_Log!A:A, "&lt;="&amp;A11, Trade_Log!C:C, "Barclays", Trade_Log!D:D, "Sell")</f>
        <v>0</v>
      </c>
      <c r="G11" s="4"/>
      <c r="H11" s="4"/>
      <c r="I11" s="4"/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10000</v>
      </c>
    </row>
    <row r="12" spans="1:13" x14ac:dyDescent="0.35">
      <c r="A12" s="10">
        <v>3</v>
      </c>
      <c r="B12" s="10" t="s">
        <v>18</v>
      </c>
      <c r="C12" s="11">
        <f>10000 - SUMIFS(Trade_Log!G:G, Trade_Log!B:B, B12, Trade_Log!A:A, "&lt;="&amp;A12, Trade_Log!D:D, "Buy") + SUMIFS(Trade_Log!G:G, Trade_Log!B:B, B12, Trade_Log!A:A, "&lt;="&amp;A12, Trade_Log!D:D, "Sell")</f>
        <v>5250</v>
      </c>
      <c r="D12" s="11">
        <f>SUMIFS(Trade_Log!E:E, Trade_Log!B:B, B12, Trade_Log!A:A, "&lt;="&amp;A12, Trade_Log!C:C, "Apple", Trade_Log!D:D, "Buy")-SUMIFS(Trade_Log!E:E, Trade_Log!B:B, B12, Trade_Log!A:A, "&lt;="&amp;A12, Trade_Log!C:C, "Apple", Trade_Log!D:D, "Sell")</f>
        <v>5</v>
      </c>
      <c r="E12" s="11">
        <f>SUMIFS(Trade_Log!E:E, Trade_Log!B:B, B12, Trade_Log!A:A, "&lt;="&amp;A12, Trade_Log!C:C, "Gold", Trade_Log!D:D, "Buy")-SUMIFS(Trade_Log!E:E, Trade_Log!B:B, B12, Trade_Log!A:A, "&lt;="&amp;A12, Trade_Log!C:C, "Gold", Trade_Log!D:D, "Sell")</f>
        <v>10</v>
      </c>
      <c r="F12" s="11">
        <f>SUMIFS(Trade_Log!E:E, Trade_Log!B:B, B12, Trade_Log!A:A, "&lt;="&amp;A12, Trade_Log!C:C, "Barclays", Trade_Log!D:D, "Buy")-SUMIFS(Trade_Log!E:E, Trade_Log!B:B, B12, Trade_Log!A:A, "&lt;="&amp;A12, Trade_Log!C:C, "Barclays", Trade_Log!D:D, "Sell")</f>
        <v>15</v>
      </c>
      <c r="G12" s="11"/>
      <c r="H12" s="11"/>
      <c r="I12" s="11"/>
      <c r="J12" s="11">
        <f t="shared" si="0"/>
        <v>0</v>
      </c>
      <c r="K12" s="11">
        <f t="shared" si="1"/>
        <v>0</v>
      </c>
      <c r="L12" s="11">
        <f t="shared" si="2"/>
        <v>0</v>
      </c>
      <c r="M12" s="11">
        <f t="shared" si="3"/>
        <v>5250</v>
      </c>
    </row>
    <row r="13" spans="1:13" x14ac:dyDescent="0.35">
      <c r="A13" s="10">
        <v>3</v>
      </c>
      <c r="B13" s="10" t="s">
        <v>19</v>
      </c>
      <c r="C13" s="11">
        <f>10000 - SUMIFS(Trade_Log!G:G, Trade_Log!B:B, B13, Trade_Log!A:A, "&lt;="&amp;A13, Trade_Log!D:D, "Buy") + SUMIFS(Trade_Log!G:G, Trade_Log!B:B, B13, Trade_Log!A:A, "&lt;="&amp;A13, Trade_Log!D:D, "Sell")</f>
        <v>10000</v>
      </c>
      <c r="D13" s="11">
        <f>SUMIFS(Trade_Log!E:E, Trade_Log!B:B, B13, Trade_Log!A:A, "&lt;="&amp;A13, Trade_Log!C:C, "Apple", Trade_Log!D:D, "Buy")-SUMIFS(Trade_Log!E:E, Trade_Log!B:B, B13, Trade_Log!A:A, "&lt;="&amp;A13, Trade_Log!C:C, "Apple", Trade_Log!D:D, "Sell")</f>
        <v>0</v>
      </c>
      <c r="E13" s="11">
        <f>SUMIFS(Trade_Log!E:E, Trade_Log!B:B, B13, Trade_Log!A:A, "&lt;="&amp;A13, Trade_Log!C:C, "Gold", Trade_Log!D:D, "Buy")-SUMIFS(Trade_Log!E:E, Trade_Log!B:B, B13, Trade_Log!A:A, "&lt;="&amp;A13, Trade_Log!C:C, "Gold", Trade_Log!D:D, "Sell")</f>
        <v>0</v>
      </c>
      <c r="F13" s="11">
        <f>SUMIFS(Trade_Log!E:E, Trade_Log!B:B, B13, Trade_Log!A:A, "&lt;="&amp;A13, Trade_Log!C:C, "Barclays", Trade_Log!D:D, "Buy")-SUMIFS(Trade_Log!E:E, Trade_Log!B:B, B13, Trade_Log!A:A, "&lt;="&amp;A13, Trade_Log!C:C, "Barclays", Trade_Log!D:D, "Sell")</f>
        <v>0</v>
      </c>
      <c r="G13" s="11"/>
      <c r="H13" s="11"/>
      <c r="I13" s="11"/>
      <c r="J13" s="11">
        <f t="shared" si="0"/>
        <v>0</v>
      </c>
      <c r="K13" s="11">
        <f t="shared" si="1"/>
        <v>0</v>
      </c>
      <c r="L13" s="11">
        <f t="shared" si="2"/>
        <v>0</v>
      </c>
      <c r="M13" s="11">
        <f t="shared" si="3"/>
        <v>10000</v>
      </c>
    </row>
    <row r="14" spans="1:13" x14ac:dyDescent="0.35">
      <c r="A14" s="10">
        <v>3</v>
      </c>
      <c r="B14" s="10" t="s">
        <v>20</v>
      </c>
      <c r="C14" s="11">
        <f>10000 - SUMIFS(Trade_Log!G:G, Trade_Log!B:B, B14, Trade_Log!A:A, "&lt;="&amp;A14, Trade_Log!D:D, "Buy") + SUMIFS(Trade_Log!G:G, Trade_Log!B:B, B14, Trade_Log!A:A, "&lt;="&amp;A14, Trade_Log!D:D, "Sell")</f>
        <v>10000</v>
      </c>
      <c r="D14" s="11">
        <f>SUMIFS(Trade_Log!E:E, Trade_Log!B:B, B14, Trade_Log!A:A, "&lt;="&amp;A14, Trade_Log!C:C, "Apple", Trade_Log!D:D, "Buy")-SUMIFS(Trade_Log!E:E, Trade_Log!B:B, B14, Trade_Log!A:A, "&lt;="&amp;A14, Trade_Log!C:C, "Apple", Trade_Log!D:D, "Sell")</f>
        <v>0</v>
      </c>
      <c r="E14" s="11">
        <f>SUMIFS(Trade_Log!E:E, Trade_Log!B:B, B14, Trade_Log!A:A, "&lt;="&amp;A14, Trade_Log!C:C, "Gold", Trade_Log!D:D, "Buy")-SUMIFS(Trade_Log!E:E, Trade_Log!B:B, B14, Trade_Log!A:A, "&lt;="&amp;A14, Trade_Log!C:C, "Gold", Trade_Log!D:D, "Sell")</f>
        <v>0</v>
      </c>
      <c r="F14" s="11">
        <f>SUMIFS(Trade_Log!E:E, Trade_Log!B:B, B14, Trade_Log!A:A, "&lt;="&amp;A14, Trade_Log!C:C, "Barclays", Trade_Log!D:D, "Buy")-SUMIFS(Trade_Log!E:E, Trade_Log!B:B, B14, Trade_Log!A:A, "&lt;="&amp;A14, Trade_Log!C:C, "Barclays", Trade_Log!D:D, "Sell")</f>
        <v>0</v>
      </c>
      <c r="G14" s="11"/>
      <c r="H14" s="11"/>
      <c r="I14" s="11"/>
      <c r="J14" s="11">
        <f t="shared" si="0"/>
        <v>0</v>
      </c>
      <c r="K14" s="11">
        <f t="shared" si="1"/>
        <v>0</v>
      </c>
      <c r="L14" s="11">
        <f t="shared" si="2"/>
        <v>0</v>
      </c>
      <c r="M14" s="11">
        <f t="shared" si="3"/>
        <v>10000</v>
      </c>
    </row>
    <row r="15" spans="1:13" x14ac:dyDescent="0.35">
      <c r="A15" s="10">
        <v>3</v>
      </c>
      <c r="B15" s="10" t="s">
        <v>21</v>
      </c>
      <c r="C15" s="11">
        <f>10000 - SUMIFS(Trade_Log!G:G, Trade_Log!B:B, B15, Trade_Log!A:A, "&lt;="&amp;A15, Trade_Log!D:D, "Buy") + SUMIFS(Trade_Log!G:G, Trade_Log!B:B, B15, Trade_Log!A:A, "&lt;="&amp;A15, Trade_Log!D:D, "Sell")</f>
        <v>10000</v>
      </c>
      <c r="D15" s="11">
        <f>SUMIFS(Trade_Log!E:E, Trade_Log!B:B, B15, Trade_Log!A:A, "&lt;="&amp;A15, Trade_Log!C:C, "Apple", Trade_Log!D:D, "Buy")-SUMIFS(Trade_Log!E:E, Trade_Log!B:B, B15, Trade_Log!A:A, "&lt;="&amp;A15, Trade_Log!C:C, "Apple", Trade_Log!D:D, "Sell")</f>
        <v>0</v>
      </c>
      <c r="E15" s="11">
        <f>SUMIFS(Trade_Log!E:E, Trade_Log!B:B, B15, Trade_Log!A:A, "&lt;="&amp;A15, Trade_Log!C:C, "Gold", Trade_Log!D:D, "Buy")-SUMIFS(Trade_Log!E:E, Trade_Log!B:B, B15, Trade_Log!A:A, "&lt;="&amp;A15, Trade_Log!C:C, "Gold", Trade_Log!D:D, "Sell")</f>
        <v>0</v>
      </c>
      <c r="F15" s="11">
        <f>SUMIFS(Trade_Log!E:E, Trade_Log!B:B, B15, Trade_Log!A:A, "&lt;="&amp;A15, Trade_Log!C:C, "Barclays", Trade_Log!D:D, "Buy")-SUMIFS(Trade_Log!E:E, Trade_Log!B:B, B15, Trade_Log!A:A, "&lt;="&amp;A15, Trade_Log!C:C, "Barclays", Trade_Log!D:D, "Sell")</f>
        <v>0</v>
      </c>
      <c r="G15" s="11"/>
      <c r="H15" s="11"/>
      <c r="I15" s="11"/>
      <c r="J15" s="11">
        <f t="shared" si="0"/>
        <v>0</v>
      </c>
      <c r="K15" s="11">
        <f t="shared" si="1"/>
        <v>0</v>
      </c>
      <c r="L15" s="11">
        <f t="shared" si="2"/>
        <v>0</v>
      </c>
      <c r="M15" s="11">
        <f t="shared" si="3"/>
        <v>10000</v>
      </c>
    </row>
    <row r="16" spans="1:13" x14ac:dyDescent="0.35">
      <c r="A16" s="10">
        <v>3</v>
      </c>
      <c r="B16" s="10" t="s">
        <v>22</v>
      </c>
      <c r="C16" s="11">
        <f>10000 - SUMIFS(Trade_Log!G:G, Trade_Log!B:B, B16, Trade_Log!A:A, "&lt;="&amp;A16, Trade_Log!D:D, "Buy") + SUMIFS(Trade_Log!G:G, Trade_Log!B:B, B16, Trade_Log!A:A, "&lt;="&amp;A16, Trade_Log!D:D, "Sell")</f>
        <v>10000</v>
      </c>
      <c r="D16" s="11">
        <f>SUMIFS(Trade_Log!E:E, Trade_Log!B:B, B16, Trade_Log!A:A, "&lt;="&amp;A16, Trade_Log!C:C, "Apple", Trade_Log!D:D, "Buy")-SUMIFS(Trade_Log!E:E, Trade_Log!B:B, B16, Trade_Log!A:A, "&lt;="&amp;A16, Trade_Log!C:C, "Apple", Trade_Log!D:D, "Sell")</f>
        <v>0</v>
      </c>
      <c r="E16" s="11">
        <f>SUMIFS(Trade_Log!E:E, Trade_Log!B:B, B16, Trade_Log!A:A, "&lt;="&amp;A16, Trade_Log!C:C, "Gold", Trade_Log!D:D, "Buy")-SUMIFS(Trade_Log!E:E, Trade_Log!B:B, B16, Trade_Log!A:A, "&lt;="&amp;A16, Trade_Log!C:C, "Gold", Trade_Log!D:D, "Sell")</f>
        <v>0</v>
      </c>
      <c r="F16" s="11">
        <f>SUMIFS(Trade_Log!E:E, Trade_Log!B:B, B16, Trade_Log!A:A, "&lt;="&amp;A16, Trade_Log!C:C, "Barclays", Trade_Log!D:D, "Buy")-SUMIFS(Trade_Log!E:E, Trade_Log!B:B, B16, Trade_Log!A:A, "&lt;="&amp;A16, Trade_Log!C:C, "Barclays", Trade_Log!D:D, "Sell")</f>
        <v>0</v>
      </c>
      <c r="G16" s="11"/>
      <c r="H16" s="11"/>
      <c r="I16" s="11"/>
      <c r="J16" s="11">
        <f t="shared" si="0"/>
        <v>0</v>
      </c>
      <c r="K16" s="11">
        <f t="shared" si="1"/>
        <v>0</v>
      </c>
      <c r="L16" s="11">
        <f t="shared" si="2"/>
        <v>0</v>
      </c>
      <c r="M16" s="11">
        <f t="shared" si="3"/>
        <v>10000</v>
      </c>
    </row>
    <row r="17" spans="1:13" x14ac:dyDescent="0.35">
      <c r="A17" s="2">
        <v>4</v>
      </c>
      <c r="B17" s="2" t="s">
        <v>18</v>
      </c>
      <c r="C17" s="4">
        <f>10000 - SUMIFS(Trade_Log!G:G, Trade_Log!B:B, B17, Trade_Log!A:A, "&lt;="&amp;A17, Trade_Log!D:D, "Buy") + SUMIFS(Trade_Log!G:G, Trade_Log!B:B, B17, Trade_Log!A:A, "&lt;="&amp;A17, Trade_Log!D:D, "Sell")</f>
        <v>5250</v>
      </c>
      <c r="D17" s="4">
        <f>SUMIFS(Trade_Log!E:E, Trade_Log!B:B, B17, Trade_Log!A:A, "&lt;="&amp;A17, Trade_Log!C:C, "Apple", Trade_Log!D:D, "Buy")-SUMIFS(Trade_Log!E:E, Trade_Log!B:B, B17, Trade_Log!A:A, "&lt;="&amp;A17, Trade_Log!C:C, "Apple", Trade_Log!D:D, "Sell")</f>
        <v>5</v>
      </c>
      <c r="E17" s="4">
        <f>SUMIFS(Trade_Log!E:E, Trade_Log!B:B, B17, Trade_Log!A:A, "&lt;="&amp;A17, Trade_Log!C:C, "Gold", Trade_Log!D:D, "Buy")-SUMIFS(Trade_Log!E:E, Trade_Log!B:B, B17, Trade_Log!A:A, "&lt;="&amp;A17, Trade_Log!C:C, "Gold", Trade_Log!D:D, "Sell")</f>
        <v>10</v>
      </c>
      <c r="F17" s="4">
        <f>SUMIFS(Trade_Log!E:E, Trade_Log!B:B, B17, Trade_Log!A:A, "&lt;="&amp;A17, Trade_Log!C:C, "Barclays", Trade_Log!D:D, "Buy")-SUMIFS(Trade_Log!E:E, Trade_Log!B:B, B17, Trade_Log!A:A, "&lt;="&amp;A17, Trade_Log!C:C, "Barclays", Trade_Log!D:D, "Sell")</f>
        <v>15</v>
      </c>
      <c r="G17" s="4"/>
      <c r="H17" s="4"/>
      <c r="I17" s="4"/>
      <c r="J17" s="4">
        <f t="shared" si="0"/>
        <v>0</v>
      </c>
      <c r="K17" s="4">
        <f t="shared" si="1"/>
        <v>0</v>
      </c>
      <c r="L17" s="4">
        <f t="shared" si="2"/>
        <v>0</v>
      </c>
      <c r="M17" s="4">
        <f t="shared" si="3"/>
        <v>5250</v>
      </c>
    </row>
    <row r="18" spans="1:13" x14ac:dyDescent="0.35">
      <c r="A18" s="2">
        <v>4</v>
      </c>
      <c r="B18" s="2" t="s">
        <v>19</v>
      </c>
      <c r="C18" s="4">
        <f>10000 - SUMIFS(Trade_Log!G:G, Trade_Log!B:B, B18, Trade_Log!A:A, "&lt;="&amp;A18, Trade_Log!D:D, "Buy") + SUMIFS(Trade_Log!G:G, Trade_Log!B:B, B18, Trade_Log!A:A, "&lt;="&amp;A18, Trade_Log!D:D, "Sell")</f>
        <v>10000</v>
      </c>
      <c r="D18" s="4">
        <f>SUMIFS(Trade_Log!E:E, Trade_Log!B:B, B18, Trade_Log!A:A, "&lt;="&amp;A18, Trade_Log!C:C, "Apple", Trade_Log!D:D, "Buy")-SUMIFS(Trade_Log!E:E, Trade_Log!B:B, B18, Trade_Log!A:A, "&lt;="&amp;A18, Trade_Log!C:C, "Apple", Trade_Log!D:D, "Sell")</f>
        <v>0</v>
      </c>
      <c r="E18" s="4">
        <f>SUMIFS(Trade_Log!E:E, Trade_Log!B:B, B18, Trade_Log!A:A, "&lt;="&amp;A18, Trade_Log!C:C, "Gold", Trade_Log!D:D, "Buy")-SUMIFS(Trade_Log!E:E, Trade_Log!B:B, B18, Trade_Log!A:A, "&lt;="&amp;A18, Trade_Log!C:C, "Gold", Trade_Log!D:D, "Sell")</f>
        <v>0</v>
      </c>
      <c r="F18" s="4">
        <f>SUMIFS(Trade_Log!E:E, Trade_Log!B:B, B18, Trade_Log!A:A, "&lt;="&amp;A18, Trade_Log!C:C, "Barclays", Trade_Log!D:D, "Buy")-SUMIFS(Trade_Log!E:E, Trade_Log!B:B, B18, Trade_Log!A:A, "&lt;="&amp;A18, Trade_Log!C:C, "Barclays", Trade_Log!D:D, "Sell")</f>
        <v>0</v>
      </c>
      <c r="G18" s="4"/>
      <c r="H18" s="4"/>
      <c r="I18" s="4"/>
      <c r="J18" s="4">
        <f t="shared" si="0"/>
        <v>0</v>
      </c>
      <c r="K18" s="4">
        <f t="shared" si="1"/>
        <v>0</v>
      </c>
      <c r="L18" s="4">
        <f t="shared" si="2"/>
        <v>0</v>
      </c>
      <c r="M18" s="4">
        <f t="shared" si="3"/>
        <v>10000</v>
      </c>
    </row>
    <row r="19" spans="1:13" x14ac:dyDescent="0.35">
      <c r="A19" s="2">
        <v>4</v>
      </c>
      <c r="B19" s="2" t="s">
        <v>20</v>
      </c>
      <c r="C19" s="4">
        <f>10000 - SUMIFS(Trade_Log!G:G, Trade_Log!B:B, B19, Trade_Log!A:A, "&lt;="&amp;A19, Trade_Log!D:D, "Buy") + SUMIFS(Trade_Log!G:G, Trade_Log!B:B, B19, Trade_Log!A:A, "&lt;="&amp;A19, Trade_Log!D:D, "Sell")</f>
        <v>10000</v>
      </c>
      <c r="D19" s="4">
        <f>SUMIFS(Trade_Log!E:E, Trade_Log!B:B, B19, Trade_Log!A:A, "&lt;="&amp;A19, Trade_Log!C:C, "Apple", Trade_Log!D:D, "Buy")-SUMIFS(Trade_Log!E:E, Trade_Log!B:B, B19, Trade_Log!A:A, "&lt;="&amp;A19, Trade_Log!C:C, "Apple", Trade_Log!D:D, "Sell")</f>
        <v>0</v>
      </c>
      <c r="E19" s="4">
        <f>SUMIFS(Trade_Log!E:E, Trade_Log!B:B, B19, Trade_Log!A:A, "&lt;="&amp;A19, Trade_Log!C:C, "Gold", Trade_Log!D:D, "Buy")-SUMIFS(Trade_Log!E:E, Trade_Log!B:B, B19, Trade_Log!A:A, "&lt;="&amp;A19, Trade_Log!C:C, "Gold", Trade_Log!D:D, "Sell")</f>
        <v>0</v>
      </c>
      <c r="F19" s="4">
        <f>SUMIFS(Trade_Log!E:E, Trade_Log!B:B, B19, Trade_Log!A:A, "&lt;="&amp;A19, Trade_Log!C:C, "Barclays", Trade_Log!D:D, "Buy")-SUMIFS(Trade_Log!E:E, Trade_Log!B:B, B19, Trade_Log!A:A, "&lt;="&amp;A19, Trade_Log!C:C, "Barclays", Trade_Log!D:D, "Sell")</f>
        <v>0</v>
      </c>
      <c r="G19" s="4"/>
      <c r="H19" s="4"/>
      <c r="I19" s="4"/>
      <c r="J19" s="4">
        <f t="shared" si="0"/>
        <v>0</v>
      </c>
      <c r="K19" s="4">
        <f t="shared" si="1"/>
        <v>0</v>
      </c>
      <c r="L19" s="4">
        <f t="shared" si="2"/>
        <v>0</v>
      </c>
      <c r="M19" s="4">
        <f t="shared" si="3"/>
        <v>10000</v>
      </c>
    </row>
    <row r="20" spans="1:13" x14ac:dyDescent="0.35">
      <c r="A20" s="2">
        <v>4</v>
      </c>
      <c r="B20" s="2" t="s">
        <v>21</v>
      </c>
      <c r="C20" s="4">
        <f>10000 - SUMIFS(Trade_Log!G:G, Trade_Log!B:B, B20, Trade_Log!A:A, "&lt;="&amp;A20, Trade_Log!D:D, "Buy") + SUMIFS(Trade_Log!G:G, Trade_Log!B:B, B20, Trade_Log!A:A, "&lt;="&amp;A20, Trade_Log!D:D, "Sell")</f>
        <v>10000</v>
      </c>
      <c r="D20" s="4">
        <f>SUMIFS(Trade_Log!E:E, Trade_Log!B:B, B20, Trade_Log!A:A, "&lt;="&amp;A20, Trade_Log!C:C, "Apple", Trade_Log!D:D, "Buy")-SUMIFS(Trade_Log!E:E, Trade_Log!B:B, B20, Trade_Log!A:A, "&lt;="&amp;A20, Trade_Log!C:C, "Apple", Trade_Log!D:D, "Sell")</f>
        <v>0</v>
      </c>
      <c r="E20" s="4">
        <f>SUMIFS(Trade_Log!E:E, Trade_Log!B:B, B20, Trade_Log!A:A, "&lt;="&amp;A20, Trade_Log!C:C, "Gold", Trade_Log!D:D, "Buy")-SUMIFS(Trade_Log!E:E, Trade_Log!B:B, B20, Trade_Log!A:A, "&lt;="&amp;A20, Trade_Log!C:C, "Gold", Trade_Log!D:D, "Sell")</f>
        <v>0</v>
      </c>
      <c r="F20" s="4">
        <f>SUMIFS(Trade_Log!E:E, Trade_Log!B:B, B20, Trade_Log!A:A, "&lt;="&amp;A20, Trade_Log!C:C, "Barclays", Trade_Log!D:D, "Buy")-SUMIFS(Trade_Log!E:E, Trade_Log!B:B, B20, Trade_Log!A:A, "&lt;="&amp;A20, Trade_Log!C:C, "Barclays", Trade_Log!D:D, "Sell")</f>
        <v>0</v>
      </c>
      <c r="G20" s="4"/>
      <c r="H20" s="4"/>
      <c r="I20" s="4"/>
      <c r="J20" s="4">
        <f t="shared" si="0"/>
        <v>0</v>
      </c>
      <c r="K20" s="4">
        <f t="shared" si="1"/>
        <v>0</v>
      </c>
      <c r="L20" s="4">
        <f t="shared" si="2"/>
        <v>0</v>
      </c>
      <c r="M20" s="4">
        <f t="shared" si="3"/>
        <v>10000</v>
      </c>
    </row>
    <row r="21" spans="1:13" x14ac:dyDescent="0.35">
      <c r="A21" s="2">
        <v>4</v>
      </c>
      <c r="B21" s="2" t="s">
        <v>22</v>
      </c>
      <c r="C21" s="4">
        <f>10000 - SUMIFS(Trade_Log!G:G, Trade_Log!B:B, B21, Trade_Log!A:A, "&lt;="&amp;A21, Trade_Log!D:D, "Buy") + SUMIFS(Trade_Log!G:G, Trade_Log!B:B, B21, Trade_Log!A:A, "&lt;="&amp;A21, Trade_Log!D:D, "Sell")</f>
        <v>10000</v>
      </c>
      <c r="D21" s="4">
        <f>SUMIFS(Trade_Log!E:E, Trade_Log!B:B, B21, Trade_Log!A:A, "&lt;="&amp;A21, Trade_Log!C:C, "Apple", Trade_Log!D:D, "Buy")-SUMIFS(Trade_Log!E:E, Trade_Log!B:B, B21, Trade_Log!A:A, "&lt;="&amp;A21, Trade_Log!C:C, "Apple", Trade_Log!D:D, "Sell")</f>
        <v>0</v>
      </c>
      <c r="E21" s="4">
        <f>SUMIFS(Trade_Log!E:E, Trade_Log!B:B, B21, Trade_Log!A:A, "&lt;="&amp;A21, Trade_Log!C:C, "Gold", Trade_Log!D:D, "Buy")-SUMIFS(Trade_Log!E:E, Trade_Log!B:B, B21, Trade_Log!A:A, "&lt;="&amp;A21, Trade_Log!C:C, "Gold", Trade_Log!D:D, "Sell")</f>
        <v>0</v>
      </c>
      <c r="F21" s="4">
        <f>SUMIFS(Trade_Log!E:E, Trade_Log!B:B, B21, Trade_Log!A:A, "&lt;="&amp;A21, Trade_Log!C:C, "Barclays", Trade_Log!D:D, "Buy")-SUMIFS(Trade_Log!E:E, Trade_Log!B:B, B21, Trade_Log!A:A, "&lt;="&amp;A21, Trade_Log!C:C, "Barclays", Trade_Log!D:D, "Sell")</f>
        <v>0</v>
      </c>
      <c r="G21" s="4"/>
      <c r="H21" s="4"/>
      <c r="I21" s="4"/>
      <c r="J21" s="4">
        <f t="shared" si="0"/>
        <v>0</v>
      </c>
      <c r="K21" s="4">
        <f t="shared" si="1"/>
        <v>0</v>
      </c>
      <c r="L21" s="4">
        <f t="shared" si="2"/>
        <v>0</v>
      </c>
      <c r="M21" s="4">
        <f t="shared" si="3"/>
        <v>10000</v>
      </c>
    </row>
    <row r="22" spans="1:13" x14ac:dyDescent="0.35">
      <c r="A22" s="10">
        <v>5</v>
      </c>
      <c r="B22" s="10" t="s">
        <v>18</v>
      </c>
      <c r="C22" s="11">
        <f>10000 - SUMIFS(Trade_Log!G:G, Trade_Log!B:B, B22, Trade_Log!A:A, "&lt;="&amp;A22, Trade_Log!D:D, "Buy") + SUMIFS(Trade_Log!G:G, Trade_Log!B:B, B22, Trade_Log!A:A, "&lt;="&amp;A22, Trade_Log!D:D, "Sell")</f>
        <v>5250</v>
      </c>
      <c r="D22" s="11">
        <f>SUMIFS(Trade_Log!E:E, Trade_Log!B:B, B22, Trade_Log!A:A, "&lt;="&amp;A22, Trade_Log!C:C, "Apple", Trade_Log!D:D, "Buy")-SUMIFS(Trade_Log!E:E, Trade_Log!B:B, B22, Trade_Log!A:A, "&lt;="&amp;A22, Trade_Log!C:C, "Apple", Trade_Log!D:D, "Sell")</f>
        <v>5</v>
      </c>
      <c r="E22" s="11">
        <f>SUMIFS(Trade_Log!E:E, Trade_Log!B:B, B22, Trade_Log!A:A, "&lt;="&amp;A22, Trade_Log!C:C, "Gold", Trade_Log!D:D, "Buy")-SUMIFS(Trade_Log!E:E, Trade_Log!B:B, B22, Trade_Log!A:A, "&lt;="&amp;A22, Trade_Log!C:C, "Gold", Trade_Log!D:D, "Sell")</f>
        <v>10</v>
      </c>
      <c r="F22" s="11">
        <f>SUMIFS(Trade_Log!E:E, Trade_Log!B:B, B22, Trade_Log!A:A, "&lt;="&amp;A22, Trade_Log!C:C, "Barclays", Trade_Log!D:D, "Buy")-SUMIFS(Trade_Log!E:E, Trade_Log!B:B, B22, Trade_Log!A:A, "&lt;="&amp;A22, Trade_Log!C:C, "Barclays", Trade_Log!D:D, "Sell")</f>
        <v>15</v>
      </c>
      <c r="G22" s="11"/>
      <c r="H22" s="11"/>
      <c r="I22" s="11"/>
      <c r="J22" s="11">
        <f t="shared" si="0"/>
        <v>0</v>
      </c>
      <c r="K22" s="11">
        <f t="shared" si="1"/>
        <v>0</v>
      </c>
      <c r="L22" s="11">
        <f t="shared" si="2"/>
        <v>0</v>
      </c>
      <c r="M22" s="11">
        <f t="shared" si="3"/>
        <v>5250</v>
      </c>
    </row>
    <row r="23" spans="1:13" x14ac:dyDescent="0.35">
      <c r="A23" s="10">
        <v>5</v>
      </c>
      <c r="B23" s="10" t="s">
        <v>19</v>
      </c>
      <c r="C23" s="11">
        <f>10000 - SUMIFS(Trade_Log!G:G, Trade_Log!B:B, B23, Trade_Log!A:A, "&lt;="&amp;A23, Trade_Log!D:D, "Buy") + SUMIFS(Trade_Log!G:G, Trade_Log!B:B, B23, Trade_Log!A:A, "&lt;="&amp;A23, Trade_Log!D:D, "Sell")</f>
        <v>10000</v>
      </c>
      <c r="D23" s="11">
        <f>SUMIFS(Trade_Log!E:E, Trade_Log!B:B, B23, Trade_Log!A:A, "&lt;="&amp;A23, Trade_Log!C:C, "Apple", Trade_Log!D:D, "Buy")-SUMIFS(Trade_Log!E:E, Trade_Log!B:B, B23, Trade_Log!A:A, "&lt;="&amp;A23, Trade_Log!C:C, "Apple", Trade_Log!D:D, "Sell")</f>
        <v>0</v>
      </c>
      <c r="E23" s="11">
        <f>SUMIFS(Trade_Log!E:E, Trade_Log!B:B, B23, Trade_Log!A:A, "&lt;="&amp;A23, Trade_Log!C:C, "Gold", Trade_Log!D:D, "Buy")-SUMIFS(Trade_Log!E:E, Trade_Log!B:B, B23, Trade_Log!A:A, "&lt;="&amp;A23, Trade_Log!C:C, "Gold", Trade_Log!D:D, "Sell")</f>
        <v>0</v>
      </c>
      <c r="F23" s="11">
        <f>SUMIFS(Trade_Log!E:E, Trade_Log!B:B, B23, Trade_Log!A:A, "&lt;="&amp;A23, Trade_Log!C:C, "Barclays", Trade_Log!D:D, "Buy")-SUMIFS(Trade_Log!E:E, Trade_Log!B:B, B23, Trade_Log!A:A, "&lt;="&amp;A23, Trade_Log!C:C, "Barclays", Trade_Log!D:D, "Sell")</f>
        <v>0</v>
      </c>
      <c r="G23" s="11"/>
      <c r="H23" s="11"/>
      <c r="I23" s="11"/>
      <c r="J23" s="11">
        <f t="shared" si="0"/>
        <v>0</v>
      </c>
      <c r="K23" s="11">
        <f t="shared" si="1"/>
        <v>0</v>
      </c>
      <c r="L23" s="11">
        <f t="shared" si="2"/>
        <v>0</v>
      </c>
      <c r="M23" s="11">
        <f t="shared" si="3"/>
        <v>10000</v>
      </c>
    </row>
    <row r="24" spans="1:13" x14ac:dyDescent="0.35">
      <c r="A24" s="10">
        <v>5</v>
      </c>
      <c r="B24" s="10" t="s">
        <v>20</v>
      </c>
      <c r="C24" s="11">
        <f>10000 - SUMIFS(Trade_Log!G:G, Trade_Log!B:B, B24, Trade_Log!A:A, "&lt;="&amp;A24, Trade_Log!D:D, "Buy") + SUMIFS(Trade_Log!G:G, Trade_Log!B:B, B24, Trade_Log!A:A, "&lt;="&amp;A24, Trade_Log!D:D, "Sell")</f>
        <v>10000</v>
      </c>
      <c r="D24" s="11">
        <f>SUMIFS(Trade_Log!E:E, Trade_Log!B:B, B24, Trade_Log!A:A, "&lt;="&amp;A24, Trade_Log!C:C, "Apple", Trade_Log!D:D, "Buy")-SUMIFS(Trade_Log!E:E, Trade_Log!B:B, B24, Trade_Log!A:A, "&lt;="&amp;A24, Trade_Log!C:C, "Apple", Trade_Log!D:D, "Sell")</f>
        <v>0</v>
      </c>
      <c r="E24" s="11">
        <f>SUMIFS(Trade_Log!E:E, Trade_Log!B:B, B24, Trade_Log!A:A, "&lt;="&amp;A24, Trade_Log!C:C, "Gold", Trade_Log!D:D, "Buy")-SUMIFS(Trade_Log!E:E, Trade_Log!B:B, B24, Trade_Log!A:A, "&lt;="&amp;A24, Trade_Log!C:C, "Gold", Trade_Log!D:D, "Sell")</f>
        <v>0</v>
      </c>
      <c r="F24" s="11">
        <f>SUMIFS(Trade_Log!E:E, Trade_Log!B:B, B24, Trade_Log!A:A, "&lt;="&amp;A24, Trade_Log!C:C, "Barclays", Trade_Log!D:D, "Buy")-SUMIFS(Trade_Log!E:E, Trade_Log!B:B, B24, Trade_Log!A:A, "&lt;="&amp;A24, Trade_Log!C:C, "Barclays", Trade_Log!D:D, "Sell")</f>
        <v>0</v>
      </c>
      <c r="G24" s="11"/>
      <c r="H24" s="11"/>
      <c r="I24" s="11"/>
      <c r="J24" s="11">
        <f t="shared" si="0"/>
        <v>0</v>
      </c>
      <c r="K24" s="11">
        <f t="shared" si="1"/>
        <v>0</v>
      </c>
      <c r="L24" s="11">
        <f t="shared" si="2"/>
        <v>0</v>
      </c>
      <c r="M24" s="11">
        <f t="shared" si="3"/>
        <v>10000</v>
      </c>
    </row>
    <row r="25" spans="1:13" x14ac:dyDescent="0.35">
      <c r="A25" s="10">
        <v>5</v>
      </c>
      <c r="B25" s="10" t="s">
        <v>21</v>
      </c>
      <c r="C25" s="11">
        <f>10000 - SUMIFS(Trade_Log!G:G, Trade_Log!B:B, B25, Trade_Log!A:A, "&lt;="&amp;A25, Trade_Log!D:D, "Buy") + SUMIFS(Trade_Log!G:G, Trade_Log!B:B, B25, Trade_Log!A:A, "&lt;="&amp;A25, Trade_Log!D:D, "Sell")</f>
        <v>10000</v>
      </c>
      <c r="D25" s="11">
        <f>SUMIFS(Trade_Log!E:E, Trade_Log!B:B, B25, Trade_Log!A:A, "&lt;="&amp;A25, Trade_Log!C:C, "Apple", Trade_Log!D:D, "Buy")-SUMIFS(Trade_Log!E:E, Trade_Log!B:B, B25, Trade_Log!A:A, "&lt;="&amp;A25, Trade_Log!C:C, "Apple", Trade_Log!D:D, "Sell")</f>
        <v>0</v>
      </c>
      <c r="E25" s="11">
        <f>SUMIFS(Trade_Log!E:E, Trade_Log!B:B, B25, Trade_Log!A:A, "&lt;="&amp;A25, Trade_Log!C:C, "Gold", Trade_Log!D:D, "Buy")-SUMIFS(Trade_Log!E:E, Trade_Log!B:B, B25, Trade_Log!A:A, "&lt;="&amp;A25, Trade_Log!C:C, "Gold", Trade_Log!D:D, "Sell")</f>
        <v>0</v>
      </c>
      <c r="F25" s="11">
        <f>SUMIFS(Trade_Log!E:E, Trade_Log!B:B, B25, Trade_Log!A:A, "&lt;="&amp;A25, Trade_Log!C:C, "Barclays", Trade_Log!D:D, "Buy")-SUMIFS(Trade_Log!E:E, Trade_Log!B:B, B25, Trade_Log!A:A, "&lt;="&amp;A25, Trade_Log!C:C, "Barclays", Trade_Log!D:D, "Sell")</f>
        <v>0</v>
      </c>
      <c r="G25" s="11"/>
      <c r="H25" s="11"/>
      <c r="I25" s="11"/>
      <c r="J25" s="11">
        <f t="shared" si="0"/>
        <v>0</v>
      </c>
      <c r="K25" s="11">
        <f t="shared" si="1"/>
        <v>0</v>
      </c>
      <c r="L25" s="11">
        <f t="shared" si="2"/>
        <v>0</v>
      </c>
      <c r="M25" s="11">
        <f t="shared" si="3"/>
        <v>10000</v>
      </c>
    </row>
    <row r="26" spans="1:13" x14ac:dyDescent="0.35">
      <c r="A26" s="10">
        <v>5</v>
      </c>
      <c r="B26" s="10" t="s">
        <v>22</v>
      </c>
      <c r="C26" s="11">
        <f>10000 - SUMIFS(Trade_Log!G:G, Trade_Log!B:B, B26, Trade_Log!A:A, "&lt;="&amp;A26, Trade_Log!D:D, "Buy") + SUMIFS(Trade_Log!G:G, Trade_Log!B:B, B26, Trade_Log!A:A, "&lt;="&amp;A26, Trade_Log!D:D, "Sell")</f>
        <v>10000</v>
      </c>
      <c r="D26" s="11">
        <f>SUMIFS(Trade_Log!E:E, Trade_Log!B:B, B26, Trade_Log!A:A, "&lt;="&amp;A26, Trade_Log!C:C, "Apple", Trade_Log!D:D, "Buy")-SUMIFS(Trade_Log!E:E, Trade_Log!B:B, B26, Trade_Log!A:A, "&lt;="&amp;A26, Trade_Log!C:C, "Apple", Trade_Log!D:D, "Sell")</f>
        <v>0</v>
      </c>
      <c r="E26" s="11">
        <f>SUMIFS(Trade_Log!E:E, Trade_Log!B:B, B26, Trade_Log!A:A, "&lt;="&amp;A26, Trade_Log!C:C, "Gold", Trade_Log!D:D, "Buy")-SUMIFS(Trade_Log!E:E, Trade_Log!B:B, B26, Trade_Log!A:A, "&lt;="&amp;A26, Trade_Log!C:C, "Gold", Trade_Log!D:D, "Sell")</f>
        <v>0</v>
      </c>
      <c r="F26" s="11">
        <f>SUMIFS(Trade_Log!E:E, Trade_Log!B:B, B26, Trade_Log!A:A, "&lt;="&amp;A26, Trade_Log!C:C, "Barclays", Trade_Log!D:D, "Buy")-SUMIFS(Trade_Log!E:E, Trade_Log!B:B, B26, Trade_Log!A:A, "&lt;="&amp;A26, Trade_Log!C:C, "Barclays", Trade_Log!D:D, "Sell")</f>
        <v>0</v>
      </c>
      <c r="G26" s="11"/>
      <c r="H26" s="11"/>
      <c r="I26" s="11"/>
      <c r="J26" s="11">
        <f t="shared" si="0"/>
        <v>0</v>
      </c>
      <c r="K26" s="11">
        <f t="shared" si="1"/>
        <v>0</v>
      </c>
      <c r="L26" s="11">
        <f t="shared" si="2"/>
        <v>0</v>
      </c>
      <c r="M26" s="11">
        <f t="shared" si="3"/>
        <v>10000</v>
      </c>
    </row>
    <row r="27" spans="1:13" x14ac:dyDescent="0.35">
      <c r="A27" s="2">
        <v>6</v>
      </c>
      <c r="B27" s="2" t="s">
        <v>18</v>
      </c>
      <c r="C27" s="4">
        <f>10000 - SUMIFS(Trade_Log!G:G, Trade_Log!B:B, B27, Trade_Log!A:A, "&lt;="&amp;A27, Trade_Log!D:D, "Buy") + SUMIFS(Trade_Log!G:G, Trade_Log!B:B, B27, Trade_Log!A:A, "&lt;="&amp;A27, Trade_Log!D:D, "Sell")</f>
        <v>5250</v>
      </c>
      <c r="D27" s="4">
        <f>SUMIFS(Trade_Log!E:E, Trade_Log!B:B, B27, Trade_Log!A:A, "&lt;="&amp;A27, Trade_Log!C:C, "Apple", Trade_Log!D:D, "Buy")-SUMIFS(Trade_Log!E:E, Trade_Log!B:B, B27, Trade_Log!A:A, "&lt;="&amp;A27, Trade_Log!C:C, "Apple", Trade_Log!D:D, "Sell")</f>
        <v>5</v>
      </c>
      <c r="E27" s="4">
        <f>SUMIFS(Trade_Log!E:E, Trade_Log!B:B, B27, Trade_Log!A:A, "&lt;="&amp;A27, Trade_Log!C:C, "Gold", Trade_Log!D:D, "Buy")-SUMIFS(Trade_Log!E:E, Trade_Log!B:B, B27, Trade_Log!A:A, "&lt;="&amp;A27, Trade_Log!C:C, "Gold", Trade_Log!D:D, "Sell")</f>
        <v>10</v>
      </c>
      <c r="F27" s="4">
        <f>SUMIFS(Trade_Log!E:E, Trade_Log!B:B, B27, Trade_Log!A:A, "&lt;="&amp;A27, Trade_Log!C:C, "Barclays", Trade_Log!D:D, "Buy")-SUMIFS(Trade_Log!E:E, Trade_Log!B:B, B27, Trade_Log!A:A, "&lt;="&amp;A27, Trade_Log!C:C, "Barclays", Trade_Log!D:D, "Sell")</f>
        <v>15</v>
      </c>
      <c r="G27" s="4"/>
      <c r="H27" s="4"/>
      <c r="I27" s="4"/>
      <c r="J27" s="4">
        <f t="shared" si="0"/>
        <v>0</v>
      </c>
      <c r="K27" s="4">
        <f t="shared" si="1"/>
        <v>0</v>
      </c>
      <c r="L27" s="4">
        <f t="shared" si="2"/>
        <v>0</v>
      </c>
      <c r="M27" s="4">
        <f t="shared" si="3"/>
        <v>5250</v>
      </c>
    </row>
    <row r="28" spans="1:13" x14ac:dyDescent="0.35">
      <c r="A28" s="2">
        <v>6</v>
      </c>
      <c r="B28" s="2" t="s">
        <v>19</v>
      </c>
      <c r="C28" s="4">
        <f>10000 - SUMIFS(Trade_Log!G:G, Trade_Log!B:B, B28, Trade_Log!A:A, "&lt;="&amp;A28, Trade_Log!D:D, "Buy") + SUMIFS(Trade_Log!G:G, Trade_Log!B:B, B28, Trade_Log!A:A, "&lt;="&amp;A28, Trade_Log!D:D, "Sell")</f>
        <v>10000</v>
      </c>
      <c r="D28" s="4">
        <f>SUMIFS(Trade_Log!E:E, Trade_Log!B:B, B28, Trade_Log!A:A, "&lt;="&amp;A28, Trade_Log!C:C, "Apple", Trade_Log!D:D, "Buy")-SUMIFS(Trade_Log!E:E, Trade_Log!B:B, B28, Trade_Log!A:A, "&lt;="&amp;A28, Trade_Log!C:C, "Apple", Trade_Log!D:D, "Sell")</f>
        <v>0</v>
      </c>
      <c r="E28" s="4">
        <f>SUMIFS(Trade_Log!E:E, Trade_Log!B:B, B28, Trade_Log!A:A, "&lt;="&amp;A28, Trade_Log!C:C, "Gold", Trade_Log!D:D, "Buy")-SUMIFS(Trade_Log!E:E, Trade_Log!B:B, B28, Trade_Log!A:A, "&lt;="&amp;A28, Trade_Log!C:C, "Gold", Trade_Log!D:D, "Sell")</f>
        <v>0</v>
      </c>
      <c r="F28" s="4">
        <f>SUMIFS(Trade_Log!E:E, Trade_Log!B:B, B28, Trade_Log!A:A, "&lt;="&amp;A28, Trade_Log!C:C, "Barclays", Trade_Log!D:D, "Buy")-SUMIFS(Trade_Log!E:E, Trade_Log!B:B, B28, Trade_Log!A:A, "&lt;="&amp;A28, Trade_Log!C:C, "Barclays", Trade_Log!D:D, "Sell")</f>
        <v>0</v>
      </c>
      <c r="G28" s="4"/>
      <c r="H28" s="4"/>
      <c r="I28" s="4"/>
      <c r="J28" s="4">
        <f t="shared" si="0"/>
        <v>0</v>
      </c>
      <c r="K28" s="4">
        <f t="shared" si="1"/>
        <v>0</v>
      </c>
      <c r="L28" s="4">
        <f t="shared" si="2"/>
        <v>0</v>
      </c>
      <c r="M28" s="4">
        <f t="shared" si="3"/>
        <v>10000</v>
      </c>
    </row>
    <row r="29" spans="1:13" x14ac:dyDescent="0.35">
      <c r="A29" s="2">
        <v>6</v>
      </c>
      <c r="B29" s="2" t="s">
        <v>20</v>
      </c>
      <c r="C29" s="4">
        <f>10000 - SUMIFS(Trade_Log!G:G, Trade_Log!B:B, B29, Trade_Log!A:A, "&lt;="&amp;A29, Trade_Log!D:D, "Buy") + SUMIFS(Trade_Log!G:G, Trade_Log!B:B, B29, Trade_Log!A:A, "&lt;="&amp;A29, Trade_Log!D:D, "Sell")</f>
        <v>10000</v>
      </c>
      <c r="D29" s="4">
        <f>SUMIFS(Trade_Log!E:E, Trade_Log!B:B, B29, Trade_Log!A:A, "&lt;="&amp;A29, Trade_Log!C:C, "Apple", Trade_Log!D:D, "Buy")-SUMIFS(Trade_Log!E:E, Trade_Log!B:B, B29, Trade_Log!A:A, "&lt;="&amp;A29, Trade_Log!C:C, "Apple", Trade_Log!D:D, "Sell")</f>
        <v>0</v>
      </c>
      <c r="E29" s="4">
        <f>SUMIFS(Trade_Log!E:E, Trade_Log!B:B, B29, Trade_Log!A:A, "&lt;="&amp;A29, Trade_Log!C:C, "Gold", Trade_Log!D:D, "Buy")-SUMIFS(Trade_Log!E:E, Trade_Log!B:B, B29, Trade_Log!A:A, "&lt;="&amp;A29, Trade_Log!C:C, "Gold", Trade_Log!D:D, "Sell")</f>
        <v>0</v>
      </c>
      <c r="F29" s="4">
        <f>SUMIFS(Trade_Log!E:E, Trade_Log!B:B, B29, Trade_Log!A:A, "&lt;="&amp;A29, Trade_Log!C:C, "Barclays", Trade_Log!D:D, "Buy")-SUMIFS(Trade_Log!E:E, Trade_Log!B:B, B29, Trade_Log!A:A, "&lt;="&amp;A29, Trade_Log!C:C, "Barclays", Trade_Log!D:D, "Sell")</f>
        <v>0</v>
      </c>
      <c r="G29" s="4"/>
      <c r="H29" s="4"/>
      <c r="I29" s="4"/>
      <c r="J29" s="4">
        <f t="shared" si="0"/>
        <v>0</v>
      </c>
      <c r="K29" s="4">
        <f t="shared" si="1"/>
        <v>0</v>
      </c>
      <c r="L29" s="4">
        <f t="shared" si="2"/>
        <v>0</v>
      </c>
      <c r="M29" s="4">
        <f t="shared" si="3"/>
        <v>10000</v>
      </c>
    </row>
    <row r="30" spans="1:13" x14ac:dyDescent="0.35">
      <c r="A30" s="2">
        <v>6</v>
      </c>
      <c r="B30" s="2" t="s">
        <v>21</v>
      </c>
      <c r="C30" s="4">
        <f>10000 - SUMIFS(Trade_Log!G:G, Trade_Log!B:B, B30, Trade_Log!A:A, "&lt;="&amp;A30, Trade_Log!D:D, "Buy") + SUMIFS(Trade_Log!G:G, Trade_Log!B:B, B30, Trade_Log!A:A, "&lt;="&amp;A30, Trade_Log!D:D, "Sell")</f>
        <v>10000</v>
      </c>
      <c r="D30" s="4">
        <f>SUMIFS(Trade_Log!E:E, Trade_Log!B:B, B30, Trade_Log!A:A, "&lt;="&amp;A30, Trade_Log!C:C, "Apple", Trade_Log!D:D, "Buy")-SUMIFS(Trade_Log!E:E, Trade_Log!B:B, B30, Trade_Log!A:A, "&lt;="&amp;A30, Trade_Log!C:C, "Apple", Trade_Log!D:D, "Sell")</f>
        <v>0</v>
      </c>
      <c r="E30" s="4">
        <f>SUMIFS(Trade_Log!E:E, Trade_Log!B:B, B30, Trade_Log!A:A, "&lt;="&amp;A30, Trade_Log!C:C, "Gold", Trade_Log!D:D, "Buy")-SUMIFS(Trade_Log!E:E, Trade_Log!B:B, B30, Trade_Log!A:A, "&lt;="&amp;A30, Trade_Log!C:C, "Gold", Trade_Log!D:D, "Sell")</f>
        <v>0</v>
      </c>
      <c r="F30" s="4">
        <f>SUMIFS(Trade_Log!E:E, Trade_Log!B:B, B30, Trade_Log!A:A, "&lt;="&amp;A30, Trade_Log!C:C, "Barclays", Trade_Log!D:D, "Buy")-SUMIFS(Trade_Log!E:E, Trade_Log!B:B, B30, Trade_Log!A:A, "&lt;="&amp;A30, Trade_Log!C:C, "Barclays", Trade_Log!D:D, "Sell")</f>
        <v>0</v>
      </c>
      <c r="G30" s="4"/>
      <c r="H30" s="4"/>
      <c r="I30" s="4"/>
      <c r="J30" s="4">
        <f t="shared" si="0"/>
        <v>0</v>
      </c>
      <c r="K30" s="4">
        <f t="shared" si="1"/>
        <v>0</v>
      </c>
      <c r="L30" s="4">
        <f t="shared" si="2"/>
        <v>0</v>
      </c>
      <c r="M30" s="4">
        <f t="shared" si="3"/>
        <v>10000</v>
      </c>
    </row>
    <row r="31" spans="1:13" x14ac:dyDescent="0.35">
      <c r="A31" s="2">
        <v>6</v>
      </c>
      <c r="B31" s="2" t="s">
        <v>22</v>
      </c>
      <c r="C31" s="4">
        <f>10000 - SUMIFS(Trade_Log!G:G, Trade_Log!B:B, B31, Trade_Log!A:A, "&lt;="&amp;A31, Trade_Log!D:D, "Buy") + SUMIFS(Trade_Log!G:G, Trade_Log!B:B, B31, Trade_Log!A:A, "&lt;="&amp;A31, Trade_Log!D:D, "Sell")</f>
        <v>10000</v>
      </c>
      <c r="D31" s="4">
        <f>SUMIFS(Trade_Log!E:E, Trade_Log!B:B, B31, Trade_Log!A:A, "&lt;="&amp;A31, Trade_Log!C:C, "Apple", Trade_Log!D:D, "Buy")-SUMIFS(Trade_Log!E:E, Trade_Log!B:B, B31, Trade_Log!A:A, "&lt;="&amp;A31, Trade_Log!C:C, "Apple", Trade_Log!D:D, "Sell")</f>
        <v>0</v>
      </c>
      <c r="E31" s="4">
        <f>SUMIFS(Trade_Log!E:E, Trade_Log!B:B, B31, Trade_Log!A:A, "&lt;="&amp;A31, Trade_Log!C:C, "Gold", Trade_Log!D:D, "Buy")-SUMIFS(Trade_Log!E:E, Trade_Log!B:B, B31, Trade_Log!A:A, "&lt;="&amp;A31, Trade_Log!C:C, "Gold", Trade_Log!D:D, "Sell")</f>
        <v>0</v>
      </c>
      <c r="F31" s="4">
        <f>SUMIFS(Trade_Log!E:E, Trade_Log!B:B, B31, Trade_Log!A:A, "&lt;="&amp;A31, Trade_Log!C:C, "Barclays", Trade_Log!D:D, "Buy")-SUMIFS(Trade_Log!E:E, Trade_Log!B:B, B31, Trade_Log!A:A, "&lt;="&amp;A31, Trade_Log!C:C, "Barclays", Trade_Log!D:D, "Sell")</f>
        <v>0</v>
      </c>
      <c r="G31" s="4"/>
      <c r="H31" s="4"/>
      <c r="I31" s="4"/>
      <c r="J31" s="4">
        <f t="shared" si="0"/>
        <v>0</v>
      </c>
      <c r="K31" s="4">
        <f t="shared" si="1"/>
        <v>0</v>
      </c>
      <c r="L31" s="4">
        <f t="shared" si="2"/>
        <v>0</v>
      </c>
      <c r="M31" s="4">
        <f t="shared" si="3"/>
        <v>10000</v>
      </c>
    </row>
    <row r="32" spans="1:13" x14ac:dyDescent="0.35">
      <c r="A32" s="10">
        <v>7</v>
      </c>
      <c r="B32" s="10" t="s">
        <v>18</v>
      </c>
      <c r="C32" s="11">
        <f>10000 - SUMIFS(Trade_Log!G:G, Trade_Log!B:B, B32, Trade_Log!A:A, "&lt;="&amp;A32, Trade_Log!D:D, "Buy") + SUMIFS(Trade_Log!G:G, Trade_Log!B:B, B32, Trade_Log!A:A, "&lt;="&amp;A32, Trade_Log!D:D, "Sell")</f>
        <v>5250</v>
      </c>
      <c r="D32" s="11">
        <f>SUMIFS(Trade_Log!E:E, Trade_Log!B:B, B32, Trade_Log!A:A, "&lt;="&amp;A32, Trade_Log!C:C, "Apple", Trade_Log!D:D, "Buy")-SUMIFS(Trade_Log!E:E, Trade_Log!B:B, B32, Trade_Log!A:A, "&lt;="&amp;A32, Trade_Log!C:C, "Apple", Trade_Log!D:D, "Sell")</f>
        <v>5</v>
      </c>
      <c r="E32" s="11">
        <f>SUMIFS(Trade_Log!E:E, Trade_Log!B:B, B32, Trade_Log!A:A, "&lt;="&amp;A32, Trade_Log!C:C, "Gold", Trade_Log!D:D, "Buy")-SUMIFS(Trade_Log!E:E, Trade_Log!B:B, B32, Trade_Log!A:A, "&lt;="&amp;A32, Trade_Log!C:C, "Gold", Trade_Log!D:D, "Sell")</f>
        <v>10</v>
      </c>
      <c r="F32" s="11">
        <f>SUMIFS(Trade_Log!E:E, Trade_Log!B:B, B32, Trade_Log!A:A, "&lt;="&amp;A32, Trade_Log!C:C, "Barclays", Trade_Log!D:D, "Buy")-SUMIFS(Trade_Log!E:E, Trade_Log!B:B, B32, Trade_Log!A:A, "&lt;="&amp;A32, Trade_Log!C:C, "Barclays", Trade_Log!D:D, "Sell")</f>
        <v>15</v>
      </c>
      <c r="G32" s="11"/>
      <c r="H32" s="11"/>
      <c r="I32" s="11"/>
      <c r="J32" s="11">
        <f t="shared" si="0"/>
        <v>0</v>
      </c>
      <c r="K32" s="11">
        <f t="shared" si="1"/>
        <v>0</v>
      </c>
      <c r="L32" s="11">
        <f t="shared" si="2"/>
        <v>0</v>
      </c>
      <c r="M32" s="11">
        <f t="shared" si="3"/>
        <v>5250</v>
      </c>
    </row>
    <row r="33" spans="1:13" x14ac:dyDescent="0.35">
      <c r="A33" s="10">
        <v>7</v>
      </c>
      <c r="B33" s="10" t="s">
        <v>19</v>
      </c>
      <c r="C33" s="11">
        <f>10000 - SUMIFS(Trade_Log!G:G, Trade_Log!B:B, B33, Trade_Log!A:A, "&lt;="&amp;A33, Trade_Log!D:D, "Buy") + SUMIFS(Trade_Log!G:G, Trade_Log!B:B, B33, Trade_Log!A:A, "&lt;="&amp;A33, Trade_Log!D:D, "Sell")</f>
        <v>10000</v>
      </c>
      <c r="D33" s="11">
        <f>SUMIFS(Trade_Log!E:E, Trade_Log!B:B, B33, Trade_Log!A:A, "&lt;="&amp;A33, Trade_Log!C:C, "Apple", Trade_Log!D:D, "Buy")-SUMIFS(Trade_Log!E:E, Trade_Log!B:B, B33, Trade_Log!A:A, "&lt;="&amp;A33, Trade_Log!C:C, "Apple", Trade_Log!D:D, "Sell")</f>
        <v>0</v>
      </c>
      <c r="E33" s="11">
        <f>SUMIFS(Trade_Log!E:E, Trade_Log!B:B, B33, Trade_Log!A:A, "&lt;="&amp;A33, Trade_Log!C:C, "Gold", Trade_Log!D:D, "Buy")-SUMIFS(Trade_Log!E:E, Trade_Log!B:B, B33, Trade_Log!A:A, "&lt;="&amp;A33, Trade_Log!C:C, "Gold", Trade_Log!D:D, "Sell")</f>
        <v>0</v>
      </c>
      <c r="F33" s="11">
        <f>SUMIFS(Trade_Log!E:E, Trade_Log!B:B, B33, Trade_Log!A:A, "&lt;="&amp;A33, Trade_Log!C:C, "Barclays", Trade_Log!D:D, "Buy")-SUMIFS(Trade_Log!E:E, Trade_Log!B:B, B33, Trade_Log!A:A, "&lt;="&amp;A33, Trade_Log!C:C, "Barclays", Trade_Log!D:D, "Sell")</f>
        <v>0</v>
      </c>
      <c r="G33" s="11"/>
      <c r="H33" s="11"/>
      <c r="I33" s="11"/>
      <c r="J33" s="11">
        <f t="shared" si="0"/>
        <v>0</v>
      </c>
      <c r="K33" s="11">
        <f t="shared" si="1"/>
        <v>0</v>
      </c>
      <c r="L33" s="11">
        <f t="shared" si="2"/>
        <v>0</v>
      </c>
      <c r="M33" s="11">
        <f t="shared" si="3"/>
        <v>10000</v>
      </c>
    </row>
    <row r="34" spans="1:13" x14ac:dyDescent="0.35">
      <c r="A34" s="10">
        <v>7</v>
      </c>
      <c r="B34" s="10" t="s">
        <v>20</v>
      </c>
      <c r="C34" s="11">
        <f>10000 - SUMIFS(Trade_Log!G:G, Trade_Log!B:B, B34, Trade_Log!A:A, "&lt;="&amp;A34, Trade_Log!D:D, "Buy") + SUMIFS(Trade_Log!G:G, Trade_Log!B:B, B34, Trade_Log!A:A, "&lt;="&amp;A34, Trade_Log!D:D, "Sell")</f>
        <v>10000</v>
      </c>
      <c r="D34" s="11">
        <f>SUMIFS(Trade_Log!E:E, Trade_Log!B:B, B34, Trade_Log!A:A, "&lt;="&amp;A34, Trade_Log!C:C, "Apple", Trade_Log!D:D, "Buy")-SUMIFS(Trade_Log!E:E, Trade_Log!B:B, B34, Trade_Log!A:A, "&lt;="&amp;A34, Trade_Log!C:C, "Apple", Trade_Log!D:D, "Sell")</f>
        <v>0</v>
      </c>
      <c r="E34" s="11">
        <f>SUMIFS(Trade_Log!E:E, Trade_Log!B:B, B34, Trade_Log!A:A, "&lt;="&amp;A34, Trade_Log!C:C, "Gold", Trade_Log!D:D, "Buy")-SUMIFS(Trade_Log!E:E, Trade_Log!B:B, B34, Trade_Log!A:A, "&lt;="&amp;A34, Trade_Log!C:C, "Gold", Trade_Log!D:D, "Sell")</f>
        <v>0</v>
      </c>
      <c r="F34" s="11">
        <f>SUMIFS(Trade_Log!E:E, Trade_Log!B:B, B34, Trade_Log!A:A, "&lt;="&amp;A34, Trade_Log!C:C, "Barclays", Trade_Log!D:D, "Buy")-SUMIFS(Trade_Log!E:E, Trade_Log!B:B, B34, Trade_Log!A:A, "&lt;="&amp;A34, Trade_Log!C:C, "Barclays", Trade_Log!D:D, "Sell")</f>
        <v>0</v>
      </c>
      <c r="G34" s="11"/>
      <c r="H34" s="11"/>
      <c r="I34" s="11"/>
      <c r="J34" s="11">
        <f t="shared" si="0"/>
        <v>0</v>
      </c>
      <c r="K34" s="11">
        <f t="shared" si="1"/>
        <v>0</v>
      </c>
      <c r="L34" s="11">
        <f t="shared" si="2"/>
        <v>0</v>
      </c>
      <c r="M34" s="11">
        <f t="shared" si="3"/>
        <v>10000</v>
      </c>
    </row>
    <row r="35" spans="1:13" x14ac:dyDescent="0.35">
      <c r="A35" s="10">
        <v>7</v>
      </c>
      <c r="B35" s="10" t="s">
        <v>21</v>
      </c>
      <c r="C35" s="11">
        <f>10000 - SUMIFS(Trade_Log!G:G, Trade_Log!B:B, B35, Trade_Log!A:A, "&lt;="&amp;A35, Trade_Log!D:D, "Buy") + SUMIFS(Trade_Log!G:G, Trade_Log!B:B, B35, Trade_Log!A:A, "&lt;="&amp;A35, Trade_Log!D:D, "Sell")</f>
        <v>10000</v>
      </c>
      <c r="D35" s="11">
        <f>SUMIFS(Trade_Log!E:E, Trade_Log!B:B, B35, Trade_Log!A:A, "&lt;="&amp;A35, Trade_Log!C:C, "Apple", Trade_Log!D:D, "Buy")-SUMIFS(Trade_Log!E:E, Trade_Log!B:B, B35, Trade_Log!A:A, "&lt;="&amp;A35, Trade_Log!C:C, "Apple", Trade_Log!D:D, "Sell")</f>
        <v>0</v>
      </c>
      <c r="E35" s="11">
        <f>SUMIFS(Trade_Log!E:E, Trade_Log!B:B, B35, Trade_Log!A:A, "&lt;="&amp;A35, Trade_Log!C:C, "Gold", Trade_Log!D:D, "Buy")-SUMIFS(Trade_Log!E:E, Trade_Log!B:B, B35, Trade_Log!A:A, "&lt;="&amp;A35, Trade_Log!C:C, "Gold", Trade_Log!D:D, "Sell")</f>
        <v>0</v>
      </c>
      <c r="F35" s="11">
        <f>SUMIFS(Trade_Log!E:E, Trade_Log!B:B, B35, Trade_Log!A:A, "&lt;="&amp;A35, Trade_Log!C:C, "Barclays", Trade_Log!D:D, "Buy")-SUMIFS(Trade_Log!E:E, Trade_Log!B:B, B35, Trade_Log!A:A, "&lt;="&amp;A35, Trade_Log!C:C, "Barclays", Trade_Log!D:D, "Sell")</f>
        <v>0</v>
      </c>
      <c r="G35" s="11"/>
      <c r="H35" s="11"/>
      <c r="I35" s="11"/>
      <c r="J35" s="11">
        <f t="shared" si="0"/>
        <v>0</v>
      </c>
      <c r="K35" s="11">
        <f t="shared" si="1"/>
        <v>0</v>
      </c>
      <c r="L35" s="11">
        <f t="shared" si="2"/>
        <v>0</v>
      </c>
      <c r="M35" s="11">
        <f t="shared" si="3"/>
        <v>10000</v>
      </c>
    </row>
    <row r="36" spans="1:13" x14ac:dyDescent="0.35">
      <c r="A36" s="10">
        <v>7</v>
      </c>
      <c r="B36" s="10" t="s">
        <v>22</v>
      </c>
      <c r="C36" s="11">
        <f>10000 - SUMIFS(Trade_Log!G:G, Trade_Log!B:B, B36, Trade_Log!A:A, "&lt;="&amp;A36, Trade_Log!D:D, "Buy") + SUMIFS(Trade_Log!G:G, Trade_Log!B:B, B36, Trade_Log!A:A, "&lt;="&amp;A36, Trade_Log!D:D, "Sell")</f>
        <v>10000</v>
      </c>
      <c r="D36" s="11">
        <f>SUMIFS(Trade_Log!E:E, Trade_Log!B:B, B36, Trade_Log!A:A, "&lt;="&amp;A36, Trade_Log!C:C, "Apple", Trade_Log!D:D, "Buy")-SUMIFS(Trade_Log!E:E, Trade_Log!B:B, B36, Trade_Log!A:A, "&lt;="&amp;A36, Trade_Log!C:C, "Apple", Trade_Log!D:D, "Sell")</f>
        <v>0</v>
      </c>
      <c r="E36" s="11">
        <f>SUMIFS(Trade_Log!E:E, Trade_Log!B:B, B36, Trade_Log!A:A, "&lt;="&amp;A36, Trade_Log!C:C, "Gold", Trade_Log!D:D, "Buy")-SUMIFS(Trade_Log!E:E, Trade_Log!B:B, B36, Trade_Log!A:A, "&lt;="&amp;A36, Trade_Log!C:C, "Gold", Trade_Log!D:D, "Sell")</f>
        <v>0</v>
      </c>
      <c r="F36" s="11">
        <f>SUMIFS(Trade_Log!E:E, Trade_Log!B:B, B36, Trade_Log!A:A, "&lt;="&amp;A36, Trade_Log!C:C, "Barclays", Trade_Log!D:D, "Buy")-SUMIFS(Trade_Log!E:E, Trade_Log!B:B, B36, Trade_Log!A:A, "&lt;="&amp;A36, Trade_Log!C:C, "Barclays", Trade_Log!D:D, "Sell")</f>
        <v>0</v>
      </c>
      <c r="G36" s="11"/>
      <c r="H36" s="11"/>
      <c r="I36" s="11"/>
      <c r="J36" s="11">
        <f t="shared" si="0"/>
        <v>0</v>
      </c>
      <c r="K36" s="11">
        <f t="shared" si="1"/>
        <v>0</v>
      </c>
      <c r="L36" s="11">
        <f t="shared" si="2"/>
        <v>0</v>
      </c>
      <c r="M36" s="11">
        <f t="shared" si="3"/>
        <v>10000</v>
      </c>
    </row>
    <row r="37" spans="1:13" x14ac:dyDescent="0.35">
      <c r="A37" s="2"/>
      <c r="B37" s="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Trade_Log</vt:lpstr>
      <vt:lpstr>Portfolio_Summary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Aashish Pradhan</cp:lastModifiedBy>
  <dcterms:created xsi:type="dcterms:W3CDTF">2025-04-22T19:20:45Z</dcterms:created>
  <dcterms:modified xsi:type="dcterms:W3CDTF">2025-04-22T20:35:06Z</dcterms:modified>
</cp:coreProperties>
</file>