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sdr\src\FourierTransform\"/>
    </mc:Choice>
  </mc:AlternateContent>
  <xr:revisionPtr revIDLastSave="0" documentId="13_ncr:1_{254E03E7-CA9B-4E4D-A5A2-6F9F9478FCF1}" xr6:coauthVersionLast="46" xr6:coauthVersionMax="46" xr10:uidLastSave="{00000000-0000-0000-0000-000000000000}"/>
  <bookViews>
    <workbookView xWindow="-110" yWindow="-110" windowWidth="19420" windowHeight="10420" xr2:uid="{1364928F-7155-4411-95DE-FB4B8E168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A3" i="1"/>
  <c r="B3" i="1" s="1"/>
  <c r="A8" i="1"/>
  <c r="B8" i="1" s="1"/>
  <c r="A7" i="1"/>
  <c r="B4" i="1" s="1"/>
  <c r="A6" i="1"/>
  <c r="B6" i="1" s="1"/>
  <c r="A5" i="1"/>
  <c r="B2" i="1" s="1"/>
  <c r="A4" i="1"/>
  <c r="B7" i="1" s="1"/>
  <c r="C8" i="1" s="1"/>
  <c r="A2" i="1"/>
  <c r="B5" i="1" s="1"/>
  <c r="C5" i="1" s="1"/>
  <c r="A1" i="1"/>
  <c r="B1" i="1" s="1"/>
  <c r="H1" i="1"/>
  <c r="C2" i="1" l="1"/>
  <c r="C3" i="1"/>
  <c r="C4" i="1"/>
  <c r="D2" i="1" s="1"/>
  <c r="C6" i="1"/>
  <c r="D8" i="1" s="1"/>
  <c r="C7" i="1"/>
  <c r="C1" i="1"/>
  <c r="D3" i="1" s="1"/>
  <c r="D4" i="1" l="1"/>
  <c r="E4" i="1" s="1"/>
  <c r="D6" i="1"/>
  <c r="E6" i="1" s="1"/>
  <c r="D1" i="1"/>
  <c r="D7" i="1"/>
  <c r="D5" i="1"/>
  <c r="E8" i="1" l="1"/>
  <c r="E2" i="1"/>
  <c r="E1" i="1"/>
  <c r="E5" i="1"/>
  <c r="E7" i="1"/>
  <c r="E3" i="1"/>
</calcChain>
</file>

<file path=xl/sharedStrings.xml><?xml version="1.0" encoding="utf-8"?>
<sst xmlns="http://schemas.openxmlformats.org/spreadsheetml/2006/main" count="8" uniqueCount="7">
  <si>
    <t>时域数据</t>
    <phoneticPr fontId="1" type="noConversion"/>
  </si>
  <si>
    <t>中间变量1</t>
    <phoneticPr fontId="1" type="noConversion"/>
  </si>
  <si>
    <t>中间变量2</t>
    <phoneticPr fontId="1" type="noConversion"/>
  </si>
  <si>
    <t>频域数据</t>
    <phoneticPr fontId="1" type="noConversion"/>
  </si>
  <si>
    <t>选择因子</t>
    <phoneticPr fontId="1" type="noConversion"/>
  </si>
  <si>
    <t>转序</t>
    <phoneticPr fontId="1" type="noConversion"/>
  </si>
  <si>
    <t>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</si>
</sst>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EA51-DF67-4E64-89DB-B01A8D80B8EA}">
  <dimension ref="A1:H10"/>
  <sheetViews>
    <sheetView tabSelected="1" workbookViewId="0">
      <selection activeCell="H14" sqref="H14"/>
    </sheetView>
  </sheetViews>
  <sheetFormatPr defaultRowHeight="14" x14ac:dyDescent="0.3"/>
  <cols>
    <col min="2" max="2" width="8.6640625" customWidth="1"/>
    <col min="4" max="4" width="21.1640625" customWidth="1"/>
    <col min="5" max="5" width="35.25" customWidth="1"/>
    <col min="8" max="8" width="41.83203125" customWidth="1"/>
  </cols>
  <sheetData>
    <row r="1" spans="1:8" x14ac:dyDescent="0.3">
      <c r="A1" t="str">
        <f>COMPLEX(1,0,"j")</f>
        <v>1</v>
      </c>
      <c r="B1" t="str">
        <f>A1</f>
        <v>1</v>
      </c>
      <c r="C1" t="str">
        <f>IMSUM(B1,B2)</f>
        <v>9</v>
      </c>
      <c r="D1" t="str">
        <f>IMSUM(C1,IMPRODUCT(C3,H1))</f>
        <v>12</v>
      </c>
      <c r="E1" t="str">
        <f>IMSUM(D1,IMPRODUCT(D5,H1))</f>
        <v>27</v>
      </c>
      <c r="F1" t="s">
        <v>4</v>
      </c>
      <c r="G1">
        <v>0</v>
      </c>
      <c r="H1" t="str">
        <f>COMPLEX(COS(2*3.14*(G1/$F$2)),SIN(2*3.14*(G1/$F$2)),"j")</f>
        <v>1</v>
      </c>
    </row>
    <row r="2" spans="1:8" x14ac:dyDescent="0.3">
      <c r="A2" t="str">
        <f>COMPLEX(3,0,"j")</f>
        <v>3</v>
      </c>
      <c r="B2" t="str">
        <f>A5</f>
        <v>8</v>
      </c>
      <c r="C2" t="str">
        <f>IMSUB(B1,B2)</f>
        <v>-7</v>
      </c>
      <c r="D2" t="str">
        <f>IMSUM(C2,IMPRODUCT(C4,H3))</f>
        <v>-7-0.999999682931835j</v>
      </c>
      <c r="E2" t="str">
        <f>IMSUM(D2,IMPRODUCT(D6,H2))</f>
        <v>-9.12075669517375-1.70738761579747j</v>
      </c>
      <c r="F2">
        <v>8</v>
      </c>
      <c r="G2">
        <v>1</v>
      </c>
      <c r="H2" t="str">
        <f>COMPLEX(COS(2*PI()*(G2/$F$2)),-SIN(2*3.14*(G2/$F$2)),"j")</f>
        <v>0.707106781186548-0.706825181105366j</v>
      </c>
    </row>
    <row r="3" spans="1:8" x14ac:dyDescent="0.3">
      <c r="A3" t="str">
        <f>COMPLEX(2,0,"j")</f>
        <v>2</v>
      </c>
      <c r="B3" t="str">
        <f>A3</f>
        <v>2</v>
      </c>
      <c r="C3" t="str">
        <f>IMSUM(B3,B4)</f>
        <v>3</v>
      </c>
      <c r="D3" t="str">
        <f>IMSUB(C1,IMPRODUCT(C3,H1))</f>
        <v>6</v>
      </c>
      <c r="E3" t="str">
        <f>IMSUM(D3,IMPRODUCT(D7,H3))</f>
        <v>6+0.999999682931835j</v>
      </c>
      <c r="G3">
        <v>2</v>
      </c>
      <c r="H3" t="str">
        <f t="shared" ref="H3:H8" si="0">COMPLEX(COS(2*PI()*(G3/$F$2)),-SIN(2*3.14*(G3/$F$2)),"j")</f>
        <v>6.1257422745431E-17-0.999999682931835j</v>
      </c>
    </row>
    <row r="4" spans="1:8" x14ac:dyDescent="0.3">
      <c r="A4" t="str">
        <f>COMPLEX(5,0,"j")</f>
        <v>5</v>
      </c>
      <c r="B4" t="str">
        <f>A7</f>
        <v>1</v>
      </c>
      <c r="C4" t="str">
        <f>IMSUB(B3,B4)</f>
        <v>1</v>
      </c>
      <c r="D4" t="str">
        <f>IMSUB(C2,IMPRODUCT(C4,H3))</f>
        <v>-7+0.999999682931835j</v>
      </c>
      <c r="E4" t="str">
        <f>IMSUM(D4,IMPRODUCT(D8,H4))</f>
        <v>-4.87699185045398+0.293737477609272j</v>
      </c>
      <c r="G4">
        <v>3</v>
      </c>
      <c r="H4" t="str">
        <f t="shared" si="0"/>
        <v>-0.707106781186547-0.707950908648432j</v>
      </c>
    </row>
    <row r="5" spans="1:8" x14ac:dyDescent="0.3">
      <c r="A5" t="str">
        <f>COMPLEX(8,0,"j")</f>
        <v>8</v>
      </c>
      <c r="B5" t="str">
        <f>A2</f>
        <v>3</v>
      </c>
      <c r="C5" t="str">
        <f>IMSUM(B5,B6)</f>
        <v>7</v>
      </c>
      <c r="D5" t="str">
        <f>IMSUM(C5,IMPRODUCT(C7,H1))</f>
        <v>15</v>
      </c>
      <c r="E5" t="str">
        <f>IMSUB(D1,IMPRODUCT(D5,H1))</f>
        <v>-3</v>
      </c>
      <c r="G5">
        <v>4</v>
      </c>
      <c r="H5" t="str">
        <f t="shared" si="0"/>
        <v>-1-0.00159265291648683j</v>
      </c>
    </row>
    <row r="6" spans="1:8" x14ac:dyDescent="0.3">
      <c r="A6" t="str">
        <f>COMPLEX(4,0,"j")</f>
        <v>4</v>
      </c>
      <c r="B6" t="str">
        <f>A6</f>
        <v>4</v>
      </c>
      <c r="C6" t="str">
        <f>IMSUB(B5,B6)</f>
        <v>-1</v>
      </c>
      <c r="D6" t="str">
        <f>IMSUM(C6,IMPRODUCT(C8,H3))</f>
        <v>-1-1.99999936586367j</v>
      </c>
      <c r="E6" t="str">
        <f>IMSUB(D2,IMPRODUCT(D6,H2))</f>
        <v>-4.87924330482625-0.292611750066204j</v>
      </c>
      <c r="G6">
        <v>5</v>
      </c>
      <c r="H6" t="str">
        <f t="shared" si="0"/>
        <v>-0.707106781186548+0.705697660668477j</v>
      </c>
    </row>
    <row r="7" spans="1:8" x14ac:dyDescent="0.3">
      <c r="A7" t="str">
        <f>COMPLEX(1,0,"j")</f>
        <v>1</v>
      </c>
      <c r="B7" t="str">
        <f>A4</f>
        <v>5</v>
      </c>
      <c r="C7" t="str">
        <f>IMSUM(B7,B8)</f>
        <v>8</v>
      </c>
      <c r="D7" t="str">
        <f>IMSUB(C5,IMPRODUCT(C7,H1))</f>
        <v>-1</v>
      </c>
      <c r="E7" t="str">
        <f>IMSUB(D3,IMPRODUCT(D7,H3))</f>
        <v>6-0.999999682931835j</v>
      </c>
      <c r="G7">
        <v>6</v>
      </c>
      <c r="H7" t="str">
        <f t="shared" si="0"/>
        <v>-1.83772268236293E-16+0.999997146387718j</v>
      </c>
    </row>
    <row r="8" spans="1:8" x14ac:dyDescent="0.3">
      <c r="A8" t="str">
        <f>COMPLEX(3,0,"j")</f>
        <v>3</v>
      </c>
      <c r="B8" t="str">
        <f>A8</f>
        <v>3</v>
      </c>
      <c r="C8" t="str">
        <f>IMSUB(B7,B8)</f>
        <v>2</v>
      </c>
      <c r="D8" t="str">
        <f>IMSUB(C6,IMPRODUCT(C8,H3))</f>
        <v>-1+1.99999936586367j</v>
      </c>
      <c r="E8" t="str">
        <f>IMSUB(D4,IMPRODUCT(D8,H4))</f>
        <v>-9.12300814954602+1.7062618882544j</v>
      </c>
      <c r="G8">
        <v>7</v>
      </c>
      <c r="H8" t="str">
        <f t="shared" si="0"/>
        <v>0.707106781186547+0.709074840442217j</v>
      </c>
    </row>
    <row r="9" spans="1:8" x14ac:dyDescent="0.3">
      <c r="A9" s="3" t="s">
        <v>0</v>
      </c>
      <c r="B9" s="3" t="s">
        <v>5</v>
      </c>
      <c r="C9" s="1" t="s">
        <v>1</v>
      </c>
      <c r="D9" s="1" t="s">
        <v>2</v>
      </c>
      <c r="E9" s="1" t="s">
        <v>3</v>
      </c>
      <c r="G9" s="2" t="s">
        <v>4</v>
      </c>
      <c r="H9" s="2"/>
    </row>
    <row r="10" spans="1:8" x14ac:dyDescent="0.3">
      <c r="G10" t="s">
        <v>6</v>
      </c>
      <c r="H10">
        <v>8</v>
      </c>
    </row>
  </sheetData>
  <mergeCells count="1"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2021-03-10T11:39:00Z</dcterms:created>
  <dcterms:modified xsi:type="dcterms:W3CDTF">2021-03-11T08:55:04Z</dcterms:modified>
</cp:coreProperties>
</file>